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codeName="ThisWorkbook" autoCompressPictures="0"/>
  <bookViews>
    <workbookView xWindow="0" yWindow="0" windowWidth="28800" windowHeight="12210" tabRatio="891" activeTab="7"/>
  </bookViews>
  <sheets>
    <sheet name="利用上の注意" sheetId="118" r:id="rId1"/>
    <sheet name="仕訳帳" sheetId="71" r:id="rId2"/>
    <sheet name="科目・集計" sheetId="72" r:id="rId3"/>
    <sheet name="様式３(実績報告用)" sheetId="122" r:id="rId4"/>
    <sheet name="様式３(中間検査①用）" sheetId="115" r:id="rId5"/>
    <sheet name="様式３(中間検査②用)" sheetId="121" r:id="rId6"/>
    <sheet name="人件" sheetId="111" r:id="rId7"/>
    <sheet name="謝金" sheetId="91" r:id="rId8"/>
    <sheet name="旅費" sheetId="94" r:id="rId9"/>
    <sheet name="消耗" sheetId="93" r:id="rId10"/>
    <sheet name="印刷" sheetId="116" r:id="rId11"/>
    <sheet name="通信" sheetId="92" r:id="rId12"/>
    <sheet name="賃料" sheetId="102" r:id="rId13"/>
    <sheet name="光熱" sheetId="119" r:id="rId14"/>
    <sheet name="保険" sheetId="109" r:id="rId15"/>
    <sheet name="事収" sheetId="89" r:id="rId16"/>
    <sheet name="助成" sheetId="110" r:id="rId17"/>
    <sheet name="寄付" sheetId="114" r:id="rId18"/>
  </sheets>
  <externalReferences>
    <externalReference r:id="rId19"/>
  </externalReferences>
  <definedNames>
    <definedName name="_xlnm._FilterDatabase" localSheetId="10" hidden="1">印刷!$A$3:$F$203</definedName>
    <definedName name="_xlnm._FilterDatabase" localSheetId="17" hidden="1">寄付!$A$3:$F$203</definedName>
    <definedName name="_xlnm._FilterDatabase" localSheetId="13" hidden="1">光熱!$A$3:$F$203</definedName>
    <definedName name="_xlnm._FilterDatabase" localSheetId="1" hidden="1">仕訳帳!$A$3:$F$142</definedName>
    <definedName name="_xlnm._FilterDatabase" localSheetId="15" hidden="1">事収!$A$3:$F$203</definedName>
    <definedName name="_xlnm._FilterDatabase" localSheetId="7" hidden="1">謝金!$A$3:$F$203</definedName>
    <definedName name="_xlnm._FilterDatabase" localSheetId="16" hidden="1">助成!$A$3:$F$203</definedName>
    <definedName name="_xlnm._FilterDatabase" localSheetId="9" hidden="1">消耗!$A$3:$F$203</definedName>
    <definedName name="_xlnm._FilterDatabase" localSheetId="6" hidden="1">人件!$A$3:$F$203</definedName>
    <definedName name="_xlnm._FilterDatabase" localSheetId="12" hidden="1">賃料!$A$3:$F$203</definedName>
    <definedName name="_xlnm._FilterDatabase" localSheetId="11" hidden="1">通信!$A$3:$F$203</definedName>
    <definedName name="_xlnm._FilterDatabase" localSheetId="14" hidden="1">保険!$A$3:$F$203</definedName>
    <definedName name="_xlnm._FilterDatabase" localSheetId="8" hidden="1">旅費!$A$3:$F$203</definedName>
    <definedName name="_xlnm.Print_Area" localSheetId="10">印刷!$A$1:$G$67</definedName>
    <definedName name="_xlnm.Print_Area" localSheetId="17">寄付!$A$1:$G$67</definedName>
    <definedName name="_xlnm.Print_Area" localSheetId="13">光熱!$A$1:$G$67</definedName>
    <definedName name="_xlnm.Print_Area" localSheetId="1">仕訳帳!$A$1:$G$71</definedName>
    <definedName name="_xlnm.Print_Area" localSheetId="15">事収!$A$1:$G$67</definedName>
    <definedName name="_xlnm.Print_Area" localSheetId="7">謝金!$A$1:$G$67</definedName>
    <definedName name="_xlnm.Print_Area" localSheetId="16">助成!$A$1:$G$72</definedName>
    <definedName name="_xlnm.Print_Area" localSheetId="9">消耗!$A$1:$G$67</definedName>
    <definedName name="_xlnm.Print_Area" localSheetId="6">人件!$A$1:$G$67</definedName>
    <definedName name="_xlnm.Print_Area" localSheetId="12">賃料!$A$1:$G$67</definedName>
    <definedName name="_xlnm.Print_Area" localSheetId="11">通信!$A$1:$G$67</definedName>
    <definedName name="_xlnm.Print_Area" localSheetId="14">保険!$A$1:$G$67</definedName>
    <definedName name="_xlnm.Print_Area" localSheetId="8">旅費!$A$1:$G$67</definedName>
    <definedName name="勘定科目">科目・集計!$C$5:$C$14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16" i="121" l="1"/>
  <c r="A15" i="121"/>
  <c r="A14" i="121"/>
  <c r="A13" i="121"/>
  <c r="A12" i="121"/>
  <c r="A11" i="121"/>
  <c r="A10" i="121"/>
  <c r="A16" i="122"/>
  <c r="A15" i="122"/>
  <c r="A14" i="122"/>
  <c r="A13" i="122"/>
  <c r="A12" i="122"/>
  <c r="A11" i="122"/>
  <c r="A10" i="122"/>
  <c r="B24" i="122"/>
  <c r="R23" i="122"/>
  <c r="B20" i="122"/>
  <c r="R19" i="122"/>
  <c r="S19" i="122" s="1"/>
  <c r="Q19" i="122"/>
  <c r="M19" i="122"/>
  <c r="H19" i="122"/>
  <c r="B24" i="121"/>
  <c r="R23" i="121"/>
  <c r="B20" i="121"/>
  <c r="Q19" i="121"/>
  <c r="R19" i="121" s="1"/>
  <c r="S19" i="121" s="1"/>
  <c r="M19" i="121"/>
  <c r="H19" i="121"/>
  <c r="P32" i="72" l="1"/>
  <c r="Q32" i="72"/>
  <c r="O32" i="72"/>
  <c r="K32" i="72"/>
  <c r="L32" i="72"/>
  <c r="M32" i="72"/>
  <c r="J32" i="72"/>
  <c r="G32" i="72"/>
  <c r="H32" i="72"/>
  <c r="F32" i="72"/>
  <c r="J17" i="121" l="1"/>
  <c r="J17" i="122"/>
  <c r="F17" i="122"/>
  <c r="F17" i="121"/>
  <c r="I17" i="121"/>
  <c r="I17" i="122"/>
  <c r="N17" i="122"/>
  <c r="E17" i="122"/>
  <c r="E17" i="121"/>
  <c r="L17" i="121"/>
  <c r="L17" i="122"/>
  <c r="P17" i="122"/>
  <c r="G17" i="121"/>
  <c r="G17" i="122"/>
  <c r="K17" i="121"/>
  <c r="K17" i="122"/>
  <c r="O17" i="122"/>
  <c r="B20" i="115"/>
  <c r="M17" i="121" l="1"/>
  <c r="Q17" i="121"/>
  <c r="Q17" i="122"/>
  <c r="M17" i="122"/>
  <c r="R23" i="115"/>
  <c r="A10" i="115" l="1"/>
  <c r="A11" i="115"/>
  <c r="A12" i="115"/>
  <c r="A13" i="115"/>
  <c r="A14" i="115"/>
  <c r="A15" i="115"/>
  <c r="A16" i="115"/>
  <c r="Q33" i="72"/>
  <c r="P33" i="72"/>
  <c r="O33" i="72"/>
  <c r="K33" i="72"/>
  <c r="L33" i="72"/>
  <c r="M33" i="72"/>
  <c r="J33" i="72"/>
  <c r="F17" i="115"/>
  <c r="G17" i="115"/>
  <c r="G33" i="72"/>
  <c r="H33" i="72"/>
  <c r="F33" i="72"/>
  <c r="E17" i="115"/>
  <c r="E15" i="72"/>
  <c r="A5" i="119"/>
  <c r="A6" i="119" s="1"/>
  <c r="C4" i="119"/>
  <c r="D4" i="119" s="1"/>
  <c r="B4" i="119"/>
  <c r="I18" i="121" l="1"/>
  <c r="I18" i="122"/>
  <c r="L18" i="121"/>
  <c r="L18" i="122"/>
  <c r="E18" i="121"/>
  <c r="E18" i="122"/>
  <c r="K18" i="122"/>
  <c r="K18" i="121"/>
  <c r="N18" i="122"/>
  <c r="G18" i="115"/>
  <c r="G18" i="121"/>
  <c r="G18" i="122"/>
  <c r="J18" i="121"/>
  <c r="J18" i="122"/>
  <c r="O18" i="122"/>
  <c r="F18" i="115"/>
  <c r="F18" i="121"/>
  <c r="F18" i="122"/>
  <c r="P18" i="122"/>
  <c r="I33" i="72"/>
  <c r="N33" i="72"/>
  <c r="I32" i="72"/>
  <c r="E18" i="115"/>
  <c r="N32" i="72"/>
  <c r="R32" i="72"/>
  <c r="R33" i="72"/>
  <c r="E4" i="119"/>
  <c r="F4" i="119"/>
  <c r="A7" i="119"/>
  <c r="G4" i="119"/>
  <c r="A205" i="93"/>
  <c r="A206" i="93" s="1"/>
  <c r="A204" i="93"/>
  <c r="Q31" i="72"/>
  <c r="P31" i="72"/>
  <c r="O31" i="72"/>
  <c r="M31" i="72"/>
  <c r="L31" i="72"/>
  <c r="K31" i="72"/>
  <c r="J31" i="72"/>
  <c r="H31" i="72"/>
  <c r="G31" i="72"/>
  <c r="F31" i="72"/>
  <c r="E31" i="72"/>
  <c r="D31" i="72"/>
  <c r="Q30" i="72"/>
  <c r="P30" i="72"/>
  <c r="O30" i="72"/>
  <c r="M30" i="72"/>
  <c r="L30" i="72"/>
  <c r="K30" i="72"/>
  <c r="J30" i="72"/>
  <c r="H30" i="72"/>
  <c r="G30" i="72"/>
  <c r="F30" i="72"/>
  <c r="E30" i="72"/>
  <c r="D30" i="72"/>
  <c r="Q29" i="72"/>
  <c r="P29" i="72"/>
  <c r="O29" i="72"/>
  <c r="M29" i="72"/>
  <c r="L29" i="72"/>
  <c r="K29" i="72"/>
  <c r="J29" i="72"/>
  <c r="H29" i="72"/>
  <c r="G29" i="72"/>
  <c r="F29" i="72"/>
  <c r="E29" i="72"/>
  <c r="D29" i="72"/>
  <c r="Q28" i="72"/>
  <c r="P28" i="72"/>
  <c r="O28" i="72"/>
  <c r="M28" i="72"/>
  <c r="L28" i="72"/>
  <c r="K28" i="72"/>
  <c r="J28" i="72"/>
  <c r="H28" i="72"/>
  <c r="G28" i="72"/>
  <c r="F28" i="72"/>
  <c r="E28" i="72"/>
  <c r="D28" i="72"/>
  <c r="Q27" i="72"/>
  <c r="P27" i="72"/>
  <c r="O27" i="72"/>
  <c r="M27" i="72"/>
  <c r="L27" i="72"/>
  <c r="K27" i="72"/>
  <c r="J27" i="72"/>
  <c r="H27" i="72"/>
  <c r="G27" i="72"/>
  <c r="F27" i="72"/>
  <c r="E27" i="72"/>
  <c r="D27" i="72"/>
  <c r="Q26" i="72"/>
  <c r="P26" i="72"/>
  <c r="O26" i="72"/>
  <c r="M26" i="72"/>
  <c r="L26" i="72"/>
  <c r="K26" i="72"/>
  <c r="J26" i="72"/>
  <c r="H26" i="72"/>
  <c r="G26" i="72"/>
  <c r="F26" i="72"/>
  <c r="E26" i="72"/>
  <c r="D26" i="72"/>
  <c r="Q25" i="72"/>
  <c r="P25" i="72"/>
  <c r="O25" i="72"/>
  <c r="M25" i="72"/>
  <c r="L25" i="72"/>
  <c r="K25" i="72"/>
  <c r="J25" i="72"/>
  <c r="H25" i="72"/>
  <c r="G25" i="72"/>
  <c r="F25" i="72"/>
  <c r="E25" i="72"/>
  <c r="D25" i="72"/>
  <c r="E16" i="72"/>
  <c r="E14" i="72"/>
  <c r="E13" i="72"/>
  <c r="E12" i="72"/>
  <c r="E11" i="72"/>
  <c r="E10" i="72"/>
  <c r="E9" i="72"/>
  <c r="E8" i="72"/>
  <c r="E7" i="72"/>
  <c r="E6" i="72"/>
  <c r="E5" i="72"/>
  <c r="A5" i="116"/>
  <c r="C4" i="116"/>
  <c r="D4" i="116" s="1"/>
  <c r="B4" i="116"/>
  <c r="E10" i="115" l="1"/>
  <c r="E10" i="122"/>
  <c r="E10" i="121"/>
  <c r="O10" i="122"/>
  <c r="J11" i="121"/>
  <c r="J11" i="122"/>
  <c r="O11" i="122"/>
  <c r="J12" i="121"/>
  <c r="J12" i="122"/>
  <c r="F10" i="115"/>
  <c r="F10" i="121"/>
  <c r="F10" i="122"/>
  <c r="K10" i="121"/>
  <c r="K10" i="122"/>
  <c r="P10" i="122"/>
  <c r="F11" i="115"/>
  <c r="F11" i="121"/>
  <c r="F11" i="122"/>
  <c r="K11" i="121"/>
  <c r="K11" i="122"/>
  <c r="P11" i="122"/>
  <c r="F12" i="115"/>
  <c r="F12" i="122"/>
  <c r="F12" i="121"/>
  <c r="K12" i="121"/>
  <c r="K12" i="122"/>
  <c r="P12" i="122"/>
  <c r="F13" i="115"/>
  <c r="F13" i="122"/>
  <c r="F13" i="121"/>
  <c r="K13" i="121"/>
  <c r="K13" i="122"/>
  <c r="P13" i="122"/>
  <c r="F14" i="115"/>
  <c r="F14" i="121"/>
  <c r="F14" i="122"/>
  <c r="K14" i="121"/>
  <c r="K14" i="122"/>
  <c r="P14" i="122"/>
  <c r="F15" i="115"/>
  <c r="F15" i="121"/>
  <c r="F15" i="122"/>
  <c r="K15" i="122"/>
  <c r="K15" i="121"/>
  <c r="P15" i="122"/>
  <c r="F16" i="115"/>
  <c r="F16" i="122"/>
  <c r="F16" i="121"/>
  <c r="K16" i="121"/>
  <c r="K16" i="122"/>
  <c r="P16" i="122"/>
  <c r="C10" i="121"/>
  <c r="C10" i="122"/>
  <c r="D32" i="72"/>
  <c r="C17" i="115" s="1"/>
  <c r="G11" i="115"/>
  <c r="G11" i="122"/>
  <c r="G11" i="121"/>
  <c r="L11" i="121"/>
  <c r="L11" i="122"/>
  <c r="C12" i="121"/>
  <c r="C12" i="122"/>
  <c r="G12" i="115"/>
  <c r="G12" i="122"/>
  <c r="G12" i="121"/>
  <c r="L12" i="121"/>
  <c r="L12" i="122"/>
  <c r="C13" i="121"/>
  <c r="C13" i="122"/>
  <c r="G13" i="115"/>
  <c r="G13" i="121"/>
  <c r="G13" i="122"/>
  <c r="L13" i="121"/>
  <c r="L13" i="122"/>
  <c r="C14" i="115"/>
  <c r="C14" i="121"/>
  <c r="C14" i="122"/>
  <c r="G14" i="115"/>
  <c r="G14" i="121"/>
  <c r="G14" i="122"/>
  <c r="L14" i="121"/>
  <c r="L14" i="122"/>
  <c r="C15" i="115"/>
  <c r="C15" i="122"/>
  <c r="C15" i="121"/>
  <c r="G15" i="115"/>
  <c r="G15" i="122"/>
  <c r="G15" i="121"/>
  <c r="L15" i="121"/>
  <c r="L15" i="122"/>
  <c r="C16" i="115"/>
  <c r="C16" i="121"/>
  <c r="C16" i="122"/>
  <c r="G16" i="115"/>
  <c r="G16" i="122"/>
  <c r="G16" i="121"/>
  <c r="L16" i="121"/>
  <c r="L16" i="122"/>
  <c r="M18" i="122"/>
  <c r="G10" i="115"/>
  <c r="G10" i="121"/>
  <c r="G10" i="122"/>
  <c r="L10" i="121"/>
  <c r="L10" i="122"/>
  <c r="C11" i="122"/>
  <c r="C11" i="121"/>
  <c r="D10" i="122"/>
  <c r="D10" i="121"/>
  <c r="E32" i="72"/>
  <c r="D17" i="115" s="1"/>
  <c r="I10" i="121"/>
  <c r="I10" i="122"/>
  <c r="N10" i="122"/>
  <c r="D11" i="122"/>
  <c r="D11" i="121"/>
  <c r="I11" i="121"/>
  <c r="I11" i="122"/>
  <c r="N11" i="122"/>
  <c r="D12" i="121"/>
  <c r="D12" i="122"/>
  <c r="I12" i="121"/>
  <c r="I12" i="122"/>
  <c r="N12" i="122"/>
  <c r="D13" i="121"/>
  <c r="D13" i="122"/>
  <c r="I13" i="121"/>
  <c r="I13" i="122"/>
  <c r="N13" i="122"/>
  <c r="D14" i="115"/>
  <c r="D14" i="122"/>
  <c r="D14" i="121"/>
  <c r="I14" i="121"/>
  <c r="I14" i="122"/>
  <c r="N14" i="122"/>
  <c r="Q14" i="121"/>
  <c r="D15" i="115"/>
  <c r="D15" i="122"/>
  <c r="D15" i="121"/>
  <c r="I15" i="121"/>
  <c r="I15" i="122"/>
  <c r="N15" i="122"/>
  <c r="D16" i="115"/>
  <c r="D16" i="121"/>
  <c r="D16" i="122"/>
  <c r="I16" i="121"/>
  <c r="I16" i="122"/>
  <c r="N16" i="122"/>
  <c r="Q18" i="121"/>
  <c r="M18" i="121"/>
  <c r="J10" i="121"/>
  <c r="J10" i="122"/>
  <c r="E11" i="115"/>
  <c r="E11" i="121"/>
  <c r="E11" i="122"/>
  <c r="E12" i="115"/>
  <c r="E12" i="121"/>
  <c r="E12" i="122"/>
  <c r="O12" i="122"/>
  <c r="E13" i="115"/>
  <c r="E13" i="122"/>
  <c r="E13" i="121"/>
  <c r="J13" i="121"/>
  <c r="J13" i="122"/>
  <c r="O13" i="122"/>
  <c r="E14" i="115"/>
  <c r="E14" i="121"/>
  <c r="E14" i="122"/>
  <c r="J14" i="121"/>
  <c r="J14" i="122"/>
  <c r="O14" i="122"/>
  <c r="E15" i="115"/>
  <c r="E15" i="121"/>
  <c r="E15" i="122"/>
  <c r="J15" i="121"/>
  <c r="J15" i="122"/>
  <c r="O15" i="122"/>
  <c r="E16" i="115"/>
  <c r="E16" i="121"/>
  <c r="E16" i="122"/>
  <c r="J16" i="121"/>
  <c r="J16" i="122"/>
  <c r="O16" i="122"/>
  <c r="Q18" i="122"/>
  <c r="S33" i="72"/>
  <c r="S32" i="72"/>
  <c r="D10" i="115"/>
  <c r="E33" i="72"/>
  <c r="D11" i="115"/>
  <c r="D12" i="115"/>
  <c r="D13" i="115"/>
  <c r="C10" i="115"/>
  <c r="D33" i="72"/>
  <c r="C11" i="115"/>
  <c r="C12" i="115"/>
  <c r="C13" i="115"/>
  <c r="A8" i="119"/>
  <c r="A207" i="93"/>
  <c r="G4" i="116"/>
  <c r="A6" i="116"/>
  <c r="F4" i="116"/>
  <c r="E4" i="116"/>
  <c r="B24" i="115"/>
  <c r="Q19" i="115"/>
  <c r="M19" i="115"/>
  <c r="H19" i="115"/>
  <c r="Q11" i="122" l="1"/>
  <c r="M12" i="121"/>
  <c r="M11" i="122"/>
  <c r="M11" i="121"/>
  <c r="M12" i="122"/>
  <c r="Q11" i="121"/>
  <c r="Q16" i="121"/>
  <c r="Q15" i="122"/>
  <c r="M15" i="121"/>
  <c r="M14" i="122"/>
  <c r="H14" i="122"/>
  <c r="Q15" i="121"/>
  <c r="M14" i="121"/>
  <c r="M13" i="122"/>
  <c r="L20" i="122"/>
  <c r="C18" i="115"/>
  <c r="C20" i="115" s="1"/>
  <c r="C18" i="121"/>
  <c r="C18" i="122"/>
  <c r="I20" i="122"/>
  <c r="M10" i="122"/>
  <c r="H13" i="122"/>
  <c r="E20" i="121"/>
  <c r="J20" i="122"/>
  <c r="M16" i="122"/>
  <c r="Q14" i="122"/>
  <c r="Q13" i="121"/>
  <c r="M13" i="121"/>
  <c r="Q12" i="122"/>
  <c r="N20" i="121"/>
  <c r="Q10" i="121"/>
  <c r="M10" i="121"/>
  <c r="I20" i="121"/>
  <c r="L20" i="121"/>
  <c r="H13" i="121"/>
  <c r="H12" i="121"/>
  <c r="G20" i="121"/>
  <c r="H10" i="122"/>
  <c r="F20" i="121"/>
  <c r="P20" i="122"/>
  <c r="K20" i="121"/>
  <c r="D18" i="115"/>
  <c r="D20" i="115" s="1"/>
  <c r="D18" i="122"/>
  <c r="H18" i="122" s="1"/>
  <c r="R18" i="122" s="1"/>
  <c r="S18" i="122" s="1"/>
  <c r="D18" i="121"/>
  <c r="E20" i="122"/>
  <c r="J20" i="121"/>
  <c r="Q16" i="122"/>
  <c r="M16" i="121"/>
  <c r="M15" i="122"/>
  <c r="H14" i="121"/>
  <c r="Q13" i="122"/>
  <c r="Q12" i="121"/>
  <c r="N20" i="122"/>
  <c r="Q10" i="122"/>
  <c r="H11" i="121"/>
  <c r="H16" i="121"/>
  <c r="R16" i="121" s="1"/>
  <c r="S16" i="121" s="1"/>
  <c r="H15" i="121"/>
  <c r="G20" i="122"/>
  <c r="H10" i="121"/>
  <c r="H16" i="122"/>
  <c r="H12" i="122"/>
  <c r="P20" i="121"/>
  <c r="D17" i="121"/>
  <c r="D17" i="122"/>
  <c r="H11" i="122"/>
  <c r="H15" i="122"/>
  <c r="F20" i="122"/>
  <c r="O20" i="121"/>
  <c r="C17" i="121"/>
  <c r="C17" i="122"/>
  <c r="K20" i="122"/>
  <c r="O20" i="122"/>
  <c r="A9" i="119"/>
  <c r="A208" i="93"/>
  <c r="A7" i="116"/>
  <c r="R19" i="115"/>
  <c r="S19" i="115" s="1"/>
  <c r="D20" i="122" l="1"/>
  <c r="R11" i="122"/>
  <c r="S11" i="122" s="1"/>
  <c r="R11" i="121"/>
  <c r="S11" i="121" s="1"/>
  <c r="R15" i="121"/>
  <c r="S15" i="121" s="1"/>
  <c r="D20" i="121"/>
  <c r="R14" i="122"/>
  <c r="S14" i="122" s="1"/>
  <c r="R16" i="122"/>
  <c r="S16" i="122" s="1"/>
  <c r="C20" i="121"/>
  <c r="R13" i="121"/>
  <c r="S13" i="121" s="1"/>
  <c r="H18" i="121"/>
  <c r="R18" i="121" s="1"/>
  <c r="S18" i="121" s="1"/>
  <c r="H17" i="122"/>
  <c r="R17" i="122" s="1"/>
  <c r="S17" i="122" s="1"/>
  <c r="R15" i="122"/>
  <c r="S15" i="122" s="1"/>
  <c r="R12" i="122"/>
  <c r="S12" i="122" s="1"/>
  <c r="R14" i="121"/>
  <c r="S14" i="121" s="1"/>
  <c r="M20" i="122"/>
  <c r="Q20" i="122"/>
  <c r="R10" i="122"/>
  <c r="S10" i="122" s="1"/>
  <c r="Q20" i="121"/>
  <c r="R13" i="122"/>
  <c r="S13" i="122" s="1"/>
  <c r="H17" i="121"/>
  <c r="R17" i="121" s="1"/>
  <c r="S17" i="121" s="1"/>
  <c r="R10" i="121"/>
  <c r="S10" i="121" s="1"/>
  <c r="R12" i="121"/>
  <c r="S12" i="121" s="1"/>
  <c r="C20" i="122"/>
  <c r="M20" i="121"/>
  <c r="A10" i="119"/>
  <c r="A209" i="93"/>
  <c r="A8" i="116"/>
  <c r="H20" i="122" l="1"/>
  <c r="R20" i="122" s="1"/>
  <c r="H20" i="121"/>
  <c r="R20" i="121" s="1"/>
  <c r="A11" i="119"/>
  <c r="A210" i="93"/>
  <c r="A9" i="116"/>
  <c r="C20" i="72"/>
  <c r="A5" i="114"/>
  <c r="C4" i="114"/>
  <c r="G4" i="114" s="1"/>
  <c r="B4" i="114"/>
  <c r="R22" i="122" l="1"/>
  <c r="R24" i="122" s="1"/>
  <c r="S20" i="122"/>
  <c r="S20" i="121"/>
  <c r="R22" i="121"/>
  <c r="R24" i="121" s="1"/>
  <c r="A12" i="119"/>
  <c r="A211" i="93"/>
  <c r="A10" i="116"/>
  <c r="H13" i="115"/>
  <c r="M18" i="115"/>
  <c r="Q11" i="115"/>
  <c r="Q15" i="115"/>
  <c r="H10" i="115"/>
  <c r="H14" i="115"/>
  <c r="H18" i="115"/>
  <c r="Q16" i="115"/>
  <c r="Q12" i="115"/>
  <c r="E20" i="115"/>
  <c r="H11" i="115"/>
  <c r="H15" i="115"/>
  <c r="H16" i="115"/>
  <c r="H12" i="115"/>
  <c r="F20" i="115"/>
  <c r="M12" i="115"/>
  <c r="J20" i="115"/>
  <c r="H17" i="115"/>
  <c r="G20" i="115"/>
  <c r="I20" i="115"/>
  <c r="M14" i="115"/>
  <c r="M17" i="115"/>
  <c r="M13" i="115"/>
  <c r="N20" i="115"/>
  <c r="Q10" i="115"/>
  <c r="Q14" i="115"/>
  <c r="Q18" i="115"/>
  <c r="P20" i="115"/>
  <c r="M10" i="115"/>
  <c r="R10" i="115" s="1"/>
  <c r="L20" i="115"/>
  <c r="O20" i="115"/>
  <c r="M16" i="115"/>
  <c r="M15" i="115"/>
  <c r="M11" i="115"/>
  <c r="K20" i="115"/>
  <c r="Q17" i="115"/>
  <c r="Q13" i="115"/>
  <c r="D4" i="114"/>
  <c r="E4" i="114"/>
  <c r="R31" i="72"/>
  <c r="R27" i="72"/>
  <c r="N25" i="72"/>
  <c r="R25" i="72"/>
  <c r="N29" i="72"/>
  <c r="N28" i="72"/>
  <c r="R30" i="72"/>
  <c r="R26" i="72"/>
  <c r="N31" i="72"/>
  <c r="N27" i="72"/>
  <c r="R29" i="72"/>
  <c r="N30" i="72"/>
  <c r="N26" i="72"/>
  <c r="R28" i="72"/>
  <c r="I25" i="72"/>
  <c r="I26" i="72"/>
  <c r="F4" i="114"/>
  <c r="A6" i="114"/>
  <c r="A5" i="111"/>
  <c r="A6" i="111" s="1"/>
  <c r="C4" i="111"/>
  <c r="B4" i="111"/>
  <c r="A5" i="110"/>
  <c r="A6" i="110" s="1"/>
  <c r="C4" i="110"/>
  <c r="G4" i="110" s="1"/>
  <c r="B4" i="110"/>
  <c r="A13" i="119" l="1"/>
  <c r="A212" i="93"/>
  <c r="G4" i="111"/>
  <c r="F4" i="111"/>
  <c r="A11" i="116"/>
  <c r="R18" i="115"/>
  <c r="S18" i="115" s="1"/>
  <c r="H20" i="115"/>
  <c r="R14" i="115"/>
  <c r="S14" i="115" s="1"/>
  <c r="R15" i="115"/>
  <c r="S15" i="115" s="1"/>
  <c r="R13" i="115"/>
  <c r="S13" i="115" s="1"/>
  <c r="S10" i="115"/>
  <c r="R17" i="115"/>
  <c r="S17" i="115" s="1"/>
  <c r="R11" i="115"/>
  <c r="S11" i="115" s="1"/>
  <c r="M20" i="115"/>
  <c r="Q20" i="115"/>
  <c r="R12" i="115"/>
  <c r="S12" i="115" s="1"/>
  <c r="R16" i="115"/>
  <c r="S16" i="115" s="1"/>
  <c r="D4" i="111"/>
  <c r="E4" i="111"/>
  <c r="F4" i="110"/>
  <c r="D4" i="110"/>
  <c r="E4" i="110"/>
  <c r="N34" i="72"/>
  <c r="R34" i="72"/>
  <c r="S26" i="72"/>
  <c r="S25" i="72"/>
  <c r="I27" i="72"/>
  <c r="S27" i="72" s="1"/>
  <c r="A7" i="111"/>
  <c r="A7" i="114"/>
  <c r="A7" i="110"/>
  <c r="A14" i="119" l="1"/>
  <c r="A213" i="93"/>
  <c r="A12" i="116"/>
  <c r="R20" i="115"/>
  <c r="R22" i="115" s="1"/>
  <c r="R24" i="115" s="1"/>
  <c r="A8" i="111"/>
  <c r="A9" i="111" s="1"/>
  <c r="I28" i="72"/>
  <c r="S28" i="72" s="1"/>
  <c r="A8" i="114"/>
  <c r="A8" i="110"/>
  <c r="A15" i="119" l="1"/>
  <c r="A214" i="93"/>
  <c r="A13" i="116"/>
  <c r="S20" i="115"/>
  <c r="I29" i="72"/>
  <c r="S29" i="72" s="1"/>
  <c r="A9" i="114"/>
  <c r="A10" i="111"/>
  <c r="A9" i="110"/>
  <c r="C21" i="72"/>
  <c r="A16" i="119" l="1"/>
  <c r="A215" i="93"/>
  <c r="A14" i="116"/>
  <c r="I30" i="72"/>
  <c r="S30" i="72" s="1"/>
  <c r="A10" i="114"/>
  <c r="A11" i="111"/>
  <c r="A10" i="110"/>
  <c r="A17" i="119" l="1"/>
  <c r="A216" i="93"/>
  <c r="A15" i="116"/>
  <c r="I31" i="72"/>
  <c r="S31" i="72" s="1"/>
  <c r="A11" i="114"/>
  <c r="A12" i="111"/>
  <c r="A11" i="110"/>
  <c r="A18" i="119" l="1"/>
  <c r="A217" i="93"/>
  <c r="A16" i="116"/>
  <c r="A12" i="114"/>
  <c r="A13" i="111"/>
  <c r="A12" i="110"/>
  <c r="A19" i="119" l="1"/>
  <c r="A218" i="93"/>
  <c r="A17" i="116"/>
  <c r="A13" i="114"/>
  <c r="A14" i="111"/>
  <c r="A13" i="110"/>
  <c r="B4" i="109"/>
  <c r="B4" i="102"/>
  <c r="B4" i="93"/>
  <c r="B4" i="92"/>
  <c r="B4" i="94"/>
  <c r="B4" i="91"/>
  <c r="B4" i="89"/>
  <c r="A20" i="119" l="1"/>
  <c r="A219" i="93"/>
  <c r="A18" i="116"/>
  <c r="I34" i="72"/>
  <c r="S34" i="72" s="1"/>
  <c r="A14" i="114"/>
  <c r="A15" i="111"/>
  <c r="A14" i="110"/>
  <c r="A5" i="71"/>
  <c r="C5" i="119" l="1"/>
  <c r="B5" i="119"/>
  <c r="C5" i="116"/>
  <c r="B5" i="116"/>
  <c r="A21" i="119"/>
  <c r="A220" i="93"/>
  <c r="A19" i="116"/>
  <c r="A6" i="71"/>
  <c r="C5" i="114"/>
  <c r="G5" i="114" s="1"/>
  <c r="B5" i="114"/>
  <c r="B5" i="111"/>
  <c r="B5" i="110"/>
  <c r="C5" i="111"/>
  <c r="G5" i="111" s="1"/>
  <c r="C5" i="110"/>
  <c r="G5" i="110" s="1"/>
  <c r="A15" i="114"/>
  <c r="A16" i="111"/>
  <c r="A15" i="110"/>
  <c r="A5" i="109"/>
  <c r="C4" i="109"/>
  <c r="G4" i="109" s="1"/>
  <c r="A5" i="102"/>
  <c r="C4" i="102"/>
  <c r="G4" i="102" s="1"/>
  <c r="A5" i="93"/>
  <c r="C4" i="93"/>
  <c r="G4" i="93" s="1"/>
  <c r="A5" i="92"/>
  <c r="C4" i="92"/>
  <c r="G4" i="92" s="1"/>
  <c r="A5" i="94"/>
  <c r="B5" i="94" s="1"/>
  <c r="C4" i="94"/>
  <c r="G4" i="94" s="1"/>
  <c r="A5" i="91"/>
  <c r="C4" i="91"/>
  <c r="G4" i="91" s="1"/>
  <c r="A5" i="89"/>
  <c r="B5" i="89" s="1"/>
  <c r="C4" i="89"/>
  <c r="G4" i="89" s="1"/>
  <c r="A7" i="71" l="1"/>
  <c r="B6" i="119"/>
  <c r="C6" i="116"/>
  <c r="C6" i="119"/>
  <c r="B6" i="114"/>
  <c r="G5" i="119"/>
  <c r="E5" i="119"/>
  <c r="D5" i="119"/>
  <c r="F5" i="119"/>
  <c r="G5" i="116"/>
  <c r="D5" i="116"/>
  <c r="E5" i="116"/>
  <c r="F5" i="116"/>
  <c r="B6" i="111"/>
  <c r="B7" i="116"/>
  <c r="B6" i="116"/>
  <c r="B7" i="119"/>
  <c r="A22" i="119"/>
  <c r="A221" i="93"/>
  <c r="A20" i="116"/>
  <c r="E4" i="89"/>
  <c r="D4" i="89"/>
  <c r="E4" i="109"/>
  <c r="D4" i="109"/>
  <c r="D5" i="111"/>
  <c r="E5" i="111"/>
  <c r="D5" i="114"/>
  <c r="E5" i="114"/>
  <c r="E5" i="110"/>
  <c r="D5" i="110"/>
  <c r="D4" i="102"/>
  <c r="E4" i="102"/>
  <c r="D4" i="92"/>
  <c r="E4" i="92"/>
  <c r="D4" i="93"/>
  <c r="E4" i="93"/>
  <c r="D4" i="94"/>
  <c r="E4" i="94"/>
  <c r="D4" i="91"/>
  <c r="E4" i="91"/>
  <c r="F4" i="92"/>
  <c r="F4" i="109"/>
  <c r="F4" i="91"/>
  <c r="F4" i="102"/>
  <c r="F4" i="94"/>
  <c r="F4" i="93"/>
  <c r="B7" i="114"/>
  <c r="B6" i="110"/>
  <c r="C6" i="111"/>
  <c r="G6" i="111" s="1"/>
  <c r="C7" i="110"/>
  <c r="G7" i="110" s="1"/>
  <c r="B7" i="111"/>
  <c r="C6" i="110"/>
  <c r="G6" i="110" s="1"/>
  <c r="C7" i="111"/>
  <c r="G7" i="111" s="1"/>
  <c r="F5" i="111"/>
  <c r="B7" i="110"/>
  <c r="F5" i="110"/>
  <c r="C6" i="114"/>
  <c r="G6" i="114" s="1"/>
  <c r="F5" i="114"/>
  <c r="A16" i="114"/>
  <c r="A17" i="111"/>
  <c r="A16" i="110"/>
  <c r="A6" i="93"/>
  <c r="B5" i="93"/>
  <c r="A6" i="91"/>
  <c r="B5" i="91"/>
  <c r="A6" i="92"/>
  <c r="B5" i="92"/>
  <c r="A6" i="102"/>
  <c r="B6" i="102" s="1"/>
  <c r="B5" i="102"/>
  <c r="A6" i="109"/>
  <c r="B6" i="109" s="1"/>
  <c r="B5" i="109"/>
  <c r="A7" i="102"/>
  <c r="B7" i="102" s="1"/>
  <c r="A6" i="94"/>
  <c r="B6" i="94" s="1"/>
  <c r="F4" i="89"/>
  <c r="A6" i="89"/>
  <c r="B6" i="89" s="1"/>
  <c r="G6" i="116" l="1"/>
  <c r="D6" i="116"/>
  <c r="F6" i="116"/>
  <c r="E6" i="116"/>
  <c r="A8" i="71"/>
  <c r="B8" i="111" s="1"/>
  <c r="C7" i="114"/>
  <c r="C7" i="116"/>
  <c r="C7" i="119"/>
  <c r="G6" i="119"/>
  <c r="F6" i="119"/>
  <c r="E6" i="119"/>
  <c r="D6" i="119"/>
  <c r="B8" i="116"/>
  <c r="A23" i="119"/>
  <c r="A222" i="93"/>
  <c r="A21" i="116"/>
  <c r="E7" i="111"/>
  <c r="D7" i="111"/>
  <c r="D6" i="111"/>
  <c r="E6" i="111"/>
  <c r="E6" i="114"/>
  <c r="D6" i="114"/>
  <c r="D6" i="110"/>
  <c r="E6" i="110"/>
  <c r="E7" i="110"/>
  <c r="D7" i="110"/>
  <c r="A7" i="109"/>
  <c r="B7" i="109" s="1"/>
  <c r="F7" i="111"/>
  <c r="F7" i="110"/>
  <c r="F6" i="111"/>
  <c r="F6" i="114"/>
  <c r="F6" i="110"/>
  <c r="A17" i="114"/>
  <c r="A18" i="111"/>
  <c r="A17" i="110"/>
  <c r="A7" i="91"/>
  <c r="B6" i="91"/>
  <c r="A7" i="92"/>
  <c r="B6" i="92"/>
  <c r="A7" i="93"/>
  <c r="B6" i="93"/>
  <c r="C5" i="109"/>
  <c r="G5" i="109" s="1"/>
  <c r="C5" i="94"/>
  <c r="G5" i="94" s="1"/>
  <c r="C5" i="92"/>
  <c r="G5" i="92" s="1"/>
  <c r="C5" i="102"/>
  <c r="G5" i="102" s="1"/>
  <c r="C5" i="93"/>
  <c r="G5" i="93" s="1"/>
  <c r="C5" i="91"/>
  <c r="G5" i="91" s="1"/>
  <c r="C5" i="89"/>
  <c r="G5" i="89" s="1"/>
  <c r="A8" i="109"/>
  <c r="B8" i="109" s="1"/>
  <c r="A8" i="102"/>
  <c r="A7" i="94"/>
  <c r="B7" i="94" s="1"/>
  <c r="A7" i="89"/>
  <c r="B7" i="89" s="1"/>
  <c r="B8" i="102" l="1"/>
  <c r="A9" i="71"/>
  <c r="C9" i="119" s="1"/>
  <c r="C8" i="119"/>
  <c r="B9" i="111"/>
  <c r="C8" i="111"/>
  <c r="C8" i="114"/>
  <c r="C9" i="116"/>
  <c r="B8" i="119"/>
  <c r="C8" i="110"/>
  <c r="C8" i="116"/>
  <c r="B8" i="110"/>
  <c r="B8" i="114"/>
  <c r="G7" i="114"/>
  <c r="F7" i="114"/>
  <c r="D7" i="114"/>
  <c r="E7" i="114"/>
  <c r="G7" i="119"/>
  <c r="E7" i="119"/>
  <c r="F7" i="119"/>
  <c r="D7" i="119"/>
  <c r="G7" i="116"/>
  <c r="D7" i="116"/>
  <c r="F7" i="116"/>
  <c r="E7" i="116"/>
  <c r="C9" i="110"/>
  <c r="A24" i="119"/>
  <c r="A223" i="93"/>
  <c r="A22" i="116"/>
  <c r="D5" i="89"/>
  <c r="E5" i="89"/>
  <c r="D5" i="109"/>
  <c r="E5" i="109"/>
  <c r="E5" i="102"/>
  <c r="D5" i="102"/>
  <c r="E5" i="92"/>
  <c r="D5" i="92"/>
  <c r="E5" i="94"/>
  <c r="D5" i="94"/>
  <c r="D5" i="91"/>
  <c r="E5" i="91"/>
  <c r="D5" i="93"/>
  <c r="E5" i="93"/>
  <c r="F5" i="92"/>
  <c r="F5" i="102"/>
  <c r="F5" i="94"/>
  <c r="F5" i="91"/>
  <c r="F5" i="93"/>
  <c r="F5" i="109"/>
  <c r="A18" i="114"/>
  <c r="A19" i="111"/>
  <c r="A18" i="110"/>
  <c r="B7" i="92"/>
  <c r="A8" i="92"/>
  <c r="A8" i="93"/>
  <c r="B7" i="93"/>
  <c r="A8" i="91"/>
  <c r="B7" i="91"/>
  <c r="C6" i="93"/>
  <c r="G6" i="93" s="1"/>
  <c r="C6" i="109"/>
  <c r="G6" i="109" s="1"/>
  <c r="C6" i="89"/>
  <c r="G6" i="89" s="1"/>
  <c r="C6" i="91"/>
  <c r="G6" i="91" s="1"/>
  <c r="C6" i="102"/>
  <c r="G6" i="102" s="1"/>
  <c r="C6" i="94"/>
  <c r="G6" i="94" s="1"/>
  <c r="F5" i="89"/>
  <c r="C6" i="92"/>
  <c r="G6" i="92" s="1"/>
  <c r="A9" i="109"/>
  <c r="B9" i="109" s="1"/>
  <c r="A9" i="102"/>
  <c r="B9" i="102" s="1"/>
  <c r="A8" i="94"/>
  <c r="B8" i="94" s="1"/>
  <c r="A8" i="89"/>
  <c r="B8" i="89" s="1"/>
  <c r="C9" i="114" l="1"/>
  <c r="E9" i="114" s="1"/>
  <c r="B9" i="110"/>
  <c r="C9" i="111"/>
  <c r="G9" i="111" s="1"/>
  <c r="G8" i="114"/>
  <c r="F8" i="114"/>
  <c r="D8" i="114"/>
  <c r="E8" i="114"/>
  <c r="F9" i="111"/>
  <c r="E9" i="111"/>
  <c r="G8" i="116"/>
  <c r="F8" i="116"/>
  <c r="D8" i="116"/>
  <c r="E8" i="116"/>
  <c r="G8" i="110"/>
  <c r="F8" i="110"/>
  <c r="D8" i="110"/>
  <c r="E8" i="110"/>
  <c r="E8" i="119"/>
  <c r="G8" i="119"/>
  <c r="F8" i="119"/>
  <c r="D8" i="119"/>
  <c r="G8" i="111"/>
  <c r="D8" i="111"/>
  <c r="E8" i="111"/>
  <c r="F8" i="111"/>
  <c r="F9" i="119"/>
  <c r="D9" i="119"/>
  <c r="E9" i="119"/>
  <c r="G9" i="119"/>
  <c r="G9" i="110"/>
  <c r="D9" i="110"/>
  <c r="F9" i="110"/>
  <c r="E9" i="110"/>
  <c r="A10" i="71"/>
  <c r="C10" i="119" s="1"/>
  <c r="B9" i="116"/>
  <c r="B9" i="119"/>
  <c r="B9" i="114"/>
  <c r="G9" i="116"/>
  <c r="E9" i="116"/>
  <c r="F9" i="116"/>
  <c r="D9" i="116"/>
  <c r="A25" i="119"/>
  <c r="A224" i="93"/>
  <c r="A23" i="116"/>
  <c r="D6" i="89"/>
  <c r="E6" i="89"/>
  <c r="E6" i="109"/>
  <c r="D6" i="109"/>
  <c r="D6" i="102"/>
  <c r="E6" i="102"/>
  <c r="D6" i="92"/>
  <c r="E6" i="92"/>
  <c r="E6" i="93"/>
  <c r="D6" i="93"/>
  <c r="D6" i="94"/>
  <c r="E6" i="94"/>
  <c r="D6" i="91"/>
  <c r="E6" i="91"/>
  <c r="F6" i="92"/>
  <c r="F6" i="94"/>
  <c r="F6" i="91"/>
  <c r="F6" i="102"/>
  <c r="F6" i="109"/>
  <c r="F6" i="93"/>
  <c r="A19" i="114"/>
  <c r="A20" i="111"/>
  <c r="A19" i="110"/>
  <c r="B8" i="93"/>
  <c r="A9" i="93"/>
  <c r="B8" i="92"/>
  <c r="A9" i="92"/>
  <c r="B8" i="91"/>
  <c r="A9" i="91"/>
  <c r="F6" i="89"/>
  <c r="C7" i="89"/>
  <c r="G7" i="89" s="1"/>
  <c r="C7" i="94"/>
  <c r="G7" i="94" s="1"/>
  <c r="C7" i="91"/>
  <c r="G7" i="91" s="1"/>
  <c r="C7" i="92"/>
  <c r="G7" i="92" s="1"/>
  <c r="C7" i="102"/>
  <c r="G7" i="102" s="1"/>
  <c r="C8" i="93"/>
  <c r="G8" i="93" s="1"/>
  <c r="C7" i="109"/>
  <c r="G7" i="109" s="1"/>
  <c r="C7" i="93"/>
  <c r="G7" i="93" s="1"/>
  <c r="A10" i="109"/>
  <c r="B10" i="109" s="1"/>
  <c r="A10" i="102"/>
  <c r="C8" i="94"/>
  <c r="G8" i="94" s="1"/>
  <c r="A9" i="94"/>
  <c r="B9" i="94" s="1"/>
  <c r="A9" i="89"/>
  <c r="B9" i="89" s="1"/>
  <c r="D9" i="114" l="1"/>
  <c r="G9" i="114"/>
  <c r="F9" i="114"/>
  <c r="D9" i="111"/>
  <c r="B10" i="102"/>
  <c r="F10" i="119"/>
  <c r="E10" i="119"/>
  <c r="D10" i="119"/>
  <c r="G10" i="119"/>
  <c r="A11" i="71"/>
  <c r="B11" i="119" s="1"/>
  <c r="B10" i="114"/>
  <c r="C10" i="111"/>
  <c r="C10" i="110"/>
  <c r="C10" i="116"/>
  <c r="B10" i="119"/>
  <c r="B10" i="110"/>
  <c r="C11" i="111"/>
  <c r="B10" i="116"/>
  <c r="B10" i="111"/>
  <c r="C10" i="114"/>
  <c r="B11" i="114"/>
  <c r="A26" i="119"/>
  <c r="A225" i="93"/>
  <c r="A24" i="116"/>
  <c r="D7" i="89"/>
  <c r="E7" i="89"/>
  <c r="D7" i="109"/>
  <c r="E7" i="109"/>
  <c r="E7" i="102"/>
  <c r="D7" i="102"/>
  <c r="D7" i="92"/>
  <c r="E7" i="92"/>
  <c r="D7" i="93"/>
  <c r="E7" i="93"/>
  <c r="D8" i="93"/>
  <c r="E8" i="93"/>
  <c r="D7" i="94"/>
  <c r="E7" i="94"/>
  <c r="D8" i="94"/>
  <c r="E8" i="94"/>
  <c r="E7" i="91"/>
  <c r="D7" i="91"/>
  <c r="F8" i="94"/>
  <c r="F7" i="93"/>
  <c r="F7" i="92"/>
  <c r="F7" i="91"/>
  <c r="F7" i="102"/>
  <c r="F7" i="109"/>
  <c r="F8" i="93"/>
  <c r="F7" i="94"/>
  <c r="A20" i="114"/>
  <c r="A21" i="111"/>
  <c r="A20" i="110"/>
  <c r="B9" i="92"/>
  <c r="A10" i="92"/>
  <c r="B9" i="91"/>
  <c r="A10" i="91"/>
  <c r="B9" i="93"/>
  <c r="A10" i="93"/>
  <c r="C8" i="92"/>
  <c r="G8" i="92" s="1"/>
  <c r="C8" i="89"/>
  <c r="G8" i="89" s="1"/>
  <c r="F7" i="89"/>
  <c r="C9" i="92"/>
  <c r="G9" i="92" s="1"/>
  <c r="C8" i="102"/>
  <c r="G8" i="102" s="1"/>
  <c r="C8" i="91"/>
  <c r="G8" i="91" s="1"/>
  <c r="C8" i="109"/>
  <c r="G8" i="109" s="1"/>
  <c r="A11" i="109"/>
  <c r="A11" i="102"/>
  <c r="A10" i="94"/>
  <c r="B10" i="94" s="1"/>
  <c r="A10" i="89"/>
  <c r="B10" i="89" s="1"/>
  <c r="C11" i="110" l="1"/>
  <c r="F11" i="110" s="1"/>
  <c r="B11" i="111"/>
  <c r="B11" i="109"/>
  <c r="B11" i="110"/>
  <c r="C11" i="119"/>
  <c r="F11" i="119" s="1"/>
  <c r="B11" i="102"/>
  <c r="C11" i="116"/>
  <c r="E11" i="116" s="1"/>
  <c r="B11" i="116"/>
  <c r="G10" i="111"/>
  <c r="F10" i="111"/>
  <c r="D10" i="111"/>
  <c r="E10" i="111"/>
  <c r="G10" i="110"/>
  <c r="F10" i="110"/>
  <c r="D10" i="110"/>
  <c r="E10" i="110"/>
  <c r="A12" i="71"/>
  <c r="B12" i="114" s="1"/>
  <c r="C11" i="114"/>
  <c r="G11" i="110"/>
  <c r="D11" i="110"/>
  <c r="G10" i="114"/>
  <c r="E10" i="114"/>
  <c r="D10" i="114"/>
  <c r="F10" i="114"/>
  <c r="G11" i="111"/>
  <c r="D11" i="111"/>
  <c r="E11" i="111"/>
  <c r="F11" i="111"/>
  <c r="G10" i="116"/>
  <c r="D10" i="116"/>
  <c r="E10" i="116"/>
  <c r="F10" i="116"/>
  <c r="A27" i="119"/>
  <c r="A226" i="93"/>
  <c r="A25" i="116"/>
  <c r="D8" i="109"/>
  <c r="E8" i="109"/>
  <c r="D8" i="89"/>
  <c r="E8" i="89"/>
  <c r="D8" i="102"/>
  <c r="E8" i="102"/>
  <c r="E9" i="92"/>
  <c r="D9" i="92"/>
  <c r="D8" i="91"/>
  <c r="E8" i="91"/>
  <c r="E8" i="92"/>
  <c r="D8" i="92"/>
  <c r="F8" i="102"/>
  <c r="F9" i="92"/>
  <c r="F8" i="109"/>
  <c r="F8" i="91"/>
  <c r="F8" i="92"/>
  <c r="A21" i="114"/>
  <c r="A22" i="111"/>
  <c r="A21" i="110"/>
  <c r="B10" i="91"/>
  <c r="A11" i="91"/>
  <c r="B10" i="93"/>
  <c r="A11" i="93"/>
  <c r="B10" i="92"/>
  <c r="A11" i="92"/>
  <c r="C9" i="89"/>
  <c r="G9" i="89" s="1"/>
  <c r="F8" i="89"/>
  <c r="C9" i="94"/>
  <c r="G9" i="94" s="1"/>
  <c r="C9" i="91"/>
  <c r="G9" i="91" s="1"/>
  <c r="C9" i="102"/>
  <c r="G9" i="102" s="1"/>
  <c r="C9" i="109"/>
  <c r="G9" i="109" s="1"/>
  <c r="C9" i="93"/>
  <c r="G9" i="93" s="1"/>
  <c r="A12" i="109"/>
  <c r="A12" i="102"/>
  <c r="B12" i="102" s="1"/>
  <c r="A11" i="94"/>
  <c r="B11" i="94" s="1"/>
  <c r="A11" i="89"/>
  <c r="B11" i="89" s="1"/>
  <c r="D11" i="119" l="1"/>
  <c r="B12" i="109"/>
  <c r="F11" i="116"/>
  <c r="E11" i="110"/>
  <c r="G11" i="116"/>
  <c r="G11" i="119"/>
  <c r="B12" i="116"/>
  <c r="E11" i="119"/>
  <c r="D11" i="116"/>
  <c r="A13" i="71"/>
  <c r="B13" i="119" s="1"/>
  <c r="B12" i="110"/>
  <c r="C12" i="114"/>
  <c r="B12" i="111"/>
  <c r="C12" i="119"/>
  <c r="C12" i="110"/>
  <c r="G11" i="114"/>
  <c r="D11" i="114"/>
  <c r="E11" i="114"/>
  <c r="F11" i="114"/>
  <c r="A28" i="119"/>
  <c r="A227" i="93"/>
  <c r="A26" i="116"/>
  <c r="D9" i="89"/>
  <c r="E9" i="89"/>
  <c r="D9" i="109"/>
  <c r="E9" i="109"/>
  <c r="D9" i="102"/>
  <c r="E9" i="102"/>
  <c r="D9" i="93"/>
  <c r="E9" i="93"/>
  <c r="E9" i="94"/>
  <c r="D9" i="94"/>
  <c r="E9" i="91"/>
  <c r="D9" i="91"/>
  <c r="F9" i="102"/>
  <c r="F9" i="91"/>
  <c r="F9" i="94"/>
  <c r="F9" i="93"/>
  <c r="F9" i="109"/>
  <c r="A22" i="114"/>
  <c r="A23" i="111"/>
  <c r="A22" i="110"/>
  <c r="B11" i="93"/>
  <c r="A12" i="93"/>
  <c r="B11" i="92"/>
  <c r="A12" i="92"/>
  <c r="B11" i="91"/>
  <c r="A12" i="91"/>
  <c r="F9" i="89"/>
  <c r="C10" i="92"/>
  <c r="G10" i="92" s="1"/>
  <c r="C10" i="89"/>
  <c r="G10" i="89" s="1"/>
  <c r="C10" i="91"/>
  <c r="G10" i="91" s="1"/>
  <c r="C10" i="93"/>
  <c r="G10" i="93" s="1"/>
  <c r="C10" i="109"/>
  <c r="G10" i="109" s="1"/>
  <c r="C10" i="102"/>
  <c r="G10" i="102" s="1"/>
  <c r="C11" i="92"/>
  <c r="G11" i="92" s="1"/>
  <c r="C10" i="94"/>
  <c r="G10" i="94" s="1"/>
  <c r="A13" i="109"/>
  <c r="A13" i="102"/>
  <c r="A12" i="94"/>
  <c r="B12" i="94" s="1"/>
  <c r="C11" i="94"/>
  <c r="G11" i="94" s="1"/>
  <c r="A12" i="89"/>
  <c r="B12" i="89" s="1"/>
  <c r="C11" i="89"/>
  <c r="G11" i="89" s="1"/>
  <c r="B13" i="114" l="1"/>
  <c r="B13" i="109"/>
  <c r="B13" i="116"/>
  <c r="C13" i="114"/>
  <c r="G13" i="114" s="1"/>
  <c r="B13" i="102"/>
  <c r="G12" i="110"/>
  <c r="E12" i="110"/>
  <c r="D12" i="110"/>
  <c r="F12" i="110"/>
  <c r="E12" i="119"/>
  <c r="D12" i="119"/>
  <c r="G12" i="119"/>
  <c r="F12" i="119"/>
  <c r="D13" i="114"/>
  <c r="G12" i="114"/>
  <c r="E12" i="114"/>
  <c r="F12" i="114"/>
  <c r="D12" i="114"/>
  <c r="A14" i="71"/>
  <c r="C14" i="110" s="1"/>
  <c r="C13" i="110"/>
  <c r="B13" i="110"/>
  <c r="B13" i="111"/>
  <c r="A29" i="119"/>
  <c r="A228" i="93"/>
  <c r="A27" i="116"/>
  <c r="D11" i="89"/>
  <c r="E11" i="89"/>
  <c r="D10" i="89"/>
  <c r="E10" i="89"/>
  <c r="D10" i="109"/>
  <c r="E10" i="109"/>
  <c r="D10" i="102"/>
  <c r="E10" i="102"/>
  <c r="D10" i="92"/>
  <c r="E10" i="92"/>
  <c r="E11" i="92"/>
  <c r="D11" i="92"/>
  <c r="D10" i="93"/>
  <c r="E10" i="93"/>
  <c r="D11" i="94"/>
  <c r="E11" i="94"/>
  <c r="D10" i="94"/>
  <c r="E10" i="94"/>
  <c r="D10" i="91"/>
  <c r="E10" i="91"/>
  <c r="F10" i="102"/>
  <c r="F10" i="92"/>
  <c r="F10" i="93"/>
  <c r="F10" i="109"/>
  <c r="F10" i="94"/>
  <c r="F11" i="94"/>
  <c r="F11" i="92"/>
  <c r="F10" i="91"/>
  <c r="A23" i="114"/>
  <c r="A24" i="111"/>
  <c r="A23" i="110"/>
  <c r="B12" i="92"/>
  <c r="A13" i="92"/>
  <c r="B12" i="91"/>
  <c r="A13" i="91"/>
  <c r="B12" i="93"/>
  <c r="A13" i="93"/>
  <c r="F10" i="89"/>
  <c r="C11" i="109"/>
  <c r="G11" i="109" s="1"/>
  <c r="C11" i="102"/>
  <c r="G11" i="102" s="1"/>
  <c r="C11" i="91"/>
  <c r="G11" i="91" s="1"/>
  <c r="C11" i="93"/>
  <c r="G11" i="93" s="1"/>
  <c r="A14" i="109"/>
  <c r="B14" i="109" s="1"/>
  <c r="A14" i="102"/>
  <c r="B14" i="102" s="1"/>
  <c r="A13" i="94"/>
  <c r="B13" i="94" s="1"/>
  <c r="A13" i="89"/>
  <c r="B13" i="89" s="1"/>
  <c r="F11" i="89"/>
  <c r="E13" i="114" l="1"/>
  <c r="F13" i="114"/>
  <c r="G14" i="110"/>
  <c r="F14" i="110"/>
  <c r="D14" i="110"/>
  <c r="E14" i="110"/>
  <c r="G13" i="110"/>
  <c r="E13" i="110"/>
  <c r="F13" i="110"/>
  <c r="D13" i="110"/>
  <c r="A15" i="71"/>
  <c r="B15" i="111" s="1"/>
  <c r="B14" i="114"/>
  <c r="C14" i="114"/>
  <c r="C15" i="110"/>
  <c r="B14" i="111"/>
  <c r="B14" i="110"/>
  <c r="B15" i="110"/>
  <c r="A30" i="119"/>
  <c r="A229" i="93"/>
  <c r="A28" i="116"/>
  <c r="D11" i="109"/>
  <c r="E11" i="109"/>
  <c r="D11" i="102"/>
  <c r="E11" i="102"/>
  <c r="D11" i="93"/>
  <c r="E11" i="93"/>
  <c r="E11" i="91"/>
  <c r="D11" i="91"/>
  <c r="F11" i="102"/>
  <c r="F11" i="91"/>
  <c r="F11" i="93"/>
  <c r="F11" i="109"/>
  <c r="A24" i="114"/>
  <c r="A25" i="111"/>
  <c r="A24" i="110"/>
  <c r="B13" i="91"/>
  <c r="A14" i="91"/>
  <c r="B13" i="93"/>
  <c r="A14" i="93"/>
  <c r="B13" i="92"/>
  <c r="A14" i="92"/>
  <c r="A15" i="109"/>
  <c r="A15" i="102"/>
  <c r="B15" i="102" s="1"/>
  <c r="A14" i="94"/>
  <c r="B14" i="94" s="1"/>
  <c r="A14" i="89"/>
  <c r="B14" i="89" s="1"/>
  <c r="C15" i="114" l="1"/>
  <c r="G15" i="114" s="1"/>
  <c r="B15" i="109"/>
  <c r="G15" i="110"/>
  <c r="F15" i="110"/>
  <c r="D15" i="110"/>
  <c r="E15" i="110"/>
  <c r="G14" i="114"/>
  <c r="D14" i="114"/>
  <c r="F14" i="114"/>
  <c r="E14" i="114"/>
  <c r="A16" i="71"/>
  <c r="B15" i="114"/>
  <c r="A31" i="119"/>
  <c r="A230" i="93"/>
  <c r="A29" i="116"/>
  <c r="A25" i="114"/>
  <c r="A26" i="111"/>
  <c r="A25" i="110"/>
  <c r="B14" i="93"/>
  <c r="A15" i="93"/>
  <c r="B14" i="92"/>
  <c r="A15" i="92"/>
  <c r="B14" i="91"/>
  <c r="A15" i="91"/>
  <c r="A16" i="109"/>
  <c r="B16" i="109" s="1"/>
  <c r="A16" i="102"/>
  <c r="A15" i="94"/>
  <c r="B15" i="94" s="1"/>
  <c r="A15" i="89"/>
  <c r="B15" i="89" s="1"/>
  <c r="E15" i="114" l="1"/>
  <c r="D15" i="114"/>
  <c r="F15" i="114"/>
  <c r="B16" i="102"/>
  <c r="A17" i="71"/>
  <c r="C17" i="110" s="1"/>
  <c r="C16" i="114"/>
  <c r="C16" i="110"/>
  <c r="B16" i="110"/>
  <c r="C17" i="114"/>
  <c r="B16" i="111"/>
  <c r="B16" i="114"/>
  <c r="B17" i="110"/>
  <c r="A32" i="119"/>
  <c r="A231" i="93"/>
  <c r="A30" i="116"/>
  <c r="A26" i="114"/>
  <c r="A27" i="111"/>
  <c r="A26" i="110"/>
  <c r="B15" i="92"/>
  <c r="A16" i="92"/>
  <c r="B15" i="91"/>
  <c r="A16" i="91"/>
  <c r="B15" i="93"/>
  <c r="A16" i="93"/>
  <c r="A17" i="109"/>
  <c r="A17" i="102"/>
  <c r="A16" i="94"/>
  <c r="B16" i="94" s="1"/>
  <c r="A16" i="89"/>
  <c r="B16" i="89" s="1"/>
  <c r="B17" i="109" l="1"/>
  <c r="B17" i="114"/>
  <c r="B17" i="102"/>
  <c r="G17" i="114"/>
  <c r="D17" i="114"/>
  <c r="F17" i="114"/>
  <c r="E17" i="114"/>
  <c r="G17" i="110"/>
  <c r="D17" i="110"/>
  <c r="E17" i="110"/>
  <c r="F17" i="110"/>
  <c r="G16" i="110"/>
  <c r="D16" i="110"/>
  <c r="E16" i="110"/>
  <c r="F16" i="110"/>
  <c r="G16" i="114"/>
  <c r="F16" i="114"/>
  <c r="D16" i="114"/>
  <c r="E16" i="114"/>
  <c r="A18" i="71"/>
  <c r="C18" i="110"/>
  <c r="C18" i="114"/>
  <c r="B17" i="111"/>
  <c r="A33" i="119"/>
  <c r="A232" i="93"/>
  <c r="A31" i="116"/>
  <c r="A27" i="114"/>
  <c r="A28" i="111"/>
  <c r="A27" i="110"/>
  <c r="B16" i="91"/>
  <c r="A17" i="91"/>
  <c r="B16" i="93"/>
  <c r="A17" i="93"/>
  <c r="B16" i="92"/>
  <c r="A17" i="92"/>
  <c r="A18" i="109"/>
  <c r="B18" i="109" s="1"/>
  <c r="A18" i="102"/>
  <c r="B18" i="102" s="1"/>
  <c r="A17" i="94"/>
  <c r="B17" i="94" s="1"/>
  <c r="A17" i="89"/>
  <c r="B17" i="89" s="1"/>
  <c r="G18" i="114" l="1"/>
  <c r="E18" i="114"/>
  <c r="D18" i="114"/>
  <c r="F18" i="114"/>
  <c r="G18" i="110"/>
  <c r="D18" i="110"/>
  <c r="F18" i="110"/>
  <c r="E18" i="110"/>
  <c r="A19" i="71"/>
  <c r="C19" i="110" s="1"/>
  <c r="B18" i="111"/>
  <c r="B18" i="114"/>
  <c r="B18" i="110"/>
  <c r="A34" i="119"/>
  <c r="A233" i="93"/>
  <c r="A32" i="116"/>
  <c r="A28" i="114"/>
  <c r="A29" i="111"/>
  <c r="A28" i="110"/>
  <c r="B17" i="93"/>
  <c r="A18" i="93"/>
  <c r="B17" i="92"/>
  <c r="A18" i="92"/>
  <c r="B17" i="91"/>
  <c r="A18" i="91"/>
  <c r="A19" i="109"/>
  <c r="A19" i="102"/>
  <c r="A18" i="94"/>
  <c r="B18" i="94" s="1"/>
  <c r="A18" i="89"/>
  <c r="B18" i="89" s="1"/>
  <c r="B19" i="111" l="1"/>
  <c r="B19" i="109"/>
  <c r="B19" i="110"/>
  <c r="B19" i="102"/>
  <c r="C19" i="114"/>
  <c r="E19" i="114" s="1"/>
  <c r="B19" i="114"/>
  <c r="G19" i="110"/>
  <c r="D19" i="110"/>
  <c r="F19" i="110"/>
  <c r="E19" i="110"/>
  <c r="A20" i="71"/>
  <c r="B20" i="114" s="1"/>
  <c r="A35" i="119"/>
  <c r="A234" i="93"/>
  <c r="A33" i="116"/>
  <c r="A29" i="114"/>
  <c r="A30" i="111"/>
  <c r="A29" i="110"/>
  <c r="B18" i="92"/>
  <c r="A19" i="92"/>
  <c r="B18" i="91"/>
  <c r="A19" i="91"/>
  <c r="B18" i="93"/>
  <c r="A19" i="93"/>
  <c r="A20" i="109"/>
  <c r="A20" i="102"/>
  <c r="A19" i="94"/>
  <c r="B19" i="94" s="1"/>
  <c r="A19" i="89"/>
  <c r="B19" i="89" s="1"/>
  <c r="B20" i="109" l="1"/>
  <c r="B20" i="102"/>
  <c r="D19" i="114"/>
  <c r="F19" i="114"/>
  <c r="G19" i="114"/>
  <c r="A21" i="71"/>
  <c r="B21" i="114" s="1"/>
  <c r="C20" i="114"/>
  <c r="C20" i="110"/>
  <c r="B20" i="111"/>
  <c r="B20" i="110"/>
  <c r="A36" i="119"/>
  <c r="A235" i="93"/>
  <c r="A34" i="116"/>
  <c r="A30" i="114"/>
  <c r="A31" i="111"/>
  <c r="A30" i="110"/>
  <c r="B19" i="91"/>
  <c r="A20" i="91"/>
  <c r="B19" i="93"/>
  <c r="A20" i="93"/>
  <c r="B19" i="92"/>
  <c r="A20" i="92"/>
  <c r="A21" i="109"/>
  <c r="A21" i="102"/>
  <c r="A20" i="94"/>
  <c r="B20" i="94" s="1"/>
  <c r="A20" i="89"/>
  <c r="B20" i="89" s="1"/>
  <c r="C21" i="114" l="1"/>
  <c r="B21" i="110"/>
  <c r="B21" i="109"/>
  <c r="C21" i="110"/>
  <c r="E21" i="110" s="1"/>
  <c r="B21" i="102"/>
  <c r="G20" i="110"/>
  <c r="D20" i="110"/>
  <c r="E20" i="110"/>
  <c r="F20" i="110"/>
  <c r="G21" i="114"/>
  <c r="F21" i="114"/>
  <c r="D21" i="114"/>
  <c r="E21" i="114"/>
  <c r="G20" i="114"/>
  <c r="D20" i="114"/>
  <c r="E20" i="114"/>
  <c r="F20" i="114"/>
  <c r="A22" i="71"/>
  <c r="C22" i="114" s="1"/>
  <c r="B21" i="111"/>
  <c r="C21" i="111"/>
  <c r="A37" i="119"/>
  <c r="A236" i="93"/>
  <c r="A35" i="116"/>
  <c r="A31" i="114"/>
  <c r="A32" i="111"/>
  <c r="A31" i="110"/>
  <c r="B20" i="93"/>
  <c r="A21" i="93"/>
  <c r="B20" i="92"/>
  <c r="A21" i="92"/>
  <c r="B20" i="91"/>
  <c r="A21" i="91"/>
  <c r="A22" i="109"/>
  <c r="B22" i="109" s="1"/>
  <c r="A22" i="102"/>
  <c r="B22" i="102" s="1"/>
  <c r="A21" i="94"/>
  <c r="B21" i="94" s="1"/>
  <c r="A21" i="89"/>
  <c r="B21" i="89" s="1"/>
  <c r="F21" i="110" l="1"/>
  <c r="D21" i="110"/>
  <c r="G21" i="110"/>
  <c r="B22" i="114"/>
  <c r="G21" i="111"/>
  <c r="F21" i="111"/>
  <c r="E21" i="111"/>
  <c r="D21" i="111"/>
  <c r="G22" i="114"/>
  <c r="F22" i="114"/>
  <c r="E22" i="114"/>
  <c r="D22" i="114"/>
  <c r="A23" i="71"/>
  <c r="B23" i="114" s="1"/>
  <c r="C22" i="111"/>
  <c r="B22" i="111"/>
  <c r="B22" i="110"/>
  <c r="C22" i="110"/>
  <c r="A38" i="119"/>
  <c r="A237" i="93"/>
  <c r="A36" i="116"/>
  <c r="A32" i="114"/>
  <c r="A33" i="111"/>
  <c r="A32" i="110"/>
  <c r="B21" i="92"/>
  <c r="A22" i="92"/>
  <c r="B21" i="91"/>
  <c r="A22" i="91"/>
  <c r="B21" i="93"/>
  <c r="A22" i="93"/>
  <c r="A23" i="109"/>
  <c r="A23" i="102"/>
  <c r="B23" i="102" s="1"/>
  <c r="A22" i="94"/>
  <c r="B22" i="94" s="1"/>
  <c r="A22" i="89"/>
  <c r="B22" i="89" s="1"/>
  <c r="C23" i="110" l="1"/>
  <c r="B23" i="109"/>
  <c r="B23" i="110"/>
  <c r="C23" i="114"/>
  <c r="F23" i="114" s="1"/>
  <c r="B23" i="111"/>
  <c r="G23" i="110"/>
  <c r="F23" i="110"/>
  <c r="E23" i="110"/>
  <c r="D23" i="110"/>
  <c r="G22" i="111"/>
  <c r="F22" i="111"/>
  <c r="E22" i="111"/>
  <c r="D22" i="111"/>
  <c r="G22" i="110"/>
  <c r="F22" i="110"/>
  <c r="D22" i="110"/>
  <c r="E22" i="110"/>
  <c r="A24" i="71"/>
  <c r="C24" i="110" s="1"/>
  <c r="C24" i="114"/>
  <c r="C23" i="111"/>
  <c r="B24" i="110"/>
  <c r="A39" i="119"/>
  <c r="A238" i="93"/>
  <c r="A37" i="116"/>
  <c r="A33" i="114"/>
  <c r="A34" i="111"/>
  <c r="A33" i="110"/>
  <c r="B22" i="91"/>
  <c r="A23" i="91"/>
  <c r="B22" i="93"/>
  <c r="A23" i="93"/>
  <c r="B22" i="92"/>
  <c r="A23" i="92"/>
  <c r="A24" i="109"/>
  <c r="B24" i="109" s="1"/>
  <c r="A24" i="102"/>
  <c r="B24" i="102" s="1"/>
  <c r="A23" i="94"/>
  <c r="B23" i="94" s="1"/>
  <c r="A23" i="89"/>
  <c r="B23" i="89" s="1"/>
  <c r="G23" i="114" l="1"/>
  <c r="D23" i="114"/>
  <c r="B24" i="114"/>
  <c r="E23" i="114"/>
  <c r="G24" i="114"/>
  <c r="F24" i="114"/>
  <c r="D24" i="114"/>
  <c r="E24" i="114"/>
  <c r="G23" i="111"/>
  <c r="F23" i="111"/>
  <c r="E23" i="111"/>
  <c r="D23" i="111"/>
  <c r="G24" i="110"/>
  <c r="D24" i="110"/>
  <c r="E24" i="110"/>
  <c r="F24" i="110"/>
  <c r="A25" i="71"/>
  <c r="C25" i="114" s="1"/>
  <c r="C24" i="111"/>
  <c r="B24" i="111"/>
  <c r="A40" i="119"/>
  <c r="A239" i="93"/>
  <c r="A38" i="116"/>
  <c r="A34" i="114"/>
  <c r="A35" i="111"/>
  <c r="A34" i="110"/>
  <c r="B23" i="93"/>
  <c r="A24" i="93"/>
  <c r="B23" i="92"/>
  <c r="A24" i="92"/>
  <c r="B23" i="91"/>
  <c r="A24" i="91"/>
  <c r="A25" i="109"/>
  <c r="A25" i="102"/>
  <c r="A24" i="94"/>
  <c r="B24" i="94" s="1"/>
  <c r="A24" i="89"/>
  <c r="B24" i="89" s="1"/>
  <c r="C25" i="110" l="1"/>
  <c r="G25" i="110" s="1"/>
  <c r="B25" i="110"/>
  <c r="B25" i="102"/>
  <c r="B25" i="109"/>
  <c r="A26" i="71"/>
  <c r="B26" i="110" s="1"/>
  <c r="B25" i="111"/>
  <c r="C25" i="111"/>
  <c r="B26" i="114"/>
  <c r="G25" i="114"/>
  <c r="D25" i="114"/>
  <c r="F25" i="114"/>
  <c r="E25" i="114"/>
  <c r="G24" i="111"/>
  <c r="D24" i="111"/>
  <c r="E24" i="111"/>
  <c r="F24" i="111"/>
  <c r="B25" i="114"/>
  <c r="A41" i="119"/>
  <c r="A240" i="93"/>
  <c r="A39" i="116"/>
  <c r="A35" i="114"/>
  <c r="A36" i="111"/>
  <c r="A35" i="110"/>
  <c r="B24" i="92"/>
  <c r="A25" i="92"/>
  <c r="B24" i="91"/>
  <c r="A25" i="91"/>
  <c r="B24" i="93"/>
  <c r="A25" i="93"/>
  <c r="A26" i="109"/>
  <c r="B26" i="109" s="1"/>
  <c r="A26" i="102"/>
  <c r="B26" i="102" s="1"/>
  <c r="A25" i="94"/>
  <c r="B25" i="94" s="1"/>
  <c r="A25" i="89"/>
  <c r="B25" i="89" s="1"/>
  <c r="C26" i="110" l="1"/>
  <c r="D26" i="110" s="1"/>
  <c r="F25" i="110"/>
  <c r="E25" i="110"/>
  <c r="D25" i="110"/>
  <c r="A27" i="71"/>
  <c r="C27" i="110" s="1"/>
  <c r="B27" i="110"/>
  <c r="B27" i="114"/>
  <c r="C27" i="114"/>
  <c r="B26" i="111"/>
  <c r="C26" i="111"/>
  <c r="G25" i="111"/>
  <c r="F25" i="111"/>
  <c r="E25" i="111"/>
  <c r="D25" i="111"/>
  <c r="C26" i="114"/>
  <c r="G26" i="110"/>
  <c r="E26" i="110"/>
  <c r="F26" i="110"/>
  <c r="A42" i="119"/>
  <c r="A241" i="93"/>
  <c r="A40" i="116"/>
  <c r="A36" i="114"/>
  <c r="A37" i="111"/>
  <c r="A36" i="110"/>
  <c r="B25" i="91"/>
  <c r="A26" i="91"/>
  <c r="B25" i="93"/>
  <c r="A26" i="93"/>
  <c r="B25" i="92"/>
  <c r="A26" i="92"/>
  <c r="A27" i="109"/>
  <c r="B27" i="109" s="1"/>
  <c r="A27" i="102"/>
  <c r="A26" i="94"/>
  <c r="B26" i="94" s="1"/>
  <c r="A26" i="89"/>
  <c r="B26" i="89" s="1"/>
  <c r="B27" i="102" l="1"/>
  <c r="G26" i="114"/>
  <c r="F26" i="114"/>
  <c r="E26" i="114"/>
  <c r="D26" i="114"/>
  <c r="G27" i="114"/>
  <c r="D27" i="114"/>
  <c r="F27" i="114"/>
  <c r="E27" i="114"/>
  <c r="G27" i="110"/>
  <c r="D27" i="110"/>
  <c r="E27" i="110"/>
  <c r="F27" i="110"/>
  <c r="G26" i="111"/>
  <c r="D26" i="111"/>
  <c r="E26" i="111"/>
  <c r="F26" i="111"/>
  <c r="A28" i="71"/>
  <c r="C28" i="114"/>
  <c r="B28" i="110"/>
  <c r="C28" i="110"/>
  <c r="C27" i="111"/>
  <c r="B27" i="111"/>
  <c r="A43" i="119"/>
  <c r="A242" i="93"/>
  <c r="A41" i="116"/>
  <c r="A37" i="114"/>
  <c r="A38" i="111"/>
  <c r="A37" i="110"/>
  <c r="B26" i="93"/>
  <c r="A27" i="93"/>
  <c r="B26" i="92"/>
  <c r="A27" i="92"/>
  <c r="B26" i="91"/>
  <c r="A27" i="91"/>
  <c r="A28" i="109"/>
  <c r="B28" i="109" s="1"/>
  <c r="A28" i="102"/>
  <c r="B28" i="102" s="1"/>
  <c r="A27" i="94"/>
  <c r="B27" i="94" s="1"/>
  <c r="A27" i="89"/>
  <c r="B27" i="89" s="1"/>
  <c r="G27" i="111" l="1"/>
  <c r="D27" i="111"/>
  <c r="F27" i="111"/>
  <c r="E27" i="111"/>
  <c r="G28" i="110"/>
  <c r="F28" i="110"/>
  <c r="D28" i="110"/>
  <c r="E28" i="110"/>
  <c r="G28" i="114"/>
  <c r="D28" i="114"/>
  <c r="F28" i="114"/>
  <c r="E28" i="114"/>
  <c r="A29" i="71"/>
  <c r="C28" i="111"/>
  <c r="B29" i="114"/>
  <c r="B29" i="110"/>
  <c r="B28" i="111"/>
  <c r="B28" i="114"/>
  <c r="A44" i="119"/>
  <c r="A243" i="93"/>
  <c r="A42" i="116"/>
  <c r="A38" i="114"/>
  <c r="A39" i="111"/>
  <c r="A38" i="110"/>
  <c r="B27" i="92"/>
  <c r="A28" i="92"/>
  <c r="B27" i="91"/>
  <c r="A28" i="91"/>
  <c r="B27" i="93"/>
  <c r="A28" i="93"/>
  <c r="A29" i="109"/>
  <c r="B29" i="109" s="1"/>
  <c r="A29" i="102"/>
  <c r="B29" i="102" s="1"/>
  <c r="A28" i="94"/>
  <c r="B28" i="94" s="1"/>
  <c r="A28" i="89"/>
  <c r="B28" i="89" s="1"/>
  <c r="G28" i="111" l="1"/>
  <c r="D28" i="111"/>
  <c r="E28" i="111"/>
  <c r="F28" i="111"/>
  <c r="A30" i="71"/>
  <c r="B30" i="110" s="1"/>
  <c r="C29" i="114"/>
  <c r="B29" i="111"/>
  <c r="C29" i="110"/>
  <c r="C29" i="111"/>
  <c r="A45" i="119"/>
  <c r="A244" i="93"/>
  <c r="A43" i="116"/>
  <c r="A39" i="114"/>
  <c r="A40" i="111"/>
  <c r="A39" i="110"/>
  <c r="B28" i="91"/>
  <c r="A29" i="91"/>
  <c r="B28" i="93"/>
  <c r="A29" i="93"/>
  <c r="B28" i="92"/>
  <c r="A29" i="92"/>
  <c r="A30" i="109"/>
  <c r="A30" i="102"/>
  <c r="A29" i="94"/>
  <c r="B29" i="94" s="1"/>
  <c r="A29" i="89"/>
  <c r="B29" i="89" s="1"/>
  <c r="C30" i="110" l="1"/>
  <c r="F30" i="110" s="1"/>
  <c r="B30" i="102"/>
  <c r="B30" i="114"/>
  <c r="B30" i="109"/>
  <c r="A31" i="71"/>
  <c r="B31" i="114" s="1"/>
  <c r="C30" i="111"/>
  <c r="B30" i="111"/>
  <c r="B31" i="110"/>
  <c r="G29" i="111"/>
  <c r="D29" i="111"/>
  <c r="F29" i="111"/>
  <c r="E29" i="111"/>
  <c r="G29" i="110"/>
  <c r="D29" i="110"/>
  <c r="E29" i="110"/>
  <c r="F29" i="110"/>
  <c r="G29" i="114"/>
  <c r="E29" i="114"/>
  <c r="D29" i="114"/>
  <c r="F29" i="114"/>
  <c r="C30" i="114"/>
  <c r="A46" i="119"/>
  <c r="A245" i="93"/>
  <c r="A44" i="116"/>
  <c r="A40" i="114"/>
  <c r="A41" i="111"/>
  <c r="A40" i="110"/>
  <c r="B29" i="92"/>
  <c r="A30" i="92"/>
  <c r="B29" i="91"/>
  <c r="A30" i="91"/>
  <c r="B29" i="93"/>
  <c r="A30" i="93"/>
  <c r="A31" i="109"/>
  <c r="B31" i="109" s="1"/>
  <c r="A31" i="102"/>
  <c r="B31" i="102" s="1"/>
  <c r="A30" i="94"/>
  <c r="B30" i="94" s="1"/>
  <c r="A30" i="89"/>
  <c r="B30" i="89" s="1"/>
  <c r="E30" i="110" l="1"/>
  <c r="D30" i="110"/>
  <c r="G30" i="110"/>
  <c r="G30" i="111"/>
  <c r="E30" i="111"/>
  <c r="F30" i="111"/>
  <c r="D30" i="111"/>
  <c r="G30" i="114"/>
  <c r="F30" i="114"/>
  <c r="E30" i="114"/>
  <c r="D30" i="114"/>
  <c r="A32" i="71"/>
  <c r="C32" i="110"/>
  <c r="B32" i="114"/>
  <c r="C31" i="114"/>
  <c r="C31" i="110"/>
  <c r="B31" i="111"/>
  <c r="C31" i="111"/>
  <c r="A47" i="119"/>
  <c r="A246" i="93"/>
  <c r="A45" i="116"/>
  <c r="A41" i="114"/>
  <c r="A42" i="111"/>
  <c r="A41" i="110"/>
  <c r="B30" i="91"/>
  <c r="A31" i="91"/>
  <c r="B30" i="93"/>
  <c r="A31" i="93"/>
  <c r="B30" i="92"/>
  <c r="A31" i="92"/>
  <c r="A32" i="109"/>
  <c r="B32" i="109" s="1"/>
  <c r="A32" i="102"/>
  <c r="B32" i="102" s="1"/>
  <c r="A31" i="94"/>
  <c r="B31" i="94" s="1"/>
  <c r="A31" i="89"/>
  <c r="B31" i="89" s="1"/>
  <c r="G31" i="110" l="1"/>
  <c r="D31" i="110"/>
  <c r="F31" i="110"/>
  <c r="E31" i="110"/>
  <c r="G31" i="111"/>
  <c r="F31" i="111"/>
  <c r="E31" i="111"/>
  <c r="D31" i="111"/>
  <c r="G31" i="114"/>
  <c r="F31" i="114"/>
  <c r="D31" i="114"/>
  <c r="E31" i="114"/>
  <c r="G32" i="110"/>
  <c r="E32" i="110"/>
  <c r="F32" i="110"/>
  <c r="D32" i="110"/>
  <c r="A33" i="71"/>
  <c r="B33" i="110" s="1"/>
  <c r="C32" i="111"/>
  <c r="B32" i="111"/>
  <c r="B32" i="110"/>
  <c r="C32" i="114"/>
  <c r="B33" i="114"/>
  <c r="C33" i="114"/>
  <c r="C33" i="110"/>
  <c r="A48" i="119"/>
  <c r="A247" i="93"/>
  <c r="A46" i="116"/>
  <c r="A42" i="114"/>
  <c r="A43" i="111"/>
  <c r="A42" i="110"/>
  <c r="B31" i="92"/>
  <c r="A32" i="92"/>
  <c r="B31" i="93"/>
  <c r="A32" i="93"/>
  <c r="B31" i="91"/>
  <c r="A32" i="91"/>
  <c r="A33" i="109"/>
  <c r="B33" i="109" s="1"/>
  <c r="A33" i="102"/>
  <c r="B33" i="102" s="1"/>
  <c r="A32" i="94"/>
  <c r="B32" i="94" s="1"/>
  <c r="A32" i="89"/>
  <c r="B32" i="89" s="1"/>
  <c r="G33" i="114" l="1"/>
  <c r="D33" i="114"/>
  <c r="F33" i="114"/>
  <c r="E33" i="114"/>
  <c r="G33" i="110"/>
  <c r="D33" i="110"/>
  <c r="E33" i="110"/>
  <c r="F33" i="110"/>
  <c r="G32" i="114"/>
  <c r="F32" i="114"/>
  <c r="D32" i="114"/>
  <c r="E32" i="114"/>
  <c r="G32" i="111"/>
  <c r="F32" i="111"/>
  <c r="E32" i="111"/>
  <c r="D32" i="111"/>
  <c r="A34" i="71"/>
  <c r="C34" i="114" s="1"/>
  <c r="B33" i="111"/>
  <c r="B34" i="110"/>
  <c r="C33" i="111"/>
  <c r="A49" i="119"/>
  <c r="A248" i="93"/>
  <c r="A47" i="116"/>
  <c r="A43" i="114"/>
  <c r="A44" i="111"/>
  <c r="A43" i="110"/>
  <c r="B32" i="91"/>
  <c r="A33" i="91"/>
  <c r="B32" i="93"/>
  <c r="A33" i="93"/>
  <c r="B32" i="92"/>
  <c r="A33" i="92"/>
  <c r="A34" i="109"/>
  <c r="B34" i="109" s="1"/>
  <c r="A34" i="102"/>
  <c r="B34" i="102" s="1"/>
  <c r="A33" i="94"/>
  <c r="B33" i="94" s="1"/>
  <c r="A33" i="89"/>
  <c r="B33" i="89" s="1"/>
  <c r="G34" i="114" l="1"/>
  <c r="E34" i="114"/>
  <c r="F34" i="114"/>
  <c r="D34" i="114"/>
  <c r="G33" i="111"/>
  <c r="E33" i="111"/>
  <c r="D33" i="111"/>
  <c r="F33" i="111"/>
  <c r="A35" i="71"/>
  <c r="C35" i="110"/>
  <c r="C34" i="111"/>
  <c r="B35" i="110"/>
  <c r="C34" i="110"/>
  <c r="B35" i="114"/>
  <c r="B34" i="111"/>
  <c r="C35" i="114"/>
  <c r="B34" i="114"/>
  <c r="A50" i="119"/>
  <c r="A249" i="93"/>
  <c r="A48" i="116"/>
  <c r="A44" i="114"/>
  <c r="A45" i="111"/>
  <c r="A44" i="110"/>
  <c r="B33" i="92"/>
  <c r="A34" i="92"/>
  <c r="B33" i="93"/>
  <c r="A34" i="93"/>
  <c r="B33" i="91"/>
  <c r="A34" i="91"/>
  <c r="A35" i="109"/>
  <c r="B35" i="109" s="1"/>
  <c r="A35" i="102"/>
  <c r="B35" i="102" s="1"/>
  <c r="A34" i="94"/>
  <c r="B34" i="94" s="1"/>
  <c r="A34" i="89"/>
  <c r="B34" i="89" s="1"/>
  <c r="G34" i="110" l="1"/>
  <c r="D34" i="110"/>
  <c r="E34" i="110"/>
  <c r="F34" i="110"/>
  <c r="G35" i="110"/>
  <c r="D35" i="110"/>
  <c r="E35" i="110"/>
  <c r="F35" i="110"/>
  <c r="G35" i="114"/>
  <c r="D35" i="114"/>
  <c r="F35" i="114"/>
  <c r="E35" i="114"/>
  <c r="G34" i="111"/>
  <c r="E34" i="111"/>
  <c r="F34" i="111"/>
  <c r="D34" i="111"/>
  <c r="A36" i="71"/>
  <c r="B36" i="114"/>
  <c r="C36" i="110"/>
  <c r="C35" i="111"/>
  <c r="B36" i="110"/>
  <c r="B35" i="111"/>
  <c r="B36" i="111"/>
  <c r="A51" i="119"/>
  <c r="A250" i="93"/>
  <c r="A49" i="116"/>
  <c r="A45" i="114"/>
  <c r="A46" i="111"/>
  <c r="A45" i="110"/>
  <c r="B34" i="91"/>
  <c r="A35" i="91"/>
  <c r="B34" i="93"/>
  <c r="A35" i="93"/>
  <c r="B34" i="92"/>
  <c r="A35" i="92"/>
  <c r="A36" i="109"/>
  <c r="B36" i="109" s="1"/>
  <c r="A36" i="102"/>
  <c r="B36" i="102" s="1"/>
  <c r="A35" i="94"/>
  <c r="B35" i="94" s="1"/>
  <c r="A35" i="89"/>
  <c r="B35" i="89" s="1"/>
  <c r="G35" i="111" l="1"/>
  <c r="F35" i="111"/>
  <c r="E35" i="111"/>
  <c r="D35" i="111"/>
  <c r="G36" i="110"/>
  <c r="F36" i="110"/>
  <c r="D36" i="110"/>
  <c r="E36" i="110"/>
  <c r="A37" i="71"/>
  <c r="B37" i="110"/>
  <c r="C37" i="114"/>
  <c r="C36" i="111"/>
  <c r="B37" i="114"/>
  <c r="C37" i="110"/>
  <c r="A52" i="119"/>
  <c r="A251" i="93"/>
  <c r="A50" i="116"/>
  <c r="A46" i="114"/>
  <c r="A47" i="111"/>
  <c r="A46" i="110"/>
  <c r="B35" i="92"/>
  <c r="A36" i="92"/>
  <c r="B35" i="93"/>
  <c r="A36" i="93"/>
  <c r="B35" i="91"/>
  <c r="A36" i="91"/>
  <c r="A37" i="109"/>
  <c r="B37" i="109" s="1"/>
  <c r="A37" i="102"/>
  <c r="B37" i="102" s="1"/>
  <c r="A36" i="94"/>
  <c r="B36" i="94" s="1"/>
  <c r="A36" i="89"/>
  <c r="B36" i="89" s="1"/>
  <c r="G36" i="111" l="1"/>
  <c r="F36" i="111"/>
  <c r="D36" i="111"/>
  <c r="E36" i="111"/>
  <c r="G37" i="110"/>
  <c r="E37" i="110"/>
  <c r="F37" i="110"/>
  <c r="D37" i="110"/>
  <c r="G37" i="114"/>
  <c r="D37" i="114"/>
  <c r="F37" i="114"/>
  <c r="E37" i="114"/>
  <c r="A38" i="71"/>
  <c r="C38" i="110" s="1"/>
  <c r="C37" i="111"/>
  <c r="B37" i="111"/>
  <c r="B38" i="110"/>
  <c r="A53" i="119"/>
  <c r="A252" i="93"/>
  <c r="A51" i="116"/>
  <c r="A47" i="114"/>
  <c r="A48" i="111"/>
  <c r="A47" i="110"/>
  <c r="B36" i="91"/>
  <c r="A37" i="91"/>
  <c r="B36" i="93"/>
  <c r="A37" i="93"/>
  <c r="B36" i="92"/>
  <c r="A37" i="92"/>
  <c r="A38" i="109"/>
  <c r="B38" i="109" s="1"/>
  <c r="A38" i="102"/>
  <c r="A37" i="94"/>
  <c r="B37" i="94" s="1"/>
  <c r="A37" i="89"/>
  <c r="B37" i="89" s="1"/>
  <c r="B38" i="114" l="1"/>
  <c r="C38" i="114"/>
  <c r="F38" i="114" s="1"/>
  <c r="B38" i="102"/>
  <c r="E38" i="114"/>
  <c r="D38" i="114"/>
  <c r="A39" i="71"/>
  <c r="C39" i="110" s="1"/>
  <c r="C38" i="111"/>
  <c r="B38" i="111"/>
  <c r="G37" i="111"/>
  <c r="E37" i="111"/>
  <c r="D37" i="111"/>
  <c r="F37" i="111"/>
  <c r="G38" i="110"/>
  <c r="E38" i="110"/>
  <c r="F38" i="110"/>
  <c r="D38" i="110"/>
  <c r="A54" i="119"/>
  <c r="A253" i="93"/>
  <c r="A52" i="116"/>
  <c r="A48" i="114"/>
  <c r="A49" i="111"/>
  <c r="A48" i="110"/>
  <c r="B37" i="92"/>
  <c r="A38" i="92"/>
  <c r="B37" i="93"/>
  <c r="A38" i="93"/>
  <c r="B37" i="91"/>
  <c r="A38" i="91"/>
  <c r="A39" i="109"/>
  <c r="B39" i="109" s="1"/>
  <c r="A39" i="102"/>
  <c r="B39" i="102" s="1"/>
  <c r="A38" i="94"/>
  <c r="B38" i="94" s="1"/>
  <c r="A38" i="89"/>
  <c r="B38" i="89" s="1"/>
  <c r="G38" i="114" l="1"/>
  <c r="C39" i="114"/>
  <c r="B39" i="110"/>
  <c r="B39" i="114"/>
  <c r="G39" i="110"/>
  <c r="D39" i="110"/>
  <c r="E39" i="110"/>
  <c r="F39" i="110"/>
  <c r="A40" i="71"/>
  <c r="C40" i="110" s="1"/>
  <c r="B40" i="114"/>
  <c r="B39" i="111"/>
  <c r="C39" i="111"/>
  <c r="G39" i="114"/>
  <c r="D39" i="114"/>
  <c r="E39" i="114"/>
  <c r="F39" i="114"/>
  <c r="G38" i="111"/>
  <c r="F38" i="111"/>
  <c r="E38" i="111"/>
  <c r="D38" i="111"/>
  <c r="A55" i="119"/>
  <c r="A254" i="93"/>
  <c r="A53" i="116"/>
  <c r="A49" i="114"/>
  <c r="A50" i="111"/>
  <c r="A49" i="110"/>
  <c r="B38" i="91"/>
  <c r="A39" i="91"/>
  <c r="B38" i="93"/>
  <c r="A39" i="93"/>
  <c r="B38" i="92"/>
  <c r="A39" i="92"/>
  <c r="A40" i="109"/>
  <c r="A40" i="102"/>
  <c r="B40" i="102" s="1"/>
  <c r="A39" i="94"/>
  <c r="B39" i="94" s="1"/>
  <c r="A39" i="89"/>
  <c r="B39" i="89" s="1"/>
  <c r="C40" i="114" l="1"/>
  <c r="B40" i="109"/>
  <c r="A41" i="71"/>
  <c r="B40" i="111"/>
  <c r="B41" i="110"/>
  <c r="C41" i="110"/>
  <c r="B40" i="110"/>
  <c r="C41" i="114"/>
  <c r="B41" i="114"/>
  <c r="C40" i="111"/>
  <c r="G40" i="110"/>
  <c r="D40" i="110"/>
  <c r="E40" i="110"/>
  <c r="F40" i="110"/>
  <c r="G39" i="111"/>
  <c r="D39" i="111"/>
  <c r="F39" i="111"/>
  <c r="E39" i="111"/>
  <c r="G40" i="114"/>
  <c r="D40" i="114"/>
  <c r="F40" i="114"/>
  <c r="E40" i="114"/>
  <c r="A56" i="119"/>
  <c r="A255" i="93"/>
  <c r="A54" i="116"/>
  <c r="A50" i="114"/>
  <c r="A51" i="111"/>
  <c r="A50" i="110"/>
  <c r="B39" i="92"/>
  <c r="A40" i="92"/>
  <c r="B39" i="93"/>
  <c r="A40" i="93"/>
  <c r="B39" i="91"/>
  <c r="A40" i="91"/>
  <c r="A41" i="109"/>
  <c r="B41" i="109" s="1"/>
  <c r="A41" i="102"/>
  <c r="B41" i="102" s="1"/>
  <c r="A40" i="94"/>
  <c r="B40" i="94" s="1"/>
  <c r="A40" i="89"/>
  <c r="B40" i="89" s="1"/>
  <c r="G41" i="110" l="1"/>
  <c r="D41" i="110"/>
  <c r="E41" i="110"/>
  <c r="F41" i="110"/>
  <c r="G41" i="114"/>
  <c r="D41" i="114"/>
  <c r="F41" i="114"/>
  <c r="E41" i="114"/>
  <c r="G40" i="111"/>
  <c r="D40" i="111"/>
  <c r="F40" i="111"/>
  <c r="E40" i="111"/>
  <c r="A42" i="71"/>
  <c r="B42" i="114" s="1"/>
  <c r="C42" i="110"/>
  <c r="C41" i="111"/>
  <c r="C42" i="114"/>
  <c r="B41" i="111"/>
  <c r="A57" i="119"/>
  <c r="A256" i="93"/>
  <c r="A55" i="116"/>
  <c r="A51" i="114"/>
  <c r="A52" i="111"/>
  <c r="A51" i="110"/>
  <c r="B40" i="91"/>
  <c r="A41" i="91"/>
  <c r="B40" i="93"/>
  <c r="A41" i="93"/>
  <c r="B40" i="92"/>
  <c r="A41" i="92"/>
  <c r="A42" i="109"/>
  <c r="B42" i="109" s="1"/>
  <c r="A42" i="102"/>
  <c r="B42" i="102" s="1"/>
  <c r="A41" i="94"/>
  <c r="B41" i="94" s="1"/>
  <c r="A41" i="89"/>
  <c r="B41" i="89" s="1"/>
  <c r="B42" i="110" l="1"/>
  <c r="G42" i="114"/>
  <c r="E42" i="114"/>
  <c r="D42" i="114"/>
  <c r="F42" i="114"/>
  <c r="G42" i="110"/>
  <c r="E42" i="110"/>
  <c r="F42" i="110"/>
  <c r="D42" i="110"/>
  <c r="A43" i="71"/>
  <c r="C42" i="111"/>
  <c r="C43" i="110"/>
  <c r="B43" i="110"/>
  <c r="B42" i="111"/>
  <c r="C43" i="114"/>
  <c r="B43" i="114"/>
  <c r="G41" i="111"/>
  <c r="D41" i="111"/>
  <c r="F41" i="111"/>
  <c r="E41" i="111"/>
  <c r="A58" i="119"/>
  <c r="A257" i="93"/>
  <c r="A56" i="116"/>
  <c r="A52" i="114"/>
  <c r="A53" i="111"/>
  <c r="A52" i="110"/>
  <c r="B41" i="92"/>
  <c r="A42" i="92"/>
  <c r="B41" i="93"/>
  <c r="A42" i="93"/>
  <c r="B41" i="91"/>
  <c r="A42" i="91"/>
  <c r="A43" i="109"/>
  <c r="B43" i="109" s="1"/>
  <c r="A43" i="102"/>
  <c r="B43" i="102" s="1"/>
  <c r="A42" i="94"/>
  <c r="B42" i="94" s="1"/>
  <c r="A42" i="89"/>
  <c r="B42" i="89" s="1"/>
  <c r="G43" i="114" l="1"/>
  <c r="D43" i="114"/>
  <c r="F43" i="114"/>
  <c r="E43" i="114"/>
  <c r="G43" i="110"/>
  <c r="F43" i="110"/>
  <c r="D43" i="110"/>
  <c r="E43" i="110"/>
  <c r="G42" i="111"/>
  <c r="E42" i="111"/>
  <c r="F42" i="111"/>
  <c r="D42" i="111"/>
  <c r="A44" i="71"/>
  <c r="B44" i="110" s="1"/>
  <c r="C44" i="114"/>
  <c r="C44" i="110"/>
  <c r="B44" i="114"/>
  <c r="B43" i="111"/>
  <c r="C43" i="111"/>
  <c r="A59" i="119"/>
  <c r="A258" i="93"/>
  <c r="A57" i="116"/>
  <c r="A53" i="114"/>
  <c r="A54" i="111"/>
  <c r="A53" i="110"/>
  <c r="B42" i="91"/>
  <c r="A43" i="91"/>
  <c r="B42" i="93"/>
  <c r="A43" i="93"/>
  <c r="B42" i="92"/>
  <c r="A43" i="92"/>
  <c r="A44" i="109"/>
  <c r="B44" i="109" s="1"/>
  <c r="A44" i="102"/>
  <c r="A43" i="94"/>
  <c r="B43" i="94" s="1"/>
  <c r="A43" i="89"/>
  <c r="B43" i="89" s="1"/>
  <c r="B44" i="102" l="1"/>
  <c r="G44" i="110"/>
  <c r="D44" i="110"/>
  <c r="F44" i="110"/>
  <c r="E44" i="110"/>
  <c r="G43" i="111"/>
  <c r="F43" i="111"/>
  <c r="E43" i="111"/>
  <c r="D43" i="111"/>
  <c r="A45" i="71"/>
  <c r="B45" i="111" s="1"/>
  <c r="B45" i="110"/>
  <c r="C45" i="110"/>
  <c r="B45" i="114"/>
  <c r="C44" i="111"/>
  <c r="B44" i="111"/>
  <c r="G44" i="114"/>
  <c r="D44" i="114"/>
  <c r="F44" i="114"/>
  <c r="E44" i="114"/>
  <c r="A60" i="119"/>
  <c r="A259" i="93"/>
  <c r="A58" i="116"/>
  <c r="A54" i="114"/>
  <c r="A55" i="111"/>
  <c r="A54" i="110"/>
  <c r="B43" i="92"/>
  <c r="A44" i="92"/>
  <c r="B43" i="93"/>
  <c r="A44" i="93"/>
  <c r="B43" i="91"/>
  <c r="A44" i="91"/>
  <c r="A45" i="109"/>
  <c r="B45" i="109" s="1"/>
  <c r="A45" i="102"/>
  <c r="B45" i="102" s="1"/>
  <c r="A44" i="94"/>
  <c r="B44" i="94" s="1"/>
  <c r="A44" i="89"/>
  <c r="B44" i="89" s="1"/>
  <c r="C45" i="114" l="1"/>
  <c r="G45" i="114" s="1"/>
  <c r="G45" i="110"/>
  <c r="E45" i="110"/>
  <c r="D45" i="110"/>
  <c r="F45" i="110"/>
  <c r="G44" i="111"/>
  <c r="E44" i="111"/>
  <c r="F44" i="111"/>
  <c r="D44" i="111"/>
  <c r="A46" i="71"/>
  <c r="B46" i="114" s="1"/>
  <c r="C46" i="110"/>
  <c r="C46" i="114"/>
  <c r="C45" i="111"/>
  <c r="A61" i="119"/>
  <c r="A260" i="93"/>
  <c r="A59" i="116"/>
  <c r="A55" i="114"/>
  <c r="A56" i="111"/>
  <c r="A55" i="110"/>
  <c r="B44" i="91"/>
  <c r="A45" i="91"/>
  <c r="B44" i="93"/>
  <c r="A45" i="93"/>
  <c r="B44" i="92"/>
  <c r="A45" i="92"/>
  <c r="A46" i="109"/>
  <c r="B46" i="109" s="1"/>
  <c r="A46" i="102"/>
  <c r="B46" i="102" s="1"/>
  <c r="A45" i="94"/>
  <c r="B45" i="94" s="1"/>
  <c r="A45" i="89"/>
  <c r="B45" i="89" s="1"/>
  <c r="E45" i="114" l="1"/>
  <c r="F45" i="114"/>
  <c r="D45" i="114"/>
  <c r="B46" i="110"/>
  <c r="G45" i="111"/>
  <c r="F45" i="111"/>
  <c r="E45" i="111"/>
  <c r="D45" i="111"/>
  <c r="G46" i="110"/>
  <c r="E46" i="110"/>
  <c r="F46" i="110"/>
  <c r="D46" i="110"/>
  <c r="A47" i="71"/>
  <c r="C47" i="110" s="1"/>
  <c r="B46" i="111"/>
  <c r="C46" i="111"/>
  <c r="B47" i="110"/>
  <c r="G46" i="114"/>
  <c r="D46" i="114"/>
  <c r="E46" i="114"/>
  <c r="F46" i="114"/>
  <c r="A62" i="119"/>
  <c r="A261" i="93"/>
  <c r="A60" i="116"/>
  <c r="A56" i="114"/>
  <c r="A57" i="111"/>
  <c r="A56" i="110"/>
  <c r="B45" i="92"/>
  <c r="A46" i="92"/>
  <c r="B45" i="93"/>
  <c r="A46" i="93"/>
  <c r="B45" i="91"/>
  <c r="A46" i="91"/>
  <c r="A47" i="109"/>
  <c r="B47" i="109" s="1"/>
  <c r="A47" i="102"/>
  <c r="B47" i="102" s="1"/>
  <c r="A46" i="94"/>
  <c r="B46" i="94" s="1"/>
  <c r="A46" i="89"/>
  <c r="B46" i="89" s="1"/>
  <c r="C47" i="114" l="1"/>
  <c r="G47" i="114" s="1"/>
  <c r="B47" i="114"/>
  <c r="E47" i="114"/>
  <c r="F47" i="114"/>
  <c r="G47" i="110"/>
  <c r="F47" i="110"/>
  <c r="D47" i="110"/>
  <c r="E47" i="110"/>
  <c r="G46" i="111"/>
  <c r="E46" i="111"/>
  <c r="D46" i="111"/>
  <c r="F46" i="111"/>
  <c r="A48" i="71"/>
  <c r="B48" i="114" s="1"/>
  <c r="C48" i="114"/>
  <c r="C47" i="111"/>
  <c r="B47" i="111"/>
  <c r="A63" i="119"/>
  <c r="A262" i="93"/>
  <c r="A61" i="116"/>
  <c r="A57" i="114"/>
  <c r="A58" i="111"/>
  <c r="A57" i="110"/>
  <c r="B46" i="91"/>
  <c r="A47" i="91"/>
  <c r="B46" i="93"/>
  <c r="A47" i="93"/>
  <c r="B46" i="92"/>
  <c r="A47" i="92"/>
  <c r="A48" i="109"/>
  <c r="B48" i="109" s="1"/>
  <c r="A48" i="102"/>
  <c r="B48" i="102" s="1"/>
  <c r="A47" i="94"/>
  <c r="B47" i="94" s="1"/>
  <c r="A47" i="89"/>
  <c r="B47" i="89" s="1"/>
  <c r="D47" i="114" l="1"/>
  <c r="B48" i="110"/>
  <c r="G47" i="111"/>
  <c r="F47" i="111"/>
  <c r="E47" i="111"/>
  <c r="D47" i="111"/>
  <c r="A49" i="71"/>
  <c r="B49" i="114" s="1"/>
  <c r="C49" i="114"/>
  <c r="C48" i="111"/>
  <c r="C48" i="110"/>
  <c r="B48" i="111"/>
  <c r="B49" i="110"/>
  <c r="G48" i="114"/>
  <c r="F48" i="114"/>
  <c r="D48" i="114"/>
  <c r="E48" i="114"/>
  <c r="A64" i="119"/>
  <c r="A263" i="93"/>
  <c r="A62" i="116"/>
  <c r="A58" i="114"/>
  <c r="A59" i="111"/>
  <c r="A58" i="110"/>
  <c r="B47" i="92"/>
  <c r="A48" i="92"/>
  <c r="B47" i="93"/>
  <c r="A48" i="93"/>
  <c r="B47" i="91"/>
  <c r="A48" i="91"/>
  <c r="A49" i="109"/>
  <c r="B49" i="109" s="1"/>
  <c r="A49" i="102"/>
  <c r="B49" i="102" s="1"/>
  <c r="A48" i="94"/>
  <c r="B48" i="94" s="1"/>
  <c r="A48" i="89"/>
  <c r="B48" i="89" s="1"/>
  <c r="C49" i="110" l="1"/>
  <c r="G49" i="110" s="1"/>
  <c r="E49" i="110"/>
  <c r="A50" i="71"/>
  <c r="B50" i="114" s="1"/>
  <c r="B49" i="111"/>
  <c r="G48" i="111"/>
  <c r="E48" i="111"/>
  <c r="F48" i="111"/>
  <c r="D48" i="111"/>
  <c r="G48" i="110"/>
  <c r="E48" i="110"/>
  <c r="F48" i="110"/>
  <c r="D48" i="110"/>
  <c r="G49" i="114"/>
  <c r="D49" i="114"/>
  <c r="F49" i="114"/>
  <c r="E49" i="114"/>
  <c r="A65" i="119"/>
  <c r="A264" i="93"/>
  <c r="A63" i="116"/>
  <c r="A59" i="114"/>
  <c r="A60" i="111"/>
  <c r="A59" i="110"/>
  <c r="B48" i="91"/>
  <c r="A49" i="91"/>
  <c r="B48" i="93"/>
  <c r="A49" i="93"/>
  <c r="B48" i="92"/>
  <c r="A49" i="92"/>
  <c r="A50" i="109"/>
  <c r="B50" i="109" s="1"/>
  <c r="A50" i="102"/>
  <c r="A49" i="94"/>
  <c r="B49" i="94" s="1"/>
  <c r="A49" i="89"/>
  <c r="B49" i="89" s="1"/>
  <c r="D49" i="110" l="1"/>
  <c r="F49" i="110"/>
  <c r="B50" i="102"/>
  <c r="A51" i="71"/>
  <c r="C51" i="111"/>
  <c r="C50" i="111"/>
  <c r="C51" i="114"/>
  <c r="B50" i="110"/>
  <c r="B50" i="111"/>
  <c r="C50" i="114"/>
  <c r="B51" i="114"/>
  <c r="C51" i="110"/>
  <c r="C50" i="110"/>
  <c r="A66" i="119"/>
  <c r="A265" i="93"/>
  <c r="A64" i="116"/>
  <c r="A60" i="114"/>
  <c r="A61" i="111"/>
  <c r="A60" i="110"/>
  <c r="B49" i="92"/>
  <c r="A50" i="92"/>
  <c r="B49" i="93"/>
  <c r="A50" i="93"/>
  <c r="B49" i="91"/>
  <c r="A50" i="91"/>
  <c r="A51" i="109"/>
  <c r="B51" i="109" s="1"/>
  <c r="A51" i="102"/>
  <c r="B51" i="102" s="1"/>
  <c r="A50" i="94"/>
  <c r="B50" i="94" s="1"/>
  <c r="A50" i="89"/>
  <c r="B50" i="89" s="1"/>
  <c r="G51" i="111" l="1"/>
  <c r="D51" i="111"/>
  <c r="F51" i="111"/>
  <c r="E51" i="111"/>
  <c r="G51" i="114"/>
  <c r="E51" i="114"/>
  <c r="D51" i="114"/>
  <c r="F51" i="114"/>
  <c r="G50" i="111"/>
  <c r="D50" i="111"/>
  <c r="E50" i="111"/>
  <c r="F50" i="111"/>
  <c r="G50" i="114"/>
  <c r="D50" i="114"/>
  <c r="E50" i="114"/>
  <c r="F50" i="114"/>
  <c r="G51" i="110"/>
  <c r="D51" i="110"/>
  <c r="F51" i="110"/>
  <c r="E51" i="110"/>
  <c r="G50" i="110"/>
  <c r="D50" i="110"/>
  <c r="E50" i="110"/>
  <c r="F50" i="110"/>
  <c r="A52" i="71"/>
  <c r="B52" i="114"/>
  <c r="B51" i="110"/>
  <c r="B52" i="110"/>
  <c r="C52" i="114"/>
  <c r="B51" i="111"/>
  <c r="C52" i="110"/>
  <c r="A67" i="119"/>
  <c r="A266" i="93"/>
  <c r="A65" i="116"/>
  <c r="A61" i="114"/>
  <c r="A62" i="111"/>
  <c r="A61" i="110"/>
  <c r="B50" i="91"/>
  <c r="A51" i="91"/>
  <c r="B50" i="93"/>
  <c r="A51" i="93"/>
  <c r="B50" i="92"/>
  <c r="A51" i="92"/>
  <c r="A52" i="109"/>
  <c r="B52" i="109" s="1"/>
  <c r="A52" i="102"/>
  <c r="B52" i="102" s="1"/>
  <c r="A51" i="94"/>
  <c r="B51" i="94" s="1"/>
  <c r="A51" i="89"/>
  <c r="B51" i="89" s="1"/>
  <c r="G52" i="114" l="1"/>
  <c r="F52" i="114"/>
  <c r="D52" i="114"/>
  <c r="E52" i="114"/>
  <c r="G52" i="110"/>
  <c r="F52" i="110"/>
  <c r="D52" i="110"/>
  <c r="E52" i="110"/>
  <c r="A53" i="71"/>
  <c r="C53" i="111" s="1"/>
  <c r="C52" i="111"/>
  <c r="C53" i="114"/>
  <c r="B53" i="110"/>
  <c r="C53" i="110"/>
  <c r="B52" i="111"/>
  <c r="A68" i="119"/>
  <c r="A267" i="93"/>
  <c r="A66" i="116"/>
  <c r="A62" i="114"/>
  <c r="A63" i="111"/>
  <c r="A62" i="110"/>
  <c r="B51" i="92"/>
  <c r="A52" i="92"/>
  <c r="B51" i="93"/>
  <c r="A52" i="93"/>
  <c r="B51" i="91"/>
  <c r="A52" i="91"/>
  <c r="A53" i="109"/>
  <c r="B53" i="109" s="1"/>
  <c r="A53" i="102"/>
  <c r="B53" i="102" s="1"/>
  <c r="A52" i="94"/>
  <c r="B52" i="94" s="1"/>
  <c r="A52" i="89"/>
  <c r="B52" i="89" s="1"/>
  <c r="G53" i="110" l="1"/>
  <c r="F53" i="110"/>
  <c r="D53" i="110"/>
  <c r="E53" i="110"/>
  <c r="G53" i="114"/>
  <c r="D53" i="114"/>
  <c r="E53" i="114"/>
  <c r="F53" i="114"/>
  <c r="G52" i="111"/>
  <c r="E52" i="111"/>
  <c r="F52" i="111"/>
  <c r="D52" i="111"/>
  <c r="G53" i="111"/>
  <c r="F53" i="111"/>
  <c r="E53" i="111"/>
  <c r="D53" i="111"/>
  <c r="A54" i="71"/>
  <c r="B53" i="111"/>
  <c r="B54" i="114"/>
  <c r="B53" i="114"/>
  <c r="A69" i="119"/>
  <c r="A268" i="93"/>
  <c r="A67" i="116"/>
  <c r="A63" i="114"/>
  <c r="A64" i="111"/>
  <c r="A63" i="110"/>
  <c r="B52" i="91"/>
  <c r="A53" i="91"/>
  <c r="B52" i="93"/>
  <c r="A53" i="93"/>
  <c r="B52" i="92"/>
  <c r="A53" i="92"/>
  <c r="A54" i="109"/>
  <c r="B54" i="109" s="1"/>
  <c r="A54" i="102"/>
  <c r="B54" i="102" s="1"/>
  <c r="A53" i="94"/>
  <c r="B53" i="94" s="1"/>
  <c r="A53" i="89"/>
  <c r="B53" i="89" s="1"/>
  <c r="A55" i="71" l="1"/>
  <c r="B54" i="110"/>
  <c r="C55" i="114"/>
  <c r="C54" i="114"/>
  <c r="B55" i="110"/>
  <c r="B55" i="114"/>
  <c r="C55" i="110"/>
  <c r="B54" i="111"/>
  <c r="C54" i="111"/>
  <c r="C54" i="110"/>
  <c r="A70" i="119"/>
  <c r="A269" i="93"/>
  <c r="A68" i="116"/>
  <c r="A64" i="114"/>
  <c r="A65" i="111"/>
  <c r="A64" i="110"/>
  <c r="B53" i="92"/>
  <c r="A54" i="92"/>
  <c r="B53" i="93"/>
  <c r="A54" i="93"/>
  <c r="B53" i="91"/>
  <c r="A54" i="91"/>
  <c r="A55" i="109"/>
  <c r="B55" i="109" s="1"/>
  <c r="A55" i="102"/>
  <c r="B55" i="102" s="1"/>
  <c r="A54" i="94"/>
  <c r="B54" i="94" s="1"/>
  <c r="A54" i="89"/>
  <c r="B54" i="89" s="1"/>
  <c r="G55" i="110" l="1"/>
  <c r="E55" i="110"/>
  <c r="F55" i="110"/>
  <c r="D55" i="110"/>
  <c r="G54" i="114"/>
  <c r="E54" i="114"/>
  <c r="D54" i="114"/>
  <c r="F54" i="114"/>
  <c r="G55" i="114"/>
  <c r="E55" i="114"/>
  <c r="D55" i="114"/>
  <c r="F55" i="114"/>
  <c r="G54" i="111"/>
  <c r="E54" i="111"/>
  <c r="D54" i="111"/>
  <c r="F54" i="111"/>
  <c r="G54" i="110"/>
  <c r="F54" i="110"/>
  <c r="D54" i="110"/>
  <c r="E54" i="110"/>
  <c r="A56" i="71"/>
  <c r="B56" i="110" s="1"/>
  <c r="B55" i="111"/>
  <c r="C55" i="111"/>
  <c r="B56" i="114"/>
  <c r="A71" i="119"/>
  <c r="A270" i="93"/>
  <c r="A69" i="116"/>
  <c r="A65" i="114"/>
  <c r="A66" i="111"/>
  <c r="A65" i="110"/>
  <c r="B54" i="91"/>
  <c r="A55" i="91"/>
  <c r="B54" i="93"/>
  <c r="A55" i="93"/>
  <c r="B54" i="92"/>
  <c r="A55" i="92"/>
  <c r="A56" i="109"/>
  <c r="B56" i="109" s="1"/>
  <c r="A56" i="102"/>
  <c r="B56" i="102" s="1"/>
  <c r="A55" i="94"/>
  <c r="B55" i="94" s="1"/>
  <c r="A55" i="89"/>
  <c r="B55" i="89" s="1"/>
  <c r="A57" i="71" l="1"/>
  <c r="C56" i="110"/>
  <c r="C57" i="110"/>
  <c r="B57" i="114"/>
  <c r="B57" i="110"/>
  <c r="C56" i="114"/>
  <c r="B56" i="111"/>
  <c r="C56" i="111"/>
  <c r="C57" i="114"/>
  <c r="G55" i="111"/>
  <c r="D55" i="111"/>
  <c r="F55" i="111"/>
  <c r="E55" i="111"/>
  <c r="A72" i="119"/>
  <c r="A271" i="93"/>
  <c r="A70" i="116"/>
  <c r="A66" i="114"/>
  <c r="A67" i="111"/>
  <c r="A66" i="110"/>
  <c r="B55" i="92"/>
  <c r="A56" i="92"/>
  <c r="B55" i="93"/>
  <c r="A56" i="93"/>
  <c r="B55" i="91"/>
  <c r="A56" i="91"/>
  <c r="A57" i="109"/>
  <c r="B57" i="109" s="1"/>
  <c r="A57" i="102"/>
  <c r="B57" i="102" s="1"/>
  <c r="A56" i="94"/>
  <c r="B56" i="94" s="1"/>
  <c r="A56" i="89"/>
  <c r="B56" i="89" s="1"/>
  <c r="G56" i="111" l="1"/>
  <c r="E56" i="111"/>
  <c r="D56" i="111"/>
  <c r="F56" i="111"/>
  <c r="G56" i="110"/>
  <c r="D56" i="110"/>
  <c r="F56" i="110"/>
  <c r="E56" i="110"/>
  <c r="G56" i="114"/>
  <c r="F56" i="114"/>
  <c r="D56" i="114"/>
  <c r="E56" i="114"/>
  <c r="G57" i="110"/>
  <c r="D57" i="110"/>
  <c r="E57" i="110"/>
  <c r="F57" i="110"/>
  <c r="G57" i="114"/>
  <c r="E57" i="114"/>
  <c r="F57" i="114"/>
  <c r="D57" i="114"/>
  <c r="A58" i="71"/>
  <c r="B58" i="110" s="1"/>
  <c r="B58" i="114"/>
  <c r="C57" i="111"/>
  <c r="C58" i="114"/>
  <c r="B57" i="111"/>
  <c r="A73" i="119"/>
  <c r="A272" i="93"/>
  <c r="A71" i="116"/>
  <c r="A67" i="114"/>
  <c r="A68" i="111"/>
  <c r="A67" i="110"/>
  <c r="B56" i="91"/>
  <c r="A57" i="91"/>
  <c r="B56" i="93"/>
  <c r="A57" i="93"/>
  <c r="B56" i="92"/>
  <c r="A57" i="92"/>
  <c r="A58" i="109"/>
  <c r="B58" i="109" s="1"/>
  <c r="A58" i="102"/>
  <c r="A57" i="94"/>
  <c r="B57" i="94" s="1"/>
  <c r="A57" i="89"/>
  <c r="B57" i="89" s="1"/>
  <c r="C58" i="110" l="1"/>
  <c r="F58" i="110" s="1"/>
  <c r="B58" i="102"/>
  <c r="G57" i="111"/>
  <c r="E57" i="111"/>
  <c r="D57" i="111"/>
  <c r="F57" i="111"/>
  <c r="G58" i="110"/>
  <c r="D58" i="110"/>
  <c r="E58" i="110"/>
  <c r="A59" i="71"/>
  <c r="C59" i="114"/>
  <c r="B59" i="114"/>
  <c r="B59" i="110"/>
  <c r="C58" i="111"/>
  <c r="C59" i="110"/>
  <c r="B58" i="111"/>
  <c r="G58" i="114"/>
  <c r="E58" i="114"/>
  <c r="F58" i="114"/>
  <c r="D58" i="114"/>
  <c r="A74" i="119"/>
  <c r="A273" i="93"/>
  <c r="A72" i="116"/>
  <c r="A68" i="114"/>
  <c r="A69" i="111"/>
  <c r="A68" i="110"/>
  <c r="B57" i="92"/>
  <c r="A58" i="92"/>
  <c r="B57" i="93"/>
  <c r="A58" i="93"/>
  <c r="B57" i="91"/>
  <c r="A58" i="91"/>
  <c r="A59" i="109"/>
  <c r="B59" i="109" s="1"/>
  <c r="A59" i="102"/>
  <c r="B59" i="102" s="1"/>
  <c r="A58" i="94"/>
  <c r="B58" i="94" s="1"/>
  <c r="A58" i="89"/>
  <c r="B58" i="89" s="1"/>
  <c r="G58" i="111" l="1"/>
  <c r="E58" i="111"/>
  <c r="F58" i="111"/>
  <c r="D58" i="111"/>
  <c r="G59" i="110"/>
  <c r="D59" i="110"/>
  <c r="E59" i="110"/>
  <c r="F59" i="110"/>
  <c r="G59" i="114"/>
  <c r="D59" i="114"/>
  <c r="F59" i="114"/>
  <c r="E59" i="114"/>
  <c r="A60" i="71"/>
  <c r="C59" i="111"/>
  <c r="B60" i="114"/>
  <c r="C60" i="114"/>
  <c r="B59" i="111"/>
  <c r="A75" i="119"/>
  <c r="A274" i="93"/>
  <c r="A73" i="116"/>
  <c r="A69" i="114"/>
  <c r="A70" i="111"/>
  <c r="A69" i="110"/>
  <c r="B58" i="91"/>
  <c r="A59" i="91"/>
  <c r="B58" i="93"/>
  <c r="A59" i="93"/>
  <c r="B58" i="92"/>
  <c r="A59" i="92"/>
  <c r="A60" i="109"/>
  <c r="B60" i="109" s="1"/>
  <c r="A60" i="102"/>
  <c r="B60" i="102" s="1"/>
  <c r="A59" i="94"/>
  <c r="B59" i="94" s="1"/>
  <c r="A59" i="89"/>
  <c r="B59" i="89" s="1"/>
  <c r="G60" i="114" l="1"/>
  <c r="F60" i="114"/>
  <c r="D60" i="114"/>
  <c r="E60" i="114"/>
  <c r="G59" i="111"/>
  <c r="D59" i="111"/>
  <c r="F59" i="111"/>
  <c r="E59" i="111"/>
  <c r="A61" i="71"/>
  <c r="B61" i="110"/>
  <c r="C60" i="110"/>
  <c r="C61" i="114"/>
  <c r="C61" i="110"/>
  <c r="B61" i="114"/>
  <c r="C60" i="111"/>
  <c r="B60" i="111"/>
  <c r="B60" i="110"/>
  <c r="A76" i="119"/>
  <c r="A275" i="93"/>
  <c r="A74" i="116"/>
  <c r="A70" i="114"/>
  <c r="A71" i="111"/>
  <c r="A70" i="110"/>
  <c r="B59" i="92"/>
  <c r="A60" i="92"/>
  <c r="B59" i="93"/>
  <c r="A60" i="93"/>
  <c r="B59" i="91"/>
  <c r="A60" i="91"/>
  <c r="A61" i="109"/>
  <c r="B61" i="109" s="1"/>
  <c r="A61" i="102"/>
  <c r="B61" i="102" s="1"/>
  <c r="A60" i="94"/>
  <c r="B60" i="94" s="1"/>
  <c r="A60" i="89"/>
  <c r="B60" i="89" s="1"/>
  <c r="G60" i="110" l="1"/>
  <c r="F60" i="110"/>
  <c r="D60" i="110"/>
  <c r="E60" i="110"/>
  <c r="G61" i="114"/>
  <c r="D61" i="114"/>
  <c r="F61" i="114"/>
  <c r="E61" i="114"/>
  <c r="G61" i="110"/>
  <c r="F61" i="110"/>
  <c r="D61" i="110"/>
  <c r="E61" i="110"/>
  <c r="A62" i="71"/>
  <c r="C62" i="114"/>
  <c r="C61" i="111"/>
  <c r="B61" i="111"/>
  <c r="G60" i="111"/>
  <c r="D60" i="111"/>
  <c r="F60" i="111"/>
  <c r="E60" i="111"/>
  <c r="A77" i="119"/>
  <c r="A276" i="93"/>
  <c r="A75" i="116"/>
  <c r="A71" i="114"/>
  <c r="A72" i="111"/>
  <c r="A71" i="110"/>
  <c r="B60" i="91"/>
  <c r="A61" i="91"/>
  <c r="B60" i="93"/>
  <c r="A61" i="93"/>
  <c r="B60" i="92"/>
  <c r="A61" i="92"/>
  <c r="A62" i="109"/>
  <c r="A62" i="102"/>
  <c r="A61" i="94"/>
  <c r="B61" i="94" s="1"/>
  <c r="A61" i="89"/>
  <c r="B61" i="89" s="1"/>
  <c r="B62" i="102" l="1"/>
  <c r="B62" i="109"/>
  <c r="G62" i="114"/>
  <c r="E62" i="114"/>
  <c r="F62" i="114"/>
  <c r="D62" i="114"/>
  <c r="A63" i="71"/>
  <c r="B63" i="114" s="1"/>
  <c r="C62" i="111"/>
  <c r="B62" i="114"/>
  <c r="B62" i="111"/>
  <c r="B62" i="110"/>
  <c r="C62" i="110"/>
  <c r="G61" i="111"/>
  <c r="F61" i="111"/>
  <c r="E61" i="111"/>
  <c r="D61" i="111"/>
  <c r="A78" i="119"/>
  <c r="A277" i="93"/>
  <c r="A76" i="116"/>
  <c r="A72" i="114"/>
  <c r="A73" i="111"/>
  <c r="A72" i="110"/>
  <c r="B61" i="92"/>
  <c r="A62" i="92"/>
  <c r="B61" i="93"/>
  <c r="A62" i="93"/>
  <c r="B61" i="91"/>
  <c r="A62" i="91"/>
  <c r="A63" i="109"/>
  <c r="A63" i="102"/>
  <c r="A62" i="94"/>
  <c r="B62" i="94" s="1"/>
  <c r="A62" i="89"/>
  <c r="B62" i="89" s="1"/>
  <c r="C63" i="110" l="1"/>
  <c r="C63" i="114"/>
  <c r="B63" i="110"/>
  <c r="B63" i="111"/>
  <c r="B63" i="102"/>
  <c r="B63" i="109"/>
  <c r="G62" i="110"/>
  <c r="D62" i="110"/>
  <c r="E62" i="110"/>
  <c r="F62" i="110"/>
  <c r="G62" i="111"/>
  <c r="E62" i="111"/>
  <c r="D62" i="111"/>
  <c r="F62" i="111"/>
  <c r="A64" i="71"/>
  <c r="C64" i="114" s="1"/>
  <c r="B64" i="114"/>
  <c r="C63" i="111"/>
  <c r="G63" i="110"/>
  <c r="E63" i="110"/>
  <c r="F63" i="110"/>
  <c r="D63" i="110"/>
  <c r="G63" i="114"/>
  <c r="E63" i="114"/>
  <c r="F63" i="114"/>
  <c r="D63" i="114"/>
  <c r="A79" i="119"/>
  <c r="A278" i="93"/>
  <c r="A77" i="116"/>
  <c r="A73" i="114"/>
  <c r="A74" i="111"/>
  <c r="A73" i="110"/>
  <c r="B62" i="91"/>
  <c r="A63" i="91"/>
  <c r="B62" i="93"/>
  <c r="A63" i="93"/>
  <c r="B62" i="92"/>
  <c r="A63" i="92"/>
  <c r="A64" i="109"/>
  <c r="B64" i="109" s="1"/>
  <c r="A64" i="102"/>
  <c r="B64" i="102" s="1"/>
  <c r="A63" i="94"/>
  <c r="B63" i="94" s="1"/>
  <c r="A63" i="89"/>
  <c r="B63" i="89" s="1"/>
  <c r="C64" i="111" l="1"/>
  <c r="G64" i="111" s="1"/>
  <c r="G64" i="114"/>
  <c r="D64" i="114"/>
  <c r="E64" i="114"/>
  <c r="F64" i="114"/>
  <c r="G63" i="111"/>
  <c r="E63" i="111"/>
  <c r="D63" i="111"/>
  <c r="F63" i="111"/>
  <c r="A65" i="71"/>
  <c r="B65" i="114" s="1"/>
  <c r="B65" i="111"/>
  <c r="B65" i="110"/>
  <c r="B64" i="110"/>
  <c r="C64" i="110"/>
  <c r="B64" i="111"/>
  <c r="A80" i="119"/>
  <c r="A279" i="93"/>
  <c r="A78" i="116"/>
  <c r="A74" i="114"/>
  <c r="A75" i="111"/>
  <c r="A74" i="110"/>
  <c r="B63" i="92"/>
  <c r="A64" i="92"/>
  <c r="B63" i="93"/>
  <c r="A64" i="93"/>
  <c r="B63" i="91"/>
  <c r="A64" i="91"/>
  <c r="A65" i="109"/>
  <c r="B65" i="109" s="1"/>
  <c r="A65" i="102"/>
  <c r="B65" i="102" s="1"/>
  <c r="A64" i="94"/>
  <c r="B64" i="94" s="1"/>
  <c r="A64" i="89"/>
  <c r="B64" i="89" s="1"/>
  <c r="E64" i="111" l="1"/>
  <c r="D64" i="111"/>
  <c r="F64" i="111"/>
  <c r="C65" i="110"/>
  <c r="G65" i="110" s="1"/>
  <c r="G64" i="110"/>
  <c r="F64" i="110"/>
  <c r="D64" i="110"/>
  <c r="E64" i="110"/>
  <c r="A66" i="71"/>
  <c r="C66" i="114" s="1"/>
  <c r="C65" i="111"/>
  <c r="C65" i="114"/>
  <c r="A81" i="119"/>
  <c r="A280" i="93"/>
  <c r="A79" i="116"/>
  <c r="A75" i="114"/>
  <c r="A76" i="111"/>
  <c r="A75" i="110"/>
  <c r="B64" i="91"/>
  <c r="A65" i="91"/>
  <c r="B64" i="93"/>
  <c r="A65" i="93"/>
  <c r="B64" i="92"/>
  <c r="A65" i="92"/>
  <c r="A66" i="109"/>
  <c r="A66" i="102"/>
  <c r="A65" i="94"/>
  <c r="B65" i="94" s="1"/>
  <c r="A65" i="89"/>
  <c r="B65" i="89" s="1"/>
  <c r="F65" i="110" l="1"/>
  <c r="E65" i="110"/>
  <c r="B66" i="102"/>
  <c r="D65" i="110"/>
  <c r="B66" i="109"/>
  <c r="C66" i="110"/>
  <c r="E66" i="110" s="1"/>
  <c r="B66" i="114"/>
  <c r="G66" i="114"/>
  <c r="E66" i="114"/>
  <c r="F66" i="114"/>
  <c r="D66" i="114"/>
  <c r="G65" i="114"/>
  <c r="D65" i="114"/>
  <c r="F65" i="114"/>
  <c r="E65" i="114"/>
  <c r="A67" i="71"/>
  <c r="B67" i="110" s="1"/>
  <c r="B66" i="110"/>
  <c r="B67" i="111"/>
  <c r="C66" i="111"/>
  <c r="B66" i="111"/>
  <c r="C67" i="111"/>
  <c r="G65" i="111"/>
  <c r="E65" i="111"/>
  <c r="D65" i="111"/>
  <c r="F65" i="111"/>
  <c r="A82" i="119"/>
  <c r="A281" i="93"/>
  <c r="A80" i="116"/>
  <c r="A76" i="114"/>
  <c r="A77" i="111"/>
  <c r="A76" i="110"/>
  <c r="B65" i="92"/>
  <c r="A66" i="92"/>
  <c r="B65" i="93"/>
  <c r="A66" i="93"/>
  <c r="B65" i="91"/>
  <c r="A66" i="91"/>
  <c r="A67" i="109"/>
  <c r="B67" i="109" s="1"/>
  <c r="A67" i="102"/>
  <c r="B67" i="102" s="1"/>
  <c r="A66" i="94"/>
  <c r="B66" i="94" s="1"/>
  <c r="A66" i="89"/>
  <c r="B66" i="89" s="1"/>
  <c r="G66" i="110" l="1"/>
  <c r="F66" i="110"/>
  <c r="D66" i="110"/>
  <c r="C67" i="110"/>
  <c r="E67" i="110" s="1"/>
  <c r="B67" i="114"/>
  <c r="G67" i="111"/>
  <c r="F67" i="111"/>
  <c r="E67" i="111"/>
  <c r="D67" i="111"/>
  <c r="A68" i="71"/>
  <c r="B68" i="114"/>
  <c r="B68" i="110"/>
  <c r="C67" i="114"/>
  <c r="G66" i="111"/>
  <c r="F66" i="111"/>
  <c r="E66" i="111"/>
  <c r="D66" i="111"/>
  <c r="A83" i="119"/>
  <c r="A282" i="93"/>
  <c r="A81" i="116"/>
  <c r="A77" i="114"/>
  <c r="A78" i="111"/>
  <c r="A77" i="110"/>
  <c r="B66" i="91"/>
  <c r="A67" i="91"/>
  <c r="B66" i="93"/>
  <c r="A67" i="93"/>
  <c r="B66" i="92"/>
  <c r="A67" i="92"/>
  <c r="A68" i="109"/>
  <c r="B68" i="109" s="1"/>
  <c r="A68" i="102"/>
  <c r="A67" i="94"/>
  <c r="B67" i="94" s="1"/>
  <c r="A67" i="89"/>
  <c r="B67" i="89" s="1"/>
  <c r="D67" i="110" l="1"/>
  <c r="G67" i="110"/>
  <c r="B68" i="102"/>
  <c r="F67" i="110"/>
  <c r="G67" i="114"/>
  <c r="D67" i="114"/>
  <c r="F67" i="114"/>
  <c r="E67" i="114"/>
  <c r="A69" i="71"/>
  <c r="B69" i="114" s="1"/>
  <c r="C68" i="110"/>
  <c r="C69" i="110"/>
  <c r="C68" i="111"/>
  <c r="B68" i="111"/>
  <c r="C68" i="114"/>
  <c r="C69" i="114"/>
  <c r="A84" i="119"/>
  <c r="A283" i="93"/>
  <c r="A82" i="116"/>
  <c r="A78" i="114"/>
  <c r="A79" i="111"/>
  <c r="A78" i="110"/>
  <c r="B67" i="92"/>
  <c r="A68" i="92"/>
  <c r="B67" i="93"/>
  <c r="A68" i="93"/>
  <c r="B67" i="91"/>
  <c r="A68" i="91"/>
  <c r="A69" i="109"/>
  <c r="B69" i="109" s="1"/>
  <c r="A69" i="102"/>
  <c r="B69" i="102" s="1"/>
  <c r="A68" i="94"/>
  <c r="B68" i="94" s="1"/>
  <c r="A68" i="89"/>
  <c r="B68" i="89" s="1"/>
  <c r="B69" i="110" l="1"/>
  <c r="G68" i="111"/>
  <c r="E68" i="111"/>
  <c r="F68" i="111"/>
  <c r="D68" i="111"/>
  <c r="G68" i="114"/>
  <c r="D68" i="114"/>
  <c r="E68" i="114"/>
  <c r="F68" i="114"/>
  <c r="A70" i="71"/>
  <c r="C70" i="110"/>
  <c r="B70" i="110"/>
  <c r="B70" i="114"/>
  <c r="C70" i="114"/>
  <c r="B69" i="111"/>
  <c r="C69" i="111"/>
  <c r="G69" i="110"/>
  <c r="E69" i="110"/>
  <c r="D69" i="110"/>
  <c r="F69" i="110"/>
  <c r="G69" i="114"/>
  <c r="D69" i="114"/>
  <c r="F69" i="114"/>
  <c r="E69" i="114"/>
  <c r="G68" i="110"/>
  <c r="D68" i="110"/>
  <c r="E68" i="110"/>
  <c r="F68" i="110"/>
  <c r="A85" i="119"/>
  <c r="A284" i="93"/>
  <c r="A83" i="116"/>
  <c r="A79" i="114"/>
  <c r="A80" i="111"/>
  <c r="A79" i="110"/>
  <c r="B68" i="93"/>
  <c r="A69" i="93"/>
  <c r="B68" i="92"/>
  <c r="A69" i="92"/>
  <c r="B68" i="91"/>
  <c r="A69" i="91"/>
  <c r="A70" i="109"/>
  <c r="B70" i="109" s="1"/>
  <c r="A70" i="102"/>
  <c r="B70" i="102" s="1"/>
  <c r="A69" i="94"/>
  <c r="B69" i="94" s="1"/>
  <c r="A69" i="89"/>
  <c r="B69" i="89" s="1"/>
  <c r="G70" i="110" l="1"/>
  <c r="D70" i="110"/>
  <c r="E70" i="110"/>
  <c r="F70" i="110"/>
  <c r="G70" i="114"/>
  <c r="F70" i="114"/>
  <c r="E70" i="114"/>
  <c r="D70" i="114"/>
  <c r="G69" i="111"/>
  <c r="F69" i="111"/>
  <c r="E69" i="111"/>
  <c r="D69" i="111"/>
  <c r="A71" i="71"/>
  <c r="B71" i="114" s="1"/>
  <c r="B70" i="111"/>
  <c r="B71" i="110"/>
  <c r="C71" i="110"/>
  <c r="C70" i="111"/>
  <c r="A86" i="119"/>
  <c r="A285" i="93"/>
  <c r="A84" i="116"/>
  <c r="A80" i="114"/>
  <c r="A81" i="111"/>
  <c r="A80" i="110"/>
  <c r="B69" i="91"/>
  <c r="A70" i="91"/>
  <c r="B69" i="93"/>
  <c r="A70" i="93"/>
  <c r="B69" i="92"/>
  <c r="A70" i="92"/>
  <c r="A71" i="109"/>
  <c r="B71" i="109" s="1"/>
  <c r="A71" i="102"/>
  <c r="A70" i="94"/>
  <c r="B70" i="94" s="1"/>
  <c r="A70" i="89"/>
  <c r="B70" i="89" s="1"/>
  <c r="C71" i="114" l="1"/>
  <c r="G71" i="114" s="1"/>
  <c r="B71" i="102"/>
  <c r="A72" i="71"/>
  <c r="C72" i="110" s="1"/>
  <c r="B71" i="111"/>
  <c r="C71" i="111"/>
  <c r="G70" i="111"/>
  <c r="E70" i="111"/>
  <c r="F70" i="111"/>
  <c r="D70" i="111"/>
  <c r="G71" i="110"/>
  <c r="E71" i="110"/>
  <c r="F71" i="110"/>
  <c r="D71" i="110"/>
  <c r="A87" i="119"/>
  <c r="A286" i="93"/>
  <c r="A85" i="116"/>
  <c r="A81" i="114"/>
  <c r="A82" i="111"/>
  <c r="A81" i="110"/>
  <c r="B70" i="93"/>
  <c r="A71" i="93"/>
  <c r="B70" i="92"/>
  <c r="A71" i="92"/>
  <c r="B70" i="91"/>
  <c r="A71" i="91"/>
  <c r="A72" i="109"/>
  <c r="A72" i="102"/>
  <c r="B72" i="102" s="1"/>
  <c r="A71" i="94"/>
  <c r="B71" i="94" s="1"/>
  <c r="A71" i="89"/>
  <c r="B71" i="89" s="1"/>
  <c r="F71" i="114" l="1"/>
  <c r="D71" i="114"/>
  <c r="B72" i="114"/>
  <c r="B72" i="111"/>
  <c r="B72" i="110"/>
  <c r="E71" i="114"/>
  <c r="B72" i="109"/>
  <c r="C72" i="114"/>
  <c r="F72" i="114" s="1"/>
  <c r="G72" i="110"/>
  <c r="D72" i="110"/>
  <c r="E72" i="110"/>
  <c r="F72" i="110"/>
  <c r="A73" i="71"/>
  <c r="C72" i="111"/>
  <c r="B73" i="110"/>
  <c r="C73" i="114"/>
  <c r="G71" i="111"/>
  <c r="F71" i="111"/>
  <c r="E71" i="111"/>
  <c r="D71" i="111"/>
  <c r="A88" i="119"/>
  <c r="A287" i="93"/>
  <c r="A86" i="116"/>
  <c r="A82" i="114"/>
  <c r="A83" i="111"/>
  <c r="A82" i="110"/>
  <c r="B71" i="91"/>
  <c r="A72" i="91"/>
  <c r="B71" i="92"/>
  <c r="A72" i="92"/>
  <c r="B71" i="93"/>
  <c r="A72" i="93"/>
  <c r="A73" i="109"/>
  <c r="A73" i="102"/>
  <c r="A72" i="94"/>
  <c r="B72" i="94" s="1"/>
  <c r="A72" i="89"/>
  <c r="B72" i="89" s="1"/>
  <c r="B73" i="102" l="1"/>
  <c r="B73" i="109"/>
  <c r="D72" i="114"/>
  <c r="G72" i="114"/>
  <c r="E72" i="114"/>
  <c r="G72" i="111"/>
  <c r="F72" i="111"/>
  <c r="E72" i="111"/>
  <c r="D72" i="111"/>
  <c r="G73" i="114"/>
  <c r="D73" i="114"/>
  <c r="F73" i="114"/>
  <c r="E73" i="114"/>
  <c r="A74" i="71"/>
  <c r="B74" i="110" s="1"/>
  <c r="C73" i="111"/>
  <c r="C73" i="110"/>
  <c r="B73" i="114"/>
  <c r="A89" i="119"/>
  <c r="A288" i="93"/>
  <c r="A87" i="116"/>
  <c r="A83" i="114"/>
  <c r="A84" i="111"/>
  <c r="A83" i="110"/>
  <c r="B72" i="93"/>
  <c r="A73" i="93"/>
  <c r="B72" i="92"/>
  <c r="A73" i="92"/>
  <c r="B72" i="91"/>
  <c r="A73" i="91"/>
  <c r="A74" i="109"/>
  <c r="B74" i="109" s="1"/>
  <c r="A74" i="102"/>
  <c r="B74" i="102" s="1"/>
  <c r="A73" i="94"/>
  <c r="B73" i="94" s="1"/>
  <c r="A73" i="89"/>
  <c r="B73" i="89" s="1"/>
  <c r="B74" i="114" l="1"/>
  <c r="C74" i="110"/>
  <c r="G74" i="110" s="1"/>
  <c r="C74" i="114"/>
  <c r="G74" i="114" s="1"/>
  <c r="G73" i="110"/>
  <c r="F73" i="110"/>
  <c r="D73" i="110"/>
  <c r="E73" i="110"/>
  <c r="E74" i="110"/>
  <c r="G73" i="111"/>
  <c r="F73" i="111"/>
  <c r="D73" i="111"/>
  <c r="E73" i="111"/>
  <c r="A75" i="71"/>
  <c r="B74" i="111"/>
  <c r="C75" i="114"/>
  <c r="C75" i="110"/>
  <c r="B75" i="114"/>
  <c r="C74" i="111"/>
  <c r="B75" i="110"/>
  <c r="A90" i="119"/>
  <c r="A289" i="93"/>
  <c r="A88" i="116"/>
  <c r="A84" i="114"/>
  <c r="A85" i="111"/>
  <c r="A84" i="110"/>
  <c r="B73" i="91"/>
  <c r="A74" i="91"/>
  <c r="B73" i="92"/>
  <c r="A74" i="92"/>
  <c r="B73" i="93"/>
  <c r="A74" i="93"/>
  <c r="A75" i="109"/>
  <c r="B75" i="109" s="1"/>
  <c r="A75" i="102"/>
  <c r="B75" i="102" s="1"/>
  <c r="A74" i="94"/>
  <c r="B74" i="94" s="1"/>
  <c r="A74" i="89"/>
  <c r="B74" i="89" s="1"/>
  <c r="F74" i="114" l="1"/>
  <c r="F74" i="110"/>
  <c r="E74" i="114"/>
  <c r="D74" i="110"/>
  <c r="D74" i="114"/>
  <c r="G75" i="110"/>
  <c r="D75" i="110"/>
  <c r="E75" i="110"/>
  <c r="F75" i="110"/>
  <c r="G75" i="114"/>
  <c r="E75" i="114"/>
  <c r="D75" i="114"/>
  <c r="F75" i="114"/>
  <c r="G74" i="111"/>
  <c r="D74" i="111"/>
  <c r="E74" i="111"/>
  <c r="F74" i="111"/>
  <c r="A76" i="71"/>
  <c r="C76" i="110" s="1"/>
  <c r="C75" i="111"/>
  <c r="B75" i="111"/>
  <c r="A91" i="119"/>
  <c r="A290" i="93"/>
  <c r="A89" i="116"/>
  <c r="A85" i="114"/>
  <c r="A86" i="111"/>
  <c r="A85" i="110"/>
  <c r="B74" i="93"/>
  <c r="A75" i="93"/>
  <c r="B74" i="92"/>
  <c r="A75" i="92"/>
  <c r="B74" i="91"/>
  <c r="A75" i="91"/>
  <c r="A76" i="109"/>
  <c r="B76" i="109" s="1"/>
  <c r="A76" i="102"/>
  <c r="B76" i="102" s="1"/>
  <c r="A75" i="94"/>
  <c r="B75" i="94" s="1"/>
  <c r="A75" i="89"/>
  <c r="B75" i="89" s="1"/>
  <c r="C76" i="114" l="1"/>
  <c r="B76" i="110"/>
  <c r="G75" i="111"/>
  <c r="D75" i="111"/>
  <c r="F75" i="111"/>
  <c r="E75" i="111"/>
  <c r="A77" i="71"/>
  <c r="C77" i="114" s="1"/>
  <c r="B76" i="114"/>
  <c r="C76" i="111"/>
  <c r="B76" i="111"/>
  <c r="G76" i="110"/>
  <c r="F76" i="110"/>
  <c r="D76" i="110"/>
  <c r="E76" i="110"/>
  <c r="G76" i="114"/>
  <c r="F76" i="114"/>
  <c r="E76" i="114"/>
  <c r="D76" i="114"/>
  <c r="A92" i="119"/>
  <c r="A291" i="93"/>
  <c r="A90" i="116"/>
  <c r="A86" i="114"/>
  <c r="A87" i="111"/>
  <c r="A86" i="110"/>
  <c r="B75" i="91"/>
  <c r="A76" i="91"/>
  <c r="B75" i="92"/>
  <c r="A76" i="92"/>
  <c r="B75" i="93"/>
  <c r="A76" i="93"/>
  <c r="A77" i="109"/>
  <c r="A77" i="102"/>
  <c r="A76" i="94"/>
  <c r="B76" i="94" s="1"/>
  <c r="A76" i="89"/>
  <c r="B76" i="89" s="1"/>
  <c r="C77" i="110" l="1"/>
  <c r="B77" i="102"/>
  <c r="B77" i="110"/>
  <c r="B77" i="109"/>
  <c r="B77" i="114"/>
  <c r="A78" i="71"/>
  <c r="C78" i="114" s="1"/>
  <c r="B78" i="114"/>
  <c r="C78" i="110"/>
  <c r="B77" i="111"/>
  <c r="B78" i="110"/>
  <c r="C77" i="111"/>
  <c r="G77" i="110"/>
  <c r="D77" i="110"/>
  <c r="E77" i="110"/>
  <c r="F77" i="110"/>
  <c r="G76" i="111"/>
  <c r="E76" i="111"/>
  <c r="F76" i="111"/>
  <c r="D76" i="111"/>
  <c r="G77" i="114"/>
  <c r="E77" i="114"/>
  <c r="F77" i="114"/>
  <c r="D77" i="114"/>
  <c r="A93" i="119"/>
  <c r="A292" i="93"/>
  <c r="A91" i="116"/>
  <c r="A87" i="114"/>
  <c r="A88" i="111"/>
  <c r="A87" i="110"/>
  <c r="B76" i="93"/>
  <c r="A77" i="93"/>
  <c r="B76" i="92"/>
  <c r="A77" i="92"/>
  <c r="B76" i="91"/>
  <c r="A77" i="91"/>
  <c r="A78" i="109"/>
  <c r="B78" i="109" s="1"/>
  <c r="A78" i="102"/>
  <c r="B78" i="102" s="1"/>
  <c r="A77" i="94"/>
  <c r="B77" i="94" s="1"/>
  <c r="A77" i="89"/>
  <c r="B77" i="89" s="1"/>
  <c r="G78" i="114" l="1"/>
  <c r="E78" i="114"/>
  <c r="F78" i="114"/>
  <c r="D78" i="114"/>
  <c r="G77" i="111"/>
  <c r="F77" i="111"/>
  <c r="E77" i="111"/>
  <c r="D77" i="111"/>
  <c r="G78" i="110"/>
  <c r="D78" i="110"/>
  <c r="F78" i="110"/>
  <c r="E78" i="110"/>
  <c r="A79" i="71"/>
  <c r="C78" i="111"/>
  <c r="B79" i="110"/>
  <c r="B78" i="111"/>
  <c r="A94" i="119"/>
  <c r="A293" i="93"/>
  <c r="A92" i="116"/>
  <c r="A88" i="114"/>
  <c r="A89" i="111"/>
  <c r="A88" i="110"/>
  <c r="B77" i="91"/>
  <c r="A78" i="91"/>
  <c r="B77" i="92"/>
  <c r="A78" i="92"/>
  <c r="B77" i="93"/>
  <c r="A78" i="93"/>
  <c r="A79" i="109"/>
  <c r="B79" i="109" s="1"/>
  <c r="A79" i="102"/>
  <c r="A78" i="94"/>
  <c r="B78" i="94" s="1"/>
  <c r="A78" i="89"/>
  <c r="B78" i="89" s="1"/>
  <c r="C79" i="110" l="1"/>
  <c r="G78" i="111"/>
  <c r="D78" i="111"/>
  <c r="F78" i="111"/>
  <c r="E78" i="111"/>
  <c r="B80" i="111"/>
  <c r="C79" i="114"/>
  <c r="A80" i="71"/>
  <c r="C80" i="110" s="1"/>
  <c r="B79" i="111"/>
  <c r="C79" i="111"/>
  <c r="B79" i="114"/>
  <c r="B79" i="102"/>
  <c r="A95" i="119"/>
  <c r="A294" i="93"/>
  <c r="A93" i="116"/>
  <c r="A89" i="114"/>
  <c r="A90" i="111"/>
  <c r="A89" i="110"/>
  <c r="B78" i="93"/>
  <c r="A79" i="93"/>
  <c r="B78" i="92"/>
  <c r="A79" i="92"/>
  <c r="B78" i="91"/>
  <c r="A79" i="91"/>
  <c r="A80" i="109"/>
  <c r="B80" i="109" s="1"/>
  <c r="A80" i="102"/>
  <c r="B80" i="102" s="1"/>
  <c r="A79" i="94"/>
  <c r="B79" i="94" s="1"/>
  <c r="A79" i="89"/>
  <c r="B79" i="89" s="1"/>
  <c r="B80" i="110" l="1"/>
  <c r="B80" i="114"/>
  <c r="C80" i="114"/>
  <c r="G80" i="114" s="1"/>
  <c r="G79" i="114"/>
  <c r="D79" i="114"/>
  <c r="F79" i="114"/>
  <c r="E79" i="114"/>
  <c r="G79" i="111"/>
  <c r="F79" i="111"/>
  <c r="E79" i="111"/>
  <c r="D79" i="111"/>
  <c r="G80" i="110"/>
  <c r="D80" i="110"/>
  <c r="E80" i="110"/>
  <c r="F80" i="110"/>
  <c r="G79" i="110"/>
  <c r="F79" i="110"/>
  <c r="D79" i="110"/>
  <c r="E79" i="110"/>
  <c r="A81" i="71"/>
  <c r="A96" i="119"/>
  <c r="A295" i="93"/>
  <c r="A94" i="116"/>
  <c r="A90" i="114"/>
  <c r="A91" i="111"/>
  <c r="A90" i="110"/>
  <c r="B79" i="91"/>
  <c r="A80" i="91"/>
  <c r="B79" i="92"/>
  <c r="A80" i="92"/>
  <c r="B79" i="93"/>
  <c r="A80" i="93"/>
  <c r="A81" i="109"/>
  <c r="A81" i="102"/>
  <c r="A80" i="94"/>
  <c r="B80" i="94" s="1"/>
  <c r="A80" i="89"/>
  <c r="B80" i="89" s="1"/>
  <c r="F80" i="114" l="1"/>
  <c r="E80" i="114"/>
  <c r="B81" i="109"/>
  <c r="D80" i="114"/>
  <c r="A82" i="71"/>
  <c r="C82" i="110" s="1"/>
  <c r="B82" i="110"/>
  <c r="C82" i="111"/>
  <c r="C81" i="111"/>
  <c r="C81" i="110"/>
  <c r="C81" i="114"/>
  <c r="B81" i="102"/>
  <c r="B81" i="114"/>
  <c r="B82" i="111"/>
  <c r="A97" i="119"/>
  <c r="A296" i="93"/>
  <c r="A95" i="116"/>
  <c r="A91" i="114"/>
  <c r="A92" i="111"/>
  <c r="A91" i="110"/>
  <c r="B80" i="93"/>
  <c r="A81" i="93"/>
  <c r="B80" i="92"/>
  <c r="A81" i="92"/>
  <c r="B80" i="91"/>
  <c r="A81" i="91"/>
  <c r="A82" i="109"/>
  <c r="B82" i="109" s="1"/>
  <c r="A82" i="102"/>
  <c r="B82" i="102" s="1"/>
  <c r="A81" i="94"/>
  <c r="B81" i="94" s="1"/>
  <c r="A81" i="89"/>
  <c r="B81" i="89" s="1"/>
  <c r="C82" i="114" l="1"/>
  <c r="G82" i="114" s="1"/>
  <c r="B82" i="114"/>
  <c r="G81" i="111"/>
  <c r="F81" i="111"/>
  <c r="D81" i="111"/>
  <c r="E81" i="111"/>
  <c r="G81" i="110"/>
  <c r="D81" i="110"/>
  <c r="E81" i="110"/>
  <c r="F81" i="110"/>
  <c r="E82" i="114"/>
  <c r="F82" i="114"/>
  <c r="D82" i="114"/>
  <c r="G81" i="114"/>
  <c r="D81" i="114"/>
  <c r="F81" i="114"/>
  <c r="E81" i="114"/>
  <c r="G82" i="111"/>
  <c r="E82" i="111"/>
  <c r="F82" i="111"/>
  <c r="D82" i="111"/>
  <c r="G82" i="110"/>
  <c r="D82" i="110"/>
  <c r="E82" i="110"/>
  <c r="F82" i="110"/>
  <c r="A83" i="71"/>
  <c r="B83" i="114"/>
  <c r="A98" i="119"/>
  <c r="A297" i="93"/>
  <c r="A96" i="116"/>
  <c r="A92" i="114"/>
  <c r="A93" i="111"/>
  <c r="A92" i="110"/>
  <c r="B81" i="91"/>
  <c r="A82" i="91"/>
  <c r="B81" i="92"/>
  <c r="A82" i="92"/>
  <c r="B81" i="93"/>
  <c r="A82" i="93"/>
  <c r="A83" i="109"/>
  <c r="B83" i="109" s="1"/>
  <c r="A83" i="102"/>
  <c r="B83" i="102" s="1"/>
  <c r="A82" i="94"/>
  <c r="B82" i="94" s="1"/>
  <c r="A82" i="89"/>
  <c r="B82" i="89" s="1"/>
  <c r="A84" i="71" l="1"/>
  <c r="C83" i="114"/>
  <c r="C84" i="110"/>
  <c r="C84" i="111"/>
  <c r="B84" i="111"/>
  <c r="C84" i="114"/>
  <c r="B84" i="110"/>
  <c r="C83" i="111"/>
  <c r="B84" i="114"/>
  <c r="B83" i="110"/>
  <c r="B83" i="111"/>
  <c r="A99" i="119"/>
  <c r="A298" i="93"/>
  <c r="A97" i="116"/>
  <c r="A93" i="114"/>
  <c r="A94" i="111"/>
  <c r="A93" i="110"/>
  <c r="B82" i="91"/>
  <c r="A83" i="91"/>
  <c r="B82" i="93"/>
  <c r="A83" i="93"/>
  <c r="B82" i="92"/>
  <c r="A83" i="92"/>
  <c r="A84" i="109"/>
  <c r="B84" i="109" s="1"/>
  <c r="A84" i="102"/>
  <c r="B84" i="102" s="1"/>
  <c r="A83" i="94"/>
  <c r="B83" i="94" s="1"/>
  <c r="A83" i="89"/>
  <c r="B83" i="89" s="1"/>
  <c r="G83" i="111" l="1"/>
  <c r="F83" i="111"/>
  <c r="E83" i="111"/>
  <c r="D83" i="111"/>
  <c r="G84" i="114"/>
  <c r="F84" i="114"/>
  <c r="E84" i="114"/>
  <c r="D84" i="114"/>
  <c r="G84" i="111"/>
  <c r="D84" i="111"/>
  <c r="E84" i="111"/>
  <c r="F84" i="111"/>
  <c r="G83" i="114"/>
  <c r="D83" i="114"/>
  <c r="F83" i="114"/>
  <c r="E83" i="114"/>
  <c r="G84" i="110"/>
  <c r="E84" i="110"/>
  <c r="F84" i="110"/>
  <c r="D84" i="110"/>
  <c r="A85" i="71"/>
  <c r="A100" i="119"/>
  <c r="A299" i="93"/>
  <c r="A98" i="116"/>
  <c r="A94" i="114"/>
  <c r="A95" i="111"/>
  <c r="A94" i="110"/>
  <c r="B83" i="92"/>
  <c r="A84" i="92"/>
  <c r="B83" i="91"/>
  <c r="A84" i="91"/>
  <c r="B83" i="93"/>
  <c r="A84" i="93"/>
  <c r="A85" i="109"/>
  <c r="A85" i="102"/>
  <c r="A84" i="94"/>
  <c r="B84" i="94" s="1"/>
  <c r="A84" i="89"/>
  <c r="B84" i="89" s="1"/>
  <c r="B85" i="102" l="1"/>
  <c r="B85" i="109"/>
  <c r="A86" i="71"/>
  <c r="B86" i="110" s="1"/>
  <c r="B85" i="110"/>
  <c r="C85" i="111"/>
  <c r="B85" i="111"/>
  <c r="C85" i="114"/>
  <c r="C86" i="111"/>
  <c r="C86" i="110"/>
  <c r="B86" i="114"/>
  <c r="B85" i="114"/>
  <c r="C85" i="110"/>
  <c r="C86" i="114"/>
  <c r="A101" i="119"/>
  <c r="A300" i="93"/>
  <c r="A99" i="116"/>
  <c r="A95" i="114"/>
  <c r="A96" i="111"/>
  <c r="A95" i="110"/>
  <c r="B84" i="91"/>
  <c r="A85" i="91"/>
  <c r="B84" i="93"/>
  <c r="A85" i="93"/>
  <c r="B84" i="92"/>
  <c r="A85" i="92"/>
  <c r="A86" i="109"/>
  <c r="B86" i="109" s="1"/>
  <c r="A86" i="102"/>
  <c r="B86" i="102" s="1"/>
  <c r="A85" i="94"/>
  <c r="B85" i="94" s="1"/>
  <c r="A85" i="89"/>
  <c r="B85" i="89" s="1"/>
  <c r="B86" i="111" l="1"/>
  <c r="G86" i="110"/>
  <c r="F86" i="110"/>
  <c r="E86" i="110"/>
  <c r="D86" i="110"/>
  <c r="G85" i="114"/>
  <c r="D85" i="114"/>
  <c r="F85" i="114"/>
  <c r="E85" i="114"/>
  <c r="G85" i="110"/>
  <c r="E85" i="110"/>
  <c r="D85" i="110"/>
  <c r="F85" i="110"/>
  <c r="G85" i="111"/>
  <c r="F85" i="111"/>
  <c r="E85" i="111"/>
  <c r="D85" i="111"/>
  <c r="G86" i="111"/>
  <c r="E86" i="111"/>
  <c r="D86" i="111"/>
  <c r="F86" i="111"/>
  <c r="G86" i="114"/>
  <c r="E86" i="114"/>
  <c r="F86" i="114"/>
  <c r="D86" i="114"/>
  <c r="A87" i="71"/>
  <c r="C87" i="114"/>
  <c r="A102" i="119"/>
  <c r="A301" i="93"/>
  <c r="A100" i="116"/>
  <c r="A96" i="114"/>
  <c r="A97" i="111"/>
  <c r="A96" i="110"/>
  <c r="B85" i="93"/>
  <c r="A86" i="93"/>
  <c r="B85" i="92"/>
  <c r="A86" i="92"/>
  <c r="B85" i="91"/>
  <c r="A86" i="91"/>
  <c r="A87" i="109"/>
  <c r="B87" i="109" s="1"/>
  <c r="A87" i="102"/>
  <c r="B87" i="102" s="1"/>
  <c r="A86" i="94"/>
  <c r="B86" i="94" s="1"/>
  <c r="A86" i="89"/>
  <c r="B86" i="89" s="1"/>
  <c r="G87" i="114" l="1"/>
  <c r="D87" i="114"/>
  <c r="F87" i="114"/>
  <c r="E87" i="114"/>
  <c r="A88" i="71"/>
  <c r="B88" i="111" s="1"/>
  <c r="B87" i="111"/>
  <c r="B87" i="110"/>
  <c r="C87" i="110"/>
  <c r="B87" i="114"/>
  <c r="B88" i="110"/>
  <c r="C87" i="111"/>
  <c r="A103" i="119"/>
  <c r="A302" i="93"/>
  <c r="A101" i="116"/>
  <c r="A97" i="114"/>
  <c r="A98" i="111"/>
  <c r="A97" i="110"/>
  <c r="B86" i="91"/>
  <c r="A87" i="91"/>
  <c r="B86" i="93"/>
  <c r="A87" i="93"/>
  <c r="B86" i="92"/>
  <c r="A87" i="92"/>
  <c r="A88" i="109"/>
  <c r="B88" i="109" s="1"/>
  <c r="A88" i="102"/>
  <c r="B88" i="102" s="1"/>
  <c r="A87" i="94"/>
  <c r="B87" i="94" s="1"/>
  <c r="A87" i="89"/>
  <c r="B87" i="89" s="1"/>
  <c r="B88" i="114" l="1"/>
  <c r="C88" i="110"/>
  <c r="G87" i="110"/>
  <c r="F87" i="110"/>
  <c r="D87" i="110"/>
  <c r="E87" i="110"/>
  <c r="A89" i="71"/>
  <c r="G87" i="111"/>
  <c r="D87" i="111"/>
  <c r="E87" i="111"/>
  <c r="F87" i="111"/>
  <c r="C88" i="114"/>
  <c r="G88" i="110"/>
  <c r="F88" i="110"/>
  <c r="D88" i="110"/>
  <c r="E88" i="110"/>
  <c r="A104" i="119"/>
  <c r="A303" i="93"/>
  <c r="A102" i="116"/>
  <c r="A98" i="114"/>
  <c r="A99" i="111"/>
  <c r="A98" i="110"/>
  <c r="B87" i="93"/>
  <c r="A88" i="93"/>
  <c r="B87" i="92"/>
  <c r="A88" i="92"/>
  <c r="B87" i="91"/>
  <c r="A88" i="91"/>
  <c r="A89" i="109"/>
  <c r="B89" i="109" s="1"/>
  <c r="A89" i="102"/>
  <c r="B89" i="102" s="1"/>
  <c r="A88" i="94"/>
  <c r="B88" i="94" s="1"/>
  <c r="A88" i="89"/>
  <c r="B88" i="89" s="1"/>
  <c r="A90" i="71" l="1"/>
  <c r="B90" i="111"/>
  <c r="C90" i="111"/>
  <c r="B89" i="111"/>
  <c r="B90" i="110"/>
  <c r="B90" i="114"/>
  <c r="C90" i="114"/>
  <c r="B89" i="110"/>
  <c r="C90" i="110"/>
  <c r="C89" i="111"/>
  <c r="C89" i="114"/>
  <c r="C89" i="110"/>
  <c r="B89" i="114"/>
  <c r="G88" i="114"/>
  <c r="D88" i="114"/>
  <c r="E88" i="114"/>
  <c r="F88" i="114"/>
  <c r="A105" i="119"/>
  <c r="A304" i="93"/>
  <c r="A103" i="116"/>
  <c r="A99" i="114"/>
  <c r="A100" i="111"/>
  <c r="A99" i="110"/>
  <c r="B88" i="92"/>
  <c r="A89" i="92"/>
  <c r="B88" i="91"/>
  <c r="A89" i="91"/>
  <c r="B88" i="93"/>
  <c r="A89" i="93"/>
  <c r="A90" i="109"/>
  <c r="B90" i="109" s="1"/>
  <c r="A90" i="102"/>
  <c r="B90" i="102" s="1"/>
  <c r="A89" i="94"/>
  <c r="B89" i="94" s="1"/>
  <c r="A89" i="89"/>
  <c r="B89" i="89" s="1"/>
  <c r="G90" i="110" l="1"/>
  <c r="F90" i="110"/>
  <c r="D90" i="110"/>
  <c r="E90" i="110"/>
  <c r="G89" i="111"/>
  <c r="E89" i="111"/>
  <c r="D89" i="111"/>
  <c r="F89" i="111"/>
  <c r="G90" i="114"/>
  <c r="E90" i="114"/>
  <c r="F90" i="114"/>
  <c r="D90" i="114"/>
  <c r="G90" i="111"/>
  <c r="F90" i="111"/>
  <c r="D90" i="111"/>
  <c r="E90" i="111"/>
  <c r="G89" i="110"/>
  <c r="D89" i="110"/>
  <c r="E89" i="110"/>
  <c r="F89" i="110"/>
  <c r="G89" i="114"/>
  <c r="D89" i="114"/>
  <c r="F89" i="114"/>
  <c r="E89" i="114"/>
  <c r="A91" i="71"/>
  <c r="C91" i="110"/>
  <c r="B91" i="114"/>
  <c r="A106" i="119"/>
  <c r="A305" i="93"/>
  <c r="A104" i="116"/>
  <c r="A100" i="114"/>
  <c r="A101" i="111"/>
  <c r="A100" i="110"/>
  <c r="B89" i="91"/>
  <c r="A90" i="91"/>
  <c r="B89" i="93"/>
  <c r="A90" i="93"/>
  <c r="B89" i="92"/>
  <c r="A90" i="92"/>
  <c r="A91" i="109"/>
  <c r="B91" i="109" s="1"/>
  <c r="A91" i="102"/>
  <c r="B91" i="102" s="1"/>
  <c r="A90" i="94"/>
  <c r="B90" i="94" s="1"/>
  <c r="A90" i="89"/>
  <c r="B90" i="89" s="1"/>
  <c r="G91" i="110" l="1"/>
  <c r="E91" i="110"/>
  <c r="F91" i="110"/>
  <c r="D91" i="110"/>
  <c r="A92" i="71"/>
  <c r="C92" i="114" s="1"/>
  <c r="B91" i="110"/>
  <c r="B91" i="111"/>
  <c r="C91" i="111"/>
  <c r="C91" i="114"/>
  <c r="A107" i="119"/>
  <c r="A306" i="93"/>
  <c r="A105" i="116"/>
  <c r="A101" i="114"/>
  <c r="A102" i="111"/>
  <c r="A101" i="110"/>
  <c r="B90" i="91"/>
  <c r="A91" i="91"/>
  <c r="B90" i="93"/>
  <c r="A91" i="93"/>
  <c r="B90" i="92"/>
  <c r="A91" i="92"/>
  <c r="A92" i="109"/>
  <c r="A92" i="102"/>
  <c r="A91" i="94"/>
  <c r="B91" i="94" s="1"/>
  <c r="A91" i="89"/>
  <c r="B91" i="89" s="1"/>
  <c r="B92" i="111" l="1"/>
  <c r="B92" i="110"/>
  <c r="B92" i="114"/>
  <c r="B92" i="109"/>
  <c r="C92" i="110"/>
  <c r="G92" i="110" s="1"/>
  <c r="B92" i="102"/>
  <c r="G91" i="114"/>
  <c r="E91" i="114"/>
  <c r="D91" i="114"/>
  <c r="F91" i="114"/>
  <c r="A93" i="71"/>
  <c r="C93" i="114" s="1"/>
  <c r="B93" i="110"/>
  <c r="C92" i="111"/>
  <c r="C93" i="110"/>
  <c r="B93" i="114"/>
  <c r="G92" i="114"/>
  <c r="D92" i="114"/>
  <c r="E92" i="114"/>
  <c r="F92" i="114"/>
  <c r="G91" i="111"/>
  <c r="D91" i="111"/>
  <c r="F91" i="111"/>
  <c r="E91" i="111"/>
  <c r="A108" i="119"/>
  <c r="A307" i="93"/>
  <c r="A106" i="116"/>
  <c r="A102" i="114"/>
  <c r="A103" i="111"/>
  <c r="A102" i="110"/>
  <c r="B91" i="93"/>
  <c r="A92" i="93"/>
  <c r="B91" i="92"/>
  <c r="A92" i="92"/>
  <c r="B91" i="91"/>
  <c r="A92" i="91"/>
  <c r="A93" i="109"/>
  <c r="B93" i="109" s="1"/>
  <c r="A93" i="102"/>
  <c r="B93" i="102" s="1"/>
  <c r="A92" i="94"/>
  <c r="B92" i="94" s="1"/>
  <c r="A92" i="89"/>
  <c r="B92" i="89" s="1"/>
  <c r="D92" i="110" l="1"/>
  <c r="F92" i="110"/>
  <c r="E92" i="110"/>
  <c r="G93" i="114"/>
  <c r="E93" i="114"/>
  <c r="D93" i="114"/>
  <c r="F93" i="114"/>
  <c r="G93" i="110"/>
  <c r="D93" i="110"/>
  <c r="E93" i="110"/>
  <c r="F93" i="110"/>
  <c r="G92" i="111"/>
  <c r="D92" i="111"/>
  <c r="E92" i="111"/>
  <c r="F92" i="111"/>
  <c r="A94" i="71"/>
  <c r="B94" i="111" s="1"/>
  <c r="B93" i="111"/>
  <c r="C93" i="111"/>
  <c r="A109" i="119"/>
  <c r="A308" i="93"/>
  <c r="A107" i="116"/>
  <c r="A103" i="114"/>
  <c r="A104" i="111"/>
  <c r="A103" i="110"/>
  <c r="B92" i="93"/>
  <c r="A93" i="93"/>
  <c r="B92" i="92"/>
  <c r="A93" i="92"/>
  <c r="B92" i="91"/>
  <c r="A93" i="91"/>
  <c r="A94" i="109"/>
  <c r="A94" i="102"/>
  <c r="B94" i="102" s="1"/>
  <c r="A93" i="94"/>
  <c r="B93" i="94" s="1"/>
  <c r="A93" i="89"/>
  <c r="B93" i="89" s="1"/>
  <c r="C94" i="110" l="1"/>
  <c r="G94" i="110" s="1"/>
  <c r="C94" i="114"/>
  <c r="E94" i="114" s="1"/>
  <c r="B94" i="109"/>
  <c r="F94" i="110"/>
  <c r="G94" i="114"/>
  <c r="D94" i="114"/>
  <c r="G93" i="111"/>
  <c r="F93" i="111"/>
  <c r="E93" i="111"/>
  <c r="D93" i="111"/>
  <c r="A95" i="71"/>
  <c r="C95" i="110" s="1"/>
  <c r="C94" i="111"/>
  <c r="B94" i="110"/>
  <c r="B94" i="114"/>
  <c r="A110" i="119"/>
  <c r="A309" i="93"/>
  <c r="A108" i="116"/>
  <c r="A104" i="114"/>
  <c r="A105" i="111"/>
  <c r="A104" i="110"/>
  <c r="B93" i="92"/>
  <c r="A94" i="92"/>
  <c r="B93" i="91"/>
  <c r="A94" i="91"/>
  <c r="B93" i="93"/>
  <c r="A94" i="93"/>
  <c r="A95" i="109"/>
  <c r="A95" i="102"/>
  <c r="A94" i="94"/>
  <c r="B94" i="94" s="1"/>
  <c r="A94" i="89"/>
  <c r="B94" i="89" s="1"/>
  <c r="E94" i="110" l="1"/>
  <c r="D94" i="110"/>
  <c r="B95" i="102"/>
  <c r="B95" i="109"/>
  <c r="B95" i="110"/>
  <c r="B95" i="114"/>
  <c r="C95" i="114"/>
  <c r="F95" i="114" s="1"/>
  <c r="F94" i="114"/>
  <c r="G94" i="111"/>
  <c r="F94" i="111"/>
  <c r="D94" i="111"/>
  <c r="E94" i="111"/>
  <c r="A96" i="71"/>
  <c r="C96" i="110" s="1"/>
  <c r="C95" i="111"/>
  <c r="B95" i="111"/>
  <c r="B96" i="110"/>
  <c r="G95" i="110"/>
  <c r="F95" i="110"/>
  <c r="D95" i="110"/>
  <c r="E95" i="110"/>
  <c r="A111" i="119"/>
  <c r="A310" i="93"/>
  <c r="A109" i="116"/>
  <c r="A105" i="114"/>
  <c r="A106" i="111"/>
  <c r="A105" i="110"/>
  <c r="B94" i="93"/>
  <c r="A95" i="93"/>
  <c r="B94" i="91"/>
  <c r="A95" i="91"/>
  <c r="B94" i="92"/>
  <c r="A95" i="92"/>
  <c r="A96" i="109"/>
  <c r="A96" i="102"/>
  <c r="B96" i="102" s="1"/>
  <c r="A95" i="94"/>
  <c r="B95" i="94" s="1"/>
  <c r="A95" i="89"/>
  <c r="B95" i="89" s="1"/>
  <c r="E95" i="114" l="1"/>
  <c r="B96" i="109"/>
  <c r="B96" i="114"/>
  <c r="D95" i="114"/>
  <c r="C96" i="114"/>
  <c r="G96" i="114" s="1"/>
  <c r="G95" i="114"/>
  <c r="A97" i="71"/>
  <c r="C97" i="110" s="1"/>
  <c r="B96" i="111"/>
  <c r="C96" i="111"/>
  <c r="C97" i="114"/>
  <c r="G96" i="110"/>
  <c r="F96" i="110"/>
  <c r="D96" i="110"/>
  <c r="E96" i="110"/>
  <c r="G95" i="111"/>
  <c r="D95" i="111"/>
  <c r="F95" i="111"/>
  <c r="E95" i="111"/>
  <c r="A112" i="119"/>
  <c r="A311" i="93"/>
  <c r="A110" i="116"/>
  <c r="A106" i="114"/>
  <c r="A107" i="111"/>
  <c r="A106" i="110"/>
  <c r="B95" i="91"/>
  <c r="A96" i="91"/>
  <c r="B95" i="93"/>
  <c r="A96" i="93"/>
  <c r="B95" i="92"/>
  <c r="A96" i="92"/>
  <c r="A97" i="109"/>
  <c r="B97" i="109" s="1"/>
  <c r="A97" i="102"/>
  <c r="B97" i="102" s="1"/>
  <c r="A96" i="94"/>
  <c r="B96" i="94" s="1"/>
  <c r="A96" i="89"/>
  <c r="B96" i="89" s="1"/>
  <c r="E96" i="114" l="1"/>
  <c r="B97" i="114"/>
  <c r="F96" i="114"/>
  <c r="B97" i="110"/>
  <c r="D96" i="114"/>
  <c r="G97" i="110"/>
  <c r="D97" i="110"/>
  <c r="F97" i="110"/>
  <c r="E97" i="110"/>
  <c r="G96" i="111"/>
  <c r="D96" i="111"/>
  <c r="F96" i="111"/>
  <c r="E96" i="111"/>
  <c r="G97" i="114"/>
  <c r="D97" i="114"/>
  <c r="F97" i="114"/>
  <c r="E97" i="114"/>
  <c r="A98" i="71"/>
  <c r="C98" i="114" s="1"/>
  <c r="B98" i="114"/>
  <c r="C98" i="110"/>
  <c r="C97" i="111"/>
  <c r="B97" i="111"/>
  <c r="A113" i="119"/>
  <c r="A312" i="93"/>
  <c r="A111" i="116"/>
  <c r="A107" i="114"/>
  <c r="A108" i="111"/>
  <c r="A107" i="110"/>
  <c r="B96" i="92"/>
  <c r="A97" i="92"/>
  <c r="B96" i="91"/>
  <c r="A97" i="91"/>
  <c r="B96" i="93"/>
  <c r="A97" i="93"/>
  <c r="A98" i="109"/>
  <c r="B98" i="109" s="1"/>
  <c r="A98" i="102"/>
  <c r="B98" i="102" s="1"/>
  <c r="A97" i="94"/>
  <c r="B97" i="94" s="1"/>
  <c r="A97" i="89"/>
  <c r="B97" i="89" s="1"/>
  <c r="G97" i="111" l="1"/>
  <c r="E97" i="111"/>
  <c r="D97" i="111"/>
  <c r="F97" i="111"/>
  <c r="A99" i="71"/>
  <c r="C99" i="110" s="1"/>
  <c r="B99" i="114"/>
  <c r="B98" i="110"/>
  <c r="C99" i="114"/>
  <c r="C98" i="111"/>
  <c r="B98" i="111"/>
  <c r="G98" i="110"/>
  <c r="E98" i="110"/>
  <c r="F98" i="110"/>
  <c r="D98" i="110"/>
  <c r="G98" i="114"/>
  <c r="D98" i="114"/>
  <c r="E98" i="114"/>
  <c r="F98" i="114"/>
  <c r="A114" i="119"/>
  <c r="A313" i="93"/>
  <c r="A112" i="116"/>
  <c r="A108" i="114"/>
  <c r="A109" i="111"/>
  <c r="A108" i="110"/>
  <c r="B97" i="91"/>
  <c r="A98" i="91"/>
  <c r="B97" i="93"/>
  <c r="A98" i="93"/>
  <c r="B97" i="92"/>
  <c r="A98" i="92"/>
  <c r="A99" i="109"/>
  <c r="B99" i="109" s="1"/>
  <c r="A99" i="102"/>
  <c r="B99" i="102" s="1"/>
  <c r="A98" i="94"/>
  <c r="B98" i="94" s="1"/>
  <c r="A98" i="89"/>
  <c r="B98" i="89" s="1"/>
  <c r="B99" i="110" l="1"/>
  <c r="A100" i="71"/>
  <c r="C100" i="114"/>
  <c r="C99" i="111"/>
  <c r="C100" i="110"/>
  <c r="B100" i="114"/>
  <c r="B100" i="110"/>
  <c r="B99" i="111"/>
  <c r="G98" i="111"/>
  <c r="E98" i="111"/>
  <c r="F98" i="111"/>
  <c r="D98" i="111"/>
  <c r="G99" i="114"/>
  <c r="D99" i="114"/>
  <c r="F99" i="114"/>
  <c r="E99" i="114"/>
  <c r="G99" i="110"/>
  <c r="D99" i="110"/>
  <c r="E99" i="110"/>
  <c r="F99" i="110"/>
  <c r="A115" i="119"/>
  <c r="A314" i="93"/>
  <c r="A113" i="116"/>
  <c r="A109" i="114"/>
  <c r="A110" i="111"/>
  <c r="A109" i="110"/>
  <c r="B98" i="93"/>
  <c r="A99" i="93"/>
  <c r="B98" i="91"/>
  <c r="A99" i="91"/>
  <c r="B98" i="92"/>
  <c r="A99" i="92"/>
  <c r="A100" i="109"/>
  <c r="B100" i="109" s="1"/>
  <c r="A100" i="102"/>
  <c r="B100" i="102" s="1"/>
  <c r="A99" i="94"/>
  <c r="B99" i="94" s="1"/>
  <c r="A99" i="89"/>
  <c r="B99" i="89" s="1"/>
  <c r="G99" i="111" l="1"/>
  <c r="F99" i="111"/>
  <c r="E99" i="111"/>
  <c r="D99" i="111"/>
  <c r="G100" i="114"/>
  <c r="D100" i="114"/>
  <c r="F100" i="114"/>
  <c r="E100" i="114"/>
  <c r="G100" i="110"/>
  <c r="E100" i="110"/>
  <c r="D100" i="110"/>
  <c r="F100" i="110"/>
  <c r="A101" i="71"/>
  <c r="B101" i="110" s="1"/>
  <c r="C101" i="114"/>
  <c r="C101" i="110"/>
  <c r="B101" i="114"/>
  <c r="B100" i="111"/>
  <c r="C100" i="111"/>
  <c r="A116" i="119"/>
  <c r="A315" i="93"/>
  <c r="A114" i="116"/>
  <c r="A110" i="114"/>
  <c r="A111" i="111"/>
  <c r="A110" i="110"/>
  <c r="B99" i="91"/>
  <c r="A100" i="91"/>
  <c r="B99" i="92"/>
  <c r="A100" i="92"/>
  <c r="B99" i="93"/>
  <c r="A100" i="93"/>
  <c r="A101" i="109"/>
  <c r="B101" i="109" s="1"/>
  <c r="A101" i="102"/>
  <c r="B101" i="102" s="1"/>
  <c r="A100" i="94"/>
  <c r="B100" i="94" s="1"/>
  <c r="A100" i="89"/>
  <c r="B100" i="89" s="1"/>
  <c r="A102" i="71" l="1"/>
  <c r="C102" i="110"/>
  <c r="C101" i="111"/>
  <c r="B101" i="111"/>
  <c r="C102" i="114"/>
  <c r="B102" i="114"/>
  <c r="B102" i="110"/>
  <c r="G101" i="114"/>
  <c r="D101" i="114"/>
  <c r="F101" i="114"/>
  <c r="E101" i="114"/>
  <c r="G101" i="110"/>
  <c r="D101" i="110"/>
  <c r="E101" i="110"/>
  <c r="F101" i="110"/>
  <c r="G100" i="111"/>
  <c r="F100" i="111"/>
  <c r="E100" i="111"/>
  <c r="D100" i="111"/>
  <c r="A117" i="119"/>
  <c r="A316" i="93"/>
  <c r="A115" i="116"/>
  <c r="A111" i="114"/>
  <c r="A112" i="111"/>
  <c r="A111" i="110"/>
  <c r="B100" i="92"/>
  <c r="A101" i="92"/>
  <c r="B100" i="91"/>
  <c r="A101" i="91"/>
  <c r="B100" i="93"/>
  <c r="A101" i="93"/>
  <c r="A102" i="109"/>
  <c r="B102" i="109" s="1"/>
  <c r="A102" i="102"/>
  <c r="B102" i="102" s="1"/>
  <c r="A101" i="94"/>
  <c r="B101" i="94" s="1"/>
  <c r="A101" i="89"/>
  <c r="B101" i="89" s="1"/>
  <c r="G102" i="110" l="1"/>
  <c r="D102" i="110"/>
  <c r="E102" i="110"/>
  <c r="F102" i="110"/>
  <c r="G101" i="111"/>
  <c r="F101" i="111"/>
  <c r="E101" i="111"/>
  <c r="D101" i="111"/>
  <c r="G102" i="114"/>
  <c r="E102" i="114"/>
  <c r="F102" i="114"/>
  <c r="D102" i="114"/>
  <c r="A103" i="71"/>
  <c r="B103" i="114" s="1"/>
  <c r="B103" i="110"/>
  <c r="B102" i="111"/>
  <c r="C102" i="111"/>
  <c r="A118" i="119"/>
  <c r="A317" i="93"/>
  <c r="A116" i="116"/>
  <c r="A112" i="114"/>
  <c r="A113" i="111"/>
  <c r="A112" i="110"/>
  <c r="B101" i="91"/>
  <c r="A102" i="91"/>
  <c r="B101" i="93"/>
  <c r="A102" i="93"/>
  <c r="B101" i="92"/>
  <c r="A102" i="92"/>
  <c r="A103" i="109"/>
  <c r="B103" i="109" s="1"/>
  <c r="A103" i="102"/>
  <c r="B103" i="102" s="1"/>
  <c r="A102" i="94"/>
  <c r="B102" i="94" s="1"/>
  <c r="A102" i="89"/>
  <c r="B102" i="89" s="1"/>
  <c r="C103" i="110" l="1"/>
  <c r="G103" i="110" s="1"/>
  <c r="G102" i="111"/>
  <c r="F102" i="111"/>
  <c r="E102" i="111"/>
  <c r="D102" i="111"/>
  <c r="A104" i="71"/>
  <c r="C104" i="110" s="1"/>
  <c r="B104" i="110"/>
  <c r="B103" i="111"/>
  <c r="C103" i="111"/>
  <c r="C103" i="114"/>
  <c r="A119" i="119"/>
  <c r="A318" i="93"/>
  <c r="A117" i="116"/>
  <c r="A113" i="114"/>
  <c r="A114" i="111"/>
  <c r="A113" i="110"/>
  <c r="B102" i="93"/>
  <c r="A103" i="93"/>
  <c r="B102" i="92"/>
  <c r="A103" i="92"/>
  <c r="B102" i="91"/>
  <c r="A103" i="91"/>
  <c r="A104" i="109"/>
  <c r="A104" i="102"/>
  <c r="B104" i="102" s="1"/>
  <c r="A103" i="94"/>
  <c r="B103" i="94" s="1"/>
  <c r="A103" i="89"/>
  <c r="B103" i="89" s="1"/>
  <c r="F103" i="110" l="1"/>
  <c r="E103" i="110"/>
  <c r="B104" i="109"/>
  <c r="D103" i="110"/>
  <c r="C104" i="114"/>
  <c r="G104" i="114" s="1"/>
  <c r="G103" i="111"/>
  <c r="F103" i="111"/>
  <c r="E103" i="111"/>
  <c r="D103" i="111"/>
  <c r="A105" i="71"/>
  <c r="C105" i="114" s="1"/>
  <c r="B105" i="110"/>
  <c r="C104" i="111"/>
  <c r="B104" i="114"/>
  <c r="B105" i="114"/>
  <c r="B104" i="111"/>
  <c r="G104" i="110"/>
  <c r="F104" i="110"/>
  <c r="D104" i="110"/>
  <c r="E104" i="110"/>
  <c r="G103" i="114"/>
  <c r="D103" i="114"/>
  <c r="F103" i="114"/>
  <c r="E103" i="114"/>
  <c r="A120" i="119"/>
  <c r="A319" i="93"/>
  <c r="A118" i="116"/>
  <c r="A114" i="114"/>
  <c r="A115" i="111"/>
  <c r="A114" i="110"/>
  <c r="B103" i="92"/>
  <c r="A104" i="92"/>
  <c r="B103" i="93"/>
  <c r="A104" i="93"/>
  <c r="B103" i="91"/>
  <c r="A104" i="91"/>
  <c r="A105" i="109"/>
  <c r="B105" i="109" s="1"/>
  <c r="A105" i="102"/>
  <c r="B105" i="102" s="1"/>
  <c r="A104" i="94"/>
  <c r="B104" i="94" s="1"/>
  <c r="A104" i="89"/>
  <c r="B104" i="89" s="1"/>
  <c r="E104" i="114" l="1"/>
  <c r="C105" i="110"/>
  <c r="G105" i="110" s="1"/>
  <c r="D104" i="114"/>
  <c r="F104" i="114"/>
  <c r="E105" i="110"/>
  <c r="D105" i="110"/>
  <c r="F105" i="110"/>
  <c r="G105" i="114"/>
  <c r="D105" i="114"/>
  <c r="F105" i="114"/>
  <c r="E105" i="114"/>
  <c r="G104" i="111"/>
  <c r="D104" i="111"/>
  <c r="E104" i="111"/>
  <c r="F104" i="111"/>
  <c r="A106" i="71"/>
  <c r="C106" i="110" s="1"/>
  <c r="C106" i="114"/>
  <c r="B105" i="111"/>
  <c r="C105" i="111"/>
  <c r="A121" i="119"/>
  <c r="A320" i="93"/>
  <c r="A119" i="116"/>
  <c r="A115" i="114"/>
  <c r="A116" i="111"/>
  <c r="A115" i="110"/>
  <c r="B104" i="91"/>
  <c r="A105" i="91"/>
  <c r="B104" i="92"/>
  <c r="A105" i="92"/>
  <c r="B104" i="93"/>
  <c r="A105" i="93"/>
  <c r="A106" i="109"/>
  <c r="A106" i="102"/>
  <c r="A105" i="94"/>
  <c r="B105" i="94" s="1"/>
  <c r="A105" i="89"/>
  <c r="B105" i="89" s="1"/>
  <c r="B106" i="110" l="1"/>
  <c r="B106" i="114"/>
  <c r="B106" i="102"/>
  <c r="B106" i="109"/>
  <c r="G106" i="114"/>
  <c r="E106" i="114"/>
  <c r="F106" i="114"/>
  <c r="D106" i="114"/>
  <c r="A107" i="71"/>
  <c r="C107" i="114" s="1"/>
  <c r="B107" i="114"/>
  <c r="C107" i="110"/>
  <c r="B106" i="111"/>
  <c r="C106" i="111"/>
  <c r="G105" i="111"/>
  <c r="E105" i="111"/>
  <c r="D105" i="111"/>
  <c r="F105" i="111"/>
  <c r="G106" i="110"/>
  <c r="D106" i="110"/>
  <c r="E106" i="110"/>
  <c r="F106" i="110"/>
  <c r="A122" i="119"/>
  <c r="A321" i="93"/>
  <c r="A120" i="116"/>
  <c r="A116" i="114"/>
  <c r="A117" i="111"/>
  <c r="A116" i="110"/>
  <c r="B105" i="92"/>
  <c r="A106" i="92"/>
  <c r="B105" i="93"/>
  <c r="A106" i="93"/>
  <c r="B105" i="91"/>
  <c r="A106" i="91"/>
  <c r="A107" i="109"/>
  <c r="B107" i="109" s="1"/>
  <c r="A107" i="102"/>
  <c r="B107" i="102" s="1"/>
  <c r="A106" i="94"/>
  <c r="B106" i="94" s="1"/>
  <c r="A106" i="89"/>
  <c r="B106" i="89" s="1"/>
  <c r="B107" i="110" l="1"/>
  <c r="A108" i="71"/>
  <c r="B107" i="111"/>
  <c r="C108" i="110"/>
  <c r="B108" i="114"/>
  <c r="B108" i="110"/>
  <c r="C107" i="111"/>
  <c r="G107" i="110"/>
  <c r="D107" i="110"/>
  <c r="E107" i="110"/>
  <c r="F107" i="110"/>
  <c r="G106" i="111"/>
  <c r="E106" i="111"/>
  <c r="F106" i="111"/>
  <c r="D106" i="111"/>
  <c r="G107" i="114"/>
  <c r="D107" i="114"/>
  <c r="F107" i="114"/>
  <c r="E107" i="114"/>
  <c r="B108" i="111"/>
  <c r="A123" i="119"/>
  <c r="A322" i="93"/>
  <c r="A121" i="116"/>
  <c r="A117" i="114"/>
  <c r="A118" i="111"/>
  <c r="A117" i="110"/>
  <c r="B106" i="91"/>
  <c r="A107" i="91"/>
  <c r="B106" i="93"/>
  <c r="A107" i="93"/>
  <c r="B106" i="92"/>
  <c r="A107" i="92"/>
  <c r="A108" i="109"/>
  <c r="B108" i="109" s="1"/>
  <c r="A108" i="102"/>
  <c r="B108" i="102" s="1"/>
  <c r="A107" i="94"/>
  <c r="B107" i="94" s="1"/>
  <c r="A107" i="89"/>
  <c r="B107" i="89" s="1"/>
  <c r="G108" i="110" l="1"/>
  <c r="D108" i="110"/>
  <c r="F108" i="110"/>
  <c r="E108" i="110"/>
  <c r="G107" i="111"/>
  <c r="D107" i="111"/>
  <c r="F107" i="111"/>
  <c r="E107" i="111"/>
  <c r="A109" i="71"/>
  <c r="C108" i="114"/>
  <c r="C108" i="111"/>
  <c r="B109" i="110"/>
  <c r="C109" i="114"/>
  <c r="C109" i="110"/>
  <c r="B109" i="114"/>
  <c r="A124" i="119"/>
  <c r="A323" i="93"/>
  <c r="A122" i="116"/>
  <c r="A118" i="114"/>
  <c r="A119" i="111"/>
  <c r="A118" i="110"/>
  <c r="B107" i="93"/>
  <c r="A108" i="93"/>
  <c r="B107" i="91"/>
  <c r="A108" i="91"/>
  <c r="B107" i="92"/>
  <c r="A108" i="92"/>
  <c r="A109" i="109"/>
  <c r="B109" i="109" s="1"/>
  <c r="A109" i="102"/>
  <c r="B109" i="102" s="1"/>
  <c r="A108" i="94"/>
  <c r="B108" i="94" s="1"/>
  <c r="A108" i="89"/>
  <c r="B108" i="89" s="1"/>
  <c r="G108" i="111" l="1"/>
  <c r="F108" i="111"/>
  <c r="D108" i="111"/>
  <c r="E108" i="111"/>
  <c r="G108" i="114"/>
  <c r="F108" i="114"/>
  <c r="E108" i="114"/>
  <c r="D108" i="114"/>
  <c r="G109" i="110"/>
  <c r="F109" i="110"/>
  <c r="E109" i="110"/>
  <c r="D109" i="110"/>
  <c r="G109" i="114"/>
  <c r="E109" i="114"/>
  <c r="D109" i="114"/>
  <c r="F109" i="114"/>
  <c r="A110" i="71"/>
  <c r="B110" i="114"/>
  <c r="B109" i="111"/>
  <c r="C109" i="111"/>
  <c r="B110" i="110"/>
  <c r="C110" i="110"/>
  <c r="A125" i="119"/>
  <c r="A324" i="93"/>
  <c r="A123" i="116"/>
  <c r="A119" i="114"/>
  <c r="A120" i="111"/>
  <c r="A119" i="110"/>
  <c r="B108" i="92"/>
  <c r="A109" i="92"/>
  <c r="B108" i="93"/>
  <c r="A109" i="93"/>
  <c r="B108" i="91"/>
  <c r="A109" i="91"/>
  <c r="A110" i="109"/>
  <c r="B110" i="109" s="1"/>
  <c r="A110" i="102"/>
  <c r="B110" i="102" s="1"/>
  <c r="A109" i="94"/>
  <c r="B109" i="94" s="1"/>
  <c r="A109" i="89"/>
  <c r="B109" i="89" s="1"/>
  <c r="G110" i="110" l="1"/>
  <c r="D110" i="110"/>
  <c r="F110" i="110"/>
  <c r="E110" i="110"/>
  <c r="G109" i="111"/>
  <c r="F109" i="111"/>
  <c r="E109" i="111"/>
  <c r="D109" i="111"/>
  <c r="A111" i="71"/>
  <c r="C110" i="111"/>
  <c r="C111" i="114"/>
  <c r="B110" i="111"/>
  <c r="C111" i="110"/>
  <c r="B111" i="110"/>
  <c r="B111" i="114"/>
  <c r="C111" i="111"/>
  <c r="C110" i="114"/>
  <c r="A126" i="119"/>
  <c r="A325" i="93"/>
  <c r="A124" i="116"/>
  <c r="A120" i="114"/>
  <c r="A121" i="111"/>
  <c r="A120" i="110"/>
  <c r="B109" i="93"/>
  <c r="A110" i="93"/>
  <c r="B109" i="91"/>
  <c r="A110" i="91"/>
  <c r="B109" i="92"/>
  <c r="A110" i="92"/>
  <c r="A111" i="109"/>
  <c r="B111" i="109" s="1"/>
  <c r="A111" i="102"/>
  <c r="B111" i="102" s="1"/>
  <c r="A110" i="94"/>
  <c r="B110" i="94" s="1"/>
  <c r="A110" i="89"/>
  <c r="B110" i="89" s="1"/>
  <c r="G111" i="110" l="1"/>
  <c r="D111" i="110"/>
  <c r="E111" i="110"/>
  <c r="F111" i="110"/>
  <c r="G111" i="111"/>
  <c r="E111" i="111"/>
  <c r="D111" i="111"/>
  <c r="F111" i="111"/>
  <c r="G110" i="111"/>
  <c r="E110" i="111"/>
  <c r="D110" i="111"/>
  <c r="F110" i="111"/>
  <c r="G111" i="114"/>
  <c r="E111" i="114"/>
  <c r="D111" i="114"/>
  <c r="F111" i="114"/>
  <c r="G110" i="114"/>
  <c r="F110" i="114"/>
  <c r="E110" i="114"/>
  <c r="D110" i="114"/>
  <c r="A112" i="71"/>
  <c r="B112" i="110" s="1"/>
  <c r="C112" i="110"/>
  <c r="B112" i="114"/>
  <c r="C112" i="114"/>
  <c r="B111" i="111"/>
  <c r="A127" i="119"/>
  <c r="A326" i="93"/>
  <c r="A125" i="116"/>
  <c r="A121" i="114"/>
  <c r="A122" i="111"/>
  <c r="A121" i="110"/>
  <c r="B110" i="91"/>
  <c r="A111" i="91"/>
  <c r="B110" i="92"/>
  <c r="A111" i="92"/>
  <c r="B110" i="93"/>
  <c r="A111" i="93"/>
  <c r="A112" i="109"/>
  <c r="B112" i="109" s="1"/>
  <c r="A112" i="102"/>
  <c r="B112" i="102" s="1"/>
  <c r="A111" i="94"/>
  <c r="B111" i="94" s="1"/>
  <c r="A111" i="89"/>
  <c r="B111" i="89" s="1"/>
  <c r="G112" i="110" l="1"/>
  <c r="F112" i="110"/>
  <c r="E112" i="110"/>
  <c r="D112" i="110"/>
  <c r="A113" i="71"/>
  <c r="C113" i="114" s="1"/>
  <c r="B113" i="110"/>
  <c r="C113" i="110"/>
  <c r="C113" i="111"/>
  <c r="C112" i="111"/>
  <c r="B112" i="111"/>
  <c r="G112" i="114"/>
  <c r="D112" i="114"/>
  <c r="F112" i="114"/>
  <c r="E112" i="114"/>
  <c r="B113" i="111"/>
  <c r="A128" i="119"/>
  <c r="A327" i="93"/>
  <c r="A126" i="116"/>
  <c r="A122" i="114"/>
  <c r="A123" i="111"/>
  <c r="A122" i="110"/>
  <c r="B111" i="92"/>
  <c r="A112" i="92"/>
  <c r="B111" i="93"/>
  <c r="A112" i="93"/>
  <c r="B111" i="91"/>
  <c r="A112" i="91"/>
  <c r="A113" i="109"/>
  <c r="B113" i="109" s="1"/>
  <c r="A113" i="102"/>
  <c r="B113" i="102" s="1"/>
  <c r="A112" i="94"/>
  <c r="B112" i="94" s="1"/>
  <c r="A112" i="89"/>
  <c r="B112" i="89" s="1"/>
  <c r="B113" i="114" l="1"/>
  <c r="G112" i="111"/>
  <c r="F112" i="111"/>
  <c r="D112" i="111"/>
  <c r="E112" i="111"/>
  <c r="G113" i="114"/>
  <c r="D113" i="114"/>
  <c r="E113" i="114"/>
  <c r="F113" i="114"/>
  <c r="G113" i="111"/>
  <c r="E113" i="111"/>
  <c r="D113" i="111"/>
  <c r="F113" i="111"/>
  <c r="A114" i="71"/>
  <c r="B114" i="110" s="1"/>
  <c r="C114" i="114"/>
  <c r="B114" i="114"/>
  <c r="G113" i="110"/>
  <c r="E113" i="110"/>
  <c r="F113" i="110"/>
  <c r="D113" i="110"/>
  <c r="A129" i="119"/>
  <c r="A328" i="93"/>
  <c r="A127" i="116"/>
  <c r="A123" i="114"/>
  <c r="A124" i="111"/>
  <c r="A123" i="110"/>
  <c r="B112" i="91"/>
  <c r="A113" i="91"/>
  <c r="B112" i="92"/>
  <c r="A113" i="92"/>
  <c r="B112" i="93"/>
  <c r="A113" i="93"/>
  <c r="A114" i="109"/>
  <c r="A114" i="102"/>
  <c r="B114" i="102" s="1"/>
  <c r="A113" i="94"/>
  <c r="B113" i="94" s="1"/>
  <c r="A113" i="89"/>
  <c r="B113" i="89" s="1"/>
  <c r="B114" i="109" l="1"/>
  <c r="A115" i="71"/>
  <c r="C115" i="114"/>
  <c r="B115" i="114"/>
  <c r="C115" i="110"/>
  <c r="B114" i="111"/>
  <c r="B115" i="110"/>
  <c r="B115" i="111"/>
  <c r="C114" i="111"/>
  <c r="G114" i="114"/>
  <c r="D114" i="114"/>
  <c r="F114" i="114"/>
  <c r="E114" i="114"/>
  <c r="C114" i="110"/>
  <c r="A130" i="119"/>
  <c r="A329" i="93"/>
  <c r="A128" i="116"/>
  <c r="A124" i="114"/>
  <c r="A125" i="111"/>
  <c r="A124" i="110"/>
  <c r="B113" i="92"/>
  <c r="A114" i="92"/>
  <c r="B113" i="93"/>
  <c r="A114" i="93"/>
  <c r="B113" i="91"/>
  <c r="A114" i="91"/>
  <c r="A115" i="109"/>
  <c r="B115" i="109" s="1"/>
  <c r="A115" i="102"/>
  <c r="B115" i="102" s="1"/>
  <c r="A114" i="94"/>
  <c r="B114" i="94" s="1"/>
  <c r="A114" i="89"/>
  <c r="B114" i="89" s="1"/>
  <c r="G114" i="111" l="1"/>
  <c r="D114" i="111"/>
  <c r="F114" i="111"/>
  <c r="E114" i="111"/>
  <c r="G115" i="114"/>
  <c r="D115" i="114"/>
  <c r="F115" i="114"/>
  <c r="E115" i="114"/>
  <c r="G114" i="110"/>
  <c r="D114" i="110"/>
  <c r="E114" i="110"/>
  <c r="F114" i="110"/>
  <c r="G115" i="110"/>
  <c r="D115" i="110"/>
  <c r="E115" i="110"/>
  <c r="F115" i="110"/>
  <c r="A116" i="71"/>
  <c r="B116" i="110"/>
  <c r="C115" i="111"/>
  <c r="C116" i="114"/>
  <c r="C116" i="110"/>
  <c r="B116" i="114"/>
  <c r="A131" i="119"/>
  <c r="A330" i="93"/>
  <c r="A129" i="116"/>
  <c r="A125" i="114"/>
  <c r="A126" i="111"/>
  <c r="A125" i="110"/>
  <c r="B114" i="93"/>
  <c r="A115" i="93"/>
  <c r="B114" i="92"/>
  <c r="A115" i="92"/>
  <c r="B114" i="91"/>
  <c r="A115" i="91"/>
  <c r="A116" i="109"/>
  <c r="B116" i="109" s="1"/>
  <c r="A116" i="102"/>
  <c r="B116" i="102" s="1"/>
  <c r="A115" i="94"/>
  <c r="B115" i="94" s="1"/>
  <c r="A115" i="89"/>
  <c r="B115" i="89" s="1"/>
  <c r="G115" i="111" l="1"/>
  <c r="F115" i="111"/>
  <c r="E115" i="111"/>
  <c r="D115" i="111"/>
  <c r="G116" i="110"/>
  <c r="F116" i="110"/>
  <c r="D116" i="110"/>
  <c r="E116" i="110"/>
  <c r="G116" i="114"/>
  <c r="E116" i="114"/>
  <c r="F116" i="114"/>
  <c r="D116" i="114"/>
  <c r="A117" i="71"/>
  <c r="B117" i="110" s="1"/>
  <c r="C117" i="110"/>
  <c r="B117" i="114"/>
  <c r="C117" i="114"/>
  <c r="C116" i="111"/>
  <c r="B116" i="111"/>
  <c r="A132" i="119"/>
  <c r="A331" i="93"/>
  <c r="A130" i="116"/>
  <c r="A126" i="114"/>
  <c r="A127" i="111"/>
  <c r="A126" i="110"/>
  <c r="B115" i="91"/>
  <c r="A116" i="91"/>
  <c r="B115" i="93"/>
  <c r="A116" i="93"/>
  <c r="B115" i="92"/>
  <c r="A116" i="92"/>
  <c r="A117" i="109"/>
  <c r="B117" i="109" s="1"/>
  <c r="A117" i="102"/>
  <c r="B117" i="102" s="1"/>
  <c r="A116" i="94"/>
  <c r="B116" i="94" s="1"/>
  <c r="A116" i="89"/>
  <c r="B116" i="89" s="1"/>
  <c r="G116" i="111" l="1"/>
  <c r="F116" i="111"/>
  <c r="E116" i="111"/>
  <c r="D116" i="111"/>
  <c r="G117" i="114"/>
  <c r="D117" i="114"/>
  <c r="F117" i="114"/>
  <c r="E117" i="114"/>
  <c r="A118" i="71"/>
  <c r="C118" i="114"/>
  <c r="B118" i="110"/>
  <c r="C117" i="111"/>
  <c r="C118" i="111"/>
  <c r="B117" i="111"/>
  <c r="C118" i="110"/>
  <c r="B118" i="114"/>
  <c r="G117" i="110"/>
  <c r="D117" i="110"/>
  <c r="E117" i="110"/>
  <c r="F117" i="110"/>
  <c r="A133" i="119"/>
  <c r="A332" i="93"/>
  <c r="A131" i="116"/>
  <c r="A127" i="114"/>
  <c r="A128" i="111"/>
  <c r="A127" i="110"/>
  <c r="B116" i="93"/>
  <c r="A117" i="93"/>
  <c r="B116" i="92"/>
  <c r="A117" i="92"/>
  <c r="B116" i="91"/>
  <c r="A117" i="91"/>
  <c r="A118" i="109"/>
  <c r="B118" i="109" s="1"/>
  <c r="A118" i="102"/>
  <c r="B118" i="102" s="1"/>
  <c r="A117" i="94"/>
  <c r="B117" i="94" s="1"/>
  <c r="A117" i="89"/>
  <c r="B117" i="89" s="1"/>
  <c r="G118" i="110" l="1"/>
  <c r="D118" i="110"/>
  <c r="E118" i="110"/>
  <c r="F118" i="110"/>
  <c r="G117" i="111"/>
  <c r="E117" i="111"/>
  <c r="D117" i="111"/>
  <c r="F117" i="111"/>
  <c r="G118" i="114"/>
  <c r="F118" i="114"/>
  <c r="E118" i="114"/>
  <c r="D118" i="114"/>
  <c r="G118" i="111"/>
  <c r="E118" i="111"/>
  <c r="D118" i="111"/>
  <c r="F118" i="111"/>
  <c r="A119" i="71"/>
  <c r="C119" i="114"/>
  <c r="B118" i="111"/>
  <c r="C119" i="110"/>
  <c r="B119" i="110"/>
  <c r="B119" i="114"/>
  <c r="A134" i="119"/>
  <c r="A333" i="93"/>
  <c r="A132" i="116"/>
  <c r="A128" i="114"/>
  <c r="A129" i="111"/>
  <c r="A128" i="110"/>
  <c r="B117" i="93"/>
  <c r="A118" i="93"/>
  <c r="B117" i="92"/>
  <c r="A118" i="92"/>
  <c r="B117" i="91"/>
  <c r="A118" i="91"/>
  <c r="A119" i="109"/>
  <c r="B119" i="109" s="1"/>
  <c r="A119" i="102"/>
  <c r="B119" i="102" s="1"/>
  <c r="A118" i="94"/>
  <c r="B118" i="94" s="1"/>
  <c r="A118" i="89"/>
  <c r="B118" i="89" s="1"/>
  <c r="G119" i="110" l="1"/>
  <c r="D119" i="110"/>
  <c r="E119" i="110"/>
  <c r="F119" i="110"/>
  <c r="G119" i="114"/>
  <c r="D119" i="114"/>
  <c r="E119" i="114"/>
  <c r="F119" i="114"/>
  <c r="A120" i="71"/>
  <c r="C119" i="111"/>
  <c r="C120" i="110"/>
  <c r="C120" i="114"/>
  <c r="B120" i="114"/>
  <c r="B120" i="110"/>
  <c r="B119" i="111"/>
  <c r="A135" i="119"/>
  <c r="A334" i="93"/>
  <c r="A133" i="116"/>
  <c r="A129" i="114"/>
  <c r="A130" i="111"/>
  <c r="A129" i="110"/>
  <c r="B118" i="91"/>
  <c r="A119" i="91"/>
  <c r="B118" i="93"/>
  <c r="A119" i="93"/>
  <c r="B118" i="92"/>
  <c r="A119" i="92"/>
  <c r="A120" i="109"/>
  <c r="B120" i="109" s="1"/>
  <c r="A120" i="102"/>
  <c r="B120" i="102" s="1"/>
  <c r="A119" i="94"/>
  <c r="B119" i="94" s="1"/>
  <c r="A119" i="89"/>
  <c r="B119" i="89" s="1"/>
  <c r="G119" i="111" l="1"/>
  <c r="E119" i="111"/>
  <c r="D119" i="111"/>
  <c r="F119" i="111"/>
  <c r="G120" i="114"/>
  <c r="F120" i="114"/>
  <c r="D120" i="114"/>
  <c r="E120" i="114"/>
  <c r="G120" i="110"/>
  <c r="F120" i="110"/>
  <c r="D120" i="110"/>
  <c r="E120" i="110"/>
  <c r="A121" i="71"/>
  <c r="C121" i="114" s="1"/>
  <c r="B120" i="111"/>
  <c r="B121" i="114"/>
  <c r="C120" i="111"/>
  <c r="A136" i="119"/>
  <c r="A335" i="93"/>
  <c r="A134" i="116"/>
  <c r="A130" i="114"/>
  <c r="A131" i="111"/>
  <c r="A130" i="110"/>
  <c r="B119" i="91"/>
  <c r="A120" i="91"/>
  <c r="B119" i="93"/>
  <c r="A120" i="93"/>
  <c r="B119" i="92"/>
  <c r="A120" i="92"/>
  <c r="A121" i="109"/>
  <c r="B121" i="109" s="1"/>
  <c r="A121" i="102"/>
  <c r="B121" i="102" s="1"/>
  <c r="A120" i="94"/>
  <c r="B120" i="94" s="1"/>
  <c r="A120" i="89"/>
  <c r="B120" i="89" s="1"/>
  <c r="C121" i="110" l="1"/>
  <c r="B121" i="110"/>
  <c r="A122" i="71"/>
  <c r="C121" i="111"/>
  <c r="B121" i="111"/>
  <c r="B122" i="114"/>
  <c r="B122" i="110"/>
  <c r="C122" i="110"/>
  <c r="C122" i="114"/>
  <c r="G121" i="114"/>
  <c r="D121" i="114"/>
  <c r="E121" i="114"/>
  <c r="F121" i="114"/>
  <c r="G121" i="110"/>
  <c r="F121" i="110"/>
  <c r="D121" i="110"/>
  <c r="E121" i="110"/>
  <c r="G120" i="111"/>
  <c r="E120" i="111"/>
  <c r="F120" i="111"/>
  <c r="D120" i="111"/>
  <c r="A137" i="119"/>
  <c r="A336" i="93"/>
  <c r="A135" i="116"/>
  <c r="A131" i="114"/>
  <c r="A132" i="111"/>
  <c r="A131" i="110"/>
  <c r="B120" i="93"/>
  <c r="A121" i="93"/>
  <c r="B120" i="92"/>
  <c r="A121" i="92"/>
  <c r="B120" i="91"/>
  <c r="A121" i="91"/>
  <c r="A122" i="109"/>
  <c r="B122" i="109" s="1"/>
  <c r="A122" i="102"/>
  <c r="B122" i="102" s="1"/>
  <c r="A121" i="94"/>
  <c r="B121" i="94" s="1"/>
  <c r="A121" i="89"/>
  <c r="B121" i="89" s="1"/>
  <c r="G122" i="114" l="1"/>
  <c r="D122" i="114"/>
  <c r="F122" i="114"/>
  <c r="E122" i="114"/>
  <c r="G122" i="110"/>
  <c r="D122" i="110"/>
  <c r="E122" i="110"/>
  <c r="F122" i="110"/>
  <c r="G121" i="111"/>
  <c r="F121" i="111"/>
  <c r="E121" i="111"/>
  <c r="D121" i="111"/>
  <c r="A123" i="71"/>
  <c r="C123" i="110" s="1"/>
  <c r="B123" i="114"/>
  <c r="C123" i="114"/>
  <c r="C122" i="111"/>
  <c r="B122" i="111"/>
  <c r="A138" i="119"/>
  <c r="A337" i="93"/>
  <c r="A136" i="116"/>
  <c r="A132" i="114"/>
  <c r="A133" i="111"/>
  <c r="A132" i="110"/>
  <c r="B121" i="93"/>
  <c r="A122" i="93"/>
  <c r="B121" i="92"/>
  <c r="A122" i="92"/>
  <c r="B121" i="91"/>
  <c r="A122" i="91"/>
  <c r="A123" i="109"/>
  <c r="B123" i="109" s="1"/>
  <c r="A123" i="102"/>
  <c r="B123" i="102" s="1"/>
  <c r="A122" i="94"/>
  <c r="B122" i="94" s="1"/>
  <c r="A122" i="89"/>
  <c r="B122" i="89" s="1"/>
  <c r="B123" i="110" l="1"/>
  <c r="A124" i="71"/>
  <c r="B124" i="114"/>
  <c r="B123" i="111"/>
  <c r="C124" i="114"/>
  <c r="C123" i="111"/>
  <c r="C124" i="111"/>
  <c r="B124" i="110"/>
  <c r="C124" i="110"/>
  <c r="G123" i="110"/>
  <c r="F123" i="110"/>
  <c r="D123" i="110"/>
  <c r="E123" i="110"/>
  <c r="G122" i="111"/>
  <c r="F122" i="111"/>
  <c r="D122" i="111"/>
  <c r="E122" i="111"/>
  <c r="G123" i="114"/>
  <c r="D123" i="114"/>
  <c r="F123" i="114"/>
  <c r="E123" i="114"/>
  <c r="A139" i="119"/>
  <c r="A338" i="93"/>
  <c r="A137" i="116"/>
  <c r="A133" i="114"/>
  <c r="A134" i="111"/>
  <c r="A133" i="110"/>
  <c r="B122" i="92"/>
  <c r="A123" i="92"/>
  <c r="B122" i="91"/>
  <c r="A123" i="91"/>
  <c r="B122" i="93"/>
  <c r="A123" i="93"/>
  <c r="A124" i="109"/>
  <c r="B124" i="109" s="1"/>
  <c r="A124" i="102"/>
  <c r="B124" i="102" s="1"/>
  <c r="A123" i="94"/>
  <c r="B123" i="94" s="1"/>
  <c r="A123" i="89"/>
  <c r="B123" i="89" s="1"/>
  <c r="G124" i="110" l="1"/>
  <c r="E124" i="110"/>
  <c r="F124" i="110"/>
  <c r="D124" i="110"/>
  <c r="G124" i="111"/>
  <c r="F124" i="111"/>
  <c r="D124" i="111"/>
  <c r="E124" i="111"/>
  <c r="G123" i="111"/>
  <c r="F123" i="111"/>
  <c r="E123" i="111"/>
  <c r="D123" i="111"/>
  <c r="G124" i="114"/>
  <c r="D124" i="114"/>
  <c r="F124" i="114"/>
  <c r="E124" i="114"/>
  <c r="A125" i="71"/>
  <c r="B124" i="111"/>
  <c r="C125" i="114"/>
  <c r="B125" i="114"/>
  <c r="B125" i="110"/>
  <c r="C125" i="110"/>
  <c r="A140" i="119"/>
  <c r="A339" i="93"/>
  <c r="A138" i="116"/>
  <c r="A134" i="114"/>
  <c r="A135" i="111"/>
  <c r="A134" i="110"/>
  <c r="B123" i="93"/>
  <c r="A124" i="93"/>
  <c r="B123" i="91"/>
  <c r="A124" i="91"/>
  <c r="B123" i="92"/>
  <c r="A124" i="92"/>
  <c r="A125" i="109"/>
  <c r="B125" i="109" s="1"/>
  <c r="A125" i="102"/>
  <c r="B125" i="102" s="1"/>
  <c r="A124" i="94"/>
  <c r="B124" i="94" s="1"/>
  <c r="A124" i="89"/>
  <c r="B124" i="89" s="1"/>
  <c r="G125" i="114" l="1"/>
  <c r="D125" i="114"/>
  <c r="F125" i="114"/>
  <c r="E125" i="114"/>
  <c r="G125" i="110"/>
  <c r="F125" i="110"/>
  <c r="D125" i="110"/>
  <c r="E125" i="110"/>
  <c r="A126" i="71"/>
  <c r="B126" i="110"/>
  <c r="C126" i="114"/>
  <c r="B126" i="114"/>
  <c r="B125" i="111"/>
  <c r="C125" i="111"/>
  <c r="C126" i="110"/>
  <c r="A141" i="119"/>
  <c r="A340" i="93"/>
  <c r="A139" i="116"/>
  <c r="A135" i="114"/>
  <c r="A136" i="111"/>
  <c r="A135" i="110"/>
  <c r="B124" i="91"/>
  <c r="A125" i="91"/>
  <c r="B124" i="93"/>
  <c r="A125" i="93"/>
  <c r="B124" i="92"/>
  <c r="A125" i="92"/>
  <c r="A126" i="109"/>
  <c r="B126" i="109" s="1"/>
  <c r="A126" i="102"/>
  <c r="B126" i="102" s="1"/>
  <c r="A125" i="94"/>
  <c r="B125" i="94" s="1"/>
  <c r="A125" i="89"/>
  <c r="B125" i="89" s="1"/>
  <c r="G126" i="110" l="1"/>
  <c r="E126" i="110"/>
  <c r="F126" i="110"/>
  <c r="D126" i="110"/>
  <c r="G125" i="111"/>
  <c r="D125" i="111"/>
  <c r="F125" i="111"/>
  <c r="E125" i="111"/>
  <c r="G126" i="114"/>
  <c r="E126" i="114"/>
  <c r="F126" i="114"/>
  <c r="D126" i="114"/>
  <c r="A127" i="71"/>
  <c r="C127" i="114" s="1"/>
  <c r="B126" i="111"/>
  <c r="C127" i="110"/>
  <c r="B127" i="110"/>
  <c r="C126" i="111"/>
  <c r="A142" i="119"/>
  <c r="A341" i="93"/>
  <c r="A140" i="116"/>
  <c r="A136" i="114"/>
  <c r="A137" i="111"/>
  <c r="A136" i="110"/>
  <c r="B125" i="92"/>
  <c r="A126" i="92"/>
  <c r="B125" i="93"/>
  <c r="A126" i="93"/>
  <c r="B125" i="91"/>
  <c r="A126" i="91"/>
  <c r="A127" i="109"/>
  <c r="B127" i="109" s="1"/>
  <c r="A127" i="102"/>
  <c r="B127" i="102" s="1"/>
  <c r="A126" i="94"/>
  <c r="B126" i="94" s="1"/>
  <c r="A126" i="89"/>
  <c r="B126" i="89" s="1"/>
  <c r="G126" i="111" l="1"/>
  <c r="F126" i="111"/>
  <c r="D126" i="111"/>
  <c r="E126" i="111"/>
  <c r="A128" i="71"/>
  <c r="B128" i="111" s="1"/>
  <c r="B128" i="110"/>
  <c r="C128" i="110"/>
  <c r="B128" i="114"/>
  <c r="B127" i="111"/>
  <c r="C127" i="111"/>
  <c r="G127" i="110"/>
  <c r="D127" i="110"/>
  <c r="E127" i="110"/>
  <c r="F127" i="110"/>
  <c r="G127" i="114"/>
  <c r="E127" i="114"/>
  <c r="F127" i="114"/>
  <c r="D127" i="114"/>
  <c r="B127" i="114"/>
  <c r="A143" i="119"/>
  <c r="A342" i="93"/>
  <c r="A141" i="116"/>
  <c r="A137" i="114"/>
  <c r="A138" i="111"/>
  <c r="A137" i="110"/>
  <c r="B126" i="91"/>
  <c r="A127" i="91"/>
  <c r="B126" i="92"/>
  <c r="A127" i="92"/>
  <c r="B126" i="93"/>
  <c r="A127" i="93"/>
  <c r="A128" i="109"/>
  <c r="B128" i="109" s="1"/>
  <c r="A128" i="102"/>
  <c r="B128" i="102" s="1"/>
  <c r="A127" i="94"/>
  <c r="B127" i="94" s="1"/>
  <c r="A127" i="89"/>
  <c r="B127" i="89" s="1"/>
  <c r="C128" i="114" l="1"/>
  <c r="G128" i="110"/>
  <c r="D128" i="110"/>
  <c r="E128" i="110"/>
  <c r="F128" i="110"/>
  <c r="A129" i="71"/>
  <c r="C128" i="111"/>
  <c r="B129" i="110"/>
  <c r="C129" i="114"/>
  <c r="G127" i="111"/>
  <c r="F127" i="111"/>
  <c r="E127" i="111"/>
  <c r="D127" i="111"/>
  <c r="G128" i="114"/>
  <c r="D128" i="114"/>
  <c r="E128" i="114"/>
  <c r="F128" i="114"/>
  <c r="A144" i="119"/>
  <c r="A343" i="93"/>
  <c r="A142" i="116"/>
  <c r="A138" i="114"/>
  <c r="A139" i="111"/>
  <c r="A138" i="110"/>
  <c r="B127" i="91"/>
  <c r="A128" i="91"/>
  <c r="B127" i="93"/>
  <c r="A128" i="93"/>
  <c r="B127" i="92"/>
  <c r="A128" i="92"/>
  <c r="A129" i="109"/>
  <c r="B129" i="109" s="1"/>
  <c r="A129" i="102"/>
  <c r="B129" i="102" s="1"/>
  <c r="A128" i="94"/>
  <c r="B128" i="94" s="1"/>
  <c r="A128" i="89"/>
  <c r="B128" i="89" s="1"/>
  <c r="G129" i="114" l="1"/>
  <c r="E129" i="114"/>
  <c r="F129" i="114"/>
  <c r="D129" i="114"/>
  <c r="G128" i="111"/>
  <c r="F128" i="111"/>
  <c r="E128" i="111"/>
  <c r="D128" i="111"/>
  <c r="A130" i="71"/>
  <c r="C130" i="110"/>
  <c r="C130" i="114"/>
  <c r="B129" i="114"/>
  <c r="B129" i="111"/>
  <c r="C129" i="111"/>
  <c r="B130" i="114"/>
  <c r="B130" i="110"/>
  <c r="C129" i="110"/>
  <c r="A145" i="119"/>
  <c r="A344" i="93"/>
  <c r="A143" i="116"/>
  <c r="A139" i="114"/>
  <c r="A140" i="111"/>
  <c r="A139" i="110"/>
  <c r="B128" i="93"/>
  <c r="A129" i="93"/>
  <c r="B128" i="92"/>
  <c r="A129" i="92"/>
  <c r="B128" i="91"/>
  <c r="A129" i="91"/>
  <c r="A130" i="109"/>
  <c r="B130" i="109" s="1"/>
  <c r="A130" i="102"/>
  <c r="B130" i="102" s="1"/>
  <c r="A129" i="94"/>
  <c r="B129" i="94" s="1"/>
  <c r="A129" i="89"/>
  <c r="B129" i="89" s="1"/>
  <c r="G129" i="111" l="1"/>
  <c r="D129" i="111"/>
  <c r="F129" i="111"/>
  <c r="E129" i="111"/>
  <c r="G130" i="110"/>
  <c r="D130" i="110"/>
  <c r="E130" i="110"/>
  <c r="F130" i="110"/>
  <c r="G129" i="110"/>
  <c r="D129" i="110"/>
  <c r="E129" i="110"/>
  <c r="F129" i="110"/>
  <c r="G130" i="114"/>
  <c r="D130" i="114"/>
  <c r="E130" i="114"/>
  <c r="F130" i="114"/>
  <c r="A131" i="71"/>
  <c r="B130" i="111"/>
  <c r="C131" i="114"/>
  <c r="B131" i="110"/>
  <c r="C130" i="111"/>
  <c r="C131" i="110"/>
  <c r="B131" i="114"/>
  <c r="A146" i="119"/>
  <c r="A345" i="93"/>
  <c r="A144" i="116"/>
  <c r="A140" i="114"/>
  <c r="A141" i="111"/>
  <c r="A140" i="110"/>
  <c r="B129" i="92"/>
  <c r="A130" i="92"/>
  <c r="B129" i="93"/>
  <c r="A130" i="93"/>
  <c r="B129" i="91"/>
  <c r="A130" i="91"/>
  <c r="A131" i="109"/>
  <c r="B131" i="109" s="1"/>
  <c r="A131" i="102"/>
  <c r="B131" i="102" s="1"/>
  <c r="A130" i="94"/>
  <c r="B130" i="94" s="1"/>
  <c r="A130" i="89"/>
  <c r="B130" i="89" s="1"/>
  <c r="G131" i="110" l="1"/>
  <c r="E131" i="110"/>
  <c r="D131" i="110"/>
  <c r="F131" i="110"/>
  <c r="G130" i="111"/>
  <c r="F130" i="111"/>
  <c r="E130" i="111"/>
  <c r="D130" i="111"/>
  <c r="G131" i="114"/>
  <c r="D131" i="114"/>
  <c r="F131" i="114"/>
  <c r="E131" i="114"/>
  <c r="A132" i="71"/>
  <c r="C132" i="110" s="1"/>
  <c r="B132" i="110"/>
  <c r="C131" i="111"/>
  <c r="B131" i="111"/>
  <c r="A147" i="119"/>
  <c r="A346" i="93"/>
  <c r="A145" i="116"/>
  <c r="A141" i="114"/>
  <c r="A142" i="111"/>
  <c r="A141" i="110"/>
  <c r="B130" i="93"/>
  <c r="A131" i="93"/>
  <c r="B130" i="91"/>
  <c r="A131" i="91"/>
  <c r="B130" i="92"/>
  <c r="A131" i="92"/>
  <c r="A132" i="109"/>
  <c r="B132" i="109" s="1"/>
  <c r="A132" i="102"/>
  <c r="B132" i="102" s="1"/>
  <c r="A131" i="94"/>
  <c r="B131" i="94" s="1"/>
  <c r="A131" i="89"/>
  <c r="B131" i="89" s="1"/>
  <c r="B132" i="114" l="1"/>
  <c r="C132" i="114"/>
  <c r="G132" i="114" s="1"/>
  <c r="G131" i="111"/>
  <c r="F131" i="111"/>
  <c r="E131" i="111"/>
  <c r="D131" i="111"/>
  <c r="E132" i="114"/>
  <c r="F132" i="114"/>
  <c r="A133" i="71"/>
  <c r="C133" i="110" s="1"/>
  <c r="C132" i="111"/>
  <c r="B133" i="110"/>
  <c r="C133" i="114"/>
  <c r="B132" i="111"/>
  <c r="G132" i="110"/>
  <c r="F132" i="110"/>
  <c r="D132" i="110"/>
  <c r="E132" i="110"/>
  <c r="A148" i="119"/>
  <c r="A347" i="93"/>
  <c r="A146" i="116"/>
  <c r="A142" i="114"/>
  <c r="A143" i="111"/>
  <c r="A142" i="110"/>
  <c r="B131" i="91"/>
  <c r="A132" i="91"/>
  <c r="B131" i="92"/>
  <c r="A132" i="92"/>
  <c r="B131" i="93"/>
  <c r="A132" i="93"/>
  <c r="A133" i="109"/>
  <c r="B133" i="109" s="1"/>
  <c r="A133" i="102"/>
  <c r="B133" i="102" s="1"/>
  <c r="A132" i="94"/>
  <c r="B132" i="94" s="1"/>
  <c r="A132" i="89"/>
  <c r="B132" i="89" s="1"/>
  <c r="D132" i="114" l="1"/>
  <c r="G133" i="110"/>
  <c r="D133" i="110"/>
  <c r="F133" i="110"/>
  <c r="E133" i="110"/>
  <c r="G132" i="111"/>
  <c r="F132" i="111"/>
  <c r="D132" i="111"/>
  <c r="E132" i="111"/>
  <c r="G133" i="114"/>
  <c r="F133" i="114"/>
  <c r="D133" i="114"/>
  <c r="E133" i="114"/>
  <c r="A134" i="71"/>
  <c r="B134" i="110" s="1"/>
  <c r="B133" i="114"/>
  <c r="C133" i="111"/>
  <c r="B133" i="111"/>
  <c r="A149" i="119"/>
  <c r="A348" i="93"/>
  <c r="A147" i="116"/>
  <c r="A143" i="114"/>
  <c r="A144" i="111"/>
  <c r="A143" i="110"/>
  <c r="B132" i="92"/>
  <c r="A133" i="92"/>
  <c r="B132" i="91"/>
  <c r="A133" i="91"/>
  <c r="B132" i="93"/>
  <c r="A133" i="93"/>
  <c r="A134" i="109"/>
  <c r="B134" i="109" s="1"/>
  <c r="A134" i="102"/>
  <c r="B134" i="102" s="1"/>
  <c r="A133" i="94"/>
  <c r="B133" i="94" s="1"/>
  <c r="A133" i="89"/>
  <c r="B133" i="89" s="1"/>
  <c r="B134" i="114" l="1"/>
  <c r="C134" i="114"/>
  <c r="D134" i="114" s="1"/>
  <c r="C134" i="110"/>
  <c r="D134" i="110" s="1"/>
  <c r="G133" i="111"/>
  <c r="E133" i="111"/>
  <c r="D133" i="111"/>
  <c r="F133" i="111"/>
  <c r="A135" i="71"/>
  <c r="C135" i="114" s="1"/>
  <c r="B134" i="111"/>
  <c r="C134" i="111"/>
  <c r="E134" i="114"/>
  <c r="F134" i="114"/>
  <c r="A150" i="119"/>
  <c r="A349" i="93"/>
  <c r="A148" i="116"/>
  <c r="A144" i="114"/>
  <c r="A145" i="111"/>
  <c r="A144" i="110"/>
  <c r="B133" i="93"/>
  <c r="A134" i="93"/>
  <c r="B133" i="92"/>
  <c r="A134" i="92"/>
  <c r="B133" i="91"/>
  <c r="A134" i="91"/>
  <c r="A135" i="109"/>
  <c r="A135" i="102"/>
  <c r="B135" i="102" s="1"/>
  <c r="A134" i="94"/>
  <c r="B134" i="94" s="1"/>
  <c r="A134" i="89"/>
  <c r="B134" i="89" s="1"/>
  <c r="G134" i="110" l="1"/>
  <c r="G134" i="114"/>
  <c r="F134" i="110"/>
  <c r="E134" i="110"/>
  <c r="C135" i="110"/>
  <c r="G135" i="110" s="1"/>
  <c r="B135" i="110"/>
  <c r="B135" i="114"/>
  <c r="B135" i="109"/>
  <c r="G134" i="111"/>
  <c r="E134" i="111"/>
  <c r="D134" i="111"/>
  <c r="F134" i="111"/>
  <c r="G135" i="114"/>
  <c r="D135" i="114"/>
  <c r="F135" i="114"/>
  <c r="E135" i="114"/>
  <c r="A136" i="71"/>
  <c r="C136" i="114"/>
  <c r="B136" i="110"/>
  <c r="C135" i="111"/>
  <c r="B135" i="111"/>
  <c r="A151" i="119"/>
  <c r="A350" i="93"/>
  <c r="A149" i="116"/>
  <c r="A145" i="114"/>
  <c r="A146" i="111"/>
  <c r="A145" i="110"/>
  <c r="B134" i="92"/>
  <c r="A135" i="92"/>
  <c r="B134" i="91"/>
  <c r="A135" i="91"/>
  <c r="B134" i="93"/>
  <c r="A135" i="93"/>
  <c r="A136" i="109"/>
  <c r="B136" i="109" s="1"/>
  <c r="A136" i="102"/>
  <c r="B136" i="102" s="1"/>
  <c r="A135" i="94"/>
  <c r="B135" i="94" s="1"/>
  <c r="A135" i="89"/>
  <c r="B135" i="89" s="1"/>
  <c r="D135" i="110" l="1"/>
  <c r="F135" i="110"/>
  <c r="E135" i="110"/>
  <c r="G135" i="111"/>
  <c r="D135" i="111"/>
  <c r="F135" i="111"/>
  <c r="E135" i="111"/>
  <c r="G136" i="114"/>
  <c r="E136" i="114"/>
  <c r="D136" i="114"/>
  <c r="F136" i="114"/>
  <c r="A137" i="71"/>
  <c r="B137" i="110"/>
  <c r="C137" i="110"/>
  <c r="C137" i="114"/>
  <c r="B137" i="114"/>
  <c r="B136" i="111"/>
  <c r="C136" i="111"/>
  <c r="C136" i="110"/>
  <c r="B136" i="114"/>
  <c r="A152" i="119"/>
  <c r="A351" i="93"/>
  <c r="A150" i="116"/>
  <c r="A146" i="114"/>
  <c r="A147" i="111"/>
  <c r="A146" i="110"/>
  <c r="B135" i="93"/>
  <c r="A136" i="93"/>
  <c r="B135" i="91"/>
  <c r="A136" i="91"/>
  <c r="B135" i="92"/>
  <c r="A136" i="92"/>
  <c r="A137" i="109"/>
  <c r="B137" i="109" s="1"/>
  <c r="A137" i="102"/>
  <c r="B137" i="102" s="1"/>
  <c r="A136" i="94"/>
  <c r="B136" i="94" s="1"/>
  <c r="A136" i="89"/>
  <c r="B136" i="89" s="1"/>
  <c r="G136" i="110" l="1"/>
  <c r="D136" i="110"/>
  <c r="E136" i="110"/>
  <c r="F136" i="110"/>
  <c r="G137" i="110"/>
  <c r="D137" i="110"/>
  <c r="E137" i="110"/>
  <c r="F137" i="110"/>
  <c r="A138" i="71"/>
  <c r="C138" i="114"/>
  <c r="C137" i="111"/>
  <c r="B138" i="110"/>
  <c r="B137" i="111"/>
  <c r="C138" i="110"/>
  <c r="G136" i="111"/>
  <c r="D136" i="111"/>
  <c r="E136" i="111"/>
  <c r="F136" i="111"/>
  <c r="G137" i="114"/>
  <c r="D137" i="114"/>
  <c r="E137" i="114"/>
  <c r="F137" i="114"/>
  <c r="A153" i="119"/>
  <c r="A352" i="93"/>
  <c r="A151" i="116"/>
  <c r="A147" i="114"/>
  <c r="A148" i="111"/>
  <c r="A147" i="110"/>
  <c r="B136" i="92"/>
  <c r="A137" i="92"/>
  <c r="B136" i="91"/>
  <c r="A137" i="91"/>
  <c r="B136" i="93"/>
  <c r="A137" i="93"/>
  <c r="A138" i="109"/>
  <c r="B138" i="109" s="1"/>
  <c r="A138" i="102"/>
  <c r="B138" i="102" s="1"/>
  <c r="A137" i="94"/>
  <c r="B137" i="94" s="1"/>
  <c r="A137" i="89"/>
  <c r="B137" i="89" s="1"/>
  <c r="G138" i="114" l="1"/>
  <c r="E138" i="114"/>
  <c r="D138" i="114"/>
  <c r="F138" i="114"/>
  <c r="G137" i="111"/>
  <c r="D137" i="111"/>
  <c r="F137" i="111"/>
  <c r="E137" i="111"/>
  <c r="G138" i="110"/>
  <c r="F138" i="110"/>
  <c r="D138" i="110"/>
  <c r="E138" i="110"/>
  <c r="A139" i="71"/>
  <c r="B139" i="114" s="1"/>
  <c r="C139" i="110"/>
  <c r="C138" i="111"/>
  <c r="C139" i="114"/>
  <c r="B138" i="111"/>
  <c r="B138" i="114"/>
  <c r="A154" i="119"/>
  <c r="A353" i="93"/>
  <c r="A152" i="116"/>
  <c r="A148" i="114"/>
  <c r="A149" i="111"/>
  <c r="A148" i="110"/>
  <c r="B137" i="93"/>
  <c r="A138" i="93"/>
  <c r="B137" i="91"/>
  <c r="A138" i="91"/>
  <c r="B137" i="92"/>
  <c r="A138" i="92"/>
  <c r="A139" i="109"/>
  <c r="B139" i="109" s="1"/>
  <c r="A139" i="102"/>
  <c r="B139" i="102" s="1"/>
  <c r="A138" i="94"/>
  <c r="B138" i="94" s="1"/>
  <c r="A138" i="89"/>
  <c r="B138" i="89" s="1"/>
  <c r="B139" i="110" l="1"/>
  <c r="G139" i="110"/>
  <c r="E139" i="110"/>
  <c r="F139" i="110"/>
  <c r="D139" i="110"/>
  <c r="A140" i="71"/>
  <c r="B140" i="111" s="1"/>
  <c r="C139" i="111"/>
  <c r="C140" i="110"/>
  <c r="G139" i="114"/>
  <c r="F139" i="114"/>
  <c r="E139" i="114"/>
  <c r="D139" i="114"/>
  <c r="G138" i="111"/>
  <c r="D138" i="111"/>
  <c r="E138" i="111"/>
  <c r="F138" i="111"/>
  <c r="A155" i="119"/>
  <c r="A354" i="93"/>
  <c r="A153" i="116"/>
  <c r="A149" i="114"/>
  <c r="A150" i="111"/>
  <c r="A149" i="110"/>
  <c r="B138" i="92"/>
  <c r="A139" i="92"/>
  <c r="B138" i="91"/>
  <c r="A139" i="91"/>
  <c r="B138" i="93"/>
  <c r="A139" i="93"/>
  <c r="A140" i="109"/>
  <c r="B140" i="109" s="1"/>
  <c r="A140" i="102"/>
  <c r="B140" i="102" s="1"/>
  <c r="A139" i="94"/>
  <c r="B139" i="94" s="1"/>
  <c r="A139" i="89"/>
  <c r="B139" i="89" s="1"/>
  <c r="B140" i="114" l="1"/>
  <c r="G140" i="110"/>
  <c r="F140" i="110"/>
  <c r="D140" i="110"/>
  <c r="E140" i="110"/>
  <c r="G139" i="111"/>
  <c r="F139" i="111"/>
  <c r="E139" i="111"/>
  <c r="D139" i="111"/>
  <c r="A141" i="71"/>
  <c r="B140" i="110"/>
  <c r="C141" i="114"/>
  <c r="C140" i="114"/>
  <c r="C140" i="111"/>
  <c r="B141" i="111"/>
  <c r="C141" i="110"/>
  <c r="B141" i="114"/>
  <c r="B141" i="110"/>
  <c r="C141" i="111"/>
  <c r="A156" i="119"/>
  <c r="A355" i="93"/>
  <c r="A154" i="116"/>
  <c r="A150" i="114"/>
  <c r="A151" i="111"/>
  <c r="A150" i="110"/>
  <c r="B139" i="93"/>
  <c r="A140" i="93"/>
  <c r="B139" i="91"/>
  <c r="A140" i="91"/>
  <c r="B139" i="92"/>
  <c r="A140" i="92"/>
  <c r="A141" i="109"/>
  <c r="B141" i="109" s="1"/>
  <c r="A141" i="102"/>
  <c r="B141" i="102" s="1"/>
  <c r="A140" i="94"/>
  <c r="B140" i="94" s="1"/>
  <c r="A140" i="89"/>
  <c r="B140" i="89" s="1"/>
  <c r="G141" i="110" l="1"/>
  <c r="E141" i="110"/>
  <c r="F141" i="110"/>
  <c r="D141" i="110"/>
  <c r="G140" i="111"/>
  <c r="F140" i="111"/>
  <c r="D140" i="111"/>
  <c r="E140" i="111"/>
  <c r="G140" i="114"/>
  <c r="D140" i="114"/>
  <c r="F140" i="114"/>
  <c r="E140" i="114"/>
  <c r="G141" i="114"/>
  <c r="D141" i="114"/>
  <c r="F141" i="114"/>
  <c r="E141" i="114"/>
  <c r="G141" i="111"/>
  <c r="D141" i="111"/>
  <c r="F141" i="111"/>
  <c r="E141" i="111"/>
  <c r="A142" i="71"/>
  <c r="C142" i="110"/>
  <c r="B142" i="114"/>
  <c r="B142" i="110"/>
  <c r="A157" i="119"/>
  <c r="A356" i="93"/>
  <c r="A155" i="116"/>
  <c r="A151" i="114"/>
  <c r="A152" i="111"/>
  <c r="A151" i="110"/>
  <c r="B140" i="92"/>
  <c r="A141" i="92"/>
  <c r="B140" i="91"/>
  <c r="A141" i="91"/>
  <c r="B140" i="93"/>
  <c r="A141" i="93"/>
  <c r="A142" i="109"/>
  <c r="B142" i="109" s="1"/>
  <c r="A142" i="102"/>
  <c r="B142" i="102" s="1"/>
  <c r="A141" i="94"/>
  <c r="B141" i="94" s="1"/>
  <c r="A141" i="89"/>
  <c r="B141" i="89" s="1"/>
  <c r="G142" i="110" l="1"/>
  <c r="E142" i="110"/>
  <c r="F142" i="110"/>
  <c r="D142" i="110"/>
  <c r="A143" i="71"/>
  <c r="B143" i="110" s="1"/>
  <c r="C143" i="114"/>
  <c r="C143" i="110"/>
  <c r="B143" i="114"/>
  <c r="C142" i="114"/>
  <c r="B142" i="111"/>
  <c r="C142" i="111"/>
  <c r="C143" i="111"/>
  <c r="A158" i="119"/>
  <c r="A357" i="93"/>
  <c r="A156" i="116"/>
  <c r="A152" i="114"/>
  <c r="A153" i="111"/>
  <c r="A152" i="110"/>
  <c r="B141" i="93"/>
  <c r="A142" i="93"/>
  <c r="B141" i="91"/>
  <c r="A142" i="91"/>
  <c r="B141" i="92"/>
  <c r="A142" i="92"/>
  <c r="A143" i="109"/>
  <c r="B143" i="109" s="1"/>
  <c r="A143" i="102"/>
  <c r="B143" i="102" s="1"/>
  <c r="A142" i="94"/>
  <c r="B142" i="94" s="1"/>
  <c r="A142" i="89"/>
  <c r="B142" i="89" s="1"/>
  <c r="G143" i="114" l="1"/>
  <c r="D143" i="114"/>
  <c r="E143" i="114"/>
  <c r="F143" i="114"/>
  <c r="G143" i="110"/>
  <c r="D143" i="110"/>
  <c r="E143" i="110"/>
  <c r="F143" i="110"/>
  <c r="A144" i="71"/>
  <c r="C144" i="114"/>
  <c r="C144" i="110"/>
  <c r="B143" i="111"/>
  <c r="B144" i="110"/>
  <c r="B144" i="114"/>
  <c r="G142" i="114"/>
  <c r="E142" i="114"/>
  <c r="F142" i="114"/>
  <c r="D142" i="114"/>
  <c r="G143" i="111"/>
  <c r="F143" i="111"/>
  <c r="E143" i="111"/>
  <c r="D143" i="111"/>
  <c r="G142" i="111"/>
  <c r="F142" i="111"/>
  <c r="E142" i="111"/>
  <c r="D142" i="111"/>
  <c r="A159" i="119"/>
  <c r="A358" i="93"/>
  <c r="A157" i="116"/>
  <c r="A153" i="114"/>
  <c r="A154" i="111"/>
  <c r="A153" i="110"/>
  <c r="B142" i="92"/>
  <c r="A143" i="92"/>
  <c r="B142" i="91"/>
  <c r="A143" i="91"/>
  <c r="B142" i="93"/>
  <c r="A143" i="93"/>
  <c r="A144" i="109"/>
  <c r="B144" i="109" s="1"/>
  <c r="A144" i="102"/>
  <c r="B144" i="102" s="1"/>
  <c r="A143" i="94"/>
  <c r="B143" i="94" s="1"/>
  <c r="A143" i="89"/>
  <c r="B143" i="89" s="1"/>
  <c r="G144" i="110" l="1"/>
  <c r="E144" i="110"/>
  <c r="F144" i="110"/>
  <c r="D144" i="110"/>
  <c r="G144" i="114"/>
  <c r="D144" i="114"/>
  <c r="E144" i="114"/>
  <c r="F144" i="114"/>
  <c r="A145" i="71"/>
  <c r="C144" i="111"/>
  <c r="C145" i="114"/>
  <c r="B145" i="110"/>
  <c r="B145" i="114"/>
  <c r="B144" i="111"/>
  <c r="C145" i="110"/>
  <c r="A160" i="119"/>
  <c r="A359" i="93"/>
  <c r="A158" i="116"/>
  <c r="A154" i="114"/>
  <c r="A155" i="111"/>
  <c r="A154" i="110"/>
  <c r="B143" i="93"/>
  <c r="A144" i="93"/>
  <c r="B143" i="91"/>
  <c r="A144" i="91"/>
  <c r="B143" i="92"/>
  <c r="A144" i="92"/>
  <c r="A145" i="109"/>
  <c r="B145" i="109" s="1"/>
  <c r="A145" i="102"/>
  <c r="B145" i="102" s="1"/>
  <c r="A144" i="94"/>
  <c r="B144" i="94" s="1"/>
  <c r="A144" i="89"/>
  <c r="B144" i="89" s="1"/>
  <c r="G145" i="114" l="1"/>
  <c r="E145" i="114"/>
  <c r="D145" i="114"/>
  <c r="F145" i="114"/>
  <c r="G144" i="111"/>
  <c r="D144" i="111"/>
  <c r="F144" i="111"/>
  <c r="E144" i="111"/>
  <c r="G145" i="110"/>
  <c r="D145" i="110"/>
  <c r="E145" i="110"/>
  <c r="F145" i="110"/>
  <c r="A146" i="71"/>
  <c r="C146" i="114" s="1"/>
  <c r="B145" i="111"/>
  <c r="C145" i="111"/>
  <c r="B146" i="110"/>
  <c r="A161" i="119"/>
  <c r="A360" i="93"/>
  <c r="A159" i="116"/>
  <c r="A155" i="114"/>
  <c r="A156" i="111"/>
  <c r="A155" i="110"/>
  <c r="B144" i="92"/>
  <c r="A145" i="92"/>
  <c r="B144" i="91"/>
  <c r="A145" i="91"/>
  <c r="B144" i="93"/>
  <c r="A145" i="93"/>
  <c r="A146" i="109"/>
  <c r="B146" i="109" s="1"/>
  <c r="A146" i="102"/>
  <c r="B146" i="102" s="1"/>
  <c r="A145" i="94"/>
  <c r="B145" i="94" s="1"/>
  <c r="A145" i="89"/>
  <c r="B145" i="89" s="1"/>
  <c r="B146" i="114" l="1"/>
  <c r="A147" i="71"/>
  <c r="C147" i="114"/>
  <c r="C146" i="111"/>
  <c r="B147" i="110"/>
  <c r="B147" i="114"/>
  <c r="C146" i="110"/>
  <c r="B146" i="111"/>
  <c r="C147" i="110"/>
  <c r="G146" i="114"/>
  <c r="E146" i="114"/>
  <c r="F146" i="114"/>
  <c r="D146" i="114"/>
  <c r="G145" i="111"/>
  <c r="F145" i="111"/>
  <c r="E145" i="111"/>
  <c r="D145" i="111"/>
  <c r="A162" i="119"/>
  <c r="A361" i="93"/>
  <c r="A160" i="116"/>
  <c r="A156" i="114"/>
  <c r="A157" i="111"/>
  <c r="A156" i="110"/>
  <c r="B145" i="93"/>
  <c r="A146" i="93"/>
  <c r="B145" i="91"/>
  <c r="A146" i="91"/>
  <c r="B145" i="92"/>
  <c r="A146" i="92"/>
  <c r="A147" i="109"/>
  <c r="B147" i="109" s="1"/>
  <c r="A147" i="102"/>
  <c r="B147" i="102" s="1"/>
  <c r="A146" i="94"/>
  <c r="B146" i="94" s="1"/>
  <c r="A146" i="89"/>
  <c r="B146" i="89" s="1"/>
  <c r="G146" i="111" l="1"/>
  <c r="F146" i="111"/>
  <c r="D146" i="111"/>
  <c r="E146" i="111"/>
  <c r="G147" i="110"/>
  <c r="D147" i="110"/>
  <c r="F147" i="110"/>
  <c r="E147" i="110"/>
  <c r="G146" i="110"/>
  <c r="D146" i="110"/>
  <c r="E146" i="110"/>
  <c r="F146" i="110"/>
  <c r="G147" i="114"/>
  <c r="D147" i="114"/>
  <c r="E147" i="114"/>
  <c r="F147" i="114"/>
  <c r="A148" i="71"/>
  <c r="B148" i="110"/>
  <c r="C147" i="111"/>
  <c r="B147" i="111"/>
  <c r="C148" i="114"/>
  <c r="C148" i="110"/>
  <c r="A163" i="119"/>
  <c r="A362" i="93"/>
  <c r="A161" i="116"/>
  <c r="A157" i="114"/>
  <c r="A158" i="111"/>
  <c r="A157" i="110"/>
  <c r="B146" i="91"/>
  <c r="A147" i="91"/>
  <c r="B146" i="93"/>
  <c r="A147" i="93"/>
  <c r="B146" i="92"/>
  <c r="A147" i="92"/>
  <c r="A148" i="109"/>
  <c r="B148" i="109" s="1"/>
  <c r="A148" i="102"/>
  <c r="B148" i="102" s="1"/>
  <c r="A147" i="94"/>
  <c r="B147" i="94" s="1"/>
  <c r="A147" i="89"/>
  <c r="B147" i="89" s="1"/>
  <c r="G147" i="111" l="1"/>
  <c r="F147" i="111"/>
  <c r="E147" i="111"/>
  <c r="D147" i="111"/>
  <c r="G148" i="110"/>
  <c r="E148" i="110"/>
  <c r="D148" i="110"/>
  <c r="F148" i="110"/>
  <c r="G148" i="114"/>
  <c r="D148" i="114"/>
  <c r="E148" i="114"/>
  <c r="F148" i="114"/>
  <c r="A149" i="71"/>
  <c r="C149" i="110" s="1"/>
  <c r="B148" i="111"/>
  <c r="C149" i="114"/>
  <c r="B149" i="111"/>
  <c r="B148" i="114"/>
  <c r="C148" i="111"/>
  <c r="A164" i="119"/>
  <c r="A363" i="93"/>
  <c r="A162" i="116"/>
  <c r="A158" i="114"/>
  <c r="A159" i="111"/>
  <c r="A158" i="110"/>
  <c r="B147" i="93"/>
  <c r="A148" i="93"/>
  <c r="B147" i="92"/>
  <c r="A148" i="92"/>
  <c r="B147" i="91"/>
  <c r="A148" i="91"/>
  <c r="A149" i="109"/>
  <c r="B149" i="109" s="1"/>
  <c r="A149" i="102"/>
  <c r="B149" i="102" s="1"/>
  <c r="A148" i="94"/>
  <c r="B148" i="94" s="1"/>
  <c r="A148" i="89"/>
  <c r="B148" i="89" s="1"/>
  <c r="B149" i="114" l="1"/>
  <c r="B149" i="110"/>
  <c r="G149" i="114"/>
  <c r="D149" i="114"/>
  <c r="F149" i="114"/>
  <c r="E149" i="114"/>
  <c r="G149" i="110"/>
  <c r="D149" i="110"/>
  <c r="E149" i="110"/>
  <c r="F149" i="110"/>
  <c r="A150" i="71"/>
  <c r="B150" i="110"/>
  <c r="C149" i="111"/>
  <c r="B150" i="114"/>
  <c r="C150" i="110"/>
  <c r="C150" i="114"/>
  <c r="G148" i="111"/>
  <c r="E148" i="111"/>
  <c r="F148" i="111"/>
  <c r="D148" i="111"/>
  <c r="A165" i="119"/>
  <c r="A364" i="93"/>
  <c r="A163" i="116"/>
  <c r="A159" i="114"/>
  <c r="A160" i="111"/>
  <c r="A159" i="110"/>
  <c r="B148" i="92"/>
  <c r="A149" i="92"/>
  <c r="B148" i="91"/>
  <c r="A149" i="91"/>
  <c r="B148" i="93"/>
  <c r="A149" i="93"/>
  <c r="A150" i="109"/>
  <c r="B150" i="109" s="1"/>
  <c r="A150" i="102"/>
  <c r="B150" i="102" s="1"/>
  <c r="A149" i="94"/>
  <c r="B149" i="94" s="1"/>
  <c r="A149" i="89"/>
  <c r="B149" i="89" s="1"/>
  <c r="G150" i="110" l="1"/>
  <c r="F150" i="110"/>
  <c r="D150" i="110"/>
  <c r="E150" i="110"/>
  <c r="G150" i="114"/>
  <c r="E150" i="114"/>
  <c r="F150" i="114"/>
  <c r="D150" i="114"/>
  <c r="G149" i="111"/>
  <c r="F149" i="111"/>
  <c r="D149" i="111"/>
  <c r="E149" i="111"/>
  <c r="A151" i="71"/>
  <c r="C151" i="114" s="1"/>
  <c r="B151" i="114"/>
  <c r="C151" i="110"/>
  <c r="B151" i="110"/>
  <c r="C150" i="111"/>
  <c r="B150" i="111"/>
  <c r="A166" i="119"/>
  <c r="A365" i="93"/>
  <c r="A164" i="116"/>
  <c r="A160" i="114"/>
  <c r="A161" i="111"/>
  <c r="A160" i="110"/>
  <c r="B149" i="91"/>
  <c r="A150" i="91"/>
  <c r="B149" i="92"/>
  <c r="A150" i="92"/>
  <c r="B149" i="93"/>
  <c r="A150" i="93"/>
  <c r="A151" i="109"/>
  <c r="B151" i="109" s="1"/>
  <c r="A151" i="102"/>
  <c r="B151" i="102" s="1"/>
  <c r="A150" i="94"/>
  <c r="B150" i="94" s="1"/>
  <c r="A150" i="89"/>
  <c r="B150" i="89" s="1"/>
  <c r="G151" i="110" l="1"/>
  <c r="E151" i="110"/>
  <c r="F151" i="110"/>
  <c r="D151" i="110"/>
  <c r="A152" i="71"/>
  <c r="B152" i="110" s="1"/>
  <c r="C152" i="110"/>
  <c r="C152" i="114"/>
  <c r="B151" i="111"/>
  <c r="C151" i="111"/>
  <c r="B152" i="114"/>
  <c r="G150" i="111"/>
  <c r="D150" i="111"/>
  <c r="F150" i="111"/>
  <c r="E150" i="111"/>
  <c r="G151" i="114"/>
  <c r="F151" i="114"/>
  <c r="D151" i="114"/>
  <c r="E151" i="114"/>
  <c r="A167" i="119"/>
  <c r="A366" i="93"/>
  <c r="A165" i="116"/>
  <c r="A161" i="114"/>
  <c r="A162" i="111"/>
  <c r="A161" i="110"/>
  <c r="B150" i="92"/>
  <c r="A151" i="92"/>
  <c r="B150" i="93"/>
  <c r="A151" i="93"/>
  <c r="B150" i="91"/>
  <c r="A151" i="91"/>
  <c r="A152" i="109"/>
  <c r="B152" i="109" s="1"/>
  <c r="A152" i="102"/>
  <c r="B152" i="102" s="1"/>
  <c r="A151" i="94"/>
  <c r="B151" i="94" s="1"/>
  <c r="A151" i="89"/>
  <c r="B151" i="89" s="1"/>
  <c r="G152" i="110" l="1"/>
  <c r="D152" i="110"/>
  <c r="F152" i="110"/>
  <c r="E152" i="110"/>
  <c r="G151" i="111"/>
  <c r="E151" i="111"/>
  <c r="D151" i="111"/>
  <c r="F151" i="111"/>
  <c r="A153" i="71"/>
  <c r="C152" i="111"/>
  <c r="B153" i="110"/>
  <c r="C153" i="110"/>
  <c r="C153" i="114"/>
  <c r="B153" i="114"/>
  <c r="B152" i="111"/>
  <c r="G152" i="114"/>
  <c r="E152" i="114"/>
  <c r="F152" i="114"/>
  <c r="D152" i="114"/>
  <c r="A168" i="119"/>
  <c r="A367" i="93"/>
  <c r="A166" i="116"/>
  <c r="A162" i="114"/>
  <c r="A163" i="111"/>
  <c r="A162" i="110"/>
  <c r="B151" i="93"/>
  <c r="A152" i="93"/>
  <c r="B151" i="91"/>
  <c r="A152" i="91"/>
  <c r="B151" i="92"/>
  <c r="A152" i="92"/>
  <c r="A153" i="109"/>
  <c r="B153" i="109" s="1"/>
  <c r="A153" i="102"/>
  <c r="B153" i="102" s="1"/>
  <c r="A152" i="94"/>
  <c r="B152" i="94" s="1"/>
  <c r="A152" i="89"/>
  <c r="B152" i="89" s="1"/>
  <c r="G152" i="111" l="1"/>
  <c r="F152" i="111"/>
  <c r="E152" i="111"/>
  <c r="D152" i="111"/>
  <c r="G153" i="110"/>
  <c r="E153" i="110"/>
  <c r="D153" i="110"/>
  <c r="F153" i="110"/>
  <c r="G153" i="114"/>
  <c r="D153" i="114"/>
  <c r="F153" i="114"/>
  <c r="E153" i="114"/>
  <c r="A154" i="71"/>
  <c r="C154" i="114" s="1"/>
  <c r="C153" i="111"/>
  <c r="C154" i="111"/>
  <c r="C154" i="110"/>
  <c r="B153" i="111"/>
  <c r="A169" i="119"/>
  <c r="A368" i="93"/>
  <c r="A167" i="116"/>
  <c r="A163" i="114"/>
  <c r="A164" i="111"/>
  <c r="A163" i="110"/>
  <c r="B152" i="92"/>
  <c r="A153" i="92"/>
  <c r="B152" i="91"/>
  <c r="A153" i="91"/>
  <c r="B152" i="93"/>
  <c r="A153" i="93"/>
  <c r="A154" i="109"/>
  <c r="B154" i="109" s="1"/>
  <c r="A154" i="102"/>
  <c r="B154" i="102" s="1"/>
  <c r="A153" i="94"/>
  <c r="B153" i="94" s="1"/>
  <c r="A153" i="89"/>
  <c r="B153" i="89" s="1"/>
  <c r="G153" i="111" l="1"/>
  <c r="D153" i="111"/>
  <c r="F153" i="111"/>
  <c r="E153" i="111"/>
  <c r="G154" i="111"/>
  <c r="D154" i="111"/>
  <c r="E154" i="111"/>
  <c r="F154" i="111"/>
  <c r="A155" i="71"/>
  <c r="C155" i="110"/>
  <c r="B155" i="110"/>
  <c r="B154" i="110"/>
  <c r="B154" i="111"/>
  <c r="B155" i="114"/>
  <c r="C155" i="114"/>
  <c r="G154" i="110"/>
  <c r="F154" i="110"/>
  <c r="D154" i="110"/>
  <c r="E154" i="110"/>
  <c r="G154" i="114"/>
  <c r="E154" i="114"/>
  <c r="F154" i="114"/>
  <c r="D154" i="114"/>
  <c r="B154" i="114"/>
  <c r="A170" i="119"/>
  <c r="A369" i="93"/>
  <c r="A168" i="116"/>
  <c r="A164" i="114"/>
  <c r="A165" i="111"/>
  <c r="A164" i="110"/>
  <c r="B153" i="93"/>
  <c r="A154" i="93"/>
  <c r="B153" i="92"/>
  <c r="A154" i="92"/>
  <c r="B153" i="91"/>
  <c r="A154" i="91"/>
  <c r="A155" i="109"/>
  <c r="B155" i="109" s="1"/>
  <c r="A155" i="102"/>
  <c r="B155" i="102" s="1"/>
  <c r="A154" i="94"/>
  <c r="B154" i="94" s="1"/>
  <c r="A154" i="89"/>
  <c r="B154" i="89" s="1"/>
  <c r="G155" i="114" l="1"/>
  <c r="F155" i="114"/>
  <c r="D155" i="114"/>
  <c r="E155" i="114"/>
  <c r="G155" i="110"/>
  <c r="D155" i="110"/>
  <c r="F155" i="110"/>
  <c r="E155" i="110"/>
  <c r="A156" i="71"/>
  <c r="B155" i="111"/>
  <c r="C155" i="111"/>
  <c r="B156" i="110"/>
  <c r="C156" i="110"/>
  <c r="C156" i="114"/>
  <c r="B156" i="114"/>
  <c r="A171" i="119"/>
  <c r="A370" i="93"/>
  <c r="A169" i="116"/>
  <c r="A165" i="114"/>
  <c r="A166" i="111"/>
  <c r="A165" i="110"/>
  <c r="B154" i="92"/>
  <c r="A155" i="92"/>
  <c r="B154" i="91"/>
  <c r="A155" i="91"/>
  <c r="B154" i="93"/>
  <c r="A155" i="93"/>
  <c r="A156" i="109"/>
  <c r="B156" i="109" s="1"/>
  <c r="A156" i="102"/>
  <c r="B156" i="102" s="1"/>
  <c r="A155" i="94"/>
  <c r="B155" i="94" s="1"/>
  <c r="A155" i="89"/>
  <c r="B155" i="89" s="1"/>
  <c r="G156" i="110" l="1"/>
  <c r="E156" i="110"/>
  <c r="F156" i="110"/>
  <c r="D156" i="110"/>
  <c r="G155" i="111"/>
  <c r="E155" i="111"/>
  <c r="D155" i="111"/>
  <c r="F155" i="111"/>
  <c r="G156" i="114"/>
  <c r="E156" i="114"/>
  <c r="D156" i="114"/>
  <c r="F156" i="114"/>
  <c r="A157" i="71"/>
  <c r="C157" i="114" s="1"/>
  <c r="C156" i="111"/>
  <c r="B157" i="110"/>
  <c r="B156" i="111"/>
  <c r="A172" i="119"/>
  <c r="A371" i="93"/>
  <c r="A170" i="116"/>
  <c r="A166" i="114"/>
  <c r="A167" i="111"/>
  <c r="A166" i="110"/>
  <c r="B155" i="93"/>
  <c r="A156" i="93"/>
  <c r="B155" i="91"/>
  <c r="A156" i="91"/>
  <c r="B155" i="92"/>
  <c r="A156" i="92"/>
  <c r="A157" i="109"/>
  <c r="B157" i="109" s="1"/>
  <c r="A157" i="102"/>
  <c r="B157" i="102" s="1"/>
  <c r="A156" i="94"/>
  <c r="B156" i="94" s="1"/>
  <c r="A156" i="89"/>
  <c r="B156" i="89" s="1"/>
  <c r="B157" i="114" l="1"/>
  <c r="C157" i="110"/>
  <c r="G157" i="110" s="1"/>
  <c r="G156" i="111"/>
  <c r="F156" i="111"/>
  <c r="D156" i="111"/>
  <c r="E156" i="111"/>
  <c r="A158" i="71"/>
  <c r="C158" i="110" s="1"/>
  <c r="C157" i="111"/>
  <c r="B157" i="111"/>
  <c r="C158" i="114"/>
  <c r="G157" i="114"/>
  <c r="D157" i="114"/>
  <c r="F157" i="114"/>
  <c r="E157" i="114"/>
  <c r="A173" i="119"/>
  <c r="A372" i="93"/>
  <c r="A171" i="116"/>
  <c r="A167" i="114"/>
  <c r="A168" i="111"/>
  <c r="A167" i="110"/>
  <c r="B156" i="92"/>
  <c r="A157" i="92"/>
  <c r="B156" i="91"/>
  <c r="A157" i="91"/>
  <c r="B156" i="93"/>
  <c r="A157" i="93"/>
  <c r="A158" i="109"/>
  <c r="B158" i="109" s="1"/>
  <c r="A158" i="102"/>
  <c r="B158" i="102" s="1"/>
  <c r="A157" i="94"/>
  <c r="B157" i="94" s="1"/>
  <c r="A157" i="89"/>
  <c r="B157" i="89" s="1"/>
  <c r="B158" i="114" l="1"/>
  <c r="D157" i="110"/>
  <c r="F157" i="110"/>
  <c r="E157" i="110"/>
  <c r="G158" i="114"/>
  <c r="E158" i="114"/>
  <c r="F158" i="114"/>
  <c r="D158" i="114"/>
  <c r="G157" i="111"/>
  <c r="F157" i="111"/>
  <c r="E157" i="111"/>
  <c r="D157" i="111"/>
  <c r="A159" i="71"/>
  <c r="C159" i="114" s="1"/>
  <c r="C158" i="111"/>
  <c r="B159" i="110"/>
  <c r="B159" i="114"/>
  <c r="B158" i="111"/>
  <c r="C159" i="110"/>
  <c r="G158" i="110"/>
  <c r="F158" i="110"/>
  <c r="E158" i="110"/>
  <c r="D158" i="110"/>
  <c r="B158" i="110"/>
  <c r="A174" i="119"/>
  <c r="A373" i="93"/>
  <c r="A172" i="116"/>
  <c r="A168" i="114"/>
  <c r="A169" i="111"/>
  <c r="A168" i="110"/>
  <c r="B157" i="93"/>
  <c r="A158" i="93"/>
  <c r="B157" i="92"/>
  <c r="A158" i="92"/>
  <c r="B157" i="91"/>
  <c r="A158" i="91"/>
  <c r="A159" i="109"/>
  <c r="B159" i="109" s="1"/>
  <c r="A159" i="102"/>
  <c r="B159" i="102" s="1"/>
  <c r="A158" i="94"/>
  <c r="B158" i="94" s="1"/>
  <c r="A158" i="89"/>
  <c r="B158" i="89" s="1"/>
  <c r="G159" i="114" l="1"/>
  <c r="F159" i="114"/>
  <c r="E159" i="114"/>
  <c r="D159" i="114"/>
  <c r="G158" i="111"/>
  <c r="E158" i="111"/>
  <c r="D158" i="111"/>
  <c r="F158" i="111"/>
  <c r="G159" i="110"/>
  <c r="D159" i="110"/>
  <c r="E159" i="110"/>
  <c r="F159" i="110"/>
  <c r="A160" i="71"/>
  <c r="B160" i="114" s="1"/>
  <c r="B160" i="110"/>
  <c r="C159" i="111"/>
  <c r="B159" i="111"/>
  <c r="A175" i="119"/>
  <c r="A374" i="93"/>
  <c r="A173" i="116"/>
  <c r="A169" i="114"/>
  <c r="A170" i="111"/>
  <c r="A169" i="110"/>
  <c r="B158" i="92"/>
  <c r="A159" i="92"/>
  <c r="B158" i="91"/>
  <c r="A159" i="91"/>
  <c r="B158" i="93"/>
  <c r="A159" i="93"/>
  <c r="A160" i="109"/>
  <c r="B160" i="109" s="1"/>
  <c r="A160" i="102"/>
  <c r="A159" i="94"/>
  <c r="B159" i="94" s="1"/>
  <c r="A159" i="89"/>
  <c r="B159" i="89" s="1"/>
  <c r="C160" i="114" l="1"/>
  <c r="D160" i="114" s="1"/>
  <c r="C160" i="110"/>
  <c r="G160" i="110" s="1"/>
  <c r="B160" i="102"/>
  <c r="G159" i="111"/>
  <c r="E159" i="111"/>
  <c r="D159" i="111"/>
  <c r="F159" i="111"/>
  <c r="A161" i="71"/>
  <c r="B161" i="114" s="1"/>
  <c r="B161" i="110"/>
  <c r="B160" i="111"/>
  <c r="C160" i="111"/>
  <c r="F160" i="114"/>
  <c r="A176" i="119"/>
  <c r="A375" i="93"/>
  <c r="A174" i="116"/>
  <c r="A170" i="114"/>
  <c r="A171" i="111"/>
  <c r="A170" i="110"/>
  <c r="B159" i="92"/>
  <c r="A160" i="92"/>
  <c r="B159" i="91"/>
  <c r="A160" i="91"/>
  <c r="B159" i="93"/>
  <c r="A160" i="93"/>
  <c r="A161" i="109"/>
  <c r="B161" i="109" s="1"/>
  <c r="A161" i="102"/>
  <c r="B161" i="102" s="1"/>
  <c r="A160" i="94"/>
  <c r="B160" i="94" s="1"/>
  <c r="A160" i="89"/>
  <c r="B160" i="89" s="1"/>
  <c r="E160" i="114" l="1"/>
  <c r="G160" i="114"/>
  <c r="C161" i="110"/>
  <c r="G161" i="110" s="1"/>
  <c r="E160" i="110"/>
  <c r="C161" i="114"/>
  <c r="G161" i="114" s="1"/>
  <c r="D160" i="110"/>
  <c r="F160" i="110"/>
  <c r="G160" i="111"/>
  <c r="E160" i="111"/>
  <c r="D160" i="111"/>
  <c r="F160" i="111"/>
  <c r="A162" i="71"/>
  <c r="B162" i="114" s="1"/>
  <c r="B161" i="111"/>
  <c r="C161" i="111"/>
  <c r="A177" i="119"/>
  <c r="A376" i="93"/>
  <c r="A175" i="116"/>
  <c r="A171" i="114"/>
  <c r="A172" i="111"/>
  <c r="A171" i="110"/>
  <c r="B160" i="91"/>
  <c r="A161" i="91"/>
  <c r="B160" i="93"/>
  <c r="A161" i="93"/>
  <c r="B160" i="92"/>
  <c r="A161" i="92"/>
  <c r="A162" i="109"/>
  <c r="A162" i="102"/>
  <c r="A161" i="94"/>
  <c r="B161" i="94" s="1"/>
  <c r="A161" i="89"/>
  <c r="B161" i="89" s="1"/>
  <c r="E161" i="110" l="1"/>
  <c r="D161" i="110"/>
  <c r="F161" i="110"/>
  <c r="E161" i="114"/>
  <c r="D161" i="114"/>
  <c r="F161" i="114"/>
  <c r="B162" i="109"/>
  <c r="B162" i="110"/>
  <c r="C162" i="110"/>
  <c r="F162" i="110" s="1"/>
  <c r="B162" i="102"/>
  <c r="C162" i="114"/>
  <c r="E162" i="114" s="1"/>
  <c r="A163" i="71"/>
  <c r="B163" i="114"/>
  <c r="C163" i="114"/>
  <c r="B162" i="111"/>
  <c r="C162" i="111"/>
  <c r="B163" i="110"/>
  <c r="C163" i="110"/>
  <c r="G161" i="111"/>
  <c r="D161" i="111"/>
  <c r="F161" i="111"/>
  <c r="E161" i="111"/>
  <c r="F162" i="114"/>
  <c r="A178" i="119"/>
  <c r="A377" i="93"/>
  <c r="A176" i="116"/>
  <c r="A172" i="114"/>
  <c r="A173" i="111"/>
  <c r="A172" i="110"/>
  <c r="B161" i="92"/>
  <c r="A162" i="92"/>
  <c r="B161" i="93"/>
  <c r="A162" i="93"/>
  <c r="B161" i="91"/>
  <c r="A162" i="91"/>
  <c r="A163" i="109"/>
  <c r="B163" i="109" s="1"/>
  <c r="A163" i="102"/>
  <c r="B163" i="102" s="1"/>
  <c r="A162" i="94"/>
  <c r="B162" i="94" s="1"/>
  <c r="A162" i="89"/>
  <c r="B162" i="89" s="1"/>
  <c r="D162" i="114" l="1"/>
  <c r="G162" i="114"/>
  <c r="E162" i="110"/>
  <c r="D162" i="110"/>
  <c r="G162" i="110"/>
  <c r="G163" i="114"/>
  <c r="E163" i="114"/>
  <c r="F163" i="114"/>
  <c r="D163" i="114"/>
  <c r="A164" i="71"/>
  <c r="C164" i="111" s="1"/>
  <c r="B163" i="111"/>
  <c r="C163" i="111"/>
  <c r="B164" i="114"/>
  <c r="C164" i="110"/>
  <c r="G163" i="110"/>
  <c r="D163" i="110"/>
  <c r="E163" i="110"/>
  <c r="F163" i="110"/>
  <c r="G162" i="111"/>
  <c r="F162" i="111"/>
  <c r="D162" i="111"/>
  <c r="E162" i="111"/>
  <c r="A179" i="119"/>
  <c r="A378" i="93"/>
  <c r="A177" i="116"/>
  <c r="A173" i="114"/>
  <c r="A174" i="111"/>
  <c r="A173" i="110"/>
  <c r="B162" i="91"/>
  <c r="A163" i="91"/>
  <c r="B162" i="93"/>
  <c r="A163" i="93"/>
  <c r="B162" i="92"/>
  <c r="A163" i="92"/>
  <c r="A164" i="109"/>
  <c r="B164" i="109" s="1"/>
  <c r="A164" i="102"/>
  <c r="B164" i="102" s="1"/>
  <c r="A163" i="94"/>
  <c r="B163" i="94" s="1"/>
  <c r="A163" i="89"/>
  <c r="B163" i="89" s="1"/>
  <c r="G163" i="111" l="1"/>
  <c r="F163" i="111"/>
  <c r="D163" i="111"/>
  <c r="E163" i="111"/>
  <c r="A165" i="71"/>
  <c r="B165" i="110" s="1"/>
  <c r="B164" i="110"/>
  <c r="B164" i="111"/>
  <c r="C165" i="110"/>
  <c r="C164" i="114"/>
  <c r="B165" i="114"/>
  <c r="G164" i="110"/>
  <c r="F164" i="110"/>
  <c r="D164" i="110"/>
  <c r="E164" i="110"/>
  <c r="G164" i="111"/>
  <c r="D164" i="111"/>
  <c r="F164" i="111"/>
  <c r="E164" i="111"/>
  <c r="A180" i="119"/>
  <c r="A379" i="93"/>
  <c r="A178" i="116"/>
  <c r="A174" i="114"/>
  <c r="A175" i="111"/>
  <c r="A174" i="110"/>
  <c r="B163" i="92"/>
  <c r="A164" i="92"/>
  <c r="B163" i="93"/>
  <c r="A164" i="93"/>
  <c r="B163" i="91"/>
  <c r="A164" i="91"/>
  <c r="A165" i="109"/>
  <c r="B165" i="109" s="1"/>
  <c r="A165" i="102"/>
  <c r="B165" i="102" s="1"/>
  <c r="A164" i="94"/>
  <c r="B164" i="94" s="1"/>
  <c r="A164" i="89"/>
  <c r="B164" i="89" s="1"/>
  <c r="B165" i="111" l="1"/>
  <c r="C165" i="114"/>
  <c r="G165" i="114" s="1"/>
  <c r="G164" i="114"/>
  <c r="E164" i="114"/>
  <c r="D164" i="114"/>
  <c r="F164" i="114"/>
  <c r="A166" i="71"/>
  <c r="B166" i="110" s="1"/>
  <c r="C166" i="114"/>
  <c r="C165" i="111"/>
  <c r="B166" i="114"/>
  <c r="C166" i="110"/>
  <c r="G165" i="110"/>
  <c r="E165" i="110"/>
  <c r="F165" i="110"/>
  <c r="D165" i="110"/>
  <c r="A181" i="119"/>
  <c r="A380" i="93"/>
  <c r="A179" i="116"/>
  <c r="A175" i="114"/>
  <c r="A176" i="111"/>
  <c r="A175" i="110"/>
  <c r="B164" i="91"/>
  <c r="A165" i="91"/>
  <c r="B164" i="93"/>
  <c r="A165" i="93"/>
  <c r="B164" i="92"/>
  <c r="A165" i="92"/>
  <c r="A166" i="109"/>
  <c r="B166" i="109" s="1"/>
  <c r="A166" i="102"/>
  <c r="B166" i="102" s="1"/>
  <c r="A165" i="94"/>
  <c r="B165" i="94" s="1"/>
  <c r="A165" i="89"/>
  <c r="B165" i="89" s="1"/>
  <c r="F165" i="114" l="1"/>
  <c r="D165" i="114"/>
  <c r="E165" i="114"/>
  <c r="G166" i="114"/>
  <c r="F166" i="114"/>
  <c r="E166" i="114"/>
  <c r="D166" i="114"/>
  <c r="A167" i="71"/>
  <c r="C167" i="114" s="1"/>
  <c r="B166" i="111"/>
  <c r="C166" i="111"/>
  <c r="B167" i="110"/>
  <c r="G166" i="110"/>
  <c r="D166" i="110"/>
  <c r="E166" i="110"/>
  <c r="F166" i="110"/>
  <c r="G165" i="111"/>
  <c r="E165" i="111"/>
  <c r="D165" i="111"/>
  <c r="F165" i="111"/>
  <c r="A182" i="119"/>
  <c r="A381" i="93"/>
  <c r="A180" i="116"/>
  <c r="A176" i="114"/>
  <c r="A177" i="111"/>
  <c r="A176" i="110"/>
  <c r="B165" i="92"/>
  <c r="A166" i="92"/>
  <c r="B165" i="93"/>
  <c r="A166" i="93"/>
  <c r="B165" i="91"/>
  <c r="A166" i="91"/>
  <c r="A167" i="109"/>
  <c r="B167" i="109" s="1"/>
  <c r="A167" i="102"/>
  <c r="B167" i="102" s="1"/>
  <c r="A166" i="94"/>
  <c r="B166" i="94" s="1"/>
  <c r="A166" i="89"/>
  <c r="B166" i="89" s="1"/>
  <c r="C167" i="110" l="1"/>
  <c r="F167" i="110" s="1"/>
  <c r="B167" i="114"/>
  <c r="G166" i="111"/>
  <c r="F166" i="111"/>
  <c r="E166" i="111"/>
  <c r="D166" i="111"/>
  <c r="E167" i="110"/>
  <c r="G167" i="114"/>
  <c r="D167" i="114"/>
  <c r="F167" i="114"/>
  <c r="E167" i="114"/>
  <c r="A168" i="71"/>
  <c r="C168" i="114" s="1"/>
  <c r="C168" i="110"/>
  <c r="B167" i="111"/>
  <c r="B168" i="114"/>
  <c r="C167" i="111"/>
  <c r="A183" i="119"/>
  <c r="A382" i="93"/>
  <c r="A181" i="116"/>
  <c r="A177" i="114"/>
  <c r="A178" i="111"/>
  <c r="A177" i="110"/>
  <c r="B166" i="91"/>
  <c r="A167" i="91"/>
  <c r="B166" i="93"/>
  <c r="A167" i="93"/>
  <c r="B166" i="92"/>
  <c r="A167" i="92"/>
  <c r="A168" i="109"/>
  <c r="B168" i="109" s="1"/>
  <c r="A168" i="102"/>
  <c r="B168" i="102" s="1"/>
  <c r="A167" i="94"/>
  <c r="B167" i="94" s="1"/>
  <c r="A167" i="89"/>
  <c r="B167" i="89" s="1"/>
  <c r="D167" i="110" l="1"/>
  <c r="G167" i="110"/>
  <c r="G168" i="110"/>
  <c r="D168" i="110"/>
  <c r="E168" i="110"/>
  <c r="F168" i="110"/>
  <c r="G168" i="114"/>
  <c r="E168" i="114"/>
  <c r="D168" i="114"/>
  <c r="F168" i="114"/>
  <c r="A169" i="71"/>
  <c r="B168" i="111"/>
  <c r="B168" i="110"/>
  <c r="C168" i="111"/>
  <c r="B169" i="114"/>
  <c r="B169" i="110"/>
  <c r="C169" i="114"/>
  <c r="C169" i="110"/>
  <c r="G167" i="111"/>
  <c r="D167" i="111"/>
  <c r="F167" i="111"/>
  <c r="E167" i="111"/>
  <c r="A184" i="119"/>
  <c r="A383" i="93"/>
  <c r="A182" i="116"/>
  <c r="A178" i="114"/>
  <c r="A179" i="111"/>
  <c r="A178" i="110"/>
  <c r="B167" i="92"/>
  <c r="A168" i="92"/>
  <c r="B167" i="93"/>
  <c r="A168" i="93"/>
  <c r="B167" i="91"/>
  <c r="A168" i="91"/>
  <c r="A169" i="109"/>
  <c r="B169" i="109" s="1"/>
  <c r="A169" i="102"/>
  <c r="B169" i="102" s="1"/>
  <c r="A168" i="94"/>
  <c r="B168" i="94" s="1"/>
  <c r="A168" i="89"/>
  <c r="B168" i="89" s="1"/>
  <c r="G169" i="110" l="1"/>
  <c r="D169" i="110"/>
  <c r="E169" i="110"/>
  <c r="F169" i="110"/>
  <c r="G169" i="114"/>
  <c r="E169" i="114"/>
  <c r="F169" i="114"/>
  <c r="D169" i="114"/>
  <c r="G168" i="111"/>
  <c r="D168" i="111"/>
  <c r="F168" i="111"/>
  <c r="E168" i="111"/>
  <c r="A170" i="71"/>
  <c r="B170" i="110" s="1"/>
  <c r="C170" i="110"/>
  <c r="B169" i="111"/>
  <c r="C169" i="111"/>
  <c r="A185" i="119"/>
  <c r="A384" i="93"/>
  <c r="A183" i="116"/>
  <c r="A179" i="114"/>
  <c r="A180" i="111"/>
  <c r="A179" i="110"/>
  <c r="B168" i="91"/>
  <c r="A169" i="91"/>
  <c r="B168" i="93"/>
  <c r="A169" i="93"/>
  <c r="B168" i="92"/>
  <c r="A169" i="92"/>
  <c r="A170" i="109"/>
  <c r="B170" i="109" s="1"/>
  <c r="A170" i="102"/>
  <c r="B170" i="102" s="1"/>
  <c r="A169" i="94"/>
  <c r="B169" i="94" s="1"/>
  <c r="A169" i="89"/>
  <c r="B169" i="89" s="1"/>
  <c r="B170" i="114" l="1"/>
  <c r="C170" i="114"/>
  <c r="G170" i="114" s="1"/>
  <c r="G170" i="110"/>
  <c r="D170" i="110"/>
  <c r="E170" i="110"/>
  <c r="F170" i="110"/>
  <c r="G169" i="111"/>
  <c r="D169" i="111"/>
  <c r="F169" i="111"/>
  <c r="E169" i="111"/>
  <c r="A171" i="71"/>
  <c r="C171" i="114" s="1"/>
  <c r="B170" i="111"/>
  <c r="B171" i="110"/>
  <c r="C170" i="111"/>
  <c r="A186" i="119"/>
  <c r="A385" i="93"/>
  <c r="A184" i="116"/>
  <c r="A180" i="114"/>
  <c r="A181" i="111"/>
  <c r="A180" i="110"/>
  <c r="B169" i="92"/>
  <c r="A170" i="92"/>
  <c r="B169" i="93"/>
  <c r="A170" i="93"/>
  <c r="B169" i="91"/>
  <c r="A170" i="91"/>
  <c r="A171" i="109"/>
  <c r="B171" i="109" s="1"/>
  <c r="A171" i="102"/>
  <c r="B171" i="102" s="1"/>
  <c r="A170" i="94"/>
  <c r="B170" i="94" s="1"/>
  <c r="A170" i="89"/>
  <c r="B170" i="89" s="1"/>
  <c r="F170" i="114" l="1"/>
  <c r="D170" i="114"/>
  <c r="E170" i="114"/>
  <c r="A172" i="71"/>
  <c r="B172" i="114" s="1"/>
  <c r="B171" i="111"/>
  <c r="C172" i="110"/>
  <c r="B171" i="114"/>
  <c r="C171" i="111"/>
  <c r="G171" i="114"/>
  <c r="F171" i="114"/>
  <c r="D171" i="114"/>
  <c r="E171" i="114"/>
  <c r="C171" i="110"/>
  <c r="G170" i="111"/>
  <c r="F170" i="111"/>
  <c r="E170" i="111"/>
  <c r="D170" i="111"/>
  <c r="A187" i="119"/>
  <c r="A386" i="93"/>
  <c r="A185" i="116"/>
  <c r="A181" i="114"/>
  <c r="A182" i="111"/>
  <c r="A181" i="110"/>
  <c r="B170" i="91"/>
  <c r="A171" i="91"/>
  <c r="B170" i="93"/>
  <c r="A171" i="93"/>
  <c r="B170" i="92"/>
  <c r="A171" i="92"/>
  <c r="A172" i="109"/>
  <c r="B172" i="109" s="1"/>
  <c r="A172" i="102"/>
  <c r="B172" i="102" s="1"/>
  <c r="A171" i="94"/>
  <c r="B171" i="94" s="1"/>
  <c r="A171" i="89"/>
  <c r="B171" i="89" s="1"/>
  <c r="G171" i="111" l="1"/>
  <c r="F171" i="111"/>
  <c r="E171" i="111"/>
  <c r="D171" i="111"/>
  <c r="G171" i="110"/>
  <c r="D171" i="110"/>
  <c r="E171" i="110"/>
  <c r="F171" i="110"/>
  <c r="G172" i="110"/>
  <c r="D172" i="110"/>
  <c r="E172" i="110"/>
  <c r="F172" i="110"/>
  <c r="A173" i="71"/>
  <c r="B172" i="111"/>
  <c r="B173" i="114"/>
  <c r="B172" i="110"/>
  <c r="C172" i="114"/>
  <c r="C172" i="111"/>
  <c r="B173" i="110"/>
  <c r="C173" i="110"/>
  <c r="A188" i="119"/>
  <c r="A387" i="93"/>
  <c r="A186" i="116"/>
  <c r="A182" i="114"/>
  <c r="A183" i="111"/>
  <c r="A182" i="110"/>
  <c r="B171" i="92"/>
  <c r="A172" i="92"/>
  <c r="B171" i="93"/>
  <c r="A172" i="93"/>
  <c r="B171" i="91"/>
  <c r="A172" i="91"/>
  <c r="A173" i="109"/>
  <c r="B173" i="109" s="1"/>
  <c r="A173" i="102"/>
  <c r="B173" i="102" s="1"/>
  <c r="A172" i="94"/>
  <c r="B172" i="94" s="1"/>
  <c r="A172" i="89"/>
  <c r="B172" i="89" s="1"/>
  <c r="G172" i="114" l="1"/>
  <c r="D172" i="114"/>
  <c r="F172" i="114"/>
  <c r="E172" i="114"/>
  <c r="G173" i="110"/>
  <c r="F173" i="110"/>
  <c r="D173" i="110"/>
  <c r="E173" i="110"/>
  <c r="A174" i="71"/>
  <c r="C174" i="110"/>
  <c r="B174" i="110"/>
  <c r="B173" i="111"/>
  <c r="B174" i="111"/>
  <c r="C173" i="111"/>
  <c r="C173" i="114"/>
  <c r="C174" i="114"/>
  <c r="G172" i="111"/>
  <c r="F172" i="111"/>
  <c r="D172" i="111"/>
  <c r="E172" i="111"/>
  <c r="A189" i="119"/>
  <c r="A388" i="93"/>
  <c r="A187" i="116"/>
  <c r="A183" i="114"/>
  <c r="A184" i="111"/>
  <c r="A183" i="110"/>
  <c r="B172" i="91"/>
  <c r="A173" i="91"/>
  <c r="B172" i="93"/>
  <c r="A173" i="93"/>
  <c r="B172" i="92"/>
  <c r="A173" i="92"/>
  <c r="A174" i="109"/>
  <c r="B174" i="109" s="1"/>
  <c r="A174" i="102"/>
  <c r="B174" i="102" s="1"/>
  <c r="A173" i="94"/>
  <c r="B173" i="94" s="1"/>
  <c r="A173" i="89"/>
  <c r="B173" i="89" s="1"/>
  <c r="G173" i="111" l="1"/>
  <c r="F173" i="111"/>
  <c r="E173" i="111"/>
  <c r="D173" i="111"/>
  <c r="G174" i="114"/>
  <c r="F174" i="114"/>
  <c r="D174" i="114"/>
  <c r="E174" i="114"/>
  <c r="G173" i="114"/>
  <c r="E173" i="114"/>
  <c r="D173" i="114"/>
  <c r="F173" i="114"/>
  <c r="G174" i="110"/>
  <c r="E174" i="110"/>
  <c r="D174" i="110"/>
  <c r="F174" i="110"/>
  <c r="A175" i="71"/>
  <c r="B175" i="114"/>
  <c r="C175" i="114"/>
  <c r="B174" i="114"/>
  <c r="C174" i="111"/>
  <c r="C175" i="110"/>
  <c r="B175" i="110"/>
  <c r="A190" i="119"/>
  <c r="A389" i="93"/>
  <c r="A188" i="116"/>
  <c r="A184" i="114"/>
  <c r="A185" i="111"/>
  <c r="A184" i="110"/>
  <c r="B173" i="92"/>
  <c r="A174" i="92"/>
  <c r="B173" i="93"/>
  <c r="A174" i="93"/>
  <c r="B173" i="91"/>
  <c r="A174" i="91"/>
  <c r="A175" i="109"/>
  <c r="B175" i="109" s="1"/>
  <c r="A175" i="102"/>
  <c r="B175" i="102" s="1"/>
  <c r="A174" i="94"/>
  <c r="B174" i="94" s="1"/>
  <c r="A174" i="89"/>
  <c r="B174" i="89" s="1"/>
  <c r="G174" i="111" l="1"/>
  <c r="D174" i="111"/>
  <c r="F174" i="111"/>
  <c r="E174" i="111"/>
  <c r="G175" i="114"/>
  <c r="D175" i="114"/>
  <c r="F175" i="114"/>
  <c r="E175" i="114"/>
  <c r="G175" i="110"/>
  <c r="D175" i="110"/>
  <c r="E175" i="110"/>
  <c r="F175" i="110"/>
  <c r="A176" i="71"/>
  <c r="C176" i="110"/>
  <c r="B176" i="114"/>
  <c r="C176" i="114"/>
  <c r="B175" i="111"/>
  <c r="C175" i="111"/>
  <c r="A191" i="119"/>
  <c r="A390" i="93"/>
  <c r="A189" i="116"/>
  <c r="A185" i="114"/>
  <c r="A186" i="111"/>
  <c r="A185" i="110"/>
  <c r="B174" i="91"/>
  <c r="A175" i="91"/>
  <c r="B174" i="93"/>
  <c r="A175" i="93"/>
  <c r="B174" i="92"/>
  <c r="A175" i="92"/>
  <c r="A176" i="109"/>
  <c r="B176" i="109" s="1"/>
  <c r="A176" i="102"/>
  <c r="B176" i="102" s="1"/>
  <c r="A175" i="94"/>
  <c r="B175" i="94" s="1"/>
  <c r="A175" i="89"/>
  <c r="B175" i="89" s="1"/>
  <c r="G176" i="110" l="1"/>
  <c r="F176" i="110"/>
  <c r="D176" i="110"/>
  <c r="E176" i="110"/>
  <c r="A177" i="71"/>
  <c r="B177" i="114" s="1"/>
  <c r="B176" i="110"/>
  <c r="C177" i="110"/>
  <c r="C177" i="114"/>
  <c r="C176" i="111"/>
  <c r="B176" i="111"/>
  <c r="G175" i="111"/>
  <c r="F175" i="111"/>
  <c r="D175" i="111"/>
  <c r="E175" i="111"/>
  <c r="G176" i="114"/>
  <c r="E176" i="114"/>
  <c r="F176" i="114"/>
  <c r="D176" i="114"/>
  <c r="A192" i="119"/>
  <c r="A391" i="93"/>
  <c r="A190" i="116"/>
  <c r="A186" i="114"/>
  <c r="A187" i="111"/>
  <c r="A186" i="110"/>
  <c r="B175" i="92"/>
  <c r="A176" i="92"/>
  <c r="B175" i="93"/>
  <c r="A176" i="93"/>
  <c r="B175" i="91"/>
  <c r="A176" i="91"/>
  <c r="A177" i="109"/>
  <c r="B177" i="109" s="1"/>
  <c r="A177" i="102"/>
  <c r="B177" i="102" s="1"/>
  <c r="A176" i="94"/>
  <c r="B176" i="94" s="1"/>
  <c r="A176" i="89"/>
  <c r="B176" i="89" s="1"/>
  <c r="B177" i="110" l="1"/>
  <c r="A178" i="71"/>
  <c r="B178" i="110"/>
  <c r="B177" i="111"/>
  <c r="C178" i="110"/>
  <c r="B178" i="114"/>
  <c r="C178" i="114"/>
  <c r="C177" i="111"/>
  <c r="G176" i="111"/>
  <c r="E176" i="111"/>
  <c r="D176" i="111"/>
  <c r="F176" i="111"/>
  <c r="G177" i="114"/>
  <c r="E177" i="114"/>
  <c r="F177" i="114"/>
  <c r="D177" i="114"/>
  <c r="G177" i="110"/>
  <c r="F177" i="110"/>
  <c r="E177" i="110"/>
  <c r="D177" i="110"/>
  <c r="A193" i="119"/>
  <c r="A392" i="93"/>
  <c r="A191" i="116"/>
  <c r="A187" i="114"/>
  <c r="A188" i="111"/>
  <c r="A187" i="110"/>
  <c r="B176" i="91"/>
  <c r="A177" i="91"/>
  <c r="B176" i="93"/>
  <c r="A177" i="93"/>
  <c r="B176" i="92"/>
  <c r="A177" i="92"/>
  <c r="A178" i="109"/>
  <c r="B178" i="109" s="1"/>
  <c r="A178" i="102"/>
  <c r="B178" i="102" s="1"/>
  <c r="A177" i="94"/>
  <c r="B177" i="94" s="1"/>
  <c r="A177" i="89"/>
  <c r="B177" i="89" s="1"/>
  <c r="G178" i="114" l="1"/>
  <c r="F178" i="114"/>
  <c r="E178" i="114"/>
  <c r="D178" i="114"/>
  <c r="G178" i="110"/>
  <c r="F178" i="110"/>
  <c r="D178" i="110"/>
  <c r="E178" i="110"/>
  <c r="G177" i="111"/>
  <c r="F177" i="111"/>
  <c r="D177" i="111"/>
  <c r="E177" i="111"/>
  <c r="A179" i="71"/>
  <c r="C179" i="114" s="1"/>
  <c r="C179" i="110"/>
  <c r="C178" i="111"/>
  <c r="B178" i="111"/>
  <c r="A194" i="119"/>
  <c r="A393" i="93"/>
  <c r="A192" i="116"/>
  <c r="A188" i="114"/>
  <c r="A189" i="111"/>
  <c r="A188" i="110"/>
  <c r="B177" i="92"/>
  <c r="A178" i="92"/>
  <c r="B177" i="93"/>
  <c r="A178" i="93"/>
  <c r="B177" i="91"/>
  <c r="A178" i="91"/>
  <c r="A179" i="109"/>
  <c r="B179" i="109" s="1"/>
  <c r="A179" i="102"/>
  <c r="B179" i="102" s="1"/>
  <c r="A178" i="94"/>
  <c r="B178" i="94" s="1"/>
  <c r="A178" i="89"/>
  <c r="B178" i="89" s="1"/>
  <c r="B179" i="110" l="1"/>
  <c r="B179" i="114"/>
  <c r="G178" i="111"/>
  <c r="D178" i="111"/>
  <c r="E178" i="111"/>
  <c r="F178" i="111"/>
  <c r="G179" i="110"/>
  <c r="F179" i="110"/>
  <c r="D179" i="110"/>
  <c r="E179" i="110"/>
  <c r="A180" i="71"/>
  <c r="C180" i="110" s="1"/>
  <c r="B179" i="111"/>
  <c r="C179" i="111"/>
  <c r="G179" i="114"/>
  <c r="D179" i="114"/>
  <c r="F179" i="114"/>
  <c r="E179" i="114"/>
  <c r="A195" i="119"/>
  <c r="A394" i="93"/>
  <c r="A193" i="116"/>
  <c r="A189" i="114"/>
  <c r="A190" i="111"/>
  <c r="A189" i="110"/>
  <c r="B178" i="91"/>
  <c r="A179" i="91"/>
  <c r="B178" i="93"/>
  <c r="A179" i="93"/>
  <c r="B178" i="92"/>
  <c r="A179" i="92"/>
  <c r="A180" i="109"/>
  <c r="A180" i="102"/>
  <c r="B180" i="102" s="1"/>
  <c r="A179" i="94"/>
  <c r="B179" i="94" s="1"/>
  <c r="A179" i="89"/>
  <c r="B179" i="89" s="1"/>
  <c r="C180" i="114" l="1"/>
  <c r="E180" i="114" s="1"/>
  <c r="B180" i="110"/>
  <c r="B180" i="114"/>
  <c r="B180" i="109"/>
  <c r="G179" i="111"/>
  <c r="E179" i="111"/>
  <c r="D179" i="111"/>
  <c r="F179" i="111"/>
  <c r="G180" i="110"/>
  <c r="F180" i="110"/>
  <c r="E180" i="110"/>
  <c r="D180" i="110"/>
  <c r="F180" i="114"/>
  <c r="D180" i="114"/>
  <c r="A181" i="71"/>
  <c r="B181" i="110" s="1"/>
  <c r="B180" i="111"/>
  <c r="C180" i="111"/>
  <c r="A196" i="119"/>
  <c r="A395" i="93"/>
  <c r="A194" i="116"/>
  <c r="A190" i="114"/>
  <c r="A191" i="111"/>
  <c r="A190" i="110"/>
  <c r="B179" i="92"/>
  <c r="A180" i="92"/>
  <c r="B179" i="93"/>
  <c r="A180" i="93"/>
  <c r="B179" i="91"/>
  <c r="A180" i="91"/>
  <c r="A181" i="109"/>
  <c r="A181" i="102"/>
  <c r="A180" i="94"/>
  <c r="B180" i="94" s="1"/>
  <c r="A180" i="89"/>
  <c r="B180" i="89" s="1"/>
  <c r="G180" i="114" l="1"/>
  <c r="C181" i="114"/>
  <c r="E181" i="114" s="1"/>
  <c r="B181" i="114"/>
  <c r="B181" i="109"/>
  <c r="C181" i="110"/>
  <c r="F181" i="110" s="1"/>
  <c r="B181" i="102"/>
  <c r="A182" i="71"/>
  <c r="B182" i="114" s="1"/>
  <c r="B181" i="111"/>
  <c r="B182" i="110"/>
  <c r="C181" i="111"/>
  <c r="C182" i="114"/>
  <c r="C182" i="110"/>
  <c r="G180" i="111"/>
  <c r="D180" i="111"/>
  <c r="E180" i="111"/>
  <c r="F180" i="111"/>
  <c r="A197" i="119"/>
  <c r="A396" i="93"/>
  <c r="A195" i="116"/>
  <c r="A191" i="114"/>
  <c r="A192" i="111"/>
  <c r="A191" i="110"/>
  <c r="B180" i="91"/>
  <c r="A181" i="91"/>
  <c r="B180" i="93"/>
  <c r="A181" i="93"/>
  <c r="B180" i="92"/>
  <c r="A181" i="92"/>
  <c r="A182" i="109"/>
  <c r="B182" i="109" s="1"/>
  <c r="A182" i="102"/>
  <c r="B182" i="102" s="1"/>
  <c r="A181" i="94"/>
  <c r="B181" i="94" s="1"/>
  <c r="A181" i="89"/>
  <c r="B181" i="89" s="1"/>
  <c r="D181" i="114" l="1"/>
  <c r="G181" i="114"/>
  <c r="D181" i="110"/>
  <c r="F181" i="114"/>
  <c r="E181" i="110"/>
  <c r="G181" i="110"/>
  <c r="G182" i="114"/>
  <c r="E182" i="114"/>
  <c r="D182" i="114"/>
  <c r="F182" i="114"/>
  <c r="A183" i="71"/>
  <c r="C183" i="110" s="1"/>
  <c r="B183" i="110"/>
  <c r="B182" i="111"/>
  <c r="C182" i="111"/>
  <c r="G181" i="111"/>
  <c r="D181" i="111"/>
  <c r="E181" i="111"/>
  <c r="F181" i="111"/>
  <c r="G182" i="110"/>
  <c r="F182" i="110"/>
  <c r="D182" i="110"/>
  <c r="E182" i="110"/>
  <c r="A198" i="119"/>
  <c r="A397" i="93"/>
  <c r="A196" i="116"/>
  <c r="A192" i="114"/>
  <c r="A193" i="111"/>
  <c r="A192" i="110"/>
  <c r="B181" i="92"/>
  <c r="A182" i="92"/>
  <c r="B181" i="93"/>
  <c r="A182" i="93"/>
  <c r="B181" i="91"/>
  <c r="A182" i="91"/>
  <c r="A183" i="109"/>
  <c r="A183" i="102"/>
  <c r="B183" i="102" s="1"/>
  <c r="A182" i="94"/>
  <c r="B182" i="94" s="1"/>
  <c r="A182" i="89"/>
  <c r="B182" i="89" s="1"/>
  <c r="B183" i="111" l="1"/>
  <c r="C183" i="114"/>
  <c r="B183" i="109"/>
  <c r="B183" i="114"/>
  <c r="G182" i="111"/>
  <c r="F182" i="111"/>
  <c r="E182" i="111"/>
  <c r="D182" i="111"/>
  <c r="A184" i="71"/>
  <c r="C184" i="110" s="1"/>
  <c r="C183" i="111"/>
  <c r="C184" i="114"/>
  <c r="B184" i="110"/>
  <c r="G183" i="110"/>
  <c r="D183" i="110"/>
  <c r="E183" i="110"/>
  <c r="F183" i="110"/>
  <c r="G183" i="114"/>
  <c r="E183" i="114"/>
  <c r="D183" i="114"/>
  <c r="F183" i="114"/>
  <c r="A199" i="119"/>
  <c r="A398" i="93"/>
  <c r="A197" i="116"/>
  <c r="A193" i="114"/>
  <c r="A194" i="111"/>
  <c r="A193" i="110"/>
  <c r="B182" i="91"/>
  <c r="A183" i="91"/>
  <c r="B182" i="93"/>
  <c r="A183" i="93"/>
  <c r="B182" i="92"/>
  <c r="A183" i="92"/>
  <c r="A184" i="109"/>
  <c r="B184" i="109" s="1"/>
  <c r="A184" i="102"/>
  <c r="B184" i="102" s="1"/>
  <c r="A183" i="94"/>
  <c r="B183" i="94" s="1"/>
  <c r="A183" i="89"/>
  <c r="B183" i="89" s="1"/>
  <c r="G184" i="110" l="1"/>
  <c r="D184" i="110"/>
  <c r="E184" i="110"/>
  <c r="F184" i="110"/>
  <c r="G183" i="111"/>
  <c r="E183" i="111"/>
  <c r="D183" i="111"/>
  <c r="F183" i="111"/>
  <c r="G184" i="114"/>
  <c r="E184" i="114"/>
  <c r="F184" i="114"/>
  <c r="D184" i="114"/>
  <c r="A185" i="71"/>
  <c r="B185" i="114" s="1"/>
  <c r="B184" i="111"/>
  <c r="C185" i="114"/>
  <c r="C185" i="110"/>
  <c r="C184" i="111"/>
  <c r="B184" i="114"/>
  <c r="A200" i="119"/>
  <c r="A399" i="93"/>
  <c r="A198" i="116"/>
  <c r="A194" i="114"/>
  <c r="A195" i="111"/>
  <c r="A194" i="110"/>
  <c r="B183" i="92"/>
  <c r="A184" i="92"/>
  <c r="B183" i="93"/>
  <c r="A184" i="93"/>
  <c r="B183" i="91"/>
  <c r="A184" i="91"/>
  <c r="A185" i="109"/>
  <c r="B185" i="109" s="1"/>
  <c r="A185" i="102"/>
  <c r="B185" i="102" s="1"/>
  <c r="A184" i="94"/>
  <c r="B184" i="94" s="1"/>
  <c r="A184" i="89"/>
  <c r="B184" i="89" s="1"/>
  <c r="B185" i="110" l="1"/>
  <c r="A186" i="71"/>
  <c r="B185" i="111"/>
  <c r="C186" i="110"/>
  <c r="C185" i="111"/>
  <c r="C186" i="114"/>
  <c r="B186" i="110"/>
  <c r="B186" i="114"/>
  <c r="G184" i="111"/>
  <c r="E184" i="111"/>
  <c r="F184" i="111"/>
  <c r="D184" i="111"/>
  <c r="G185" i="114"/>
  <c r="D185" i="114"/>
  <c r="F185" i="114"/>
  <c r="E185" i="114"/>
  <c r="G185" i="110"/>
  <c r="D185" i="110"/>
  <c r="E185" i="110"/>
  <c r="F185" i="110"/>
  <c r="B186" i="111"/>
  <c r="A201" i="119"/>
  <c r="A400" i="93"/>
  <c r="A199" i="116"/>
  <c r="A195" i="114"/>
  <c r="A196" i="111"/>
  <c r="A195" i="110"/>
  <c r="B184" i="91"/>
  <c r="A185" i="91"/>
  <c r="B184" i="93"/>
  <c r="A185" i="93"/>
  <c r="B184" i="92"/>
  <c r="A185" i="92"/>
  <c r="A186" i="109"/>
  <c r="B186" i="109" s="1"/>
  <c r="A186" i="102"/>
  <c r="B186" i="102" s="1"/>
  <c r="A185" i="94"/>
  <c r="B185" i="94" s="1"/>
  <c r="A185" i="89"/>
  <c r="B185" i="89" s="1"/>
  <c r="G185" i="111" l="1"/>
  <c r="D185" i="111"/>
  <c r="F185" i="111"/>
  <c r="E185" i="111"/>
  <c r="G186" i="110"/>
  <c r="F186" i="110"/>
  <c r="E186" i="110"/>
  <c r="D186" i="110"/>
  <c r="G186" i="114"/>
  <c r="F186" i="114"/>
  <c r="E186" i="114"/>
  <c r="D186" i="114"/>
  <c r="A187" i="71"/>
  <c r="C187" i="110" s="1"/>
  <c r="C186" i="111"/>
  <c r="B187" i="114"/>
  <c r="B187" i="110"/>
  <c r="A202" i="119"/>
  <c r="A401" i="93"/>
  <c r="A200" i="116"/>
  <c r="A196" i="114"/>
  <c r="A197" i="111"/>
  <c r="A196" i="110"/>
  <c r="B185" i="92"/>
  <c r="A186" i="92"/>
  <c r="B185" i="93"/>
  <c r="A186" i="93"/>
  <c r="B185" i="91"/>
  <c r="A186" i="91"/>
  <c r="A187" i="109"/>
  <c r="B187" i="109" s="1"/>
  <c r="A187" i="102"/>
  <c r="B187" i="102" s="1"/>
  <c r="A186" i="94"/>
  <c r="B186" i="94" s="1"/>
  <c r="A186" i="89"/>
  <c r="B186" i="89" s="1"/>
  <c r="G187" i="110" l="1"/>
  <c r="F187" i="110"/>
  <c r="D187" i="110"/>
  <c r="E187" i="110"/>
  <c r="A188" i="71"/>
  <c r="C188" i="114" s="1"/>
  <c r="C187" i="114"/>
  <c r="C188" i="110"/>
  <c r="B188" i="110"/>
  <c r="C187" i="111"/>
  <c r="B187" i="111"/>
  <c r="G186" i="111"/>
  <c r="D186" i="111"/>
  <c r="F186" i="111"/>
  <c r="E186" i="111"/>
  <c r="A203" i="119"/>
  <c r="A402" i="93"/>
  <c r="A201" i="116"/>
  <c r="A197" i="114"/>
  <c r="A198" i="111"/>
  <c r="A197" i="110"/>
  <c r="B186" i="91"/>
  <c r="A187" i="91"/>
  <c r="B186" i="93"/>
  <c r="A187" i="93"/>
  <c r="B186" i="92"/>
  <c r="A187" i="92"/>
  <c r="A188" i="109"/>
  <c r="B188" i="109" s="1"/>
  <c r="A188" i="102"/>
  <c r="B188" i="102" s="1"/>
  <c r="A187" i="94"/>
  <c r="B187" i="94" s="1"/>
  <c r="A187" i="89"/>
  <c r="B187" i="89" s="1"/>
  <c r="B188" i="114" l="1"/>
  <c r="G187" i="111"/>
  <c r="F187" i="111"/>
  <c r="E187" i="111"/>
  <c r="D187" i="111"/>
  <c r="A189" i="71"/>
  <c r="C189" i="110" s="1"/>
  <c r="C189" i="114"/>
  <c r="C188" i="111"/>
  <c r="B188" i="111"/>
  <c r="G188" i="110"/>
  <c r="F188" i="110"/>
  <c r="D188" i="110"/>
  <c r="E188" i="110"/>
  <c r="G188" i="114"/>
  <c r="E188" i="114"/>
  <c r="F188" i="114"/>
  <c r="D188" i="114"/>
  <c r="G187" i="114"/>
  <c r="D187" i="114"/>
  <c r="E187" i="114"/>
  <c r="F187" i="114"/>
  <c r="A403" i="93"/>
  <c r="A202" i="116"/>
  <c r="A198" i="114"/>
  <c r="A199" i="111"/>
  <c r="A198" i="110"/>
  <c r="B187" i="92"/>
  <c r="A188" i="92"/>
  <c r="B187" i="93"/>
  <c r="A188" i="93"/>
  <c r="B187" i="91"/>
  <c r="A188" i="91"/>
  <c r="A189" i="109"/>
  <c r="B189" i="109" s="1"/>
  <c r="A189" i="102"/>
  <c r="B189" i="102" s="1"/>
  <c r="A188" i="94"/>
  <c r="B188" i="94" s="1"/>
  <c r="A188" i="89"/>
  <c r="B188" i="89" s="1"/>
  <c r="B189" i="110" l="1"/>
  <c r="B189" i="114"/>
  <c r="G188" i="111"/>
  <c r="F188" i="111"/>
  <c r="D188" i="111"/>
  <c r="E188" i="111"/>
  <c r="G189" i="114"/>
  <c r="D189" i="114"/>
  <c r="F189" i="114"/>
  <c r="E189" i="114"/>
  <c r="G189" i="110"/>
  <c r="E189" i="110"/>
  <c r="D189" i="110"/>
  <c r="F189" i="110"/>
  <c r="A190" i="71"/>
  <c r="B190" i="114" s="1"/>
  <c r="B189" i="111"/>
  <c r="C190" i="114"/>
  <c r="B190" i="110"/>
  <c r="C189" i="111"/>
  <c r="C190" i="110"/>
  <c r="A404" i="93"/>
  <c r="A203" i="116"/>
  <c r="A199" i="114"/>
  <c r="A200" i="111"/>
  <c r="A199" i="110"/>
  <c r="B188" i="91"/>
  <c r="A189" i="91"/>
  <c r="B188" i="93"/>
  <c r="A189" i="93"/>
  <c r="B188" i="92"/>
  <c r="A189" i="92"/>
  <c r="A190" i="109"/>
  <c r="B190" i="109" s="1"/>
  <c r="A190" i="102"/>
  <c r="B190" i="102" s="1"/>
  <c r="A189" i="94"/>
  <c r="B189" i="94" s="1"/>
  <c r="A189" i="89"/>
  <c r="B189" i="89" s="1"/>
  <c r="G190" i="110" l="1"/>
  <c r="D190" i="110"/>
  <c r="E190" i="110"/>
  <c r="F190" i="110"/>
  <c r="A191" i="71"/>
  <c r="B191" i="110" s="1"/>
  <c r="B191" i="114"/>
  <c r="B190" i="111"/>
  <c r="C191" i="110"/>
  <c r="C190" i="111"/>
  <c r="G189" i="111"/>
  <c r="D189" i="111"/>
  <c r="F189" i="111"/>
  <c r="E189" i="111"/>
  <c r="G190" i="114"/>
  <c r="E190" i="114"/>
  <c r="F190" i="114"/>
  <c r="D190" i="114"/>
  <c r="A405" i="93"/>
  <c r="A200" i="114"/>
  <c r="A201" i="111"/>
  <c r="A200" i="110"/>
  <c r="B189" i="92"/>
  <c r="A190" i="92"/>
  <c r="B189" i="93"/>
  <c r="A190" i="93"/>
  <c r="B189" i="91"/>
  <c r="A190" i="91"/>
  <c r="A191" i="109"/>
  <c r="B191" i="109" s="1"/>
  <c r="A191" i="102"/>
  <c r="B191" i="102" s="1"/>
  <c r="A190" i="94"/>
  <c r="B190" i="94" s="1"/>
  <c r="A190" i="89"/>
  <c r="B190" i="89" s="1"/>
  <c r="A192" i="71" l="1"/>
  <c r="C191" i="114"/>
  <c r="C191" i="111"/>
  <c r="B192" i="110"/>
  <c r="C192" i="110"/>
  <c r="C192" i="114"/>
  <c r="B192" i="114"/>
  <c r="B191" i="111"/>
  <c r="G190" i="111"/>
  <c r="F190" i="111"/>
  <c r="E190" i="111"/>
  <c r="D190" i="111"/>
  <c r="G191" i="110"/>
  <c r="D191" i="110"/>
  <c r="E191" i="110"/>
  <c r="F191" i="110"/>
  <c r="A406" i="93"/>
  <c r="A201" i="114"/>
  <c r="A202" i="111"/>
  <c r="A201" i="110"/>
  <c r="B190" i="91"/>
  <c r="A191" i="91"/>
  <c r="B190" i="93"/>
  <c r="A191" i="93"/>
  <c r="B190" i="92"/>
  <c r="A191" i="92"/>
  <c r="A192" i="109"/>
  <c r="B192" i="109" s="1"/>
  <c r="A192" i="102"/>
  <c r="B192" i="102" s="1"/>
  <c r="A191" i="94"/>
  <c r="B191" i="94" s="1"/>
  <c r="A191" i="89"/>
  <c r="B191" i="89" s="1"/>
  <c r="G192" i="110" l="1"/>
  <c r="D192" i="110"/>
  <c r="E192" i="110"/>
  <c r="F192" i="110"/>
  <c r="G191" i="111"/>
  <c r="D191" i="111"/>
  <c r="F191" i="111"/>
  <c r="E191" i="111"/>
  <c r="G191" i="114"/>
  <c r="F191" i="114"/>
  <c r="D191" i="114"/>
  <c r="E191" i="114"/>
  <c r="G192" i="114"/>
  <c r="E192" i="114"/>
  <c r="F192" i="114"/>
  <c r="D192" i="114"/>
  <c r="A193" i="71"/>
  <c r="C192" i="111"/>
  <c r="B192" i="111"/>
  <c r="B193" i="110"/>
  <c r="C193" i="114"/>
  <c r="C193" i="110"/>
  <c r="B193" i="114"/>
  <c r="A407" i="93"/>
  <c r="A202" i="114"/>
  <c r="A203" i="111"/>
  <c r="A202" i="110"/>
  <c r="B191" i="92"/>
  <c r="A192" i="92"/>
  <c r="B191" i="93"/>
  <c r="A192" i="93"/>
  <c r="B191" i="91"/>
  <c r="A192" i="91"/>
  <c r="A193" i="109"/>
  <c r="B193" i="109" s="1"/>
  <c r="A193" i="102"/>
  <c r="B193" i="102" s="1"/>
  <c r="A192" i="94"/>
  <c r="B192" i="94" s="1"/>
  <c r="A192" i="89"/>
  <c r="B192" i="89" s="1"/>
  <c r="G193" i="110" l="1"/>
  <c r="E193" i="110"/>
  <c r="D193" i="110"/>
  <c r="F193" i="110"/>
  <c r="G193" i="114"/>
  <c r="E193" i="114"/>
  <c r="F193" i="114"/>
  <c r="D193" i="114"/>
  <c r="G192" i="111"/>
  <c r="D192" i="111"/>
  <c r="F192" i="111"/>
  <c r="E192" i="111"/>
  <c r="A194" i="71"/>
  <c r="C194" i="110" s="1"/>
  <c r="B193" i="111"/>
  <c r="B194" i="110"/>
  <c r="B194" i="114"/>
  <c r="C193" i="111"/>
  <c r="A408" i="93"/>
  <c r="A203" i="114"/>
  <c r="A203" i="110"/>
  <c r="B192" i="91"/>
  <c r="A193" i="91"/>
  <c r="B192" i="93"/>
  <c r="A193" i="93"/>
  <c r="B192" i="92"/>
  <c r="A193" i="92"/>
  <c r="A194" i="109"/>
  <c r="B194" i="109" s="1"/>
  <c r="A194" i="102"/>
  <c r="B194" i="102" s="1"/>
  <c r="A193" i="94"/>
  <c r="B193" i="94" s="1"/>
  <c r="A193" i="89"/>
  <c r="B193" i="89" s="1"/>
  <c r="C194" i="114" l="1"/>
  <c r="A195" i="71"/>
  <c r="C195" i="114"/>
  <c r="B195" i="114"/>
  <c r="B194" i="111"/>
  <c r="C195" i="110"/>
  <c r="B195" i="110"/>
  <c r="C194" i="111"/>
  <c r="G193" i="111"/>
  <c r="D193" i="111"/>
  <c r="F193" i="111"/>
  <c r="E193" i="111"/>
  <c r="G194" i="114"/>
  <c r="E194" i="114"/>
  <c r="D194" i="114"/>
  <c r="F194" i="114"/>
  <c r="G194" i="110"/>
  <c r="D194" i="110"/>
  <c r="E194" i="110"/>
  <c r="F194" i="110"/>
  <c r="A409" i="93"/>
  <c r="B193" i="92"/>
  <c r="A194" i="92"/>
  <c r="B193" i="93"/>
  <c r="A194" i="93"/>
  <c r="B193" i="91"/>
  <c r="A194" i="91"/>
  <c r="A195" i="109"/>
  <c r="B195" i="109" s="1"/>
  <c r="A195" i="102"/>
  <c r="B195" i="102" s="1"/>
  <c r="A194" i="94"/>
  <c r="B194" i="94" s="1"/>
  <c r="A194" i="89"/>
  <c r="B194" i="89" s="1"/>
  <c r="G194" i="111" l="1"/>
  <c r="F194" i="111"/>
  <c r="D194" i="111"/>
  <c r="E194" i="111"/>
  <c r="G195" i="114"/>
  <c r="D195" i="114"/>
  <c r="E195" i="114"/>
  <c r="F195" i="114"/>
  <c r="G195" i="110"/>
  <c r="F195" i="110"/>
  <c r="E195" i="110"/>
  <c r="D195" i="110"/>
  <c r="A196" i="71"/>
  <c r="B196" i="114" s="1"/>
  <c r="C196" i="114"/>
  <c r="C195" i="111"/>
  <c r="B195" i="111"/>
  <c r="A410" i="93"/>
  <c r="B194" i="91"/>
  <c r="A195" i="91"/>
  <c r="B194" i="93"/>
  <c r="A195" i="93"/>
  <c r="B194" i="92"/>
  <c r="A195" i="92"/>
  <c r="A196" i="109"/>
  <c r="A196" i="102"/>
  <c r="A195" i="94"/>
  <c r="B195" i="94" s="1"/>
  <c r="A195" i="89"/>
  <c r="B195" i="89" s="1"/>
  <c r="C196" i="110" l="1"/>
  <c r="F196" i="110" s="1"/>
  <c r="B196" i="102"/>
  <c r="B196" i="109"/>
  <c r="G195" i="111"/>
  <c r="F195" i="111"/>
  <c r="D195" i="111"/>
  <c r="E195" i="111"/>
  <c r="A197" i="71"/>
  <c r="B197" i="114" s="1"/>
  <c r="B197" i="110"/>
  <c r="B196" i="110"/>
  <c r="C197" i="114"/>
  <c r="B196" i="111"/>
  <c r="C196" i="111"/>
  <c r="C197" i="110"/>
  <c r="G196" i="114"/>
  <c r="F196" i="114"/>
  <c r="E196" i="114"/>
  <c r="D196" i="114"/>
  <c r="A411" i="93"/>
  <c r="B195" i="92"/>
  <c r="A196" i="92"/>
  <c r="B195" i="93"/>
  <c r="A196" i="93"/>
  <c r="B195" i="91"/>
  <c r="A196" i="91"/>
  <c r="A197" i="109"/>
  <c r="B197" i="109" s="1"/>
  <c r="A197" i="102"/>
  <c r="B197" i="102" s="1"/>
  <c r="A196" i="94"/>
  <c r="B196" i="94" s="1"/>
  <c r="A196" i="89"/>
  <c r="B196" i="89" s="1"/>
  <c r="E196" i="110" l="1"/>
  <c r="G196" i="110"/>
  <c r="D196" i="110"/>
  <c r="G196" i="111"/>
  <c r="E196" i="111"/>
  <c r="D196" i="111"/>
  <c r="F196" i="111"/>
  <c r="G197" i="110"/>
  <c r="F197" i="110"/>
  <c r="D197" i="110"/>
  <c r="E197" i="110"/>
  <c r="G197" i="114"/>
  <c r="D197" i="114"/>
  <c r="F197" i="114"/>
  <c r="E197" i="114"/>
  <c r="A198" i="71"/>
  <c r="C198" i="110" s="1"/>
  <c r="B197" i="111"/>
  <c r="C197" i="111"/>
  <c r="B198" i="114"/>
  <c r="A412" i="93"/>
  <c r="B196" i="91"/>
  <c r="A197" i="91"/>
  <c r="B196" i="93"/>
  <c r="A197" i="93"/>
  <c r="B196" i="92"/>
  <c r="A197" i="92"/>
  <c r="A198" i="109"/>
  <c r="B198" i="109" s="1"/>
  <c r="A198" i="102"/>
  <c r="B198" i="102" s="1"/>
  <c r="A197" i="94"/>
  <c r="B197" i="94" s="1"/>
  <c r="A197" i="89"/>
  <c r="B197" i="89" s="1"/>
  <c r="C198" i="114" l="1"/>
  <c r="G198" i="114" s="1"/>
  <c r="B198" i="110"/>
  <c r="G197" i="111"/>
  <c r="F197" i="111"/>
  <c r="E197" i="111"/>
  <c r="D197" i="111"/>
  <c r="G198" i="110"/>
  <c r="F198" i="110"/>
  <c r="E198" i="110"/>
  <c r="D198" i="110"/>
  <c r="A199" i="71"/>
  <c r="C198" i="111"/>
  <c r="C199" i="110"/>
  <c r="B199" i="114"/>
  <c r="B199" i="110"/>
  <c r="B198" i="111"/>
  <c r="C199" i="111"/>
  <c r="C199" i="114"/>
  <c r="E198" i="114"/>
  <c r="D198" i="114"/>
  <c r="A413" i="93"/>
  <c r="B197" i="92"/>
  <c r="A198" i="92"/>
  <c r="B197" i="93"/>
  <c r="A198" i="93"/>
  <c r="B197" i="91"/>
  <c r="A198" i="91"/>
  <c r="A199" i="109"/>
  <c r="B199" i="109" s="1"/>
  <c r="A199" i="102"/>
  <c r="B199" i="102" s="1"/>
  <c r="A198" i="94"/>
  <c r="B198" i="94" s="1"/>
  <c r="A198" i="89"/>
  <c r="B198" i="89" s="1"/>
  <c r="F198" i="114" l="1"/>
  <c r="G198" i="111"/>
  <c r="E198" i="111"/>
  <c r="D198" i="111"/>
  <c r="F198" i="111"/>
  <c r="G199" i="110"/>
  <c r="F199" i="110"/>
  <c r="E199" i="110"/>
  <c r="D199" i="110"/>
  <c r="G199" i="114"/>
  <c r="E199" i="114"/>
  <c r="D199" i="114"/>
  <c r="F199" i="114"/>
  <c r="G199" i="111"/>
  <c r="E199" i="111"/>
  <c r="D199" i="111"/>
  <c r="F199" i="111"/>
  <c r="A200" i="71"/>
  <c r="B200" i="114"/>
  <c r="B200" i="110"/>
  <c r="C200" i="114"/>
  <c r="B199" i="111"/>
  <c r="A414" i="93"/>
  <c r="B198" i="91"/>
  <c r="A199" i="91"/>
  <c r="B198" i="93"/>
  <c r="A199" i="93"/>
  <c r="B198" i="92"/>
  <c r="A199" i="92"/>
  <c r="A200" i="109"/>
  <c r="B200" i="109" s="1"/>
  <c r="A200" i="102"/>
  <c r="B200" i="102" s="1"/>
  <c r="A199" i="94"/>
  <c r="B199" i="94" s="1"/>
  <c r="A199" i="89"/>
  <c r="B199" i="89" s="1"/>
  <c r="G200" i="114" l="1"/>
  <c r="D200" i="114"/>
  <c r="E200" i="114"/>
  <c r="F200" i="114"/>
  <c r="A201" i="71"/>
  <c r="C201" i="110" s="1"/>
  <c r="B200" i="111"/>
  <c r="B201" i="114"/>
  <c r="B201" i="110"/>
  <c r="C200" i="110"/>
  <c r="C200" i="111"/>
  <c r="C201" i="114"/>
  <c r="A415" i="93"/>
  <c r="B199" i="92"/>
  <c r="A200" i="92"/>
  <c r="B199" i="93"/>
  <c r="A200" i="93"/>
  <c r="B199" i="91"/>
  <c r="A200" i="91"/>
  <c r="A201" i="109"/>
  <c r="B201" i="109" s="1"/>
  <c r="A201" i="102"/>
  <c r="B201" i="102" s="1"/>
  <c r="A200" i="94"/>
  <c r="B200" i="94" s="1"/>
  <c r="A200" i="89"/>
  <c r="B200" i="89" s="1"/>
  <c r="G200" i="110" l="1"/>
  <c r="F200" i="110"/>
  <c r="E200" i="110"/>
  <c r="D200" i="110"/>
  <c r="A202" i="71"/>
  <c r="B202" i="114" s="1"/>
  <c r="C202" i="114"/>
  <c r="B201" i="111"/>
  <c r="C202" i="110"/>
  <c r="C201" i="111"/>
  <c r="G201" i="114"/>
  <c r="D201" i="114"/>
  <c r="E201" i="114"/>
  <c r="F201" i="114"/>
  <c r="G200" i="111"/>
  <c r="D200" i="111"/>
  <c r="E200" i="111"/>
  <c r="F200" i="111"/>
  <c r="G201" i="110"/>
  <c r="D201" i="110"/>
  <c r="F201" i="110"/>
  <c r="E201" i="110"/>
  <c r="B202" i="111"/>
  <c r="A416" i="93"/>
  <c r="B200" i="91"/>
  <c r="A201" i="91"/>
  <c r="B200" i="93"/>
  <c r="A201" i="93"/>
  <c r="B200" i="92"/>
  <c r="A201" i="92"/>
  <c r="A202" i="109"/>
  <c r="B202" i="109" s="1"/>
  <c r="A202" i="102"/>
  <c r="B202" i="102" s="1"/>
  <c r="A201" i="94"/>
  <c r="B201" i="94" s="1"/>
  <c r="A201" i="89"/>
  <c r="B201" i="89" s="1"/>
  <c r="B202" i="110" l="1"/>
  <c r="G201" i="111"/>
  <c r="E201" i="111"/>
  <c r="D201" i="111"/>
  <c r="F201" i="111"/>
  <c r="G202" i="114"/>
  <c r="F202" i="114"/>
  <c r="E202" i="114"/>
  <c r="D202" i="114"/>
  <c r="G202" i="110"/>
  <c r="F202" i="110"/>
  <c r="D202" i="110"/>
  <c r="E202" i="110"/>
  <c r="A203" i="71"/>
  <c r="B203" i="114" s="1"/>
  <c r="C203" i="110"/>
  <c r="B203" i="110"/>
  <c r="C202" i="111"/>
  <c r="A417" i="93"/>
  <c r="B201" i="92"/>
  <c r="A202" i="92"/>
  <c r="B201" i="93"/>
  <c r="A202" i="93"/>
  <c r="B201" i="91"/>
  <c r="A202" i="91"/>
  <c r="A203" i="109"/>
  <c r="B203" i="109" s="1"/>
  <c r="A203" i="102"/>
  <c r="A202" i="94"/>
  <c r="B202" i="94" s="1"/>
  <c r="A202" i="89"/>
  <c r="B202" i="89" s="1"/>
  <c r="B203" i="102" l="1"/>
  <c r="C203" i="111"/>
  <c r="E203" i="111" s="1"/>
  <c r="G203" i="110"/>
  <c r="D203" i="110"/>
  <c r="E203" i="110"/>
  <c r="F203" i="110"/>
  <c r="A204" i="71"/>
  <c r="B203" i="111"/>
  <c r="G202" i="111"/>
  <c r="F202" i="111"/>
  <c r="D202" i="111"/>
  <c r="E202" i="111"/>
  <c r="C203" i="114"/>
  <c r="A418" i="93"/>
  <c r="B202" i="91"/>
  <c r="A203" i="91"/>
  <c r="B203" i="91" s="1"/>
  <c r="B202" i="93"/>
  <c r="A203" i="93"/>
  <c r="B203" i="93" s="1"/>
  <c r="B202" i="92"/>
  <c r="A203" i="92"/>
  <c r="B203" i="92" s="1"/>
  <c r="A203" i="94"/>
  <c r="B203" i="94" s="1"/>
  <c r="A203" i="89"/>
  <c r="B203" i="89" s="1"/>
  <c r="F203" i="111" l="1"/>
  <c r="D203" i="111"/>
  <c r="G203" i="111"/>
  <c r="G203" i="114"/>
  <c r="E203" i="114"/>
  <c r="F203" i="114"/>
  <c r="D203" i="114"/>
  <c r="A205" i="71"/>
  <c r="A419" i="93"/>
  <c r="C199" i="94"/>
  <c r="G199" i="94" s="1"/>
  <c r="C200" i="102"/>
  <c r="G200" i="102" s="1"/>
  <c r="C202" i="93"/>
  <c r="G202" i="93" s="1"/>
  <c r="C203" i="94"/>
  <c r="G203" i="94" s="1"/>
  <c r="C200" i="91"/>
  <c r="G200" i="91" s="1"/>
  <c r="C198" i="102"/>
  <c r="G198" i="102" s="1"/>
  <c r="C201" i="92"/>
  <c r="G201" i="92" s="1"/>
  <c r="C200" i="109"/>
  <c r="G200" i="109" s="1"/>
  <c r="C201" i="94"/>
  <c r="G201" i="94" s="1"/>
  <c r="C198" i="109"/>
  <c r="G198" i="109" s="1"/>
  <c r="C203" i="89"/>
  <c r="G203" i="89" s="1"/>
  <c r="C199" i="92"/>
  <c r="G199" i="92" s="1"/>
  <c r="C197" i="94"/>
  <c r="G197" i="94" s="1"/>
  <c r="C201" i="89"/>
  <c r="G201" i="89" s="1"/>
  <c r="C202" i="109"/>
  <c r="G202" i="109" s="1"/>
  <c r="C197" i="89"/>
  <c r="G197" i="89" s="1"/>
  <c r="C200" i="93"/>
  <c r="G200" i="93" s="1"/>
  <c r="C202" i="102"/>
  <c r="G202" i="102" s="1"/>
  <c r="C202" i="91"/>
  <c r="G202" i="91" s="1"/>
  <c r="C199" i="89"/>
  <c r="G199" i="89" s="1"/>
  <c r="C203" i="92"/>
  <c r="G203" i="92" s="1"/>
  <c r="A206" i="71" l="1"/>
  <c r="A420" i="93"/>
  <c r="D197" i="89"/>
  <c r="E197" i="89"/>
  <c r="D199" i="89"/>
  <c r="E199" i="89"/>
  <c r="D202" i="109"/>
  <c r="E202" i="109"/>
  <c r="D200" i="109"/>
  <c r="E200" i="109"/>
  <c r="D198" i="109"/>
  <c r="E198" i="109"/>
  <c r="D201" i="89"/>
  <c r="E201" i="89"/>
  <c r="D203" i="89"/>
  <c r="E203" i="89"/>
  <c r="D200" i="102"/>
  <c r="E200" i="102"/>
  <c r="D198" i="102"/>
  <c r="E198" i="102"/>
  <c r="D202" i="102"/>
  <c r="E202" i="102"/>
  <c r="E203" i="92"/>
  <c r="D203" i="92"/>
  <c r="E199" i="92"/>
  <c r="D199" i="92"/>
  <c r="D201" i="92"/>
  <c r="E201" i="92"/>
  <c r="E202" i="93"/>
  <c r="D202" i="93"/>
  <c r="D200" i="93"/>
  <c r="E200" i="93"/>
  <c r="D197" i="94"/>
  <c r="E197" i="94"/>
  <c r="D201" i="94"/>
  <c r="E201" i="94"/>
  <c r="D203" i="94"/>
  <c r="E203" i="94"/>
  <c r="D199" i="94"/>
  <c r="E199" i="94"/>
  <c r="D202" i="91"/>
  <c r="E202" i="91"/>
  <c r="E200" i="91"/>
  <c r="D200" i="91"/>
  <c r="F198" i="109"/>
  <c r="F202" i="93"/>
  <c r="F202" i="91"/>
  <c r="F199" i="92"/>
  <c r="F201" i="94"/>
  <c r="F200" i="91"/>
  <c r="F200" i="102"/>
  <c r="F197" i="94"/>
  <c r="F202" i="109"/>
  <c r="F200" i="109"/>
  <c r="F203" i="94"/>
  <c r="F200" i="93"/>
  <c r="F198" i="102"/>
  <c r="F203" i="92"/>
  <c r="F202" i="102"/>
  <c r="F201" i="92"/>
  <c r="F199" i="94"/>
  <c r="F203" i="89"/>
  <c r="F199" i="89"/>
  <c r="F197" i="89"/>
  <c r="F201" i="89"/>
  <c r="C13" i="93"/>
  <c r="G13" i="93" s="1"/>
  <c r="C12" i="91"/>
  <c r="G12" i="91" s="1"/>
  <c r="C13" i="91"/>
  <c r="G13" i="91" s="1"/>
  <c r="C12" i="93"/>
  <c r="G12" i="93" s="1"/>
  <c r="C12" i="92"/>
  <c r="G12" i="92" s="1"/>
  <c r="C12" i="102"/>
  <c r="G12" i="102" s="1"/>
  <c r="C14" i="91"/>
  <c r="G14" i="91" s="1"/>
  <c r="C14" i="93"/>
  <c r="G14" i="93" s="1"/>
  <c r="C13" i="92"/>
  <c r="G13" i="92" s="1"/>
  <c r="C15" i="91"/>
  <c r="G15" i="91" s="1"/>
  <c r="C12" i="109"/>
  <c r="G12" i="109" s="1"/>
  <c r="C17" i="92"/>
  <c r="G17" i="92" s="1"/>
  <c r="C13" i="102"/>
  <c r="G13" i="102" s="1"/>
  <c r="C12" i="94"/>
  <c r="G12" i="94" s="1"/>
  <c r="C14" i="109"/>
  <c r="G14" i="109" s="1"/>
  <c r="C15" i="93"/>
  <c r="G15" i="93" s="1"/>
  <c r="C15" i="92"/>
  <c r="G15" i="92" s="1"/>
  <c r="C14" i="102"/>
  <c r="G14" i="102" s="1"/>
  <c r="C12" i="89"/>
  <c r="G12" i="89" s="1"/>
  <c r="C16" i="91"/>
  <c r="G16" i="91" s="1"/>
  <c r="C13" i="109"/>
  <c r="G13" i="109" s="1"/>
  <c r="C14" i="92"/>
  <c r="G14" i="92" s="1"/>
  <c r="C13" i="94"/>
  <c r="G13" i="94" s="1"/>
  <c r="C16" i="93"/>
  <c r="G16" i="93" s="1"/>
  <c r="C13" i="89"/>
  <c r="G13" i="89" s="1"/>
  <c r="C16" i="92"/>
  <c r="G16" i="92" s="1"/>
  <c r="C14" i="94"/>
  <c r="G14" i="94" s="1"/>
  <c r="C15" i="109"/>
  <c r="G15" i="109" s="1"/>
  <c r="C17" i="93"/>
  <c r="G17" i="93" s="1"/>
  <c r="C17" i="91"/>
  <c r="G17" i="91" s="1"/>
  <c r="C14" i="89"/>
  <c r="G14" i="89" s="1"/>
  <c r="C15" i="102"/>
  <c r="G15" i="102" s="1"/>
  <c r="C16" i="109"/>
  <c r="G16" i="109" s="1"/>
  <c r="C15" i="89"/>
  <c r="G15" i="89" s="1"/>
  <c r="C15" i="94"/>
  <c r="G15" i="94" s="1"/>
  <c r="C16" i="102"/>
  <c r="G16" i="102" s="1"/>
  <c r="C18" i="91"/>
  <c r="G18" i="91" s="1"/>
  <c r="C18" i="93"/>
  <c r="G18" i="93" s="1"/>
  <c r="C16" i="89"/>
  <c r="G16" i="89" s="1"/>
  <c r="C16" i="94"/>
  <c r="G16" i="94" s="1"/>
  <c r="C19" i="91"/>
  <c r="G19" i="91" s="1"/>
  <c r="C17" i="102"/>
  <c r="G17" i="102" s="1"/>
  <c r="C17" i="109"/>
  <c r="G17" i="109" s="1"/>
  <c r="C18" i="92"/>
  <c r="G18" i="92" s="1"/>
  <c r="C19" i="93"/>
  <c r="G19" i="93" s="1"/>
  <c r="C17" i="89"/>
  <c r="G17" i="89" s="1"/>
  <c r="C18" i="102"/>
  <c r="G18" i="102" s="1"/>
  <c r="C19" i="92"/>
  <c r="G19" i="92" s="1"/>
  <c r="C18" i="109"/>
  <c r="G18" i="109" s="1"/>
  <c r="C17" i="94"/>
  <c r="G17" i="94" s="1"/>
  <c r="C20" i="91"/>
  <c r="G20" i="91" s="1"/>
  <c r="C20" i="93"/>
  <c r="G20" i="93" s="1"/>
  <c r="C21" i="93"/>
  <c r="G21" i="93" s="1"/>
  <c r="C19" i="109"/>
  <c r="G19" i="109" s="1"/>
  <c r="C18" i="94"/>
  <c r="G18" i="94" s="1"/>
  <c r="C18" i="89"/>
  <c r="G18" i="89" s="1"/>
  <c r="C21" i="91"/>
  <c r="G21" i="91" s="1"/>
  <c r="C20" i="92"/>
  <c r="G20" i="92" s="1"/>
  <c r="C19" i="102"/>
  <c r="G19" i="102" s="1"/>
  <c r="C19" i="94"/>
  <c r="G19" i="94" s="1"/>
  <c r="C22" i="93"/>
  <c r="G22" i="93" s="1"/>
  <c r="C20" i="102"/>
  <c r="G20" i="102" s="1"/>
  <c r="C22" i="91"/>
  <c r="G22" i="91" s="1"/>
  <c r="C21" i="92"/>
  <c r="G21" i="92" s="1"/>
  <c r="C19" i="89"/>
  <c r="G19" i="89" s="1"/>
  <c r="C20" i="109"/>
  <c r="G20" i="109" s="1"/>
  <c r="C23" i="93"/>
  <c r="G23" i="93" s="1"/>
  <c r="C20" i="89"/>
  <c r="G20" i="89" s="1"/>
  <c r="C21" i="102"/>
  <c r="G21" i="102" s="1"/>
  <c r="C20" i="94"/>
  <c r="G20" i="94" s="1"/>
  <c r="C23" i="91"/>
  <c r="G23" i="91" s="1"/>
  <c r="C21" i="109"/>
  <c r="G21" i="109" s="1"/>
  <c r="C22" i="92"/>
  <c r="G22" i="92" s="1"/>
  <c r="C22" i="102"/>
  <c r="G22" i="102" s="1"/>
  <c r="C21" i="94"/>
  <c r="G21" i="94" s="1"/>
  <c r="C22" i="109"/>
  <c r="G22" i="109" s="1"/>
  <c r="C24" i="93"/>
  <c r="G24" i="93" s="1"/>
  <c r="C21" i="89"/>
  <c r="G21" i="89" s="1"/>
  <c r="C23" i="92"/>
  <c r="G23" i="92" s="1"/>
  <c r="C24" i="91"/>
  <c r="G24" i="91" s="1"/>
  <c r="C22" i="94"/>
  <c r="G22" i="94" s="1"/>
  <c r="C23" i="109"/>
  <c r="G23" i="109" s="1"/>
  <c r="C22" i="89"/>
  <c r="G22" i="89" s="1"/>
  <c r="C25" i="91"/>
  <c r="G25" i="91" s="1"/>
  <c r="C24" i="92"/>
  <c r="G24" i="92" s="1"/>
  <c r="C25" i="93"/>
  <c r="G25" i="93" s="1"/>
  <c r="C23" i="102"/>
  <c r="G23" i="102" s="1"/>
  <c r="C23" i="94"/>
  <c r="G23" i="94" s="1"/>
  <c r="C24" i="102"/>
  <c r="G24" i="102" s="1"/>
  <c r="C26" i="93"/>
  <c r="G26" i="93" s="1"/>
  <c r="C23" i="89"/>
  <c r="G23" i="89" s="1"/>
  <c r="C26" i="91"/>
  <c r="G26" i="91" s="1"/>
  <c r="C24" i="109"/>
  <c r="G24" i="109" s="1"/>
  <c r="C25" i="92"/>
  <c r="G25" i="92" s="1"/>
  <c r="C26" i="92"/>
  <c r="G26" i="92" s="1"/>
  <c r="C24" i="89"/>
  <c r="G24" i="89" s="1"/>
  <c r="C27" i="91"/>
  <c r="G27" i="91" s="1"/>
  <c r="C24" i="94"/>
  <c r="G24" i="94" s="1"/>
  <c r="C25" i="109"/>
  <c r="G25" i="109" s="1"/>
  <c r="C25" i="102"/>
  <c r="G25" i="102" s="1"/>
  <c r="C27" i="93"/>
  <c r="G27" i="93" s="1"/>
  <c r="C28" i="93"/>
  <c r="G28" i="93" s="1"/>
  <c r="C26" i="109"/>
  <c r="G26" i="109" s="1"/>
  <c r="C27" i="92"/>
  <c r="G27" i="92" s="1"/>
  <c r="C28" i="91"/>
  <c r="G28" i="91" s="1"/>
  <c r="C25" i="94"/>
  <c r="G25" i="94" s="1"/>
  <c r="C25" i="89"/>
  <c r="G25" i="89" s="1"/>
  <c r="C26" i="102"/>
  <c r="G26" i="102" s="1"/>
  <c r="C29" i="91"/>
  <c r="G29" i="91" s="1"/>
  <c r="C27" i="102"/>
  <c r="G27" i="102" s="1"/>
  <c r="C27" i="109"/>
  <c r="G27" i="109" s="1"/>
  <c r="C28" i="92"/>
  <c r="G28" i="92" s="1"/>
  <c r="C26" i="89"/>
  <c r="G26" i="89" s="1"/>
  <c r="C29" i="93"/>
  <c r="G29" i="93" s="1"/>
  <c r="C26" i="94"/>
  <c r="G26" i="94" s="1"/>
  <c r="C28" i="109"/>
  <c r="G28" i="109" s="1"/>
  <c r="C30" i="93"/>
  <c r="G30" i="93" s="1"/>
  <c r="C29" i="92"/>
  <c r="G29" i="92" s="1"/>
  <c r="C27" i="94"/>
  <c r="G27" i="94" s="1"/>
  <c r="C28" i="102"/>
  <c r="G28" i="102" s="1"/>
  <c r="C27" i="89"/>
  <c r="G27" i="89" s="1"/>
  <c r="C30" i="91"/>
  <c r="G30" i="91" s="1"/>
  <c r="C28" i="89"/>
  <c r="G28" i="89" s="1"/>
  <c r="C31" i="93"/>
  <c r="G31" i="93" s="1"/>
  <c r="C29" i="109"/>
  <c r="G29" i="109" s="1"/>
  <c r="C30" i="92"/>
  <c r="G30" i="92" s="1"/>
  <c r="C29" i="102"/>
  <c r="G29" i="102" s="1"/>
  <c r="C31" i="91"/>
  <c r="G31" i="91" s="1"/>
  <c r="C28" i="94"/>
  <c r="G28" i="94" s="1"/>
  <c r="C30" i="102"/>
  <c r="G30" i="102" s="1"/>
  <c r="C30" i="109"/>
  <c r="G30" i="109" s="1"/>
  <c r="C29" i="94"/>
  <c r="G29" i="94" s="1"/>
  <c r="C31" i="92"/>
  <c r="G31" i="92" s="1"/>
  <c r="C32" i="93"/>
  <c r="G32" i="93" s="1"/>
  <c r="C29" i="89"/>
  <c r="G29" i="89" s="1"/>
  <c r="C32" i="91"/>
  <c r="G32" i="91" s="1"/>
  <c r="C30" i="94"/>
  <c r="G30" i="94" s="1"/>
  <c r="C31" i="102"/>
  <c r="G31" i="102" s="1"/>
  <c r="C32" i="92"/>
  <c r="G32" i="92" s="1"/>
  <c r="C33" i="93"/>
  <c r="G33" i="93" s="1"/>
  <c r="C31" i="109"/>
  <c r="G31" i="109" s="1"/>
  <c r="C33" i="91"/>
  <c r="G33" i="91" s="1"/>
  <c r="C30" i="89"/>
  <c r="G30" i="89" s="1"/>
  <c r="C33" i="92"/>
  <c r="G33" i="92" s="1"/>
  <c r="C31" i="89"/>
  <c r="G31" i="89" s="1"/>
  <c r="C32" i="102"/>
  <c r="G32" i="102" s="1"/>
  <c r="C34" i="93"/>
  <c r="G34" i="93" s="1"/>
  <c r="C34" i="91"/>
  <c r="G34" i="91" s="1"/>
  <c r="C32" i="109"/>
  <c r="G32" i="109" s="1"/>
  <c r="C31" i="94"/>
  <c r="G31" i="94" s="1"/>
  <c r="C32" i="89"/>
  <c r="G32" i="89" s="1"/>
  <c r="C35" i="93"/>
  <c r="G35" i="93" s="1"/>
  <c r="C32" i="94"/>
  <c r="G32" i="94" s="1"/>
  <c r="C34" i="92"/>
  <c r="G34" i="92" s="1"/>
  <c r="C35" i="91"/>
  <c r="G35" i="91" s="1"/>
  <c r="C33" i="102"/>
  <c r="G33" i="102" s="1"/>
  <c r="C33" i="109"/>
  <c r="G33" i="109" s="1"/>
  <c r="C36" i="93"/>
  <c r="G36" i="93" s="1"/>
  <c r="C35" i="92"/>
  <c r="G35" i="92" s="1"/>
  <c r="C34" i="109"/>
  <c r="G34" i="109" s="1"/>
  <c r="C36" i="91"/>
  <c r="G36" i="91" s="1"/>
  <c r="C33" i="89"/>
  <c r="G33" i="89" s="1"/>
  <c r="C33" i="94"/>
  <c r="G33" i="94" s="1"/>
  <c r="C34" i="102"/>
  <c r="G34" i="102" s="1"/>
  <c r="C35" i="102"/>
  <c r="G35" i="102" s="1"/>
  <c r="C35" i="109"/>
  <c r="G35" i="109" s="1"/>
  <c r="C37" i="93"/>
  <c r="G37" i="93" s="1"/>
  <c r="C37" i="91"/>
  <c r="G37" i="91" s="1"/>
  <c r="C34" i="94"/>
  <c r="G34" i="94" s="1"/>
  <c r="C34" i="89"/>
  <c r="G34" i="89" s="1"/>
  <c r="C36" i="92"/>
  <c r="G36" i="92" s="1"/>
  <c r="C36" i="102"/>
  <c r="G36" i="102" s="1"/>
  <c r="C35" i="89"/>
  <c r="G35" i="89" s="1"/>
  <c r="C37" i="92"/>
  <c r="G37" i="92" s="1"/>
  <c r="C36" i="109"/>
  <c r="G36" i="109" s="1"/>
  <c r="C35" i="94"/>
  <c r="G35" i="94" s="1"/>
  <c r="C38" i="91"/>
  <c r="G38" i="91" s="1"/>
  <c r="C38" i="93"/>
  <c r="G38" i="93" s="1"/>
  <c r="C36" i="89"/>
  <c r="G36" i="89" s="1"/>
  <c r="C37" i="102"/>
  <c r="G37" i="102" s="1"/>
  <c r="C36" i="94"/>
  <c r="G36" i="94" s="1"/>
  <c r="C37" i="109"/>
  <c r="G37" i="109" s="1"/>
  <c r="C39" i="91"/>
  <c r="G39" i="91" s="1"/>
  <c r="C38" i="92"/>
  <c r="G38" i="92" s="1"/>
  <c r="C39" i="93"/>
  <c r="G39" i="93" s="1"/>
  <c r="C39" i="92"/>
  <c r="G39" i="92" s="1"/>
  <c r="C38" i="109"/>
  <c r="G38" i="109" s="1"/>
  <c r="C40" i="93"/>
  <c r="G40" i="93" s="1"/>
  <c r="C40" i="91"/>
  <c r="G40" i="91" s="1"/>
  <c r="C38" i="102"/>
  <c r="G38" i="102" s="1"/>
  <c r="C37" i="89"/>
  <c r="G37" i="89" s="1"/>
  <c r="C37" i="94"/>
  <c r="G37" i="94" s="1"/>
  <c r="C39" i="109"/>
  <c r="G39" i="109" s="1"/>
  <c r="C39" i="102"/>
  <c r="G39" i="102" s="1"/>
  <c r="C38" i="94"/>
  <c r="G38" i="94" s="1"/>
  <c r="C38" i="89"/>
  <c r="G38" i="89" s="1"/>
  <c r="C41" i="91"/>
  <c r="G41" i="91" s="1"/>
  <c r="C40" i="92"/>
  <c r="G40" i="92" s="1"/>
  <c r="C41" i="93"/>
  <c r="G41" i="93" s="1"/>
  <c r="C40" i="109"/>
  <c r="G40" i="109" s="1"/>
  <c r="C42" i="93"/>
  <c r="G42" i="93" s="1"/>
  <c r="C39" i="89"/>
  <c r="G39" i="89" s="1"/>
  <c r="C41" i="92"/>
  <c r="G41" i="92" s="1"/>
  <c r="C40" i="102"/>
  <c r="G40" i="102" s="1"/>
  <c r="C42" i="91"/>
  <c r="G42" i="91" s="1"/>
  <c r="C39" i="94"/>
  <c r="G39" i="94" s="1"/>
  <c r="C40" i="89"/>
  <c r="G40" i="89" s="1"/>
  <c r="C41" i="102"/>
  <c r="G41" i="102" s="1"/>
  <c r="C42" i="92"/>
  <c r="G42" i="92" s="1"/>
  <c r="C41" i="109"/>
  <c r="G41" i="109" s="1"/>
  <c r="C40" i="94"/>
  <c r="G40" i="94" s="1"/>
  <c r="C43" i="91"/>
  <c r="G43" i="91" s="1"/>
  <c r="C43" i="93"/>
  <c r="G43" i="93" s="1"/>
  <c r="C44" i="93"/>
  <c r="G44" i="93" s="1"/>
  <c r="C41" i="94"/>
  <c r="G41" i="94" s="1"/>
  <c r="C42" i="102"/>
  <c r="G42" i="102" s="1"/>
  <c r="C42" i="109"/>
  <c r="G42" i="109" s="1"/>
  <c r="C44" i="91"/>
  <c r="G44" i="91" s="1"/>
  <c r="C43" i="92"/>
  <c r="G43" i="92" s="1"/>
  <c r="C41" i="89"/>
  <c r="G41" i="89" s="1"/>
  <c r="C42" i="89"/>
  <c r="G42" i="89" s="1"/>
  <c r="C43" i="109"/>
  <c r="G43" i="109" s="1"/>
  <c r="C45" i="91"/>
  <c r="G45" i="91" s="1"/>
  <c r="C43" i="102"/>
  <c r="G43" i="102" s="1"/>
  <c r="C44" i="92"/>
  <c r="G44" i="92" s="1"/>
  <c r="C42" i="94"/>
  <c r="G42" i="94" s="1"/>
  <c r="C45" i="93"/>
  <c r="G45" i="93" s="1"/>
  <c r="C43" i="94"/>
  <c r="G43" i="94" s="1"/>
  <c r="C46" i="91"/>
  <c r="G46" i="91" s="1"/>
  <c r="C44" i="102"/>
  <c r="G44" i="102" s="1"/>
  <c r="C43" i="89"/>
  <c r="G43" i="89" s="1"/>
  <c r="C46" i="93"/>
  <c r="G46" i="93" s="1"/>
  <c r="C44" i="109"/>
  <c r="G44" i="109" s="1"/>
  <c r="C45" i="92"/>
  <c r="G45" i="92" s="1"/>
  <c r="C44" i="94"/>
  <c r="G44" i="94" s="1"/>
  <c r="C44" i="89"/>
  <c r="G44" i="89" s="1"/>
  <c r="C47" i="91"/>
  <c r="G47" i="91" s="1"/>
  <c r="C45" i="102"/>
  <c r="G45" i="102" s="1"/>
  <c r="C47" i="93"/>
  <c r="G47" i="93" s="1"/>
  <c r="C45" i="109"/>
  <c r="G45" i="109" s="1"/>
  <c r="C46" i="92"/>
  <c r="G46" i="92" s="1"/>
  <c r="C46" i="102"/>
  <c r="G46" i="102" s="1"/>
  <c r="C47" i="92"/>
  <c r="G47" i="92" s="1"/>
  <c r="C45" i="94"/>
  <c r="G45" i="94" s="1"/>
  <c r="C48" i="93"/>
  <c r="G48" i="93" s="1"/>
  <c r="C48" i="91"/>
  <c r="G48" i="91" s="1"/>
  <c r="C45" i="89"/>
  <c r="G45" i="89" s="1"/>
  <c r="C46" i="109"/>
  <c r="G46" i="109" s="1"/>
  <c r="C46" i="94"/>
  <c r="G46" i="94" s="1"/>
  <c r="C49" i="91"/>
  <c r="G49" i="91" s="1"/>
  <c r="C47" i="102"/>
  <c r="G47" i="102" s="1"/>
  <c r="C47" i="109"/>
  <c r="G47" i="109" s="1"/>
  <c r="C46" i="89"/>
  <c r="G46" i="89" s="1"/>
  <c r="C48" i="92"/>
  <c r="G48" i="92" s="1"/>
  <c r="C49" i="93"/>
  <c r="G49" i="93" s="1"/>
  <c r="C48" i="109"/>
  <c r="G48" i="109" s="1"/>
  <c r="C50" i="91"/>
  <c r="G50" i="91" s="1"/>
  <c r="C49" i="92"/>
  <c r="G49" i="92" s="1"/>
  <c r="C48" i="102"/>
  <c r="G48" i="102" s="1"/>
  <c r="C47" i="89"/>
  <c r="G47" i="89" s="1"/>
  <c r="C47" i="94"/>
  <c r="G47" i="94" s="1"/>
  <c r="C50" i="93"/>
  <c r="G50" i="93" s="1"/>
  <c r="C48" i="89"/>
  <c r="G48" i="89" s="1"/>
  <c r="C51" i="93"/>
  <c r="G51" i="93" s="1"/>
  <c r="C48" i="94"/>
  <c r="G48" i="94" s="1"/>
  <c r="C49" i="102"/>
  <c r="G49" i="102" s="1"/>
  <c r="C49" i="109"/>
  <c r="G49" i="109" s="1"/>
  <c r="C50" i="92"/>
  <c r="G50" i="92" s="1"/>
  <c r="C51" i="91"/>
  <c r="G51" i="91" s="1"/>
  <c r="C52" i="91"/>
  <c r="G52" i="91" s="1"/>
  <c r="C49" i="94"/>
  <c r="G49" i="94" s="1"/>
  <c r="C52" i="93"/>
  <c r="G52" i="93" s="1"/>
  <c r="C51" i="92"/>
  <c r="G51" i="92" s="1"/>
  <c r="C50" i="109"/>
  <c r="G50" i="109" s="1"/>
  <c r="C49" i="89"/>
  <c r="G49" i="89" s="1"/>
  <c r="C50" i="102"/>
  <c r="G50" i="102" s="1"/>
  <c r="C53" i="91"/>
  <c r="G53" i="91" s="1"/>
  <c r="C50" i="89"/>
  <c r="G50" i="89" s="1"/>
  <c r="C52" i="92"/>
  <c r="G52" i="92" s="1"/>
  <c r="C51" i="102"/>
  <c r="G51" i="102" s="1"/>
  <c r="C53" i="93"/>
  <c r="G53" i="93" s="1"/>
  <c r="C51" i="109"/>
  <c r="G51" i="109" s="1"/>
  <c r="C50" i="94"/>
  <c r="G50" i="94" s="1"/>
  <c r="C52" i="102"/>
  <c r="G52" i="102" s="1"/>
  <c r="C54" i="93"/>
  <c r="G54" i="93" s="1"/>
  <c r="C54" i="91"/>
  <c r="G54" i="91" s="1"/>
  <c r="C52" i="109"/>
  <c r="G52" i="109" s="1"/>
  <c r="C51" i="89"/>
  <c r="G51" i="89" s="1"/>
  <c r="C51" i="94"/>
  <c r="G51" i="94" s="1"/>
  <c r="C53" i="92"/>
  <c r="G53" i="92" s="1"/>
  <c r="C54" i="92"/>
  <c r="G54" i="92" s="1"/>
  <c r="C53" i="102"/>
  <c r="G53" i="102" s="1"/>
  <c r="C52" i="89"/>
  <c r="G52" i="89" s="1"/>
  <c r="C55" i="91"/>
  <c r="G55" i="91" s="1"/>
  <c r="C52" i="94"/>
  <c r="G52" i="94" s="1"/>
  <c r="C53" i="109"/>
  <c r="G53" i="109" s="1"/>
  <c r="C55" i="93"/>
  <c r="G55" i="93" s="1"/>
  <c r="C56" i="93"/>
  <c r="G56" i="93" s="1"/>
  <c r="C53" i="94"/>
  <c r="G53" i="94" s="1"/>
  <c r="C56" i="91"/>
  <c r="G56" i="91" s="1"/>
  <c r="C55" i="92"/>
  <c r="G55" i="92" s="1"/>
  <c r="C54" i="109"/>
  <c r="G54" i="109" s="1"/>
  <c r="C54" i="102"/>
  <c r="G54" i="102" s="1"/>
  <c r="C53" i="89"/>
  <c r="G53" i="89" s="1"/>
  <c r="C55" i="109"/>
  <c r="G55" i="109" s="1"/>
  <c r="C54" i="89"/>
  <c r="G54" i="89" s="1"/>
  <c r="C54" i="94"/>
  <c r="G54" i="94" s="1"/>
  <c r="C57" i="91"/>
  <c r="G57" i="91" s="1"/>
  <c r="C56" i="92"/>
  <c r="G56" i="92" s="1"/>
  <c r="C55" i="102"/>
  <c r="G55" i="102" s="1"/>
  <c r="C57" i="93"/>
  <c r="G57" i="93" s="1"/>
  <c r="C56" i="109"/>
  <c r="G56" i="109" s="1"/>
  <c r="C55" i="94"/>
  <c r="G55" i="94" s="1"/>
  <c r="C58" i="91"/>
  <c r="G58" i="91" s="1"/>
  <c r="C55" i="89"/>
  <c r="G55" i="89" s="1"/>
  <c r="C56" i="102"/>
  <c r="G56" i="102" s="1"/>
  <c r="C57" i="92"/>
  <c r="G57" i="92" s="1"/>
  <c r="C58" i="93"/>
  <c r="G58" i="93" s="1"/>
  <c r="C59" i="91"/>
  <c r="G59" i="91" s="1"/>
  <c r="C57" i="109"/>
  <c r="G57" i="109" s="1"/>
  <c r="C58" i="92"/>
  <c r="G58" i="92" s="1"/>
  <c r="C57" i="102"/>
  <c r="G57" i="102" s="1"/>
  <c r="C56" i="94"/>
  <c r="G56" i="94" s="1"/>
  <c r="C56" i="89"/>
  <c r="G56" i="89" s="1"/>
  <c r="C59" i="93"/>
  <c r="G59" i="93" s="1"/>
  <c r="C58" i="109"/>
  <c r="G58" i="109" s="1"/>
  <c r="C58" i="102"/>
  <c r="G58" i="102" s="1"/>
  <c r="C57" i="94"/>
  <c r="G57" i="94" s="1"/>
  <c r="C57" i="89"/>
  <c r="G57" i="89" s="1"/>
  <c r="C60" i="93"/>
  <c r="G60" i="93" s="1"/>
  <c r="C60" i="91"/>
  <c r="G60" i="91" s="1"/>
  <c r="C59" i="92"/>
  <c r="G59" i="92" s="1"/>
  <c r="C60" i="92"/>
  <c r="G60" i="92" s="1"/>
  <c r="C61" i="93"/>
  <c r="G61" i="93" s="1"/>
  <c r="C58" i="94"/>
  <c r="G58" i="94" s="1"/>
  <c r="C59" i="109"/>
  <c r="G59" i="109" s="1"/>
  <c r="C61" i="91"/>
  <c r="G61" i="91" s="1"/>
  <c r="C58" i="89"/>
  <c r="G58" i="89" s="1"/>
  <c r="C59" i="102"/>
  <c r="G59" i="102" s="1"/>
  <c r="C60" i="109"/>
  <c r="G60" i="109" s="1"/>
  <c r="C62" i="93"/>
  <c r="G62" i="93" s="1"/>
  <c r="C62" i="91"/>
  <c r="G62" i="91" s="1"/>
  <c r="C60" i="102"/>
  <c r="G60" i="102" s="1"/>
  <c r="C59" i="89"/>
  <c r="G59" i="89" s="1"/>
  <c r="C61" i="92"/>
  <c r="G61" i="92" s="1"/>
  <c r="C59" i="94"/>
  <c r="G59" i="94" s="1"/>
  <c r="C61" i="109"/>
  <c r="G61" i="109" s="1"/>
  <c r="C63" i="93"/>
  <c r="G63" i="93" s="1"/>
  <c r="C63" i="91"/>
  <c r="G63" i="91" s="1"/>
  <c r="C62" i="92"/>
  <c r="G62" i="92" s="1"/>
  <c r="C60" i="94"/>
  <c r="G60" i="94" s="1"/>
  <c r="C60" i="89"/>
  <c r="G60" i="89" s="1"/>
  <c r="C61" i="102"/>
  <c r="G61" i="102" s="1"/>
  <c r="C61" i="89"/>
  <c r="G61" i="89" s="1"/>
  <c r="C64" i="93"/>
  <c r="G64" i="93" s="1"/>
  <c r="C63" i="92"/>
  <c r="G63" i="92" s="1"/>
  <c r="C62" i="102"/>
  <c r="G62" i="102" s="1"/>
  <c r="C61" i="94"/>
  <c r="G61" i="94" s="1"/>
  <c r="C64" i="91"/>
  <c r="G64" i="91" s="1"/>
  <c r="C62" i="109"/>
  <c r="G62" i="109" s="1"/>
  <c r="C65" i="93"/>
  <c r="G65" i="93" s="1"/>
  <c r="C65" i="91"/>
  <c r="G65" i="91" s="1"/>
  <c r="C63" i="102"/>
  <c r="G63" i="102" s="1"/>
  <c r="C63" i="109"/>
  <c r="G63" i="109" s="1"/>
  <c r="C62" i="89"/>
  <c r="G62" i="89" s="1"/>
  <c r="C64" i="92"/>
  <c r="G64" i="92" s="1"/>
  <c r="C62" i="94"/>
  <c r="G62" i="94" s="1"/>
  <c r="C63" i="89"/>
  <c r="G63" i="89" s="1"/>
  <c r="C66" i="91"/>
  <c r="G66" i="91" s="1"/>
  <c r="C64" i="102"/>
  <c r="G64" i="102" s="1"/>
  <c r="C66" i="93"/>
  <c r="G66" i="93" s="1"/>
  <c r="C63" i="94"/>
  <c r="G63" i="94" s="1"/>
  <c r="C65" i="92"/>
  <c r="G65" i="92" s="1"/>
  <c r="C64" i="109"/>
  <c r="G64" i="109" s="1"/>
  <c r="C65" i="102"/>
  <c r="G65" i="102" s="1"/>
  <c r="C66" i="92"/>
  <c r="G66" i="92" s="1"/>
  <c r="C65" i="109"/>
  <c r="G65" i="109" s="1"/>
  <c r="C64" i="94"/>
  <c r="G64" i="94" s="1"/>
  <c r="C67" i="93"/>
  <c r="G67" i="93" s="1"/>
  <c r="C64" i="89"/>
  <c r="G64" i="89" s="1"/>
  <c r="C67" i="91"/>
  <c r="G67" i="91" s="1"/>
  <c r="C66" i="102"/>
  <c r="G66" i="102" s="1"/>
  <c r="C66" i="109"/>
  <c r="G66" i="109" s="1"/>
  <c r="C68" i="93"/>
  <c r="G68" i="93" s="1"/>
  <c r="C67" i="92"/>
  <c r="G67" i="92" s="1"/>
  <c r="C65" i="94"/>
  <c r="G65" i="94" s="1"/>
  <c r="C68" i="91"/>
  <c r="G68" i="91" s="1"/>
  <c r="C65" i="89"/>
  <c r="G65" i="89" s="1"/>
  <c r="C66" i="89"/>
  <c r="G66" i="89" s="1"/>
  <c r="C67" i="102"/>
  <c r="G67" i="102" s="1"/>
  <c r="C66" i="94"/>
  <c r="G66" i="94" s="1"/>
  <c r="C67" i="109"/>
  <c r="G67" i="109" s="1"/>
  <c r="C69" i="93"/>
  <c r="G69" i="93" s="1"/>
  <c r="C69" i="91"/>
  <c r="G69" i="91" s="1"/>
  <c r="C68" i="92"/>
  <c r="G68" i="92" s="1"/>
  <c r="C70" i="91"/>
  <c r="G70" i="91" s="1"/>
  <c r="C70" i="93"/>
  <c r="G70" i="93" s="1"/>
  <c r="C68" i="102"/>
  <c r="G68" i="102" s="1"/>
  <c r="C67" i="94"/>
  <c r="G67" i="94" s="1"/>
  <c r="C67" i="89"/>
  <c r="G67" i="89" s="1"/>
  <c r="C69" i="92"/>
  <c r="G69" i="92" s="1"/>
  <c r="C68" i="109"/>
  <c r="G68" i="109" s="1"/>
  <c r="C68" i="94"/>
  <c r="G68" i="94" s="1"/>
  <c r="C71" i="91"/>
  <c r="G71" i="91" s="1"/>
  <c r="C69" i="109"/>
  <c r="G69" i="109" s="1"/>
  <c r="C69" i="102"/>
  <c r="G69" i="102" s="1"/>
  <c r="C70" i="92"/>
  <c r="G70" i="92" s="1"/>
  <c r="C71" i="93"/>
  <c r="G71" i="93" s="1"/>
  <c r="C68" i="89"/>
  <c r="G68" i="89" s="1"/>
  <c r="C69" i="89"/>
  <c r="G69" i="89" s="1"/>
  <c r="C71" i="92"/>
  <c r="G71" i="92" s="1"/>
  <c r="C70" i="102"/>
  <c r="G70" i="102" s="1"/>
  <c r="C72" i="91"/>
  <c r="G72" i="91" s="1"/>
  <c r="C70" i="109"/>
  <c r="G70" i="109" s="1"/>
  <c r="C69" i="94"/>
  <c r="G69" i="94" s="1"/>
  <c r="C72" i="93"/>
  <c r="G72" i="93" s="1"/>
  <c r="C70" i="94"/>
  <c r="G70" i="94" s="1"/>
  <c r="C73" i="91"/>
  <c r="G73" i="91" s="1"/>
  <c r="C73" i="93"/>
  <c r="G73" i="93" s="1"/>
  <c r="C72" i="92"/>
  <c r="G72" i="92" s="1"/>
  <c r="C70" i="89"/>
  <c r="G70" i="89" s="1"/>
  <c r="C71" i="109"/>
  <c r="G71" i="109" s="1"/>
  <c r="C71" i="102"/>
  <c r="G71" i="102" s="1"/>
  <c r="C74" i="91"/>
  <c r="G74" i="91" s="1"/>
  <c r="C72" i="109"/>
  <c r="G72" i="109" s="1"/>
  <c r="C71" i="94"/>
  <c r="G71" i="94" s="1"/>
  <c r="C74" i="93"/>
  <c r="G74" i="93" s="1"/>
  <c r="C72" i="102"/>
  <c r="G72" i="102" s="1"/>
  <c r="C71" i="89"/>
  <c r="G71" i="89" s="1"/>
  <c r="C73" i="92"/>
  <c r="G73" i="92" s="1"/>
  <c r="C72" i="89"/>
  <c r="G72" i="89" s="1"/>
  <c r="C73" i="109"/>
  <c r="G73" i="109" s="1"/>
  <c r="C74" i="92"/>
  <c r="G74" i="92" s="1"/>
  <c r="C75" i="91"/>
  <c r="G75" i="91" s="1"/>
  <c r="C75" i="93"/>
  <c r="G75" i="93" s="1"/>
  <c r="C72" i="94"/>
  <c r="G72" i="94" s="1"/>
  <c r="C73" i="102"/>
  <c r="G73" i="102" s="1"/>
  <c r="C73" i="89"/>
  <c r="G73" i="89" s="1"/>
  <c r="C76" i="93"/>
  <c r="G76" i="93" s="1"/>
  <c r="C76" i="91"/>
  <c r="G76" i="91" s="1"/>
  <c r="C73" i="94"/>
  <c r="G73" i="94" s="1"/>
  <c r="C74" i="109"/>
  <c r="G74" i="109" s="1"/>
  <c r="C74" i="102"/>
  <c r="G74" i="102" s="1"/>
  <c r="C75" i="92"/>
  <c r="G75" i="92" s="1"/>
  <c r="C75" i="109"/>
  <c r="G75" i="109" s="1"/>
  <c r="C74" i="89"/>
  <c r="G74" i="89" s="1"/>
  <c r="C75" i="102"/>
  <c r="G75" i="102" s="1"/>
  <c r="C77" i="93"/>
  <c r="G77" i="93" s="1"/>
  <c r="C76" i="92"/>
  <c r="G76" i="92" s="1"/>
  <c r="C77" i="91"/>
  <c r="G77" i="91" s="1"/>
  <c r="C74" i="94"/>
  <c r="G74" i="94" s="1"/>
  <c r="C76" i="109"/>
  <c r="G76" i="109" s="1"/>
  <c r="C75" i="89"/>
  <c r="G75" i="89" s="1"/>
  <c r="C77" i="92"/>
  <c r="G77" i="92" s="1"/>
  <c r="C75" i="94"/>
  <c r="G75" i="94" s="1"/>
  <c r="C78" i="91"/>
  <c r="G78" i="91" s="1"/>
  <c r="C78" i="93"/>
  <c r="G78" i="93" s="1"/>
  <c r="C76" i="102"/>
  <c r="G76" i="102" s="1"/>
  <c r="C79" i="93"/>
  <c r="G79" i="93" s="1"/>
  <c r="C78" i="92"/>
  <c r="G78" i="92" s="1"/>
  <c r="C77" i="109"/>
  <c r="G77" i="109" s="1"/>
  <c r="C77" i="102"/>
  <c r="G77" i="102" s="1"/>
  <c r="C76" i="89"/>
  <c r="G76" i="89" s="1"/>
  <c r="C76" i="94"/>
  <c r="G76" i="94" s="1"/>
  <c r="C79" i="91"/>
  <c r="G79" i="91" s="1"/>
  <c r="C78" i="109"/>
  <c r="G78" i="109" s="1"/>
  <c r="C79" i="92"/>
  <c r="G79" i="92" s="1"/>
  <c r="C77" i="94"/>
  <c r="G77" i="94" s="1"/>
  <c r="C80" i="93"/>
  <c r="G80" i="93" s="1"/>
  <c r="C78" i="102"/>
  <c r="G78" i="102" s="1"/>
  <c r="C80" i="91"/>
  <c r="G80" i="91" s="1"/>
  <c r="C77" i="89"/>
  <c r="G77" i="89" s="1"/>
  <c r="C81" i="93"/>
  <c r="G81" i="93" s="1"/>
  <c r="C81" i="91"/>
  <c r="G81" i="91" s="1"/>
  <c r="C78" i="94"/>
  <c r="G78" i="94" s="1"/>
  <c r="C78" i="89"/>
  <c r="G78" i="89" s="1"/>
  <c r="C79" i="102"/>
  <c r="G79" i="102" s="1"/>
  <c r="C79" i="109"/>
  <c r="G79" i="109" s="1"/>
  <c r="C80" i="92"/>
  <c r="G80" i="92" s="1"/>
  <c r="C82" i="91"/>
  <c r="G82" i="91" s="1"/>
  <c r="C79" i="94"/>
  <c r="G79" i="94" s="1"/>
  <c r="C79" i="89"/>
  <c r="G79" i="89" s="1"/>
  <c r="C80" i="102"/>
  <c r="G80" i="102" s="1"/>
  <c r="C81" i="92"/>
  <c r="G81" i="92" s="1"/>
  <c r="C82" i="93"/>
  <c r="G82" i="93" s="1"/>
  <c r="C80" i="109"/>
  <c r="G80" i="109" s="1"/>
  <c r="C81" i="102"/>
  <c r="G81" i="102" s="1"/>
  <c r="C83" i="93"/>
  <c r="G83" i="93" s="1"/>
  <c r="C82" i="92"/>
  <c r="G82" i="92" s="1"/>
  <c r="C83" i="91"/>
  <c r="G83" i="91" s="1"/>
  <c r="C81" i="109"/>
  <c r="G81" i="109" s="1"/>
  <c r="C80" i="89"/>
  <c r="G80" i="89" s="1"/>
  <c r="C80" i="94"/>
  <c r="G80" i="94" s="1"/>
  <c r="C82" i="102"/>
  <c r="G82" i="102" s="1"/>
  <c r="C84" i="91"/>
  <c r="G84" i="91" s="1"/>
  <c r="C84" i="93"/>
  <c r="G84" i="93" s="1"/>
  <c r="C81" i="94"/>
  <c r="G81" i="94" s="1"/>
  <c r="C81" i="89"/>
  <c r="G81" i="89" s="1"/>
  <c r="C82" i="109"/>
  <c r="G82" i="109" s="1"/>
  <c r="C83" i="92"/>
  <c r="G83" i="92" s="1"/>
  <c r="C85" i="93"/>
  <c r="G85" i="93" s="1"/>
  <c r="C84" i="92"/>
  <c r="G84" i="92" s="1"/>
  <c r="C85" i="91"/>
  <c r="G85" i="91" s="1"/>
  <c r="C82" i="89"/>
  <c r="G82" i="89" s="1"/>
  <c r="C83" i="102"/>
  <c r="G83" i="102" s="1"/>
  <c r="C82" i="94"/>
  <c r="G82" i="94" s="1"/>
  <c r="C83" i="109"/>
  <c r="G83" i="109" s="1"/>
  <c r="C86" i="91"/>
  <c r="G86" i="91" s="1"/>
  <c r="C84" i="109"/>
  <c r="G84" i="109" s="1"/>
  <c r="C83" i="94"/>
  <c r="G83" i="94" s="1"/>
  <c r="C84" i="102"/>
  <c r="G84" i="102" s="1"/>
  <c r="C83" i="89"/>
  <c r="G83" i="89" s="1"/>
  <c r="C86" i="93"/>
  <c r="G86" i="93" s="1"/>
  <c r="C85" i="92"/>
  <c r="G85" i="92" s="1"/>
  <c r="C87" i="91"/>
  <c r="G87" i="91" s="1"/>
  <c r="C86" i="92"/>
  <c r="G86" i="92" s="1"/>
  <c r="C84" i="94"/>
  <c r="G84" i="94" s="1"/>
  <c r="C87" i="93"/>
  <c r="G87" i="93" s="1"/>
  <c r="C84" i="89"/>
  <c r="G84" i="89" s="1"/>
  <c r="C85" i="109"/>
  <c r="G85" i="109" s="1"/>
  <c r="C85" i="102"/>
  <c r="G85" i="102" s="1"/>
  <c r="C86" i="109"/>
  <c r="G86" i="109" s="1"/>
  <c r="C88" i="91"/>
  <c r="G88" i="91" s="1"/>
  <c r="C87" i="92"/>
  <c r="G87" i="92" s="1"/>
  <c r="C88" i="93"/>
  <c r="G88" i="93" s="1"/>
  <c r="C86" i="102"/>
  <c r="G86" i="102" s="1"/>
  <c r="C85" i="94"/>
  <c r="G85" i="94" s="1"/>
  <c r="C85" i="89"/>
  <c r="G85" i="89" s="1"/>
  <c r="C88" i="92"/>
  <c r="G88" i="92" s="1"/>
  <c r="C89" i="93"/>
  <c r="G89" i="93" s="1"/>
  <c r="C87" i="109"/>
  <c r="G87" i="109" s="1"/>
  <c r="C86" i="94"/>
  <c r="G86" i="94" s="1"/>
  <c r="C87" i="102"/>
  <c r="G87" i="102" s="1"/>
  <c r="C86" i="89"/>
  <c r="G86" i="89" s="1"/>
  <c r="C89" i="91"/>
  <c r="G89" i="91" s="1"/>
  <c r="C90" i="91"/>
  <c r="G90" i="91" s="1"/>
  <c r="C90" i="93"/>
  <c r="G90" i="93" s="1"/>
  <c r="C88" i="102"/>
  <c r="G88" i="102" s="1"/>
  <c r="C88" i="109"/>
  <c r="G88" i="109" s="1"/>
  <c r="C89" i="92"/>
  <c r="G89" i="92" s="1"/>
  <c r="C87" i="94"/>
  <c r="G87" i="94" s="1"/>
  <c r="C87" i="89"/>
  <c r="G87" i="89" s="1"/>
  <c r="C91" i="93"/>
  <c r="G91" i="93" s="1"/>
  <c r="C88" i="94"/>
  <c r="G88" i="94" s="1"/>
  <c r="C89" i="102"/>
  <c r="G89" i="102" s="1"/>
  <c r="C91" i="91"/>
  <c r="G91" i="91" s="1"/>
  <c r="C88" i="89"/>
  <c r="G88" i="89" s="1"/>
  <c r="C89" i="109"/>
  <c r="G89" i="109" s="1"/>
  <c r="C90" i="92"/>
  <c r="G90" i="92" s="1"/>
  <c r="C90" i="109"/>
  <c r="G90" i="109" s="1"/>
  <c r="C91" i="92"/>
  <c r="G91" i="92" s="1"/>
  <c r="C90" i="102"/>
  <c r="G90" i="102" s="1"/>
  <c r="C92" i="91"/>
  <c r="G92" i="91" s="1"/>
  <c r="C89" i="94"/>
  <c r="G89" i="94" s="1"/>
  <c r="C92" i="93"/>
  <c r="G92" i="93" s="1"/>
  <c r="C89" i="89"/>
  <c r="G89" i="89" s="1"/>
  <c r="C92" i="92"/>
  <c r="G92" i="92" s="1"/>
  <c r="C90" i="89"/>
  <c r="G90" i="89" s="1"/>
  <c r="C91" i="102"/>
  <c r="G91" i="102" s="1"/>
  <c r="C91" i="109"/>
  <c r="G91" i="109" s="1"/>
  <c r="C90" i="94"/>
  <c r="G90" i="94" s="1"/>
  <c r="C93" i="93"/>
  <c r="G93" i="93" s="1"/>
  <c r="C93" i="91"/>
  <c r="G93" i="91" s="1"/>
  <c r="C91" i="94"/>
  <c r="G91" i="94" s="1"/>
  <c r="C91" i="89"/>
  <c r="G91" i="89" s="1"/>
  <c r="C92" i="102"/>
  <c r="G92" i="102" s="1"/>
  <c r="C94" i="91"/>
  <c r="G94" i="91" s="1"/>
  <c r="C92" i="109"/>
  <c r="G92" i="109" s="1"/>
  <c r="C94" i="93"/>
  <c r="G94" i="93" s="1"/>
  <c r="C93" i="92"/>
  <c r="G93" i="92" s="1"/>
  <c r="C92" i="94"/>
  <c r="G92" i="94" s="1"/>
  <c r="C95" i="91"/>
  <c r="G95" i="91" s="1"/>
  <c r="C93" i="102"/>
  <c r="G93" i="102" s="1"/>
  <c r="C94" i="92"/>
  <c r="G94" i="92" s="1"/>
  <c r="C95" i="93"/>
  <c r="G95" i="93" s="1"/>
  <c r="C93" i="109"/>
  <c r="G93" i="109" s="1"/>
  <c r="C92" i="89"/>
  <c r="G92" i="89" s="1"/>
  <c r="C95" i="92"/>
  <c r="G95" i="92" s="1"/>
  <c r="C94" i="102"/>
  <c r="G94" i="102" s="1"/>
  <c r="C93" i="89"/>
  <c r="G93" i="89" s="1"/>
  <c r="C93" i="94"/>
  <c r="G93" i="94" s="1"/>
  <c r="C94" i="109"/>
  <c r="G94" i="109" s="1"/>
  <c r="C96" i="91"/>
  <c r="G96" i="91" s="1"/>
  <c r="C96" i="93"/>
  <c r="G96" i="93" s="1"/>
  <c r="C97" i="93"/>
  <c r="G97" i="93" s="1"/>
  <c r="C96" i="92"/>
  <c r="G96" i="92" s="1"/>
  <c r="C95" i="109"/>
  <c r="G95" i="109" s="1"/>
  <c r="C97" i="91"/>
  <c r="G97" i="91" s="1"/>
  <c r="C94" i="89"/>
  <c r="G94" i="89" s="1"/>
  <c r="C94" i="94"/>
  <c r="G94" i="94" s="1"/>
  <c r="C95" i="102"/>
  <c r="G95" i="102" s="1"/>
  <c r="C95" i="89"/>
  <c r="G95" i="89" s="1"/>
  <c r="C96" i="102"/>
  <c r="G96" i="102" s="1"/>
  <c r="C95" i="94"/>
  <c r="G95" i="94" s="1"/>
  <c r="C97" i="92"/>
  <c r="G97" i="92" s="1"/>
  <c r="C96" i="109"/>
  <c r="G96" i="109" s="1"/>
  <c r="C98" i="93"/>
  <c r="G98" i="93" s="1"/>
  <c r="C98" i="91"/>
  <c r="G98" i="91" s="1"/>
  <c r="C96" i="89"/>
  <c r="G96" i="89" s="1"/>
  <c r="C97" i="102"/>
  <c r="G97" i="102" s="1"/>
  <c r="C96" i="94"/>
  <c r="G96" i="94" s="1"/>
  <c r="C99" i="93"/>
  <c r="G99" i="93" s="1"/>
  <c r="C99" i="91"/>
  <c r="G99" i="91" s="1"/>
  <c r="C97" i="109"/>
  <c r="G97" i="109" s="1"/>
  <c r="C98" i="92"/>
  <c r="G98" i="92" s="1"/>
  <c r="C98" i="109"/>
  <c r="G98" i="109" s="1"/>
  <c r="C97" i="94"/>
  <c r="G97" i="94" s="1"/>
  <c r="C100" i="91"/>
  <c r="G100" i="91" s="1"/>
  <c r="C99" i="92"/>
  <c r="G99" i="92" s="1"/>
  <c r="C98" i="102"/>
  <c r="G98" i="102" s="1"/>
  <c r="C97" i="89"/>
  <c r="G97" i="89" s="1"/>
  <c r="C100" i="93"/>
  <c r="G100" i="93" s="1"/>
  <c r="C99" i="102"/>
  <c r="G99" i="102" s="1"/>
  <c r="C99" i="109"/>
  <c r="G99" i="109" s="1"/>
  <c r="C98" i="94"/>
  <c r="G98" i="94" s="1"/>
  <c r="C98" i="89"/>
  <c r="G98" i="89" s="1"/>
  <c r="C101" i="93"/>
  <c r="G101" i="93" s="1"/>
  <c r="C101" i="91"/>
  <c r="G101" i="91" s="1"/>
  <c r="C100" i="92"/>
  <c r="G100" i="92" s="1"/>
  <c r="C102" i="93"/>
  <c r="G102" i="93" s="1"/>
  <c r="C101" i="92"/>
  <c r="G101" i="92" s="1"/>
  <c r="C99" i="94"/>
  <c r="G99" i="94" s="1"/>
  <c r="C100" i="102"/>
  <c r="G100" i="102" s="1"/>
  <c r="C99" i="89"/>
  <c r="G99" i="89" s="1"/>
  <c r="C100" i="109"/>
  <c r="G100" i="109" s="1"/>
  <c r="C102" i="91"/>
  <c r="G102" i="91" s="1"/>
  <c r="C101" i="102"/>
  <c r="G101" i="102" s="1"/>
  <c r="C103" i="93"/>
  <c r="G103" i="93" s="1"/>
  <c r="C101" i="109"/>
  <c r="G101" i="109" s="1"/>
  <c r="C103" i="91"/>
  <c r="G103" i="91" s="1"/>
  <c r="C100" i="94"/>
  <c r="G100" i="94" s="1"/>
  <c r="C100" i="89"/>
  <c r="G100" i="89" s="1"/>
  <c r="C102" i="92"/>
  <c r="G102" i="92" s="1"/>
  <c r="C103" i="92"/>
  <c r="G103" i="92" s="1"/>
  <c r="C102" i="102"/>
  <c r="G102" i="102" s="1"/>
  <c r="C104" i="91"/>
  <c r="G104" i="91" s="1"/>
  <c r="C101" i="89"/>
  <c r="G101" i="89" s="1"/>
  <c r="C104" i="93"/>
  <c r="G104" i="93" s="1"/>
  <c r="C101" i="94"/>
  <c r="G101" i="94" s="1"/>
  <c r="C102" i="109"/>
  <c r="G102" i="109" s="1"/>
  <c r="C102" i="94"/>
  <c r="G102" i="94" s="1"/>
  <c r="C104" i="92"/>
  <c r="G104" i="92" s="1"/>
  <c r="C103" i="109"/>
  <c r="G103" i="109" s="1"/>
  <c r="C105" i="93"/>
  <c r="G105" i="93" s="1"/>
  <c r="C105" i="91"/>
  <c r="G105" i="91" s="1"/>
  <c r="C103" i="102"/>
  <c r="G103" i="102" s="1"/>
  <c r="C102" i="89"/>
  <c r="G102" i="89" s="1"/>
  <c r="C103" i="94"/>
  <c r="G103" i="94" s="1"/>
  <c r="C104" i="109"/>
  <c r="G104" i="109" s="1"/>
  <c r="C104" i="102"/>
  <c r="G104" i="102" s="1"/>
  <c r="C106" i="91"/>
  <c r="G106" i="91" s="1"/>
  <c r="C105" i="92"/>
  <c r="G105" i="92" s="1"/>
  <c r="C106" i="93"/>
  <c r="G106" i="93" s="1"/>
  <c r="C103" i="89"/>
  <c r="G103" i="89" s="1"/>
  <c r="C105" i="102"/>
  <c r="G105" i="102" s="1"/>
  <c r="C104" i="94"/>
  <c r="G104" i="94" s="1"/>
  <c r="C107" i="91"/>
  <c r="G107" i="91" s="1"/>
  <c r="C107" i="93"/>
  <c r="G107" i="93" s="1"/>
  <c r="C106" i="92"/>
  <c r="G106" i="92" s="1"/>
  <c r="C105" i="109"/>
  <c r="G105" i="109" s="1"/>
  <c r="C104" i="89"/>
  <c r="G104" i="89" s="1"/>
  <c r="C105" i="89"/>
  <c r="G105" i="89" s="1"/>
  <c r="C106" i="102"/>
  <c r="G106" i="102" s="1"/>
  <c r="C105" i="94"/>
  <c r="G105" i="94" s="1"/>
  <c r="C107" i="92"/>
  <c r="G107" i="92" s="1"/>
  <c r="C106" i="109"/>
  <c r="G106" i="109" s="1"/>
  <c r="C108" i="93"/>
  <c r="G108" i="93" s="1"/>
  <c r="C108" i="91"/>
  <c r="G108" i="91" s="1"/>
  <c r="C109" i="91"/>
  <c r="G109" i="91" s="1"/>
  <c r="C107" i="102"/>
  <c r="G107" i="102" s="1"/>
  <c r="C107" i="109"/>
  <c r="G107" i="109" s="1"/>
  <c r="C109" i="93"/>
  <c r="G109" i="93" s="1"/>
  <c r="C108" i="92"/>
  <c r="G108" i="92" s="1"/>
  <c r="C106" i="89"/>
  <c r="G106" i="89" s="1"/>
  <c r="C106" i="94"/>
  <c r="G106" i="94" s="1"/>
  <c r="C107" i="94"/>
  <c r="G107" i="94" s="1"/>
  <c r="C108" i="109"/>
  <c r="G108" i="109" s="1"/>
  <c r="C109" i="92"/>
  <c r="G109" i="92" s="1"/>
  <c r="C107" i="89"/>
  <c r="G107" i="89" s="1"/>
  <c r="C110" i="91"/>
  <c r="G110" i="91" s="1"/>
  <c r="C108" i="102"/>
  <c r="G108" i="102" s="1"/>
  <c r="C110" i="93"/>
  <c r="G110" i="93" s="1"/>
  <c r="C111" i="91"/>
  <c r="G111" i="91" s="1"/>
  <c r="C109" i="102"/>
  <c r="G109" i="102" s="1"/>
  <c r="C111" i="93"/>
  <c r="G111" i="93" s="1"/>
  <c r="C110" i="92"/>
  <c r="G110" i="92" s="1"/>
  <c r="C108" i="94"/>
  <c r="G108" i="94" s="1"/>
  <c r="C109" i="109"/>
  <c r="G109" i="109" s="1"/>
  <c r="C108" i="89"/>
  <c r="G108" i="89" s="1"/>
  <c r="C109" i="94"/>
  <c r="G109" i="94" s="1"/>
  <c r="C109" i="89"/>
  <c r="G109" i="89" s="1"/>
  <c r="C110" i="102"/>
  <c r="G110" i="102" s="1"/>
  <c r="C112" i="93"/>
  <c r="G112" i="93" s="1"/>
  <c r="C111" i="92"/>
  <c r="G111" i="92" s="1"/>
  <c r="C112" i="91"/>
  <c r="G112" i="91" s="1"/>
  <c r="C110" i="109"/>
  <c r="G110" i="109" s="1"/>
  <c r="C112" i="92"/>
  <c r="G112" i="92" s="1"/>
  <c r="C110" i="94"/>
  <c r="G110" i="94" s="1"/>
  <c r="C111" i="102"/>
  <c r="G111" i="102" s="1"/>
  <c r="C111" i="109"/>
  <c r="G111" i="109" s="1"/>
  <c r="C113" i="91"/>
  <c r="G113" i="91" s="1"/>
  <c r="C113" i="93"/>
  <c r="G113" i="93" s="1"/>
  <c r="C110" i="89"/>
  <c r="G110" i="89" s="1"/>
  <c r="C111" i="89"/>
  <c r="G111" i="89" s="1"/>
  <c r="C112" i="109"/>
  <c r="G112" i="109" s="1"/>
  <c r="C112" i="102"/>
  <c r="G112" i="102" s="1"/>
  <c r="C113" i="92"/>
  <c r="G113" i="92" s="1"/>
  <c r="C111" i="94"/>
  <c r="G111" i="94" s="1"/>
  <c r="C114" i="91"/>
  <c r="G114" i="91" s="1"/>
  <c r="C114" i="93"/>
  <c r="G114" i="93" s="1"/>
  <c r="C113" i="102"/>
  <c r="G113" i="102" s="1"/>
  <c r="C115" i="93"/>
  <c r="G115" i="93" s="1"/>
  <c r="C112" i="89"/>
  <c r="G112" i="89" s="1"/>
  <c r="C112" i="94"/>
  <c r="G112" i="94" s="1"/>
  <c r="C115" i="91"/>
  <c r="G115" i="91" s="1"/>
  <c r="C113" i="109"/>
  <c r="G113" i="109" s="1"/>
  <c r="C114" i="92"/>
  <c r="G114" i="92" s="1"/>
  <c r="C115" i="92"/>
  <c r="G115" i="92" s="1"/>
  <c r="C113" i="89"/>
  <c r="G113" i="89" s="1"/>
  <c r="C114" i="102"/>
  <c r="G114" i="102" s="1"/>
  <c r="C116" i="93"/>
  <c r="G116" i="93" s="1"/>
  <c r="C113" i="94"/>
  <c r="G113" i="94" s="1"/>
  <c r="C114" i="109"/>
  <c r="G114" i="109" s="1"/>
  <c r="C116" i="91"/>
  <c r="G116" i="91" s="1"/>
  <c r="C117" i="91"/>
  <c r="G117" i="91" s="1"/>
  <c r="C114" i="89"/>
  <c r="G114" i="89" s="1"/>
  <c r="C115" i="109"/>
  <c r="G115" i="109" s="1"/>
  <c r="C117" i="93"/>
  <c r="G117" i="93" s="1"/>
  <c r="C114" i="94"/>
  <c r="G114" i="94" s="1"/>
  <c r="C116" i="92"/>
  <c r="G116" i="92" s="1"/>
  <c r="C115" i="102"/>
  <c r="G115" i="102" s="1"/>
  <c r="C118" i="91"/>
  <c r="G118" i="91" s="1"/>
  <c r="C115" i="89"/>
  <c r="G115" i="89" s="1"/>
  <c r="C117" i="92"/>
  <c r="G117" i="92" s="1"/>
  <c r="C116" i="102"/>
  <c r="G116" i="102" s="1"/>
  <c r="C115" i="94"/>
  <c r="G115" i="94" s="1"/>
  <c r="C116" i="109"/>
  <c r="G116" i="109" s="1"/>
  <c r="C118" i="93"/>
  <c r="G118" i="93" s="1"/>
  <c r="C119" i="93"/>
  <c r="G119" i="93" s="1"/>
  <c r="C116" i="94"/>
  <c r="G116" i="94" s="1"/>
  <c r="C118" i="92"/>
  <c r="G118" i="92" s="1"/>
  <c r="C116" i="89"/>
  <c r="G116" i="89" s="1"/>
  <c r="C119" i="91"/>
  <c r="G119" i="91" s="1"/>
  <c r="C117" i="102"/>
  <c r="G117" i="102" s="1"/>
  <c r="C117" i="109"/>
  <c r="G117" i="109" s="1"/>
  <c r="C117" i="89"/>
  <c r="G117" i="89" s="1"/>
  <c r="C117" i="94"/>
  <c r="G117" i="94" s="1"/>
  <c r="C118" i="109"/>
  <c r="G118" i="109" s="1"/>
  <c r="C120" i="91"/>
  <c r="G120" i="91" s="1"/>
  <c r="C118" i="102"/>
  <c r="G118" i="102" s="1"/>
  <c r="C119" i="92"/>
  <c r="G119" i="92" s="1"/>
  <c r="C120" i="93"/>
  <c r="G120" i="93" s="1"/>
  <c r="C118" i="94"/>
  <c r="G118" i="94" s="1"/>
  <c r="C121" i="93"/>
  <c r="G121" i="93" s="1"/>
  <c r="C121" i="91"/>
  <c r="G121" i="91" s="1"/>
  <c r="C120" i="92"/>
  <c r="G120" i="92" s="1"/>
  <c r="C118" i="89"/>
  <c r="G118" i="89" s="1"/>
  <c r="C119" i="109"/>
  <c r="G119" i="109" s="1"/>
  <c r="C119" i="102"/>
  <c r="G119" i="102" s="1"/>
  <c r="C120" i="109"/>
  <c r="G120" i="109" s="1"/>
  <c r="C120" i="102"/>
  <c r="G120" i="102" s="1"/>
  <c r="C122" i="93"/>
  <c r="G122" i="93" s="1"/>
  <c r="C119" i="89"/>
  <c r="G119" i="89" s="1"/>
  <c r="C122" i="91"/>
  <c r="G122" i="91" s="1"/>
  <c r="C119" i="94"/>
  <c r="G119" i="94" s="1"/>
  <c r="C121" i="92"/>
  <c r="G121" i="92" s="1"/>
  <c r="C121" i="102"/>
  <c r="G121" i="102" s="1"/>
  <c r="C123" i="93"/>
  <c r="G123" i="93" s="1"/>
  <c r="C121" i="109"/>
  <c r="G121" i="109" s="1"/>
  <c r="C123" i="91"/>
  <c r="G123" i="91" s="1"/>
  <c r="C120" i="89"/>
  <c r="G120" i="89" s="1"/>
  <c r="C120" i="94"/>
  <c r="G120" i="94" s="1"/>
  <c r="C122" i="92"/>
  <c r="G122" i="92" s="1"/>
  <c r="C121" i="94"/>
  <c r="G121" i="94" s="1"/>
  <c r="C121" i="89"/>
  <c r="G121" i="89" s="1"/>
  <c r="C122" i="109"/>
  <c r="G122" i="109" s="1"/>
  <c r="C124" i="91"/>
  <c r="G124" i="91" s="1"/>
  <c r="C123" i="92"/>
  <c r="G123" i="92" s="1"/>
  <c r="C122" i="102"/>
  <c r="G122" i="102" s="1"/>
  <c r="C124" i="93"/>
  <c r="G124" i="93" s="1"/>
  <c r="C124" i="92"/>
  <c r="G124" i="92" s="1"/>
  <c r="C122" i="89"/>
  <c r="G122" i="89" s="1"/>
  <c r="C123" i="102"/>
  <c r="G123" i="102" s="1"/>
  <c r="C125" i="93"/>
  <c r="G125" i="93" s="1"/>
  <c r="C123" i="109"/>
  <c r="G123" i="109" s="1"/>
  <c r="C125" i="91"/>
  <c r="G125" i="91" s="1"/>
  <c r="C122" i="94"/>
  <c r="G122" i="94" s="1"/>
  <c r="C125" i="92"/>
  <c r="G125" i="92" s="1"/>
  <c r="C126" i="91"/>
  <c r="G126" i="91" s="1"/>
  <c r="C123" i="89"/>
  <c r="G123" i="89" s="1"/>
  <c r="C126" i="93"/>
  <c r="G126" i="93" s="1"/>
  <c r="C124" i="102"/>
  <c r="G124" i="102" s="1"/>
  <c r="C124" i="109"/>
  <c r="G124" i="109" s="1"/>
  <c r="C123" i="94"/>
  <c r="G123" i="94" s="1"/>
  <c r="C124" i="89"/>
  <c r="G124" i="89" s="1"/>
  <c r="C124" i="94"/>
  <c r="G124" i="94" s="1"/>
  <c r="C125" i="109"/>
  <c r="G125" i="109" s="1"/>
  <c r="C125" i="102"/>
  <c r="G125" i="102" s="1"/>
  <c r="C127" i="93"/>
  <c r="G127" i="93" s="1"/>
  <c r="C126" i="92"/>
  <c r="G126" i="92" s="1"/>
  <c r="C127" i="91"/>
  <c r="G127" i="91" s="1"/>
  <c r="C125" i="89"/>
  <c r="G125" i="89" s="1"/>
  <c r="C128" i="91"/>
  <c r="G128" i="91" s="1"/>
  <c r="C126" i="102"/>
  <c r="G126" i="102" s="1"/>
  <c r="C128" i="93"/>
  <c r="G128" i="93" s="1"/>
  <c r="C127" i="92"/>
  <c r="G127" i="92" s="1"/>
  <c r="C126" i="109"/>
  <c r="G126" i="109" s="1"/>
  <c r="C125" i="94"/>
  <c r="G125" i="94" s="1"/>
  <c r="C129" i="93"/>
  <c r="G129" i="93" s="1"/>
  <c r="C127" i="109"/>
  <c r="G127" i="109" s="1"/>
  <c r="C126" i="94"/>
  <c r="G126" i="94" s="1"/>
  <c r="C129" i="91"/>
  <c r="G129" i="91" s="1"/>
  <c r="C128" i="92"/>
  <c r="G128" i="92" s="1"/>
  <c r="C126" i="89"/>
  <c r="G126" i="89" s="1"/>
  <c r="C127" i="102"/>
  <c r="G127" i="102" s="1"/>
  <c r="C127" i="89"/>
  <c r="G127" i="89" s="1"/>
  <c r="C130" i="93"/>
  <c r="G130" i="93" s="1"/>
  <c r="C128" i="109"/>
  <c r="G128" i="109" s="1"/>
  <c r="C127" i="94"/>
  <c r="G127" i="94" s="1"/>
  <c r="C130" i="91"/>
  <c r="G130" i="91" s="1"/>
  <c r="C129" i="92"/>
  <c r="G129" i="92" s="1"/>
  <c r="C128" i="102"/>
  <c r="G128" i="102" s="1"/>
  <c r="C131" i="91"/>
  <c r="G131" i="91" s="1"/>
  <c r="C129" i="109"/>
  <c r="G129" i="109" s="1"/>
  <c r="C131" i="93"/>
  <c r="G131" i="93" s="1"/>
  <c r="C128" i="94"/>
  <c r="G128" i="94" s="1"/>
  <c r="C130" i="92"/>
  <c r="G130" i="92" s="1"/>
  <c r="C128" i="89"/>
  <c r="G128" i="89" s="1"/>
  <c r="C129" i="102"/>
  <c r="G129" i="102" s="1"/>
  <c r="C130" i="109"/>
  <c r="G130" i="109" s="1"/>
  <c r="C132" i="93"/>
  <c r="G132" i="93" s="1"/>
  <c r="C131" i="92"/>
  <c r="G131" i="92" s="1"/>
  <c r="C129" i="94"/>
  <c r="G129" i="94" s="1"/>
  <c r="C132" i="91"/>
  <c r="G132" i="91" s="1"/>
  <c r="C129" i="89"/>
  <c r="G129" i="89" s="1"/>
  <c r="C130" i="102"/>
  <c r="G130" i="102" s="1"/>
  <c r="C133" i="91"/>
  <c r="G133" i="91" s="1"/>
  <c r="C130" i="94"/>
  <c r="G130" i="94" s="1"/>
  <c r="C133" i="93"/>
  <c r="G133" i="93" s="1"/>
  <c r="C131" i="109"/>
  <c r="G131" i="109" s="1"/>
  <c r="C131" i="102"/>
  <c r="G131" i="102" s="1"/>
  <c r="C132" i="92"/>
  <c r="G132" i="92" s="1"/>
  <c r="C130" i="89"/>
  <c r="G130" i="89" s="1"/>
  <c r="C132" i="102"/>
  <c r="G132" i="102" s="1"/>
  <c r="C132" i="109"/>
  <c r="G132" i="109" s="1"/>
  <c r="C131" i="94"/>
  <c r="G131" i="94" s="1"/>
  <c r="C134" i="93"/>
  <c r="G134" i="93" s="1"/>
  <c r="C133" i="92"/>
  <c r="G133" i="92" s="1"/>
  <c r="C134" i="91"/>
  <c r="G134" i="91" s="1"/>
  <c r="C131" i="89"/>
  <c r="G131" i="89" s="1"/>
  <c r="C133" i="102"/>
  <c r="G133" i="102" s="1"/>
  <c r="C132" i="94"/>
  <c r="G132" i="94" s="1"/>
  <c r="C133" i="109"/>
  <c r="G133" i="109" s="1"/>
  <c r="C135" i="93"/>
  <c r="G135" i="93" s="1"/>
  <c r="C135" i="91"/>
  <c r="G135" i="91" s="1"/>
  <c r="C134" i="92"/>
  <c r="G134" i="92" s="1"/>
  <c r="C132" i="89"/>
  <c r="G132" i="89" s="1"/>
  <c r="C134" i="102"/>
  <c r="G134" i="102" s="1"/>
  <c r="C136" i="93"/>
  <c r="G136" i="93" s="1"/>
  <c r="C133" i="94"/>
  <c r="G133" i="94" s="1"/>
  <c r="C136" i="91"/>
  <c r="G136" i="91" s="1"/>
  <c r="C135" i="92"/>
  <c r="G135" i="92" s="1"/>
  <c r="C133" i="89"/>
  <c r="G133" i="89" s="1"/>
  <c r="C134" i="109"/>
  <c r="G134" i="109" s="1"/>
  <c r="C135" i="102"/>
  <c r="G135" i="102" s="1"/>
  <c r="C137" i="93"/>
  <c r="G137" i="93" s="1"/>
  <c r="C134" i="94"/>
  <c r="G134" i="94" s="1"/>
  <c r="C134" i="89"/>
  <c r="G134" i="89" s="1"/>
  <c r="C137" i="91"/>
  <c r="G137" i="91" s="1"/>
  <c r="C136" i="92"/>
  <c r="G136" i="92" s="1"/>
  <c r="C135" i="109"/>
  <c r="G135" i="109" s="1"/>
  <c r="C138" i="93"/>
  <c r="G138" i="93" s="1"/>
  <c r="C135" i="89"/>
  <c r="G135" i="89" s="1"/>
  <c r="C136" i="102"/>
  <c r="G136" i="102" s="1"/>
  <c r="C137" i="92"/>
  <c r="G137" i="92" s="1"/>
  <c r="C138" i="91"/>
  <c r="G138" i="91" s="1"/>
  <c r="C136" i="109"/>
  <c r="G136" i="109" s="1"/>
  <c r="C135" i="94"/>
  <c r="G135" i="94" s="1"/>
  <c r="C139" i="91"/>
  <c r="G139" i="91" s="1"/>
  <c r="C137" i="109"/>
  <c r="G137" i="109" s="1"/>
  <c r="C138" i="92"/>
  <c r="G138" i="92" s="1"/>
  <c r="C137" i="102"/>
  <c r="G137" i="102" s="1"/>
  <c r="C136" i="94"/>
  <c r="G136" i="94" s="1"/>
  <c r="C136" i="89"/>
  <c r="G136" i="89" s="1"/>
  <c r="C139" i="93"/>
  <c r="G139" i="93" s="1"/>
  <c r="C137" i="89"/>
  <c r="G137" i="89" s="1"/>
  <c r="C140" i="91"/>
  <c r="G140" i="91" s="1"/>
  <c r="C137" i="94"/>
  <c r="G137" i="94" s="1"/>
  <c r="C139" i="92"/>
  <c r="G139" i="92" s="1"/>
  <c r="C138" i="109"/>
  <c r="G138" i="109" s="1"/>
  <c r="C140" i="93"/>
  <c r="G140" i="93" s="1"/>
  <c r="C138" i="102"/>
  <c r="G138" i="102" s="1"/>
  <c r="C138" i="89"/>
  <c r="G138" i="89" s="1"/>
  <c r="C139" i="102"/>
  <c r="G139" i="102" s="1"/>
  <c r="C141" i="93"/>
  <c r="G141" i="93" s="1"/>
  <c r="C141" i="91"/>
  <c r="G141" i="91" s="1"/>
  <c r="C138" i="94"/>
  <c r="G138" i="94" s="1"/>
  <c r="C140" i="92"/>
  <c r="G140" i="92" s="1"/>
  <c r="C139" i="109"/>
  <c r="G139" i="109" s="1"/>
  <c r="C142" i="91"/>
  <c r="G142" i="91" s="1"/>
  <c r="C140" i="102"/>
  <c r="G140" i="102" s="1"/>
  <c r="C142" i="93"/>
  <c r="G142" i="93" s="1"/>
  <c r="C139" i="89"/>
  <c r="G139" i="89" s="1"/>
  <c r="C141" i="92"/>
  <c r="G141" i="92" s="1"/>
  <c r="C140" i="109"/>
  <c r="G140" i="109" s="1"/>
  <c r="C139" i="94"/>
  <c r="G139" i="94" s="1"/>
  <c r="C143" i="91"/>
  <c r="G143" i="91" s="1"/>
  <c r="C140" i="94"/>
  <c r="G140" i="94" s="1"/>
  <c r="C141" i="109"/>
  <c r="G141" i="109" s="1"/>
  <c r="C142" i="92"/>
  <c r="G142" i="92" s="1"/>
  <c r="C141" i="102"/>
  <c r="G141" i="102" s="1"/>
  <c r="C140" i="89"/>
  <c r="G140" i="89" s="1"/>
  <c r="C143" i="93"/>
  <c r="G143" i="93" s="1"/>
  <c r="C141" i="94"/>
  <c r="G141" i="94" s="1"/>
  <c r="C142" i="102"/>
  <c r="G142" i="102" s="1"/>
  <c r="C143" i="92"/>
  <c r="G143" i="92" s="1"/>
  <c r="C144" i="91"/>
  <c r="G144" i="91" s="1"/>
  <c r="C141" i="89"/>
  <c r="G141" i="89" s="1"/>
  <c r="C144" i="93"/>
  <c r="G144" i="93" s="1"/>
  <c r="C142" i="109"/>
  <c r="G142" i="109" s="1"/>
  <c r="C143" i="109"/>
  <c r="G143" i="109" s="1"/>
  <c r="C145" i="91"/>
  <c r="G145" i="91" s="1"/>
  <c r="C142" i="89"/>
  <c r="G142" i="89" s="1"/>
  <c r="C145" i="93"/>
  <c r="G145" i="93" s="1"/>
  <c r="C142" i="94"/>
  <c r="G142" i="94" s="1"/>
  <c r="C143" i="102"/>
  <c r="G143" i="102" s="1"/>
  <c r="C144" i="92"/>
  <c r="G144" i="92" s="1"/>
  <c r="C146" i="93"/>
  <c r="G146" i="93" s="1"/>
  <c r="C144" i="102"/>
  <c r="G144" i="102" s="1"/>
  <c r="C143" i="89"/>
  <c r="G143" i="89" s="1"/>
  <c r="C144" i="109"/>
  <c r="G144" i="109" s="1"/>
  <c r="C146" i="91"/>
  <c r="G146" i="91" s="1"/>
  <c r="C143" i="94"/>
  <c r="G143" i="94" s="1"/>
  <c r="C145" i="92"/>
  <c r="G145" i="92" s="1"/>
  <c r="C144" i="89"/>
  <c r="G144" i="89" s="1"/>
  <c r="C145" i="102"/>
  <c r="G145" i="102" s="1"/>
  <c r="C147" i="91"/>
  <c r="G147" i="91" s="1"/>
  <c r="C145" i="109"/>
  <c r="G145" i="109" s="1"/>
  <c r="C147" i="93"/>
  <c r="G147" i="93" s="1"/>
  <c r="C146" i="92"/>
  <c r="G146" i="92" s="1"/>
  <c r="C144" i="94"/>
  <c r="G144" i="94" s="1"/>
  <c r="C148" i="91"/>
  <c r="G148" i="91" s="1"/>
  <c r="C148" i="93"/>
  <c r="G148" i="93" s="1"/>
  <c r="C145" i="89"/>
  <c r="G145" i="89" s="1"/>
  <c r="C145" i="94"/>
  <c r="G145" i="94" s="1"/>
  <c r="C146" i="102"/>
  <c r="G146" i="102" s="1"/>
  <c r="C146" i="109"/>
  <c r="G146" i="109" s="1"/>
  <c r="C147" i="92"/>
  <c r="G147" i="92" s="1"/>
  <c r="C146" i="89"/>
  <c r="G146" i="89" s="1"/>
  <c r="C147" i="102"/>
  <c r="G147" i="102" s="1"/>
  <c r="C149" i="93"/>
  <c r="G149" i="93" s="1"/>
  <c r="C149" i="91"/>
  <c r="G149" i="91" s="1"/>
  <c r="C148" i="92"/>
  <c r="G148" i="92" s="1"/>
  <c r="C147" i="109"/>
  <c r="G147" i="109" s="1"/>
  <c r="C146" i="94"/>
  <c r="G146" i="94" s="1"/>
  <c r="C148" i="109"/>
  <c r="G148" i="109" s="1"/>
  <c r="C147" i="89"/>
  <c r="G147" i="89" s="1"/>
  <c r="C147" i="94"/>
  <c r="G147" i="94" s="1"/>
  <c r="C150" i="91"/>
  <c r="G150" i="91" s="1"/>
  <c r="C149" i="92"/>
  <c r="G149" i="92" s="1"/>
  <c r="C150" i="93"/>
  <c r="G150" i="93" s="1"/>
  <c r="C148" i="102"/>
  <c r="G148" i="102" s="1"/>
  <c r="C149" i="102"/>
  <c r="G149" i="102" s="1"/>
  <c r="C151" i="93"/>
  <c r="G151" i="93" s="1"/>
  <c r="C148" i="89"/>
  <c r="G148" i="89" s="1"/>
  <c r="C150" i="92"/>
  <c r="G150" i="92" s="1"/>
  <c r="C149" i="109"/>
  <c r="G149" i="109" s="1"/>
  <c r="C148" i="94"/>
  <c r="G148" i="94" s="1"/>
  <c r="C151" i="91"/>
  <c r="G151" i="91" s="1"/>
  <c r="C149" i="89"/>
  <c r="G149" i="89" s="1"/>
  <c r="C151" i="92"/>
  <c r="G151" i="92" s="1"/>
  <c r="C149" i="94"/>
  <c r="G149" i="94" s="1"/>
  <c r="C152" i="93"/>
  <c r="G152" i="93" s="1"/>
  <c r="C150" i="109"/>
  <c r="G150" i="109" s="1"/>
  <c r="C150" i="102"/>
  <c r="G150" i="102" s="1"/>
  <c r="C152" i="91"/>
  <c r="G152" i="91" s="1"/>
  <c r="C151" i="102"/>
  <c r="G151" i="102" s="1"/>
  <c r="C151" i="109"/>
  <c r="G151" i="109" s="1"/>
  <c r="C153" i="91"/>
  <c r="G153" i="91" s="1"/>
  <c r="C150" i="89"/>
  <c r="G150" i="89" s="1"/>
  <c r="C153" i="93"/>
  <c r="G153" i="93" s="1"/>
  <c r="C152" i="92"/>
  <c r="G152" i="92" s="1"/>
  <c r="C150" i="94"/>
  <c r="G150" i="94" s="1"/>
  <c r="C152" i="109"/>
  <c r="G152" i="109" s="1"/>
  <c r="C154" i="91"/>
  <c r="G154" i="91" s="1"/>
  <c r="C151" i="94"/>
  <c r="G151" i="94" s="1"/>
  <c r="C154" i="93"/>
  <c r="G154" i="93" s="1"/>
  <c r="C152" i="102"/>
  <c r="G152" i="102" s="1"/>
  <c r="C153" i="92"/>
  <c r="G153" i="92" s="1"/>
  <c r="C151" i="89"/>
  <c r="G151" i="89" s="1"/>
  <c r="C152" i="94"/>
  <c r="G152" i="94" s="1"/>
  <c r="C155" i="91"/>
  <c r="G155" i="91" s="1"/>
  <c r="C152" i="89"/>
  <c r="G152" i="89" s="1"/>
  <c r="C154" i="92"/>
  <c r="G154" i="92" s="1"/>
  <c r="C153" i="109"/>
  <c r="G153" i="109" s="1"/>
  <c r="C155" i="93"/>
  <c r="G155" i="93" s="1"/>
  <c r="C153" i="102"/>
  <c r="G153" i="102" s="1"/>
  <c r="C155" i="92"/>
  <c r="G155" i="92" s="1"/>
  <c r="C154" i="102"/>
  <c r="G154" i="102" s="1"/>
  <c r="C153" i="89"/>
  <c r="G153" i="89" s="1"/>
  <c r="C154" i="109"/>
  <c r="G154" i="109" s="1"/>
  <c r="C156" i="91"/>
  <c r="G156" i="91" s="1"/>
  <c r="C153" i="94"/>
  <c r="G153" i="94" s="1"/>
  <c r="C156" i="93"/>
  <c r="G156" i="93" s="1"/>
  <c r="C154" i="89"/>
  <c r="G154" i="89" s="1"/>
  <c r="C155" i="109"/>
  <c r="G155" i="109" s="1"/>
  <c r="C156" i="92"/>
  <c r="G156" i="92" s="1"/>
  <c r="C157" i="91"/>
  <c r="G157" i="91" s="1"/>
  <c r="C154" i="94"/>
  <c r="G154" i="94" s="1"/>
  <c r="C157" i="93"/>
  <c r="G157" i="93" s="1"/>
  <c r="C155" i="102"/>
  <c r="G155" i="102" s="1"/>
  <c r="C157" i="92"/>
  <c r="G157" i="92" s="1"/>
  <c r="C155" i="94"/>
  <c r="G155" i="94" s="1"/>
  <c r="C155" i="89"/>
  <c r="G155" i="89" s="1"/>
  <c r="C156" i="109"/>
  <c r="G156" i="109" s="1"/>
  <c r="C158" i="91"/>
  <c r="G158" i="91" s="1"/>
  <c r="C158" i="93"/>
  <c r="G158" i="93" s="1"/>
  <c r="C156" i="102"/>
  <c r="G156" i="102" s="1"/>
  <c r="C156" i="94"/>
  <c r="G156" i="94" s="1"/>
  <c r="C159" i="91"/>
  <c r="G159" i="91" s="1"/>
  <c r="C156" i="89"/>
  <c r="G156" i="89" s="1"/>
  <c r="C158" i="92"/>
  <c r="G158" i="92" s="1"/>
  <c r="C157" i="109"/>
  <c r="G157" i="109" s="1"/>
  <c r="C159" i="93"/>
  <c r="G159" i="93" s="1"/>
  <c r="C157" i="102"/>
  <c r="G157" i="102" s="1"/>
  <c r="C158" i="109"/>
  <c r="G158" i="109" s="1"/>
  <c r="C157" i="89"/>
  <c r="G157" i="89" s="1"/>
  <c r="C159" i="92"/>
  <c r="G159" i="92" s="1"/>
  <c r="C157" i="94"/>
  <c r="G157" i="94" s="1"/>
  <c r="C160" i="93"/>
  <c r="G160" i="93" s="1"/>
  <c r="C160" i="91"/>
  <c r="G160" i="91" s="1"/>
  <c r="C158" i="102"/>
  <c r="G158" i="102" s="1"/>
  <c r="C161" i="91"/>
  <c r="G161" i="91" s="1"/>
  <c r="C159" i="102"/>
  <c r="G159" i="102" s="1"/>
  <c r="C158" i="89"/>
  <c r="G158" i="89" s="1"/>
  <c r="C161" i="93"/>
  <c r="G161" i="93" s="1"/>
  <c r="C159" i="109"/>
  <c r="G159" i="109" s="1"/>
  <c r="C158" i="94"/>
  <c r="G158" i="94" s="1"/>
  <c r="C160" i="92"/>
  <c r="G160" i="92" s="1"/>
  <c r="C159" i="94"/>
  <c r="G159" i="94" s="1"/>
  <c r="C161" i="92"/>
  <c r="G161" i="92" s="1"/>
  <c r="C160" i="109"/>
  <c r="G160" i="109" s="1"/>
  <c r="C162" i="93"/>
  <c r="G162" i="93" s="1"/>
  <c r="C162" i="91"/>
  <c r="G162" i="91" s="1"/>
  <c r="C160" i="102"/>
  <c r="G160" i="102" s="1"/>
  <c r="C159" i="89"/>
  <c r="G159" i="89" s="1"/>
  <c r="C161" i="109"/>
  <c r="G161" i="109" s="1"/>
  <c r="C163" i="93"/>
  <c r="G163" i="93" s="1"/>
  <c r="C160" i="94"/>
  <c r="G160" i="94" s="1"/>
  <c r="C162" i="92"/>
  <c r="G162" i="92" s="1"/>
  <c r="C163" i="91"/>
  <c r="G163" i="91" s="1"/>
  <c r="C160" i="89"/>
  <c r="G160" i="89" s="1"/>
  <c r="C161" i="102"/>
  <c r="G161" i="102" s="1"/>
  <c r="C164" i="91"/>
  <c r="G164" i="91" s="1"/>
  <c r="C162" i="102"/>
  <c r="G162" i="102" s="1"/>
  <c r="C164" i="93"/>
  <c r="G164" i="93" s="1"/>
  <c r="C161" i="94"/>
  <c r="G161" i="94" s="1"/>
  <c r="C161" i="89"/>
  <c r="G161" i="89" s="1"/>
  <c r="C163" i="92"/>
  <c r="G163" i="92" s="1"/>
  <c r="C162" i="109"/>
  <c r="G162" i="109" s="1"/>
  <c r="C162" i="89"/>
  <c r="G162" i="89" s="1"/>
  <c r="C164" i="92"/>
  <c r="G164" i="92" s="1"/>
  <c r="C162" i="94"/>
  <c r="G162" i="94" s="1"/>
  <c r="C163" i="102"/>
  <c r="G163" i="102" s="1"/>
  <c r="C165" i="93"/>
  <c r="G165" i="93" s="1"/>
  <c r="C163" i="109"/>
  <c r="G163" i="109" s="1"/>
  <c r="C165" i="91"/>
  <c r="G165" i="91" s="1"/>
  <c r="C163" i="94"/>
  <c r="G163" i="94" s="1"/>
  <c r="C165" i="92"/>
  <c r="G165" i="92" s="1"/>
  <c r="C164" i="109"/>
  <c r="G164" i="109" s="1"/>
  <c r="C166" i="93"/>
  <c r="G166" i="93" s="1"/>
  <c r="C163" i="89"/>
  <c r="G163" i="89" s="1"/>
  <c r="C164" i="102"/>
  <c r="G164" i="102" s="1"/>
  <c r="C166" i="91"/>
  <c r="G166" i="91" s="1"/>
  <c r="C165" i="109"/>
  <c r="G165" i="109" s="1"/>
  <c r="C165" i="102"/>
  <c r="G165" i="102" s="1"/>
  <c r="C167" i="91"/>
  <c r="G167" i="91" s="1"/>
  <c r="C164" i="89"/>
  <c r="G164" i="89" s="1"/>
  <c r="C164" i="94"/>
  <c r="G164" i="94" s="1"/>
  <c r="C166" i="92"/>
  <c r="G166" i="92" s="1"/>
  <c r="C167" i="93"/>
  <c r="G167" i="93" s="1"/>
  <c r="C167" i="92"/>
  <c r="G167" i="92" s="1"/>
  <c r="C166" i="102"/>
  <c r="G166" i="102" s="1"/>
  <c r="C165" i="94"/>
  <c r="G165" i="94" s="1"/>
  <c r="C168" i="91"/>
  <c r="G168" i="91" s="1"/>
  <c r="C166" i="109"/>
  <c r="G166" i="109" s="1"/>
  <c r="C168" i="93"/>
  <c r="G168" i="93" s="1"/>
  <c r="C165" i="89"/>
  <c r="G165" i="89" s="1"/>
  <c r="C169" i="93"/>
  <c r="G169" i="93" s="1"/>
  <c r="C166" i="94"/>
  <c r="G166" i="94" s="1"/>
  <c r="C168" i="92"/>
  <c r="G168" i="92" s="1"/>
  <c r="C167" i="102"/>
  <c r="G167" i="102" s="1"/>
  <c r="C166" i="89"/>
  <c r="G166" i="89" s="1"/>
  <c r="C169" i="91"/>
  <c r="G169" i="91" s="1"/>
  <c r="C167" i="109"/>
  <c r="G167" i="109" s="1"/>
  <c r="C170" i="93"/>
  <c r="G170" i="93" s="1"/>
  <c r="C167" i="94"/>
  <c r="G167" i="94" s="1"/>
  <c r="C168" i="109"/>
  <c r="G168" i="109" s="1"/>
  <c r="C168" i="102"/>
  <c r="G168" i="102" s="1"/>
  <c r="C167" i="89"/>
  <c r="G167" i="89" s="1"/>
  <c r="C169" i="92"/>
  <c r="G169" i="92" s="1"/>
  <c r="C170" i="91"/>
  <c r="G170" i="91" s="1"/>
  <c r="C171" i="91"/>
  <c r="G171" i="91" s="1"/>
  <c r="C169" i="109"/>
  <c r="G169" i="109" s="1"/>
  <c r="C169" i="102"/>
  <c r="G169" i="102" s="1"/>
  <c r="C168" i="94"/>
  <c r="G168" i="94" s="1"/>
  <c r="C168" i="89"/>
  <c r="G168" i="89" s="1"/>
  <c r="C171" i="93"/>
  <c r="G171" i="93" s="1"/>
  <c r="C170" i="92"/>
  <c r="G170" i="92" s="1"/>
  <c r="C170" i="102"/>
  <c r="G170" i="102" s="1"/>
  <c r="C172" i="91"/>
  <c r="G172" i="91" s="1"/>
  <c r="C172" i="93"/>
  <c r="G172" i="93" s="1"/>
  <c r="C170" i="109"/>
  <c r="G170" i="109" s="1"/>
  <c r="C169" i="94"/>
  <c r="G169" i="94" s="1"/>
  <c r="C171" i="92"/>
  <c r="G171" i="92" s="1"/>
  <c r="C169" i="89"/>
  <c r="G169" i="89" s="1"/>
  <c r="C171" i="102"/>
  <c r="G171" i="102" s="1"/>
  <c r="C173" i="93"/>
  <c r="G173" i="93" s="1"/>
  <c r="C171" i="109"/>
  <c r="G171" i="109" s="1"/>
  <c r="C170" i="94"/>
  <c r="G170" i="94" s="1"/>
  <c r="C173" i="91"/>
  <c r="G173" i="91" s="1"/>
  <c r="C170" i="89"/>
  <c r="G170" i="89" s="1"/>
  <c r="C172" i="92"/>
  <c r="G172" i="92" s="1"/>
  <c r="C172" i="102"/>
  <c r="G172" i="102" s="1"/>
  <c r="C174" i="93"/>
  <c r="G174" i="93" s="1"/>
  <c r="C171" i="94"/>
  <c r="G171" i="94" s="1"/>
  <c r="C173" i="92"/>
  <c r="G173" i="92" s="1"/>
  <c r="C174" i="91"/>
  <c r="G174" i="91" s="1"/>
  <c r="C172" i="109"/>
  <c r="G172" i="109" s="1"/>
  <c r="C171" i="89"/>
  <c r="G171" i="89" s="1"/>
  <c r="C172" i="89"/>
  <c r="G172" i="89" s="1"/>
  <c r="C174" i="92"/>
  <c r="G174" i="92" s="1"/>
  <c r="C175" i="91"/>
  <c r="G175" i="91" s="1"/>
  <c r="C175" i="93"/>
  <c r="G175" i="93" s="1"/>
  <c r="C172" i="94"/>
  <c r="G172" i="94" s="1"/>
  <c r="C173" i="109"/>
  <c r="G173" i="109" s="1"/>
  <c r="C173" i="102"/>
  <c r="G173" i="102" s="1"/>
  <c r="C176" i="91"/>
  <c r="G176" i="91" s="1"/>
  <c r="C173" i="89"/>
  <c r="G173" i="89" s="1"/>
  <c r="C174" i="102"/>
  <c r="G174" i="102" s="1"/>
  <c r="C174" i="109"/>
  <c r="G174" i="109" s="1"/>
  <c r="C173" i="94"/>
  <c r="G173" i="94" s="1"/>
  <c r="C175" i="92"/>
  <c r="G175" i="92" s="1"/>
  <c r="C176" i="93"/>
  <c r="G176" i="93" s="1"/>
  <c r="C174" i="89"/>
  <c r="G174" i="89" s="1"/>
  <c r="C175" i="109"/>
  <c r="G175" i="109" s="1"/>
  <c r="C177" i="91"/>
  <c r="G177" i="91" s="1"/>
  <c r="C176" i="92"/>
  <c r="G176" i="92" s="1"/>
  <c r="C174" i="94"/>
  <c r="G174" i="94" s="1"/>
  <c r="C175" i="102"/>
  <c r="G175" i="102" s="1"/>
  <c r="C177" i="93"/>
  <c r="G177" i="93" s="1"/>
  <c r="C176" i="109"/>
  <c r="G176" i="109" s="1"/>
  <c r="C177" i="92"/>
  <c r="G177" i="92" s="1"/>
  <c r="C176" i="102"/>
  <c r="G176" i="102" s="1"/>
  <c r="C178" i="93"/>
  <c r="G178" i="93" s="1"/>
  <c r="C175" i="94"/>
  <c r="G175" i="94" s="1"/>
  <c r="C175" i="89"/>
  <c r="G175" i="89" s="1"/>
  <c r="C178" i="91"/>
  <c r="G178" i="91" s="1"/>
  <c r="C177" i="102"/>
  <c r="G177" i="102" s="1"/>
  <c r="C176" i="89"/>
  <c r="G176" i="89" s="1"/>
  <c r="C176" i="94"/>
  <c r="G176" i="94" s="1"/>
  <c r="C178" i="92"/>
  <c r="G178" i="92" s="1"/>
  <c r="C177" i="109"/>
  <c r="G177" i="109" s="1"/>
  <c r="C179" i="93"/>
  <c r="G179" i="93" s="1"/>
  <c r="C179" i="91"/>
  <c r="G179" i="91" s="1"/>
  <c r="C178" i="109"/>
  <c r="G178" i="109" s="1"/>
  <c r="C178" i="102"/>
  <c r="G178" i="102" s="1"/>
  <c r="C177" i="94"/>
  <c r="G177" i="94" s="1"/>
  <c r="C180" i="91"/>
  <c r="G180" i="91" s="1"/>
  <c r="C177" i="89"/>
  <c r="G177" i="89" s="1"/>
  <c r="C180" i="93"/>
  <c r="G180" i="93" s="1"/>
  <c r="C179" i="92"/>
  <c r="G179" i="92" s="1"/>
  <c r="C181" i="93"/>
  <c r="G181" i="93" s="1"/>
  <c r="C179" i="102"/>
  <c r="G179" i="102" s="1"/>
  <c r="C179" i="109"/>
  <c r="G179" i="109" s="1"/>
  <c r="C178" i="94"/>
  <c r="G178" i="94" s="1"/>
  <c r="C180" i="92"/>
  <c r="G180" i="92" s="1"/>
  <c r="C181" i="91"/>
  <c r="G181" i="91" s="1"/>
  <c r="C178" i="89"/>
  <c r="G178" i="89" s="1"/>
  <c r="C182" i="93"/>
  <c r="G182" i="93" s="1"/>
  <c r="C182" i="91"/>
  <c r="G182" i="91" s="1"/>
  <c r="C179" i="94"/>
  <c r="G179" i="94" s="1"/>
  <c r="C181" i="92"/>
  <c r="G181" i="92" s="1"/>
  <c r="C179" i="89"/>
  <c r="G179" i="89" s="1"/>
  <c r="C180" i="109"/>
  <c r="G180" i="109" s="1"/>
  <c r="C180" i="102"/>
  <c r="G180" i="102" s="1"/>
  <c r="C181" i="109"/>
  <c r="G181" i="109" s="1"/>
  <c r="C182" i="92"/>
  <c r="G182" i="92" s="1"/>
  <c r="C180" i="94"/>
  <c r="G180" i="94" s="1"/>
  <c r="C180" i="89"/>
  <c r="G180" i="89" s="1"/>
  <c r="C183" i="91"/>
  <c r="G183" i="91" s="1"/>
  <c r="C183" i="93"/>
  <c r="G183" i="93" s="1"/>
  <c r="C181" i="102"/>
  <c r="G181" i="102" s="1"/>
  <c r="C182" i="109"/>
  <c r="G182" i="109" s="1"/>
  <c r="C184" i="91"/>
  <c r="G184" i="91" s="1"/>
  <c r="C181" i="94"/>
  <c r="G181" i="94" s="1"/>
  <c r="C183" i="92"/>
  <c r="G183" i="92" s="1"/>
  <c r="C184" i="93"/>
  <c r="G184" i="93" s="1"/>
  <c r="C181" i="89"/>
  <c r="G181" i="89" s="1"/>
  <c r="C182" i="102"/>
  <c r="G182" i="102" s="1"/>
  <c r="C185" i="93"/>
  <c r="G185" i="93" s="1"/>
  <c r="C182" i="94"/>
  <c r="G182" i="94" s="1"/>
  <c r="C184" i="92"/>
  <c r="G184" i="92" s="1"/>
  <c r="C183" i="102"/>
  <c r="G183" i="102" s="1"/>
  <c r="C185" i="91"/>
  <c r="G185" i="91" s="1"/>
  <c r="C183" i="109"/>
  <c r="G183" i="109" s="1"/>
  <c r="C182" i="89"/>
  <c r="G182" i="89" s="1"/>
  <c r="C183" i="94"/>
  <c r="G183" i="94" s="1"/>
  <c r="C186" i="93"/>
  <c r="G186" i="93" s="1"/>
  <c r="C184" i="109"/>
  <c r="G184" i="109" s="1"/>
  <c r="C185" i="92"/>
  <c r="G185" i="92" s="1"/>
  <c r="C184" i="102"/>
  <c r="G184" i="102" s="1"/>
  <c r="C183" i="89"/>
  <c r="G183" i="89" s="1"/>
  <c r="C186" i="91"/>
  <c r="G186" i="91" s="1"/>
  <c r="C186" i="92"/>
  <c r="G186" i="92" s="1"/>
  <c r="C184" i="89"/>
  <c r="G184" i="89" s="1"/>
  <c r="C185" i="102"/>
  <c r="G185" i="102" s="1"/>
  <c r="C184" i="94"/>
  <c r="G184" i="94" s="1"/>
  <c r="C185" i="109"/>
  <c r="G185" i="109" s="1"/>
  <c r="C187" i="93"/>
  <c r="G187" i="93" s="1"/>
  <c r="C187" i="91"/>
  <c r="G187" i="91" s="1"/>
  <c r="C185" i="94"/>
  <c r="G185" i="94" s="1"/>
  <c r="C187" i="92"/>
  <c r="G187" i="92" s="1"/>
  <c r="C185" i="89"/>
  <c r="G185" i="89" s="1"/>
  <c r="C186" i="109"/>
  <c r="G186" i="109" s="1"/>
  <c r="C188" i="93"/>
  <c r="G188" i="93" s="1"/>
  <c r="C186" i="102"/>
  <c r="G186" i="102" s="1"/>
  <c r="C188" i="91"/>
  <c r="G188" i="91" s="1"/>
  <c r="C187" i="102"/>
  <c r="G187" i="102" s="1"/>
  <c r="C187" i="109"/>
  <c r="G187" i="109" s="1"/>
  <c r="C189" i="93"/>
  <c r="G189" i="93" s="1"/>
  <c r="C186" i="89"/>
  <c r="G186" i="89" s="1"/>
  <c r="C189" i="91"/>
  <c r="G189" i="91" s="1"/>
  <c r="C186" i="94"/>
  <c r="G186" i="94" s="1"/>
  <c r="C188" i="92"/>
  <c r="G188" i="92" s="1"/>
  <c r="C190" i="93"/>
  <c r="G190" i="93" s="1"/>
  <c r="C188" i="102"/>
  <c r="G188" i="102" s="1"/>
  <c r="C188" i="109"/>
  <c r="G188" i="109" s="1"/>
  <c r="C187" i="94"/>
  <c r="G187" i="94" s="1"/>
  <c r="C189" i="92"/>
  <c r="G189" i="92" s="1"/>
  <c r="C190" i="91"/>
  <c r="G190" i="91" s="1"/>
  <c r="C187" i="89"/>
  <c r="G187" i="89" s="1"/>
  <c r="C191" i="91"/>
  <c r="G191" i="91" s="1"/>
  <c r="C188" i="89"/>
  <c r="G188" i="89" s="1"/>
  <c r="C190" i="92"/>
  <c r="G190" i="92" s="1"/>
  <c r="C191" i="93"/>
  <c r="G191" i="93" s="1"/>
  <c r="C189" i="102"/>
  <c r="G189" i="102" s="1"/>
  <c r="C188" i="94"/>
  <c r="G188" i="94" s="1"/>
  <c r="C189" i="109"/>
  <c r="G189" i="109" s="1"/>
  <c r="C191" i="92"/>
  <c r="G191" i="92" s="1"/>
  <c r="C192" i="91"/>
  <c r="G192" i="91" s="1"/>
  <c r="C190" i="102"/>
  <c r="G190" i="102" s="1"/>
  <c r="C190" i="109"/>
  <c r="G190" i="109" s="1"/>
  <c r="C192" i="93"/>
  <c r="G192" i="93" s="1"/>
  <c r="C189" i="94"/>
  <c r="G189" i="94" s="1"/>
  <c r="C189" i="89"/>
  <c r="G189" i="89" s="1"/>
  <c r="C192" i="92"/>
  <c r="G192" i="92" s="1"/>
  <c r="C190" i="94"/>
  <c r="G190" i="94" s="1"/>
  <c r="C191" i="109"/>
  <c r="G191" i="109" s="1"/>
  <c r="C193" i="91"/>
  <c r="G193" i="91" s="1"/>
  <c r="C193" i="93"/>
  <c r="G193" i="93" s="1"/>
  <c r="C190" i="89"/>
  <c r="G190" i="89" s="1"/>
  <c r="C191" i="102"/>
  <c r="G191" i="102" s="1"/>
  <c r="C192" i="102"/>
  <c r="G192" i="102" s="1"/>
  <c r="C193" i="92"/>
  <c r="G193" i="92" s="1"/>
  <c r="C191" i="94"/>
  <c r="G191" i="94" s="1"/>
  <c r="C192" i="109"/>
  <c r="G192" i="109" s="1"/>
  <c r="C194" i="93"/>
  <c r="G194" i="93" s="1"/>
  <c r="C191" i="89"/>
  <c r="G191" i="89" s="1"/>
  <c r="C194" i="91"/>
  <c r="G194" i="91" s="1"/>
  <c r="C195" i="93"/>
  <c r="G195" i="93" s="1"/>
  <c r="C193" i="102"/>
  <c r="G193" i="102" s="1"/>
  <c r="C195" i="91"/>
  <c r="G195" i="91" s="1"/>
  <c r="C193" i="109"/>
  <c r="G193" i="109" s="1"/>
  <c r="C194" i="92"/>
  <c r="G194" i="92" s="1"/>
  <c r="C192" i="89"/>
  <c r="G192" i="89" s="1"/>
  <c r="C192" i="94"/>
  <c r="G192" i="94" s="1"/>
  <c r="C195" i="92"/>
  <c r="G195" i="92" s="1"/>
  <c r="C194" i="102"/>
  <c r="G194" i="102" s="1"/>
  <c r="C196" i="93"/>
  <c r="G196" i="93" s="1"/>
  <c r="C193" i="89"/>
  <c r="G193" i="89" s="1"/>
  <c r="C196" i="91"/>
  <c r="G196" i="91" s="1"/>
  <c r="C193" i="94"/>
  <c r="G193" i="94" s="1"/>
  <c r="C194" i="109"/>
  <c r="G194" i="109" s="1"/>
  <c r="C194" i="94"/>
  <c r="G194" i="94" s="1"/>
  <c r="C195" i="102"/>
  <c r="G195" i="102" s="1"/>
  <c r="C197" i="91"/>
  <c r="G197" i="91" s="1"/>
  <c r="C194" i="89"/>
  <c r="G194" i="89" s="1"/>
  <c r="C196" i="92"/>
  <c r="G196" i="92" s="1"/>
  <c r="C197" i="93"/>
  <c r="G197" i="93" s="1"/>
  <c r="C195" i="109"/>
  <c r="G195" i="109" s="1"/>
  <c r="C198" i="93"/>
  <c r="G198" i="93" s="1"/>
  <c r="C195" i="89"/>
  <c r="G195" i="89" s="1"/>
  <c r="C196" i="109"/>
  <c r="G196" i="109" s="1"/>
  <c r="C195" i="94"/>
  <c r="G195" i="94" s="1"/>
  <c r="C196" i="102"/>
  <c r="G196" i="102" s="1"/>
  <c r="C198" i="91"/>
  <c r="G198" i="91" s="1"/>
  <c r="C197" i="92"/>
  <c r="G197" i="92" s="1"/>
  <c r="C198" i="92"/>
  <c r="G198" i="92" s="1"/>
  <c r="C203" i="93"/>
  <c r="G203" i="93" s="1"/>
  <c r="C200" i="89"/>
  <c r="G200" i="89" s="1"/>
  <c r="C200" i="94"/>
  <c r="G200" i="94" s="1"/>
  <c r="C197" i="102"/>
  <c r="G197" i="102" s="1"/>
  <c r="C201" i="93"/>
  <c r="G201" i="93" s="1"/>
  <c r="C196" i="89"/>
  <c r="G196" i="89" s="1"/>
  <c r="C203" i="109"/>
  <c r="G203" i="109" s="1"/>
  <c r="C199" i="102"/>
  <c r="G199" i="102" s="1"/>
  <c r="C202" i="92"/>
  <c r="G202" i="92" s="1"/>
  <c r="C202" i="89"/>
  <c r="G202" i="89" s="1"/>
  <c r="C201" i="91"/>
  <c r="G201" i="91" s="1"/>
  <c r="C203" i="91"/>
  <c r="G203" i="91" s="1"/>
  <c r="C199" i="91"/>
  <c r="G199" i="91" s="1"/>
  <c r="C198" i="94"/>
  <c r="G198" i="94" s="1"/>
  <c r="C198" i="89"/>
  <c r="G198" i="89" s="1"/>
  <c r="C197" i="109"/>
  <c r="G197" i="109" s="1"/>
  <c r="C199" i="93"/>
  <c r="G199" i="93" s="1"/>
  <c r="C199" i="109"/>
  <c r="G199" i="109" s="1"/>
  <c r="C196" i="94"/>
  <c r="G196" i="94" s="1"/>
  <c r="C200" i="92"/>
  <c r="G200" i="92" s="1"/>
  <c r="C201" i="102"/>
  <c r="G201" i="102" s="1"/>
  <c r="C201" i="109"/>
  <c r="G201" i="109" s="1"/>
  <c r="C203" i="102"/>
  <c r="G203" i="102" s="1"/>
  <c r="C202" i="94"/>
  <c r="G202" i="94" s="1"/>
  <c r="A207" i="71" l="1"/>
  <c r="A421" i="93"/>
  <c r="D191" i="89"/>
  <c r="E191" i="89"/>
  <c r="E180" i="109"/>
  <c r="D180" i="109"/>
  <c r="D179" i="109"/>
  <c r="E179" i="109"/>
  <c r="D176" i="89"/>
  <c r="E176" i="89"/>
  <c r="D171" i="109"/>
  <c r="E171" i="109"/>
  <c r="D169" i="109"/>
  <c r="E169" i="109"/>
  <c r="D201" i="109"/>
  <c r="E201" i="109"/>
  <c r="D192" i="89"/>
  <c r="E192" i="89"/>
  <c r="E190" i="89"/>
  <c r="D190" i="89"/>
  <c r="E188" i="109"/>
  <c r="D188" i="109"/>
  <c r="D183" i="109"/>
  <c r="E183" i="109"/>
  <c r="E173" i="89"/>
  <c r="D173" i="89"/>
  <c r="D160" i="89"/>
  <c r="E160" i="89"/>
  <c r="D153" i="89"/>
  <c r="E153" i="89"/>
  <c r="D148" i="89"/>
  <c r="E148" i="89"/>
  <c r="D147" i="109"/>
  <c r="E147" i="109"/>
  <c r="E136" i="109"/>
  <c r="D136" i="109"/>
  <c r="D127" i="109"/>
  <c r="E127" i="109"/>
  <c r="E124" i="109"/>
  <c r="D124" i="109"/>
  <c r="D115" i="109"/>
  <c r="E115" i="109"/>
  <c r="D113" i="89"/>
  <c r="E113" i="89"/>
  <c r="E112" i="109"/>
  <c r="D112" i="109"/>
  <c r="E110" i="109"/>
  <c r="D110" i="109"/>
  <c r="D109" i="109"/>
  <c r="E109" i="109"/>
  <c r="D106" i="89"/>
  <c r="E106" i="89"/>
  <c r="D101" i="109"/>
  <c r="E101" i="109"/>
  <c r="D155" i="109"/>
  <c r="E155" i="109"/>
  <c r="D153" i="109"/>
  <c r="E153" i="109"/>
  <c r="D151" i="109"/>
  <c r="E151" i="109"/>
  <c r="D149" i="109"/>
  <c r="E149" i="109"/>
  <c r="D147" i="89"/>
  <c r="E147" i="89"/>
  <c r="D141" i="89"/>
  <c r="E141" i="89"/>
  <c r="E140" i="109"/>
  <c r="D140" i="109"/>
  <c r="E138" i="109"/>
  <c r="D138" i="109"/>
  <c r="D137" i="109"/>
  <c r="E137" i="109"/>
  <c r="E132" i="109"/>
  <c r="D132" i="109"/>
  <c r="E130" i="109"/>
  <c r="D130" i="109"/>
  <c r="E126" i="109"/>
  <c r="D126" i="109"/>
  <c r="D122" i="89"/>
  <c r="E122" i="89"/>
  <c r="D121" i="89"/>
  <c r="E121" i="89"/>
  <c r="D117" i="89"/>
  <c r="E117" i="89"/>
  <c r="E116" i="109"/>
  <c r="D116" i="109"/>
  <c r="D115" i="89"/>
  <c r="E115" i="89"/>
  <c r="E114" i="89"/>
  <c r="D114" i="89"/>
  <c r="D111" i="89"/>
  <c r="E111" i="89"/>
  <c r="D109" i="89"/>
  <c r="E109" i="89"/>
  <c r="E108" i="109"/>
  <c r="D108" i="109"/>
  <c r="D105" i="109"/>
  <c r="E105" i="109"/>
  <c r="E104" i="109"/>
  <c r="D104" i="109"/>
  <c r="D99" i="89"/>
  <c r="E99" i="89"/>
  <c r="D94" i="89"/>
  <c r="E94" i="89"/>
  <c r="D94" i="109"/>
  <c r="E94" i="109"/>
  <c r="D92" i="109"/>
  <c r="E92" i="109"/>
  <c r="D90" i="89"/>
  <c r="E90" i="89"/>
  <c r="D88" i="89"/>
  <c r="E88" i="89"/>
  <c r="D83" i="89"/>
  <c r="E83" i="89"/>
  <c r="E81" i="109"/>
  <c r="D81" i="109"/>
  <c r="D76" i="89"/>
  <c r="E76" i="89"/>
  <c r="D76" i="109"/>
  <c r="E76" i="109"/>
  <c r="D74" i="89"/>
  <c r="E74" i="89"/>
  <c r="E73" i="109"/>
  <c r="D73" i="109"/>
  <c r="D72" i="109"/>
  <c r="E72" i="109"/>
  <c r="D70" i="89"/>
  <c r="E70" i="89"/>
  <c r="D64" i="89"/>
  <c r="E64" i="89"/>
  <c r="D60" i="89"/>
  <c r="E60" i="89"/>
  <c r="D59" i="89"/>
  <c r="E59" i="89"/>
  <c r="D57" i="109"/>
  <c r="E57" i="109"/>
  <c r="D54" i="89"/>
  <c r="E54" i="89"/>
  <c r="E54" i="109"/>
  <c r="D54" i="109"/>
  <c r="D50" i="109"/>
  <c r="E50" i="109"/>
  <c r="D49" i="109"/>
  <c r="E49" i="109"/>
  <c r="D48" i="89"/>
  <c r="E48" i="89"/>
  <c r="D46" i="89"/>
  <c r="E46" i="89"/>
  <c r="D44" i="89"/>
  <c r="E44" i="89"/>
  <c r="D44" i="109"/>
  <c r="E44" i="109"/>
  <c r="D43" i="109"/>
  <c r="E43" i="109"/>
  <c r="D39" i="109"/>
  <c r="E39" i="109"/>
  <c r="E38" i="109"/>
  <c r="D38" i="109"/>
  <c r="D33" i="89"/>
  <c r="E33" i="89"/>
  <c r="D31" i="109"/>
  <c r="E31" i="109"/>
  <c r="D26" i="89"/>
  <c r="E26" i="89"/>
  <c r="D25" i="109"/>
  <c r="E25" i="109"/>
  <c r="D23" i="109"/>
  <c r="E23" i="109"/>
  <c r="D20" i="89"/>
  <c r="E20" i="89"/>
  <c r="D19" i="89"/>
  <c r="E19" i="89"/>
  <c r="D19" i="109"/>
  <c r="E19" i="109"/>
  <c r="D17" i="109"/>
  <c r="E17" i="109"/>
  <c r="D16" i="109"/>
  <c r="E16" i="109"/>
  <c r="D12" i="89"/>
  <c r="E12" i="89"/>
  <c r="E14" i="109"/>
  <c r="D14" i="109"/>
  <c r="D191" i="109"/>
  <c r="E191" i="109"/>
  <c r="D188" i="89"/>
  <c r="E188" i="89"/>
  <c r="D187" i="109"/>
  <c r="E187" i="109"/>
  <c r="D183" i="89"/>
  <c r="E183" i="89"/>
  <c r="D175" i="89"/>
  <c r="E175" i="89"/>
  <c r="E172" i="109"/>
  <c r="D172" i="109"/>
  <c r="D163" i="109"/>
  <c r="E163" i="109"/>
  <c r="D156" i="89"/>
  <c r="E156" i="89"/>
  <c r="D143" i="89"/>
  <c r="E143" i="89"/>
  <c r="D136" i="89"/>
  <c r="E136" i="89"/>
  <c r="D128" i="89"/>
  <c r="E128" i="89"/>
  <c r="E128" i="109"/>
  <c r="D128" i="109"/>
  <c r="D125" i="109"/>
  <c r="E125" i="109"/>
  <c r="E122" i="109"/>
  <c r="D122" i="109"/>
  <c r="D119" i="109"/>
  <c r="E119" i="109"/>
  <c r="D112" i="89"/>
  <c r="E112" i="89"/>
  <c r="D103" i="109"/>
  <c r="E103" i="109"/>
  <c r="D100" i="89"/>
  <c r="E100" i="89"/>
  <c r="E99" i="109"/>
  <c r="D99" i="109"/>
  <c r="E97" i="109"/>
  <c r="D97" i="109"/>
  <c r="E93" i="109"/>
  <c r="D93" i="109"/>
  <c r="E89" i="109"/>
  <c r="D89" i="109"/>
  <c r="E87" i="109"/>
  <c r="D87" i="109"/>
  <c r="D85" i="89"/>
  <c r="E85" i="89"/>
  <c r="D84" i="109"/>
  <c r="E84" i="109"/>
  <c r="D82" i="109"/>
  <c r="E82" i="109"/>
  <c r="E79" i="109"/>
  <c r="D79" i="109"/>
  <c r="D71" i="89"/>
  <c r="E71" i="89"/>
  <c r="D68" i="89"/>
  <c r="E68" i="89"/>
  <c r="D64" i="109"/>
  <c r="E64" i="109"/>
  <c r="D56" i="89"/>
  <c r="E56" i="89"/>
  <c r="D49" i="89"/>
  <c r="E49" i="89"/>
  <c r="D39" i="89"/>
  <c r="E39" i="89"/>
  <c r="D37" i="89"/>
  <c r="E37" i="89"/>
  <c r="E34" i="89"/>
  <c r="D34" i="89"/>
  <c r="D35" i="109"/>
  <c r="E35" i="109"/>
  <c r="D34" i="109"/>
  <c r="E34" i="109"/>
  <c r="D32" i="109"/>
  <c r="E32" i="109"/>
  <c r="D31" i="89"/>
  <c r="E31" i="89"/>
  <c r="D29" i="89"/>
  <c r="E29" i="89"/>
  <c r="D27" i="89"/>
  <c r="E27" i="89"/>
  <c r="D26" i="109"/>
  <c r="E26" i="109"/>
  <c r="D24" i="89"/>
  <c r="E24" i="89"/>
  <c r="D21" i="109"/>
  <c r="E21" i="109"/>
  <c r="D20" i="109"/>
  <c r="E20" i="109"/>
  <c r="E198" i="89"/>
  <c r="D198" i="89"/>
  <c r="D195" i="89"/>
  <c r="E195" i="89"/>
  <c r="D181" i="89"/>
  <c r="E181" i="89"/>
  <c r="D179" i="89"/>
  <c r="E179" i="89"/>
  <c r="D175" i="109"/>
  <c r="E175" i="109"/>
  <c r="E166" i="109"/>
  <c r="D166" i="109"/>
  <c r="D163" i="89"/>
  <c r="E163" i="89"/>
  <c r="D161" i="89"/>
  <c r="E161" i="89"/>
  <c r="D159" i="109"/>
  <c r="E159" i="109"/>
  <c r="D157" i="89"/>
  <c r="E157" i="89"/>
  <c r="D197" i="109"/>
  <c r="E197" i="109"/>
  <c r="D202" i="89"/>
  <c r="E202" i="89"/>
  <c r="D194" i="89"/>
  <c r="E194" i="89"/>
  <c r="D193" i="89"/>
  <c r="E193" i="89"/>
  <c r="D186" i="89"/>
  <c r="E186" i="89"/>
  <c r="E186" i="109"/>
  <c r="D186" i="109"/>
  <c r="D185" i="109"/>
  <c r="E185" i="109"/>
  <c r="E182" i="109"/>
  <c r="D182" i="109"/>
  <c r="D181" i="109"/>
  <c r="E181" i="109"/>
  <c r="E178" i="109"/>
  <c r="D178" i="109"/>
  <c r="E176" i="109"/>
  <c r="D176" i="109"/>
  <c r="E174" i="89"/>
  <c r="D174" i="89"/>
  <c r="E174" i="109"/>
  <c r="D174" i="109"/>
  <c r="E172" i="89"/>
  <c r="D172" i="89"/>
  <c r="E170" i="109"/>
  <c r="D170" i="109"/>
  <c r="D166" i="89"/>
  <c r="E166" i="89"/>
  <c r="D164" i="89"/>
  <c r="E164" i="89"/>
  <c r="E162" i="89"/>
  <c r="D162" i="89"/>
  <c r="D161" i="109"/>
  <c r="E161" i="109"/>
  <c r="E158" i="109"/>
  <c r="D158" i="109"/>
  <c r="D157" i="109"/>
  <c r="E157" i="109"/>
  <c r="E156" i="109"/>
  <c r="D156" i="109"/>
  <c r="D154" i="89"/>
  <c r="E154" i="89"/>
  <c r="E152" i="109"/>
  <c r="D152" i="109"/>
  <c r="D150" i="89"/>
  <c r="E150" i="89"/>
  <c r="E150" i="109"/>
  <c r="D150" i="109"/>
  <c r="D149" i="89"/>
  <c r="E149" i="89"/>
  <c r="E148" i="109"/>
  <c r="D148" i="109"/>
  <c r="E146" i="89"/>
  <c r="D146" i="89"/>
  <c r="D144" i="89"/>
  <c r="E144" i="89"/>
  <c r="D143" i="109"/>
  <c r="E143" i="109"/>
  <c r="D138" i="89"/>
  <c r="E138" i="89"/>
  <c r="D137" i="89"/>
  <c r="E137" i="89"/>
  <c r="D134" i="89"/>
  <c r="E134" i="89"/>
  <c r="D127" i="89"/>
  <c r="E127" i="89"/>
  <c r="D125" i="89"/>
  <c r="E125" i="89"/>
  <c r="D124" i="89"/>
  <c r="E124" i="89"/>
  <c r="D123" i="109"/>
  <c r="E123" i="109"/>
  <c r="D120" i="89"/>
  <c r="E120" i="89"/>
  <c r="E120" i="109"/>
  <c r="D120" i="109"/>
  <c r="D118" i="89"/>
  <c r="E118" i="89"/>
  <c r="D116" i="89"/>
  <c r="E116" i="89"/>
  <c r="D111" i="109"/>
  <c r="E111" i="109"/>
  <c r="E106" i="109"/>
  <c r="D106" i="109"/>
  <c r="D105" i="89"/>
  <c r="E105" i="89"/>
  <c r="D101" i="89"/>
  <c r="E101" i="89"/>
  <c r="E98" i="89"/>
  <c r="D98" i="89"/>
  <c r="D98" i="109"/>
  <c r="E98" i="109"/>
  <c r="D96" i="89"/>
  <c r="E96" i="89"/>
  <c r="D96" i="109"/>
  <c r="E96" i="109"/>
  <c r="D95" i="89"/>
  <c r="E95" i="89"/>
  <c r="D90" i="109"/>
  <c r="E90" i="109"/>
  <c r="D86" i="109"/>
  <c r="E86" i="109"/>
  <c r="D84" i="89"/>
  <c r="E84" i="89"/>
  <c r="E82" i="89"/>
  <c r="D82" i="89"/>
  <c r="D81" i="89"/>
  <c r="E81" i="89"/>
  <c r="D78" i="109"/>
  <c r="E78" i="109"/>
  <c r="E75" i="109"/>
  <c r="D75" i="109"/>
  <c r="D74" i="109"/>
  <c r="E74" i="109"/>
  <c r="D73" i="89"/>
  <c r="E73" i="89"/>
  <c r="D72" i="89"/>
  <c r="E72" i="89"/>
  <c r="D70" i="109"/>
  <c r="E70" i="109"/>
  <c r="D69" i="89"/>
  <c r="E69" i="89"/>
  <c r="D67" i="89"/>
  <c r="E67" i="89"/>
  <c r="E66" i="89"/>
  <c r="D66" i="89"/>
  <c r="D63" i="89"/>
  <c r="E63" i="89"/>
  <c r="D62" i="89"/>
  <c r="E62" i="89"/>
  <c r="D61" i="89"/>
  <c r="E61" i="89"/>
  <c r="E61" i="109"/>
  <c r="D61" i="109"/>
  <c r="D60" i="109"/>
  <c r="E60" i="109"/>
  <c r="E59" i="109"/>
  <c r="D59" i="109"/>
  <c r="D57" i="89"/>
  <c r="E57" i="89"/>
  <c r="D58" i="109"/>
  <c r="E58" i="109"/>
  <c r="D56" i="109"/>
  <c r="E56" i="109"/>
  <c r="D55" i="109"/>
  <c r="E55" i="109"/>
  <c r="D51" i="89"/>
  <c r="E51" i="89"/>
  <c r="D47" i="89"/>
  <c r="E47" i="89"/>
  <c r="D48" i="109"/>
  <c r="E48" i="109"/>
  <c r="D47" i="109"/>
  <c r="E47" i="109"/>
  <c r="D42" i="89"/>
  <c r="E42" i="89"/>
  <c r="D42" i="109"/>
  <c r="E42" i="109"/>
  <c r="D40" i="89"/>
  <c r="E40" i="89"/>
  <c r="D40" i="109"/>
  <c r="E40" i="109"/>
  <c r="D38" i="89"/>
  <c r="E38" i="89"/>
  <c r="D36" i="89"/>
  <c r="E36" i="89"/>
  <c r="D36" i="109"/>
  <c r="E36" i="109"/>
  <c r="D32" i="89"/>
  <c r="E32" i="89"/>
  <c r="D28" i="89"/>
  <c r="E28" i="89"/>
  <c r="D28" i="109"/>
  <c r="E28" i="109"/>
  <c r="D23" i="89"/>
  <c r="E23" i="89"/>
  <c r="D21" i="89"/>
  <c r="E21" i="89"/>
  <c r="E18" i="89"/>
  <c r="D18" i="89"/>
  <c r="D17" i="89"/>
  <c r="E17" i="89"/>
  <c r="D16" i="89"/>
  <c r="E16" i="89"/>
  <c r="D13" i="89"/>
  <c r="E13" i="89"/>
  <c r="D13" i="109"/>
  <c r="E13" i="109"/>
  <c r="D12" i="109"/>
  <c r="E12" i="109"/>
  <c r="D199" i="109"/>
  <c r="E199" i="109"/>
  <c r="D173" i="109"/>
  <c r="E173" i="109"/>
  <c r="D167" i="109"/>
  <c r="E167" i="109"/>
  <c r="E146" i="109"/>
  <c r="D146" i="109"/>
  <c r="D140" i="89"/>
  <c r="E140" i="89"/>
  <c r="D135" i="89"/>
  <c r="E135" i="89"/>
  <c r="D133" i="89"/>
  <c r="E133" i="89"/>
  <c r="E130" i="89"/>
  <c r="D130" i="89"/>
  <c r="D129" i="89"/>
  <c r="E129" i="89"/>
  <c r="D129" i="109"/>
  <c r="E129" i="109"/>
  <c r="D126" i="89"/>
  <c r="E126" i="89"/>
  <c r="D123" i="89"/>
  <c r="E123" i="89"/>
  <c r="D121" i="109"/>
  <c r="E121" i="109"/>
  <c r="E114" i="109"/>
  <c r="D114" i="109"/>
  <c r="D113" i="109"/>
  <c r="E113" i="109"/>
  <c r="D104" i="89"/>
  <c r="E104" i="89"/>
  <c r="E100" i="109"/>
  <c r="D100" i="109"/>
  <c r="D97" i="89"/>
  <c r="E97" i="89"/>
  <c r="E95" i="109"/>
  <c r="D95" i="109"/>
  <c r="D93" i="89"/>
  <c r="E93" i="89"/>
  <c r="D91" i="89"/>
  <c r="E91" i="89"/>
  <c r="D86" i="89"/>
  <c r="E86" i="89"/>
  <c r="E85" i="109"/>
  <c r="D85" i="109"/>
  <c r="D80" i="89"/>
  <c r="E80" i="89"/>
  <c r="D75" i="89"/>
  <c r="E75" i="89"/>
  <c r="E71" i="109"/>
  <c r="D71" i="109"/>
  <c r="E69" i="109"/>
  <c r="D69" i="109"/>
  <c r="D66" i="109"/>
  <c r="E66" i="109"/>
  <c r="E65" i="109"/>
  <c r="D65" i="109"/>
  <c r="D58" i="89"/>
  <c r="E58" i="89"/>
  <c r="D53" i="109"/>
  <c r="E53" i="109"/>
  <c r="D51" i="109"/>
  <c r="E51" i="109"/>
  <c r="E50" i="89"/>
  <c r="D50" i="89"/>
  <c r="D45" i="89"/>
  <c r="E45" i="89"/>
  <c r="D45" i="109"/>
  <c r="E45" i="109"/>
  <c r="D35" i="89"/>
  <c r="E35" i="89"/>
  <c r="E30" i="109"/>
  <c r="D30" i="109"/>
  <c r="D29" i="109"/>
  <c r="E29" i="109"/>
  <c r="D25" i="89"/>
  <c r="E25" i="89"/>
  <c r="D24" i="109"/>
  <c r="E24" i="109"/>
  <c r="D22" i="89"/>
  <c r="E22" i="89"/>
  <c r="E22" i="109"/>
  <c r="D22" i="109"/>
  <c r="D15" i="89"/>
  <c r="E15" i="89"/>
  <c r="D184" i="89"/>
  <c r="E184" i="89"/>
  <c r="D177" i="89"/>
  <c r="E177" i="89"/>
  <c r="D177" i="109"/>
  <c r="E177" i="109"/>
  <c r="D170" i="89"/>
  <c r="E170" i="89"/>
  <c r="D168" i="89"/>
  <c r="E168" i="89"/>
  <c r="E167" i="89"/>
  <c r="D167" i="89"/>
  <c r="D165" i="109"/>
  <c r="E165" i="109"/>
  <c r="D203" i="109"/>
  <c r="E203" i="109"/>
  <c r="D196" i="89"/>
  <c r="E196" i="89"/>
  <c r="D200" i="89"/>
  <c r="E200" i="89"/>
  <c r="D196" i="109"/>
  <c r="E196" i="109"/>
  <c r="D195" i="109"/>
  <c r="E195" i="109"/>
  <c r="D194" i="109"/>
  <c r="E194" i="109"/>
  <c r="D193" i="109"/>
  <c r="E193" i="109"/>
  <c r="D192" i="109"/>
  <c r="E192" i="109"/>
  <c r="D189" i="89"/>
  <c r="E189" i="89"/>
  <c r="E190" i="109"/>
  <c r="D190" i="109"/>
  <c r="D189" i="109"/>
  <c r="E189" i="109"/>
  <c r="D187" i="89"/>
  <c r="E187" i="89"/>
  <c r="D185" i="89"/>
  <c r="E185" i="89"/>
  <c r="E184" i="109"/>
  <c r="D184" i="109"/>
  <c r="E182" i="89"/>
  <c r="D182" i="89"/>
  <c r="D180" i="89"/>
  <c r="E180" i="89"/>
  <c r="D178" i="89"/>
  <c r="E178" i="89"/>
  <c r="E171" i="89"/>
  <c r="D171" i="89"/>
  <c r="E169" i="89"/>
  <c r="D169" i="89"/>
  <c r="E168" i="109"/>
  <c r="D168" i="109"/>
  <c r="D165" i="89"/>
  <c r="E165" i="89"/>
  <c r="E164" i="109"/>
  <c r="D164" i="109"/>
  <c r="E162" i="109"/>
  <c r="D162" i="109"/>
  <c r="D159" i="89"/>
  <c r="E159" i="89"/>
  <c r="E160" i="109"/>
  <c r="D160" i="109"/>
  <c r="D158" i="89"/>
  <c r="E158" i="89"/>
  <c r="D155" i="89"/>
  <c r="E155" i="89"/>
  <c r="E154" i="109"/>
  <c r="D154" i="109"/>
  <c r="D152" i="89"/>
  <c r="E152" i="89"/>
  <c r="D151" i="89"/>
  <c r="E151" i="89"/>
  <c r="D145" i="89"/>
  <c r="E145" i="89"/>
  <c r="D145" i="109"/>
  <c r="E145" i="109"/>
  <c r="E144" i="109"/>
  <c r="D144" i="109"/>
  <c r="D142" i="89"/>
  <c r="E142" i="89"/>
  <c r="E142" i="109"/>
  <c r="D142" i="109"/>
  <c r="D141" i="109"/>
  <c r="E141" i="109"/>
  <c r="D139" i="89"/>
  <c r="E139" i="89"/>
  <c r="D139" i="109"/>
  <c r="E139" i="109"/>
  <c r="D135" i="109"/>
  <c r="E135" i="109"/>
  <c r="E134" i="109"/>
  <c r="D134" i="109"/>
  <c r="D132" i="89"/>
  <c r="E132" i="89"/>
  <c r="D133" i="109"/>
  <c r="E133" i="109"/>
  <c r="D131" i="89"/>
  <c r="E131" i="89"/>
  <c r="D131" i="109"/>
  <c r="E131" i="109"/>
  <c r="D119" i="89"/>
  <c r="E119" i="89"/>
  <c r="E118" i="109"/>
  <c r="D118" i="109"/>
  <c r="D117" i="109"/>
  <c r="E117" i="109"/>
  <c r="D110" i="89"/>
  <c r="E110" i="89"/>
  <c r="D108" i="89"/>
  <c r="E108" i="89"/>
  <c r="D107" i="89"/>
  <c r="E107" i="89"/>
  <c r="D107" i="109"/>
  <c r="E107" i="109"/>
  <c r="D103" i="89"/>
  <c r="E103" i="89"/>
  <c r="D102" i="89"/>
  <c r="E102" i="89"/>
  <c r="E102" i="109"/>
  <c r="D102" i="109"/>
  <c r="D92" i="89"/>
  <c r="E92" i="89"/>
  <c r="E91" i="109"/>
  <c r="D91" i="109"/>
  <c r="D89" i="89"/>
  <c r="E89" i="89"/>
  <c r="D87" i="89"/>
  <c r="E87" i="89"/>
  <c r="D88" i="109"/>
  <c r="E88" i="109"/>
  <c r="E83" i="109"/>
  <c r="D83" i="109"/>
  <c r="D80" i="109"/>
  <c r="E80" i="109"/>
  <c r="D79" i="89"/>
  <c r="E79" i="89"/>
  <c r="D78" i="89"/>
  <c r="E78" i="89"/>
  <c r="D77" i="89"/>
  <c r="E77" i="89"/>
  <c r="E77" i="109"/>
  <c r="D77" i="109"/>
  <c r="D68" i="109"/>
  <c r="E68" i="109"/>
  <c r="E67" i="109"/>
  <c r="D67" i="109"/>
  <c r="D65" i="89"/>
  <c r="E65" i="89"/>
  <c r="E63" i="109"/>
  <c r="D63" i="109"/>
  <c r="D62" i="109"/>
  <c r="E62" i="109"/>
  <c r="D55" i="89"/>
  <c r="E55" i="89"/>
  <c r="D53" i="89"/>
  <c r="E53" i="89"/>
  <c r="D52" i="89"/>
  <c r="E52" i="89"/>
  <c r="D52" i="109"/>
  <c r="E52" i="109"/>
  <c r="E46" i="109"/>
  <c r="D46" i="109"/>
  <c r="D43" i="89"/>
  <c r="E43" i="89"/>
  <c r="D41" i="89"/>
  <c r="E41" i="89"/>
  <c r="D41" i="109"/>
  <c r="E41" i="109"/>
  <c r="D37" i="109"/>
  <c r="E37" i="109"/>
  <c r="D33" i="109"/>
  <c r="E33" i="109"/>
  <c r="D30" i="89"/>
  <c r="E30" i="89"/>
  <c r="D27" i="109"/>
  <c r="E27" i="109"/>
  <c r="D18" i="109"/>
  <c r="E18" i="109"/>
  <c r="D14" i="89"/>
  <c r="E14" i="89"/>
  <c r="D15" i="109"/>
  <c r="E15" i="109"/>
  <c r="D192" i="102"/>
  <c r="E192" i="102"/>
  <c r="D172" i="102"/>
  <c r="E172" i="102"/>
  <c r="D168" i="102"/>
  <c r="E168" i="102"/>
  <c r="D151" i="102"/>
  <c r="E151" i="102"/>
  <c r="D137" i="102"/>
  <c r="E137" i="102"/>
  <c r="D134" i="102"/>
  <c r="E134" i="102"/>
  <c r="D132" i="102"/>
  <c r="E132" i="102"/>
  <c r="D121" i="102"/>
  <c r="E121" i="102"/>
  <c r="D105" i="102"/>
  <c r="E105" i="102"/>
  <c r="D99" i="102"/>
  <c r="E99" i="102"/>
  <c r="D84" i="102"/>
  <c r="E84" i="102"/>
  <c r="D80" i="102"/>
  <c r="E80" i="102"/>
  <c r="D77" i="102"/>
  <c r="E77" i="102"/>
  <c r="D62" i="102"/>
  <c r="E62" i="102"/>
  <c r="D51" i="102"/>
  <c r="E51" i="102"/>
  <c r="D46" i="102"/>
  <c r="E46" i="102"/>
  <c r="D30" i="102"/>
  <c r="E30" i="102"/>
  <c r="D22" i="102"/>
  <c r="E22" i="102"/>
  <c r="D15" i="102"/>
  <c r="E15" i="102"/>
  <c r="E191" i="102"/>
  <c r="D191" i="102"/>
  <c r="E181" i="102"/>
  <c r="D181" i="102"/>
  <c r="D173" i="102"/>
  <c r="E173" i="102"/>
  <c r="D167" i="102"/>
  <c r="E167" i="102"/>
  <c r="D158" i="102"/>
  <c r="E158" i="102"/>
  <c r="D153" i="102"/>
  <c r="E153" i="102"/>
  <c r="D138" i="102"/>
  <c r="E138" i="102"/>
  <c r="D130" i="102"/>
  <c r="E130" i="102"/>
  <c r="D127" i="102"/>
  <c r="E127" i="102"/>
  <c r="D119" i="102"/>
  <c r="E119" i="102"/>
  <c r="D114" i="102"/>
  <c r="E114" i="102"/>
  <c r="D111" i="102"/>
  <c r="E111" i="102"/>
  <c r="D92" i="102"/>
  <c r="E92" i="102"/>
  <c r="D90" i="102"/>
  <c r="E90" i="102"/>
  <c r="D85" i="102"/>
  <c r="E85" i="102"/>
  <c r="D76" i="102"/>
  <c r="E76" i="102"/>
  <c r="D73" i="102"/>
  <c r="E73" i="102"/>
  <c r="D71" i="102"/>
  <c r="E71" i="102"/>
  <c r="D69" i="102"/>
  <c r="E69" i="102"/>
  <c r="D60" i="102"/>
  <c r="E60" i="102"/>
  <c r="D59" i="102"/>
  <c r="E59" i="102"/>
  <c r="D57" i="102"/>
  <c r="E57" i="102"/>
  <c r="D50" i="102"/>
  <c r="E50" i="102"/>
  <c r="D48" i="102"/>
  <c r="E48" i="102"/>
  <c r="D45" i="102"/>
  <c r="E45" i="102"/>
  <c r="D43" i="102"/>
  <c r="E43" i="102"/>
  <c r="D42" i="102"/>
  <c r="E42" i="102"/>
  <c r="D34" i="102"/>
  <c r="E34" i="102"/>
  <c r="D32" i="102"/>
  <c r="E32" i="102"/>
  <c r="D26" i="102"/>
  <c r="E26" i="102"/>
  <c r="D19" i="102"/>
  <c r="E19" i="102"/>
  <c r="D13" i="102"/>
  <c r="E13" i="102"/>
  <c r="D12" i="102"/>
  <c r="E12" i="102"/>
  <c r="E195" i="102"/>
  <c r="D195" i="102"/>
  <c r="D190" i="102"/>
  <c r="E190" i="102"/>
  <c r="D186" i="102"/>
  <c r="E186" i="102"/>
  <c r="E185" i="102"/>
  <c r="D185" i="102"/>
  <c r="D182" i="102"/>
  <c r="E182" i="102"/>
  <c r="D176" i="102"/>
  <c r="E176" i="102"/>
  <c r="D166" i="102"/>
  <c r="E166" i="102"/>
  <c r="D165" i="102"/>
  <c r="E165" i="102"/>
  <c r="D164" i="102"/>
  <c r="E164" i="102"/>
  <c r="D162" i="102"/>
  <c r="E162" i="102"/>
  <c r="D160" i="102"/>
  <c r="E160" i="102"/>
  <c r="D157" i="102"/>
  <c r="E157" i="102"/>
  <c r="D143" i="102"/>
  <c r="E143" i="102"/>
  <c r="D126" i="102"/>
  <c r="E126" i="102"/>
  <c r="D123" i="102"/>
  <c r="E123" i="102"/>
  <c r="D122" i="102"/>
  <c r="E122" i="102"/>
  <c r="D117" i="102"/>
  <c r="E117" i="102"/>
  <c r="D110" i="102"/>
  <c r="E110" i="102"/>
  <c r="D109" i="102"/>
  <c r="E109" i="102"/>
  <c r="D107" i="102"/>
  <c r="E107" i="102"/>
  <c r="D104" i="102"/>
  <c r="E104" i="102"/>
  <c r="D97" i="102"/>
  <c r="E97" i="102"/>
  <c r="D93" i="102"/>
  <c r="E93" i="102"/>
  <c r="D91" i="102"/>
  <c r="E91" i="102"/>
  <c r="D89" i="102"/>
  <c r="E89" i="102"/>
  <c r="D88" i="102"/>
  <c r="E88" i="102"/>
  <c r="D75" i="102"/>
  <c r="E75" i="102"/>
  <c r="D70" i="102"/>
  <c r="E70" i="102"/>
  <c r="D68" i="102"/>
  <c r="E68" i="102"/>
  <c r="D64" i="102"/>
  <c r="E64" i="102"/>
  <c r="D63" i="102"/>
  <c r="E63" i="102"/>
  <c r="D61" i="102"/>
  <c r="E61" i="102"/>
  <c r="D55" i="102"/>
  <c r="E55" i="102"/>
  <c r="D54" i="102"/>
  <c r="E54" i="102"/>
  <c r="D44" i="102"/>
  <c r="E44" i="102"/>
  <c r="D39" i="102"/>
  <c r="E39" i="102"/>
  <c r="D33" i="102"/>
  <c r="E33" i="102"/>
  <c r="D27" i="102"/>
  <c r="E27" i="102"/>
  <c r="D25" i="102"/>
  <c r="E25" i="102"/>
  <c r="D23" i="102"/>
  <c r="E23" i="102"/>
  <c r="D21" i="102"/>
  <c r="E21" i="102"/>
  <c r="D20" i="102"/>
  <c r="E20" i="102"/>
  <c r="D177" i="102"/>
  <c r="E177" i="102"/>
  <c r="D171" i="102"/>
  <c r="E171" i="102"/>
  <c r="D170" i="102"/>
  <c r="E170" i="102"/>
  <c r="D163" i="102"/>
  <c r="E163" i="102"/>
  <c r="D149" i="102"/>
  <c r="E149" i="102"/>
  <c r="D135" i="102"/>
  <c r="E135" i="102"/>
  <c r="D133" i="102"/>
  <c r="E133" i="102"/>
  <c r="D131" i="102"/>
  <c r="E131" i="102"/>
  <c r="D124" i="102"/>
  <c r="E124" i="102"/>
  <c r="D113" i="102"/>
  <c r="E113" i="102"/>
  <c r="D101" i="102"/>
  <c r="E101" i="102"/>
  <c r="D100" i="102"/>
  <c r="E100" i="102"/>
  <c r="D86" i="102"/>
  <c r="E86" i="102"/>
  <c r="D82" i="102"/>
  <c r="E82" i="102"/>
  <c r="D81" i="102"/>
  <c r="E81" i="102"/>
  <c r="D78" i="102"/>
  <c r="E78" i="102"/>
  <c r="D66" i="102"/>
  <c r="E66" i="102"/>
  <c r="D65" i="102"/>
  <c r="E65" i="102"/>
  <c r="D52" i="102"/>
  <c r="E52" i="102"/>
  <c r="D49" i="102"/>
  <c r="E49" i="102"/>
  <c r="D40" i="102"/>
  <c r="E40" i="102"/>
  <c r="D36" i="102"/>
  <c r="E36" i="102"/>
  <c r="D29" i="102"/>
  <c r="E29" i="102"/>
  <c r="D17" i="102"/>
  <c r="E17" i="102"/>
  <c r="D14" i="102"/>
  <c r="E14" i="102"/>
  <c r="E203" i="102"/>
  <c r="D203" i="102"/>
  <c r="E183" i="102"/>
  <c r="D183" i="102"/>
  <c r="D180" i="102"/>
  <c r="E180" i="102"/>
  <c r="D174" i="102"/>
  <c r="E174" i="102"/>
  <c r="D169" i="102"/>
  <c r="E169" i="102"/>
  <c r="D161" i="102"/>
  <c r="E161" i="102"/>
  <c r="D156" i="102"/>
  <c r="E156" i="102"/>
  <c r="D155" i="102"/>
  <c r="E155" i="102"/>
  <c r="D148" i="102"/>
  <c r="E148" i="102"/>
  <c r="D136" i="102"/>
  <c r="E136" i="102"/>
  <c r="D129" i="102"/>
  <c r="E129" i="102"/>
  <c r="D128" i="102"/>
  <c r="E128" i="102"/>
  <c r="D125" i="102"/>
  <c r="E125" i="102"/>
  <c r="D116" i="102"/>
  <c r="E116" i="102"/>
  <c r="D115" i="102"/>
  <c r="E115" i="102"/>
  <c r="D112" i="102"/>
  <c r="E112" i="102"/>
  <c r="D95" i="102"/>
  <c r="E95" i="102"/>
  <c r="D47" i="102"/>
  <c r="E47" i="102"/>
  <c r="E201" i="102"/>
  <c r="D201" i="102"/>
  <c r="E199" i="102"/>
  <c r="D199" i="102"/>
  <c r="E197" i="102"/>
  <c r="D197" i="102"/>
  <c r="D196" i="102"/>
  <c r="E196" i="102"/>
  <c r="D194" i="102"/>
  <c r="E194" i="102"/>
  <c r="E193" i="102"/>
  <c r="D193" i="102"/>
  <c r="E189" i="102"/>
  <c r="D189" i="102"/>
  <c r="D188" i="102"/>
  <c r="E188" i="102"/>
  <c r="E187" i="102"/>
  <c r="D187" i="102"/>
  <c r="D184" i="102"/>
  <c r="E184" i="102"/>
  <c r="D179" i="102"/>
  <c r="E179" i="102"/>
  <c r="D178" i="102"/>
  <c r="E178" i="102"/>
  <c r="D175" i="102"/>
  <c r="E175" i="102"/>
  <c r="D159" i="102"/>
  <c r="E159" i="102"/>
  <c r="D154" i="102"/>
  <c r="E154" i="102"/>
  <c r="D152" i="102"/>
  <c r="E152" i="102"/>
  <c r="D150" i="102"/>
  <c r="E150" i="102"/>
  <c r="D147" i="102"/>
  <c r="E147" i="102"/>
  <c r="D146" i="102"/>
  <c r="E146" i="102"/>
  <c r="D145" i="102"/>
  <c r="E145" i="102"/>
  <c r="D144" i="102"/>
  <c r="E144" i="102"/>
  <c r="D142" i="102"/>
  <c r="E142" i="102"/>
  <c r="D141" i="102"/>
  <c r="E141" i="102"/>
  <c r="D140" i="102"/>
  <c r="E140" i="102"/>
  <c r="D139" i="102"/>
  <c r="E139" i="102"/>
  <c r="D120" i="102"/>
  <c r="E120" i="102"/>
  <c r="D118" i="102"/>
  <c r="E118" i="102"/>
  <c r="D108" i="102"/>
  <c r="E108" i="102"/>
  <c r="D106" i="102"/>
  <c r="E106" i="102"/>
  <c r="D103" i="102"/>
  <c r="E103" i="102"/>
  <c r="D102" i="102"/>
  <c r="E102" i="102"/>
  <c r="D98" i="102"/>
  <c r="E98" i="102"/>
  <c r="D96" i="102"/>
  <c r="E96" i="102"/>
  <c r="D94" i="102"/>
  <c r="E94" i="102"/>
  <c r="D87" i="102"/>
  <c r="E87" i="102"/>
  <c r="D83" i="102"/>
  <c r="E83" i="102"/>
  <c r="D79" i="102"/>
  <c r="E79" i="102"/>
  <c r="D74" i="102"/>
  <c r="E74" i="102"/>
  <c r="D72" i="102"/>
  <c r="E72" i="102"/>
  <c r="D67" i="102"/>
  <c r="E67" i="102"/>
  <c r="D58" i="102"/>
  <c r="E58" i="102"/>
  <c r="D56" i="102"/>
  <c r="E56" i="102"/>
  <c r="D53" i="102"/>
  <c r="E53" i="102"/>
  <c r="D41" i="102"/>
  <c r="E41" i="102"/>
  <c r="D38" i="102"/>
  <c r="E38" i="102"/>
  <c r="D37" i="102"/>
  <c r="E37" i="102"/>
  <c r="D35" i="102"/>
  <c r="E35" i="102"/>
  <c r="D31" i="102"/>
  <c r="E31" i="102"/>
  <c r="D28" i="102"/>
  <c r="E28" i="102"/>
  <c r="D24" i="102"/>
  <c r="E24" i="102"/>
  <c r="D18" i="102"/>
  <c r="E18" i="102"/>
  <c r="D16" i="102"/>
  <c r="E16" i="102"/>
  <c r="D175" i="92"/>
  <c r="E175" i="92"/>
  <c r="E169" i="92"/>
  <c r="D169" i="92"/>
  <c r="E165" i="92"/>
  <c r="D165" i="92"/>
  <c r="E159" i="92"/>
  <c r="D159" i="92"/>
  <c r="E143" i="92"/>
  <c r="D143" i="92"/>
  <c r="D136" i="92"/>
  <c r="E136" i="92"/>
  <c r="E129" i="92"/>
  <c r="D129" i="92"/>
  <c r="E117" i="92"/>
  <c r="D117" i="92"/>
  <c r="E87" i="92"/>
  <c r="D87" i="92"/>
  <c r="D74" i="92"/>
  <c r="E74" i="92"/>
  <c r="E61" i="92"/>
  <c r="D61" i="92"/>
  <c r="D50" i="92"/>
  <c r="E50" i="92"/>
  <c r="E45" i="92"/>
  <c r="D45" i="92"/>
  <c r="D42" i="92"/>
  <c r="E42" i="92"/>
  <c r="D38" i="92"/>
  <c r="E38" i="92"/>
  <c r="D20" i="92"/>
  <c r="E20" i="92"/>
  <c r="D18" i="92"/>
  <c r="E18" i="92"/>
  <c r="E13" i="92"/>
  <c r="D13" i="92"/>
  <c r="D12" i="92"/>
  <c r="E12" i="92"/>
  <c r="D196" i="92"/>
  <c r="E196" i="92"/>
  <c r="D194" i="92"/>
  <c r="E194" i="92"/>
  <c r="E193" i="92"/>
  <c r="D193" i="92"/>
  <c r="D189" i="92"/>
  <c r="E189" i="92"/>
  <c r="D182" i="92"/>
  <c r="E182" i="92"/>
  <c r="D180" i="92"/>
  <c r="E180" i="92"/>
  <c r="E177" i="92"/>
  <c r="D177" i="92"/>
  <c r="D174" i="92"/>
  <c r="E174" i="92"/>
  <c r="E167" i="92"/>
  <c r="D167" i="92"/>
  <c r="D164" i="92"/>
  <c r="E164" i="92"/>
  <c r="E157" i="92"/>
  <c r="D157" i="92"/>
  <c r="E151" i="92"/>
  <c r="D151" i="92"/>
  <c r="D148" i="92"/>
  <c r="E148" i="92"/>
  <c r="D146" i="92"/>
  <c r="E146" i="92"/>
  <c r="D132" i="92"/>
  <c r="E132" i="92"/>
  <c r="D130" i="92"/>
  <c r="E130" i="92"/>
  <c r="D128" i="92"/>
  <c r="E128" i="92"/>
  <c r="E123" i="92"/>
  <c r="D123" i="92"/>
  <c r="E115" i="92"/>
  <c r="D115" i="92"/>
  <c r="D108" i="92"/>
  <c r="E108" i="92"/>
  <c r="D104" i="92"/>
  <c r="E104" i="92"/>
  <c r="E101" i="92"/>
  <c r="D101" i="92"/>
  <c r="D96" i="92"/>
  <c r="E96" i="92"/>
  <c r="E91" i="92"/>
  <c r="D91" i="92"/>
  <c r="E89" i="92"/>
  <c r="D89" i="92"/>
  <c r="D86" i="92"/>
  <c r="E86" i="92"/>
  <c r="D84" i="92"/>
  <c r="E84" i="92"/>
  <c r="E81" i="92"/>
  <c r="D81" i="92"/>
  <c r="E79" i="92"/>
  <c r="D79" i="92"/>
  <c r="D76" i="92"/>
  <c r="E76" i="92"/>
  <c r="E71" i="92"/>
  <c r="D71" i="92"/>
  <c r="D66" i="92"/>
  <c r="E66" i="92"/>
  <c r="E65" i="92"/>
  <c r="D65" i="92"/>
  <c r="D64" i="92"/>
  <c r="E64" i="92"/>
  <c r="D56" i="92"/>
  <c r="E56" i="92"/>
  <c r="E47" i="92"/>
  <c r="D47" i="92"/>
  <c r="E35" i="92"/>
  <c r="D35" i="92"/>
  <c r="E33" i="92"/>
  <c r="D33" i="92"/>
  <c r="E23" i="92"/>
  <c r="D23" i="92"/>
  <c r="D16" i="92"/>
  <c r="E16" i="92"/>
  <c r="D14" i="92"/>
  <c r="E14" i="92"/>
  <c r="E17" i="92"/>
  <c r="D17" i="92"/>
  <c r="D184" i="92"/>
  <c r="E184" i="92"/>
  <c r="E171" i="92"/>
  <c r="D171" i="92"/>
  <c r="D166" i="92"/>
  <c r="E166" i="92"/>
  <c r="E161" i="92"/>
  <c r="D161" i="92"/>
  <c r="D152" i="92"/>
  <c r="E152" i="92"/>
  <c r="D138" i="92"/>
  <c r="E138" i="92"/>
  <c r="D126" i="92"/>
  <c r="E126" i="92"/>
  <c r="D116" i="92"/>
  <c r="E116" i="92"/>
  <c r="D78" i="92"/>
  <c r="E78" i="92"/>
  <c r="E69" i="92"/>
  <c r="D69" i="92"/>
  <c r="D58" i="92"/>
  <c r="E58" i="92"/>
  <c r="E49" i="92"/>
  <c r="D49" i="92"/>
  <c r="D200" i="92"/>
  <c r="E200" i="92"/>
  <c r="D195" i="92"/>
  <c r="E195" i="92"/>
  <c r="D192" i="92"/>
  <c r="E192" i="92"/>
  <c r="E191" i="92"/>
  <c r="D191" i="92"/>
  <c r="D186" i="92"/>
  <c r="E186" i="92"/>
  <c r="D185" i="92"/>
  <c r="E185" i="92"/>
  <c r="D181" i="92"/>
  <c r="E181" i="92"/>
  <c r="D178" i="92"/>
  <c r="E178" i="92"/>
  <c r="D173" i="92"/>
  <c r="E173" i="92"/>
  <c r="E155" i="92"/>
  <c r="D155" i="92"/>
  <c r="D154" i="92"/>
  <c r="E154" i="92"/>
  <c r="E149" i="92"/>
  <c r="D149" i="92"/>
  <c r="D142" i="92"/>
  <c r="E142" i="92"/>
  <c r="E141" i="92"/>
  <c r="D141" i="92"/>
  <c r="E139" i="92"/>
  <c r="D139" i="92"/>
  <c r="E137" i="92"/>
  <c r="D137" i="92"/>
  <c r="E135" i="92"/>
  <c r="D135" i="92"/>
  <c r="E133" i="92"/>
  <c r="D133" i="92"/>
  <c r="E127" i="92"/>
  <c r="D127" i="92"/>
  <c r="E125" i="92"/>
  <c r="D125" i="92"/>
  <c r="D124" i="92"/>
  <c r="E124" i="92"/>
  <c r="E113" i="92"/>
  <c r="D113" i="92"/>
  <c r="D112" i="92"/>
  <c r="E112" i="92"/>
  <c r="E111" i="92"/>
  <c r="D111" i="92"/>
  <c r="D110" i="92"/>
  <c r="E110" i="92"/>
  <c r="D106" i="92"/>
  <c r="E106" i="92"/>
  <c r="E105" i="92"/>
  <c r="D105" i="92"/>
  <c r="E103" i="92"/>
  <c r="D103" i="92"/>
  <c r="E99" i="92"/>
  <c r="D99" i="92"/>
  <c r="E95" i="92"/>
  <c r="D95" i="92"/>
  <c r="D92" i="92"/>
  <c r="E92" i="92"/>
  <c r="D88" i="92"/>
  <c r="E88" i="92"/>
  <c r="D72" i="92"/>
  <c r="E72" i="92"/>
  <c r="D70" i="92"/>
  <c r="E70" i="92"/>
  <c r="E67" i="92"/>
  <c r="D67" i="92"/>
  <c r="D60" i="92"/>
  <c r="E60" i="92"/>
  <c r="E55" i="92"/>
  <c r="D55" i="92"/>
  <c r="D54" i="92"/>
  <c r="E54" i="92"/>
  <c r="E51" i="92"/>
  <c r="D51" i="92"/>
  <c r="D44" i="92"/>
  <c r="E44" i="92"/>
  <c r="E39" i="92"/>
  <c r="D39" i="92"/>
  <c r="D34" i="92"/>
  <c r="E34" i="92"/>
  <c r="E31" i="92"/>
  <c r="D31" i="92"/>
  <c r="D28" i="92"/>
  <c r="E28" i="92"/>
  <c r="D26" i="92"/>
  <c r="E26" i="92"/>
  <c r="D24" i="92"/>
  <c r="E24" i="92"/>
  <c r="E21" i="92"/>
  <c r="D21" i="92"/>
  <c r="E187" i="92"/>
  <c r="D187" i="92"/>
  <c r="D172" i="92"/>
  <c r="E172" i="92"/>
  <c r="D168" i="92"/>
  <c r="E168" i="92"/>
  <c r="E163" i="92"/>
  <c r="D163" i="92"/>
  <c r="E153" i="92"/>
  <c r="D153" i="92"/>
  <c r="D140" i="92"/>
  <c r="E140" i="92"/>
  <c r="D134" i="92"/>
  <c r="E134" i="92"/>
  <c r="E119" i="92"/>
  <c r="D119" i="92"/>
  <c r="E109" i="92"/>
  <c r="D109" i="92"/>
  <c r="E75" i="92"/>
  <c r="D75" i="92"/>
  <c r="E63" i="92"/>
  <c r="D63" i="92"/>
  <c r="E57" i="92"/>
  <c r="D57" i="92"/>
  <c r="D48" i="92"/>
  <c r="E48" i="92"/>
  <c r="E43" i="92"/>
  <c r="D43" i="92"/>
  <c r="D40" i="92"/>
  <c r="E40" i="92"/>
  <c r="E19" i="92"/>
  <c r="D19" i="92"/>
  <c r="D198" i="92"/>
  <c r="E198" i="92"/>
  <c r="D202" i="92"/>
  <c r="E202" i="92"/>
  <c r="E197" i="92"/>
  <c r="D197" i="92"/>
  <c r="D190" i="92"/>
  <c r="E190" i="92"/>
  <c r="D188" i="92"/>
  <c r="E188" i="92"/>
  <c r="E183" i="92"/>
  <c r="D183" i="92"/>
  <c r="E179" i="92"/>
  <c r="D179" i="92"/>
  <c r="D176" i="92"/>
  <c r="E176" i="92"/>
  <c r="D170" i="92"/>
  <c r="E170" i="92"/>
  <c r="D162" i="92"/>
  <c r="E162" i="92"/>
  <c r="D160" i="92"/>
  <c r="E160" i="92"/>
  <c r="D158" i="92"/>
  <c r="E158" i="92"/>
  <c r="D156" i="92"/>
  <c r="E156" i="92"/>
  <c r="D150" i="92"/>
  <c r="E150" i="92"/>
  <c r="E147" i="92"/>
  <c r="D147" i="92"/>
  <c r="E145" i="92"/>
  <c r="D145" i="92"/>
  <c r="D144" i="92"/>
  <c r="E144" i="92"/>
  <c r="E131" i="92"/>
  <c r="D131" i="92"/>
  <c r="D122" i="92"/>
  <c r="E122" i="92"/>
  <c r="E121" i="92"/>
  <c r="D121" i="92"/>
  <c r="D120" i="92"/>
  <c r="E120" i="92"/>
  <c r="D118" i="92"/>
  <c r="E118" i="92"/>
  <c r="D114" i="92"/>
  <c r="E114" i="92"/>
  <c r="E107" i="92"/>
  <c r="D107" i="92"/>
  <c r="D102" i="92"/>
  <c r="E102" i="92"/>
  <c r="D100" i="92"/>
  <c r="E100" i="92"/>
  <c r="D98" i="92"/>
  <c r="E98" i="92"/>
  <c r="E97" i="92"/>
  <c r="D97" i="92"/>
  <c r="D94" i="92"/>
  <c r="E94" i="92"/>
  <c r="E93" i="92"/>
  <c r="D93" i="92"/>
  <c r="D90" i="92"/>
  <c r="E90" i="92"/>
  <c r="E85" i="92"/>
  <c r="D85" i="92"/>
  <c r="E83" i="92"/>
  <c r="D83" i="92"/>
  <c r="D82" i="92"/>
  <c r="E82" i="92"/>
  <c r="D80" i="92"/>
  <c r="E80" i="92"/>
  <c r="E77" i="92"/>
  <c r="D77" i="92"/>
  <c r="E73" i="92"/>
  <c r="D73" i="92"/>
  <c r="D68" i="92"/>
  <c r="E68" i="92"/>
  <c r="D62" i="92"/>
  <c r="E62" i="92"/>
  <c r="E59" i="92"/>
  <c r="D59" i="92"/>
  <c r="E53" i="92"/>
  <c r="D53" i="92"/>
  <c r="D52" i="92"/>
  <c r="E52" i="92"/>
  <c r="D46" i="92"/>
  <c r="E46" i="92"/>
  <c r="E41" i="92"/>
  <c r="D41" i="92"/>
  <c r="E37" i="92"/>
  <c r="D37" i="92"/>
  <c r="D36" i="92"/>
  <c r="E36" i="92"/>
  <c r="D32" i="92"/>
  <c r="E32" i="92"/>
  <c r="D30" i="92"/>
  <c r="E30" i="92"/>
  <c r="E29" i="92"/>
  <c r="D29" i="92"/>
  <c r="E27" i="92"/>
  <c r="D27" i="92"/>
  <c r="E25" i="92"/>
  <c r="D25" i="92"/>
  <c r="D22" i="92"/>
  <c r="E22" i="92"/>
  <c r="E15" i="92"/>
  <c r="D15" i="92"/>
  <c r="E187" i="93"/>
  <c r="D187" i="93"/>
  <c r="E195" i="93"/>
  <c r="D195" i="93"/>
  <c r="E191" i="93"/>
  <c r="D191" i="93"/>
  <c r="D184" i="93"/>
  <c r="E184" i="93"/>
  <c r="E166" i="93"/>
  <c r="D166" i="93"/>
  <c r="D161" i="93"/>
  <c r="E161" i="93"/>
  <c r="D147" i="93"/>
  <c r="E147" i="93"/>
  <c r="E146" i="93"/>
  <c r="D146" i="93"/>
  <c r="D145" i="93"/>
  <c r="E145" i="93"/>
  <c r="D138" i="93"/>
  <c r="E138" i="93"/>
  <c r="D135" i="93"/>
  <c r="E135" i="93"/>
  <c r="D129" i="93"/>
  <c r="E129" i="93"/>
  <c r="D127" i="93"/>
  <c r="E127" i="93"/>
  <c r="D116" i="93"/>
  <c r="E116" i="93"/>
  <c r="D109" i="93"/>
  <c r="E109" i="93"/>
  <c r="D102" i="93"/>
  <c r="E102" i="93"/>
  <c r="D99" i="93"/>
  <c r="E99" i="93"/>
  <c r="D97" i="93"/>
  <c r="E97" i="93"/>
  <c r="D91" i="93"/>
  <c r="E91" i="93"/>
  <c r="D85" i="93"/>
  <c r="E85" i="93"/>
  <c r="D81" i="93"/>
  <c r="E81" i="93"/>
  <c r="D79" i="93"/>
  <c r="E79" i="93"/>
  <c r="D77" i="93"/>
  <c r="E77" i="93"/>
  <c r="D74" i="93"/>
  <c r="E74" i="93"/>
  <c r="D67" i="93"/>
  <c r="E67" i="93"/>
  <c r="D65" i="93"/>
  <c r="E65" i="93"/>
  <c r="D56" i="93"/>
  <c r="E56" i="93"/>
  <c r="D47" i="93"/>
  <c r="E47" i="93"/>
  <c r="E46" i="93"/>
  <c r="D46" i="93"/>
  <c r="D36" i="93"/>
  <c r="E36" i="93"/>
  <c r="D34" i="93"/>
  <c r="E34" i="93"/>
  <c r="D33" i="93"/>
  <c r="E33" i="93"/>
  <c r="D23" i="93"/>
  <c r="E23" i="93"/>
  <c r="D21" i="93"/>
  <c r="E21" i="93"/>
  <c r="D17" i="93"/>
  <c r="E17" i="93"/>
  <c r="E199" i="93"/>
  <c r="D199" i="93"/>
  <c r="D188" i="93"/>
  <c r="E188" i="93"/>
  <c r="E198" i="93"/>
  <c r="D198" i="93"/>
  <c r="D192" i="93"/>
  <c r="E192" i="93"/>
  <c r="E185" i="93"/>
  <c r="D185" i="93"/>
  <c r="E181" i="93"/>
  <c r="D181" i="93"/>
  <c r="E162" i="93"/>
  <c r="D162" i="93"/>
  <c r="D196" i="93"/>
  <c r="E196" i="93"/>
  <c r="E189" i="93"/>
  <c r="D189" i="93"/>
  <c r="D178" i="93"/>
  <c r="E178" i="93"/>
  <c r="E177" i="93"/>
  <c r="D177" i="93"/>
  <c r="D176" i="93"/>
  <c r="E176" i="93"/>
  <c r="E175" i="93"/>
  <c r="D175" i="93"/>
  <c r="D167" i="93"/>
  <c r="E167" i="93"/>
  <c r="D164" i="93"/>
  <c r="E164" i="93"/>
  <c r="D156" i="93"/>
  <c r="E156" i="93"/>
  <c r="D154" i="93"/>
  <c r="E154" i="93"/>
  <c r="D152" i="93"/>
  <c r="E152" i="93"/>
  <c r="D143" i="93"/>
  <c r="E143" i="93"/>
  <c r="D139" i="93"/>
  <c r="E139" i="93"/>
  <c r="D134" i="93"/>
  <c r="E134" i="93"/>
  <c r="D131" i="93"/>
  <c r="E131" i="93"/>
  <c r="D128" i="93"/>
  <c r="E128" i="93"/>
  <c r="D126" i="93"/>
  <c r="E126" i="93"/>
  <c r="D125" i="93"/>
  <c r="E125" i="93"/>
  <c r="D124" i="93"/>
  <c r="E124" i="93"/>
  <c r="D120" i="93"/>
  <c r="E120" i="93"/>
  <c r="D117" i="93"/>
  <c r="E117" i="93"/>
  <c r="D114" i="93"/>
  <c r="E114" i="93"/>
  <c r="D112" i="93"/>
  <c r="E112" i="93"/>
  <c r="D111" i="93"/>
  <c r="E111" i="93"/>
  <c r="E110" i="93"/>
  <c r="D110" i="93"/>
  <c r="D107" i="93"/>
  <c r="E107" i="93"/>
  <c r="D105" i="93"/>
  <c r="E105" i="93"/>
  <c r="D100" i="93"/>
  <c r="E100" i="93"/>
  <c r="D96" i="93"/>
  <c r="E96" i="93"/>
  <c r="D88" i="93"/>
  <c r="E88" i="93"/>
  <c r="D87" i="93"/>
  <c r="E87" i="93"/>
  <c r="D80" i="93"/>
  <c r="E80" i="93"/>
  <c r="D73" i="93"/>
  <c r="E73" i="93"/>
  <c r="D68" i="93"/>
  <c r="E68" i="93"/>
  <c r="D66" i="93"/>
  <c r="E66" i="93"/>
  <c r="D59" i="93"/>
  <c r="E59" i="93"/>
  <c r="D58" i="93"/>
  <c r="E58" i="93"/>
  <c r="D57" i="93"/>
  <c r="E57" i="93"/>
  <c r="D55" i="93"/>
  <c r="E55" i="93"/>
  <c r="D52" i="93"/>
  <c r="E52" i="93"/>
  <c r="D50" i="93"/>
  <c r="E50" i="93"/>
  <c r="D49" i="93"/>
  <c r="E49" i="93"/>
  <c r="D48" i="93"/>
  <c r="E48" i="93"/>
  <c r="D45" i="93"/>
  <c r="E45" i="93"/>
  <c r="D43" i="93"/>
  <c r="E43" i="93"/>
  <c r="D41" i="93"/>
  <c r="E41" i="93"/>
  <c r="D40" i="93"/>
  <c r="E40" i="93"/>
  <c r="D39" i="93"/>
  <c r="E39" i="93"/>
  <c r="D38" i="93"/>
  <c r="E38" i="93"/>
  <c r="D37" i="93"/>
  <c r="E37" i="93"/>
  <c r="D27" i="93"/>
  <c r="E27" i="93"/>
  <c r="D24" i="93"/>
  <c r="E24" i="93"/>
  <c r="D20" i="93"/>
  <c r="E20" i="93"/>
  <c r="D19" i="93"/>
  <c r="E19" i="93"/>
  <c r="D18" i="93"/>
  <c r="E18" i="93"/>
  <c r="D16" i="93"/>
  <c r="E16" i="93"/>
  <c r="E203" i="93"/>
  <c r="D203" i="93"/>
  <c r="E183" i="93"/>
  <c r="D183" i="93"/>
  <c r="E194" i="93"/>
  <c r="D194" i="93"/>
  <c r="E190" i="93"/>
  <c r="D190" i="93"/>
  <c r="E182" i="93"/>
  <c r="D182" i="93"/>
  <c r="D169" i="93"/>
  <c r="E169" i="93"/>
  <c r="E201" i="93"/>
  <c r="D201" i="93"/>
  <c r="E197" i="93"/>
  <c r="D197" i="93"/>
  <c r="D186" i="93"/>
  <c r="E186" i="93"/>
  <c r="D180" i="93"/>
  <c r="E180" i="93"/>
  <c r="E179" i="93"/>
  <c r="D179" i="93"/>
  <c r="D174" i="93"/>
  <c r="E174" i="93"/>
  <c r="D172" i="93"/>
  <c r="E172" i="93"/>
  <c r="D171" i="93"/>
  <c r="E171" i="93"/>
  <c r="D168" i="93"/>
  <c r="E168" i="93"/>
  <c r="D158" i="93"/>
  <c r="E158" i="93"/>
  <c r="D157" i="93"/>
  <c r="E157" i="93"/>
  <c r="D155" i="93"/>
  <c r="E155" i="93"/>
  <c r="D149" i="93"/>
  <c r="E149" i="93"/>
  <c r="D144" i="93"/>
  <c r="E144" i="93"/>
  <c r="D142" i="93"/>
  <c r="E142" i="93"/>
  <c r="D141" i="93"/>
  <c r="E141" i="93"/>
  <c r="D140" i="93"/>
  <c r="E140" i="93"/>
  <c r="D133" i="93"/>
  <c r="E133" i="93"/>
  <c r="D132" i="93"/>
  <c r="E132" i="93"/>
  <c r="D122" i="93"/>
  <c r="E122" i="93"/>
  <c r="E118" i="93"/>
  <c r="D118" i="93"/>
  <c r="D113" i="93"/>
  <c r="E113" i="93"/>
  <c r="E94" i="93"/>
  <c r="D94" i="93"/>
  <c r="D93" i="93"/>
  <c r="E93" i="93"/>
  <c r="D92" i="93"/>
  <c r="E92" i="93"/>
  <c r="D86" i="93"/>
  <c r="E86" i="93"/>
  <c r="D84" i="93"/>
  <c r="E84" i="93"/>
  <c r="D82" i="93"/>
  <c r="E82" i="93"/>
  <c r="E78" i="93"/>
  <c r="D78" i="93"/>
  <c r="D72" i="93"/>
  <c r="E72" i="93"/>
  <c r="D51" i="93"/>
  <c r="E51" i="93"/>
  <c r="D29" i="93"/>
  <c r="E29" i="93"/>
  <c r="D26" i="93"/>
  <c r="E26" i="93"/>
  <c r="D15" i="93"/>
  <c r="E15" i="93"/>
  <c r="D13" i="93"/>
  <c r="E13" i="93"/>
  <c r="E193" i="93"/>
  <c r="D193" i="93"/>
  <c r="D173" i="93"/>
  <c r="E173" i="93"/>
  <c r="D170" i="93"/>
  <c r="E170" i="93"/>
  <c r="D165" i="93"/>
  <c r="E165" i="93"/>
  <c r="D163" i="93"/>
  <c r="E163" i="93"/>
  <c r="D160" i="93"/>
  <c r="E160" i="93"/>
  <c r="D159" i="93"/>
  <c r="E159" i="93"/>
  <c r="D153" i="93"/>
  <c r="E153" i="93"/>
  <c r="D151" i="93"/>
  <c r="E151" i="93"/>
  <c r="D150" i="93"/>
  <c r="E150" i="93"/>
  <c r="D148" i="93"/>
  <c r="E148" i="93"/>
  <c r="D137" i="93"/>
  <c r="E137" i="93"/>
  <c r="D136" i="93"/>
  <c r="E136" i="93"/>
  <c r="E130" i="93"/>
  <c r="D130" i="93"/>
  <c r="D123" i="93"/>
  <c r="E123" i="93"/>
  <c r="D121" i="93"/>
  <c r="E121" i="93"/>
  <c r="D119" i="93"/>
  <c r="E119" i="93"/>
  <c r="D115" i="93"/>
  <c r="E115" i="93"/>
  <c r="D108" i="93"/>
  <c r="E108" i="93"/>
  <c r="D106" i="93"/>
  <c r="E106" i="93"/>
  <c r="D104" i="93"/>
  <c r="E104" i="93"/>
  <c r="D103" i="93"/>
  <c r="E103" i="93"/>
  <c r="D101" i="93"/>
  <c r="E101" i="93"/>
  <c r="D98" i="93"/>
  <c r="E98" i="93"/>
  <c r="D95" i="93"/>
  <c r="E95" i="93"/>
  <c r="D90" i="93"/>
  <c r="E90" i="93"/>
  <c r="D89" i="93"/>
  <c r="E89" i="93"/>
  <c r="D83" i="93"/>
  <c r="E83" i="93"/>
  <c r="D76" i="93"/>
  <c r="E76" i="93"/>
  <c r="D75" i="93"/>
  <c r="E75" i="93"/>
  <c r="D71" i="93"/>
  <c r="E71" i="93"/>
  <c r="E70" i="93"/>
  <c r="D70" i="93"/>
  <c r="D69" i="93"/>
  <c r="E69" i="93"/>
  <c r="D64" i="93"/>
  <c r="E64" i="93"/>
  <c r="D63" i="93"/>
  <c r="E63" i="93"/>
  <c r="D62" i="93"/>
  <c r="E62" i="93"/>
  <c r="D61" i="93"/>
  <c r="E61" i="93"/>
  <c r="D60" i="93"/>
  <c r="E60" i="93"/>
  <c r="E54" i="93"/>
  <c r="D54" i="93"/>
  <c r="D53" i="93"/>
  <c r="E53" i="93"/>
  <c r="D44" i="93"/>
  <c r="E44" i="93"/>
  <c r="D42" i="93"/>
  <c r="E42" i="93"/>
  <c r="D35" i="93"/>
  <c r="E35" i="93"/>
  <c r="D32" i="93"/>
  <c r="E32" i="93"/>
  <c r="D31" i="93"/>
  <c r="E31" i="93"/>
  <c r="E30" i="93"/>
  <c r="D30" i="93"/>
  <c r="D28" i="93"/>
  <c r="E28" i="93"/>
  <c r="D25" i="93"/>
  <c r="E25" i="93"/>
  <c r="E22" i="93"/>
  <c r="D22" i="93"/>
  <c r="D14" i="93"/>
  <c r="E14" i="93"/>
  <c r="D12" i="93"/>
  <c r="E12" i="93"/>
  <c r="D43" i="94"/>
  <c r="E43" i="94"/>
  <c r="D40" i="94"/>
  <c r="E40" i="94"/>
  <c r="D30" i="94"/>
  <c r="E30" i="94"/>
  <c r="D27" i="94"/>
  <c r="E27" i="94"/>
  <c r="D24" i="94"/>
  <c r="E24" i="94"/>
  <c r="D23" i="94"/>
  <c r="E23" i="94"/>
  <c r="D22" i="94"/>
  <c r="E22" i="94"/>
  <c r="D19" i="94"/>
  <c r="E19" i="94"/>
  <c r="D17" i="94"/>
  <c r="E17" i="94"/>
  <c r="D12" i="94"/>
  <c r="E12" i="94"/>
  <c r="E200" i="94"/>
  <c r="D200" i="94"/>
  <c r="D183" i="94"/>
  <c r="E183" i="94"/>
  <c r="D172" i="94"/>
  <c r="E172" i="94"/>
  <c r="D161" i="94"/>
  <c r="E161" i="94"/>
  <c r="D152" i="94"/>
  <c r="E152" i="94"/>
  <c r="D138" i="94"/>
  <c r="E138" i="94"/>
  <c r="D121" i="94"/>
  <c r="E121" i="94"/>
  <c r="D115" i="94"/>
  <c r="E115" i="94"/>
  <c r="D109" i="94"/>
  <c r="E109" i="94"/>
  <c r="D103" i="94"/>
  <c r="E103" i="94"/>
  <c r="E93" i="94"/>
  <c r="D93" i="94"/>
  <c r="D86" i="94"/>
  <c r="E86" i="94"/>
  <c r="D75" i="94"/>
  <c r="E75" i="94"/>
  <c r="D68" i="94"/>
  <c r="E68" i="94"/>
  <c r="D63" i="94"/>
  <c r="E63" i="94"/>
  <c r="D60" i="94"/>
  <c r="E60" i="94"/>
  <c r="D46" i="94"/>
  <c r="E46" i="94"/>
  <c r="D44" i="94"/>
  <c r="E44" i="94"/>
  <c r="E196" i="94"/>
  <c r="D196" i="94"/>
  <c r="D192" i="94"/>
  <c r="E192" i="94"/>
  <c r="D187" i="94"/>
  <c r="E187" i="94"/>
  <c r="D184" i="94"/>
  <c r="E184" i="94"/>
  <c r="E176" i="94"/>
  <c r="D176" i="94"/>
  <c r="D171" i="94"/>
  <c r="E171" i="94"/>
  <c r="D170" i="94"/>
  <c r="E170" i="94"/>
  <c r="E165" i="94"/>
  <c r="D165" i="94"/>
  <c r="D162" i="94"/>
  <c r="E162" i="94"/>
  <c r="D150" i="94"/>
  <c r="E150" i="94"/>
  <c r="D146" i="94"/>
  <c r="E146" i="94"/>
  <c r="E137" i="94"/>
  <c r="D137" i="94"/>
  <c r="D135" i="94"/>
  <c r="E135" i="94"/>
  <c r="D127" i="94"/>
  <c r="E127" i="94"/>
  <c r="D126" i="94"/>
  <c r="E126" i="94"/>
  <c r="D123" i="94"/>
  <c r="E123" i="94"/>
  <c r="D122" i="94"/>
  <c r="E122" i="94"/>
  <c r="D112" i="94"/>
  <c r="E112" i="94"/>
  <c r="D106" i="94"/>
  <c r="E106" i="94"/>
  <c r="D99" i="94"/>
  <c r="E99" i="94"/>
  <c r="D98" i="94"/>
  <c r="E98" i="94"/>
  <c r="D96" i="94"/>
  <c r="E96" i="94"/>
  <c r="D83" i="94"/>
  <c r="E83" i="94"/>
  <c r="E81" i="94"/>
  <c r="D81" i="94"/>
  <c r="D80" i="94"/>
  <c r="E80" i="94"/>
  <c r="D74" i="94"/>
  <c r="E74" i="94"/>
  <c r="E73" i="94"/>
  <c r="D73" i="94"/>
  <c r="D71" i="94"/>
  <c r="E71" i="94"/>
  <c r="D67" i="94"/>
  <c r="E67" i="94"/>
  <c r="D64" i="94"/>
  <c r="E64" i="94"/>
  <c r="D59" i="94"/>
  <c r="E59" i="94"/>
  <c r="D58" i="94"/>
  <c r="E58" i="94"/>
  <c r="D50" i="94"/>
  <c r="E50" i="94"/>
  <c r="D48" i="94"/>
  <c r="E48" i="94"/>
  <c r="D38" i="94"/>
  <c r="E38" i="94"/>
  <c r="D37" i="94"/>
  <c r="E37" i="94"/>
  <c r="D32" i="94"/>
  <c r="E32" i="94"/>
  <c r="D31" i="94"/>
  <c r="E31" i="94"/>
  <c r="E29" i="94"/>
  <c r="D29" i="94"/>
  <c r="D28" i="94"/>
  <c r="E28" i="94"/>
  <c r="D26" i="94"/>
  <c r="E26" i="94"/>
  <c r="D20" i="94"/>
  <c r="E20" i="94"/>
  <c r="D15" i="94"/>
  <c r="E15" i="94"/>
  <c r="D202" i="94"/>
  <c r="E202" i="94"/>
  <c r="D195" i="94"/>
  <c r="E195" i="94"/>
  <c r="D178" i="94"/>
  <c r="E178" i="94"/>
  <c r="D168" i="94"/>
  <c r="E168" i="94"/>
  <c r="D157" i="94"/>
  <c r="E157" i="94"/>
  <c r="D145" i="94"/>
  <c r="E145" i="94"/>
  <c r="E129" i="94"/>
  <c r="D129" i="94"/>
  <c r="D118" i="94"/>
  <c r="E118" i="94"/>
  <c r="D114" i="94"/>
  <c r="E114" i="94"/>
  <c r="D107" i="94"/>
  <c r="E107" i="94"/>
  <c r="D102" i="94"/>
  <c r="E102" i="94"/>
  <c r="D92" i="94"/>
  <c r="E92" i="94"/>
  <c r="D193" i="94"/>
  <c r="E193" i="94"/>
  <c r="D191" i="94"/>
  <c r="E191" i="94"/>
  <c r="D189" i="94"/>
  <c r="E189" i="94"/>
  <c r="E188" i="94"/>
  <c r="D188" i="94"/>
  <c r="E186" i="94"/>
  <c r="D186" i="94"/>
  <c r="D181" i="94"/>
  <c r="E181" i="94"/>
  <c r="E180" i="94"/>
  <c r="D180" i="94"/>
  <c r="D179" i="94"/>
  <c r="E179" i="94"/>
  <c r="D177" i="94"/>
  <c r="E177" i="94"/>
  <c r="D167" i="94"/>
  <c r="E167" i="94"/>
  <c r="D160" i="94"/>
  <c r="E160" i="94"/>
  <c r="D158" i="94"/>
  <c r="E158" i="94"/>
  <c r="D155" i="94"/>
  <c r="E155" i="94"/>
  <c r="E153" i="94"/>
  <c r="D153" i="94"/>
  <c r="D151" i="94"/>
  <c r="E151" i="94"/>
  <c r="E149" i="94"/>
  <c r="D149" i="94"/>
  <c r="D148" i="94"/>
  <c r="E148" i="94"/>
  <c r="D147" i="94"/>
  <c r="E147" i="94"/>
  <c r="D144" i="94"/>
  <c r="E144" i="94"/>
  <c r="D143" i="94"/>
  <c r="E143" i="94"/>
  <c r="D140" i="94"/>
  <c r="E140" i="94"/>
  <c r="D139" i="94"/>
  <c r="E139" i="94"/>
  <c r="D134" i="94"/>
  <c r="E134" i="94"/>
  <c r="D133" i="94"/>
  <c r="E133" i="94"/>
  <c r="D131" i="94"/>
  <c r="E131" i="94"/>
  <c r="E125" i="94"/>
  <c r="D125" i="94"/>
  <c r="D120" i="94"/>
  <c r="E120" i="94"/>
  <c r="D119" i="94"/>
  <c r="E119" i="94"/>
  <c r="E117" i="94"/>
  <c r="D117" i="94"/>
  <c r="D116" i="94"/>
  <c r="E116" i="94"/>
  <c r="E105" i="94"/>
  <c r="D105" i="94"/>
  <c r="E101" i="94"/>
  <c r="D101" i="94"/>
  <c r="D97" i="94"/>
  <c r="E97" i="94"/>
  <c r="D95" i="94"/>
  <c r="E95" i="94"/>
  <c r="D94" i="94"/>
  <c r="E94" i="94"/>
  <c r="D87" i="94"/>
  <c r="E87" i="94"/>
  <c r="D84" i="94"/>
  <c r="E84" i="94"/>
  <c r="D82" i="94"/>
  <c r="E82" i="94"/>
  <c r="D78" i="94"/>
  <c r="E78" i="94"/>
  <c r="E77" i="94"/>
  <c r="D77" i="94"/>
  <c r="D76" i="94"/>
  <c r="E76" i="94"/>
  <c r="D72" i="94"/>
  <c r="E72" i="94"/>
  <c r="D66" i="94"/>
  <c r="E66" i="94"/>
  <c r="D62" i="94"/>
  <c r="E62" i="94"/>
  <c r="E57" i="94"/>
  <c r="D57" i="94"/>
  <c r="D54" i="94"/>
  <c r="E54" i="94"/>
  <c r="E53" i="94"/>
  <c r="D53" i="94"/>
  <c r="D49" i="94"/>
  <c r="E49" i="94"/>
  <c r="D47" i="94"/>
  <c r="E47" i="94"/>
  <c r="E45" i="94"/>
  <c r="D45" i="94"/>
  <c r="E41" i="94"/>
  <c r="D41" i="94"/>
  <c r="D39" i="94"/>
  <c r="E39" i="94"/>
  <c r="D36" i="94"/>
  <c r="E36" i="94"/>
  <c r="D33" i="94"/>
  <c r="E33" i="94"/>
  <c r="D18" i="94"/>
  <c r="E18" i="94"/>
  <c r="D14" i="94"/>
  <c r="E14" i="94"/>
  <c r="D13" i="94"/>
  <c r="E13" i="94"/>
  <c r="D198" i="94"/>
  <c r="E198" i="94"/>
  <c r="E194" i="94"/>
  <c r="D194" i="94"/>
  <c r="D174" i="94"/>
  <c r="E174" i="94"/>
  <c r="D163" i="94"/>
  <c r="E163" i="94"/>
  <c r="D156" i="94"/>
  <c r="E156" i="94"/>
  <c r="E141" i="94"/>
  <c r="D141" i="94"/>
  <c r="D128" i="94"/>
  <c r="E128" i="94"/>
  <c r="D190" i="94"/>
  <c r="E190" i="94"/>
  <c r="D185" i="94"/>
  <c r="E185" i="94"/>
  <c r="E182" i="94"/>
  <c r="D182" i="94"/>
  <c r="D175" i="94"/>
  <c r="E175" i="94"/>
  <c r="D173" i="94"/>
  <c r="E173" i="94"/>
  <c r="E169" i="94"/>
  <c r="D169" i="94"/>
  <c r="D166" i="94"/>
  <c r="E166" i="94"/>
  <c r="D164" i="94"/>
  <c r="E164" i="94"/>
  <c r="D159" i="94"/>
  <c r="E159" i="94"/>
  <c r="D154" i="94"/>
  <c r="E154" i="94"/>
  <c r="D142" i="94"/>
  <c r="E142" i="94"/>
  <c r="D136" i="94"/>
  <c r="E136" i="94"/>
  <c r="D132" i="94"/>
  <c r="E132" i="94"/>
  <c r="D130" i="94"/>
  <c r="E130" i="94"/>
  <c r="D124" i="94"/>
  <c r="E124" i="94"/>
  <c r="E113" i="94"/>
  <c r="D113" i="94"/>
  <c r="D111" i="94"/>
  <c r="E111" i="94"/>
  <c r="D110" i="94"/>
  <c r="E110" i="94"/>
  <c r="D108" i="94"/>
  <c r="E108" i="94"/>
  <c r="D104" i="94"/>
  <c r="E104" i="94"/>
  <c r="D100" i="94"/>
  <c r="E100" i="94"/>
  <c r="D91" i="94"/>
  <c r="E91" i="94"/>
  <c r="D90" i="94"/>
  <c r="E90" i="94"/>
  <c r="E89" i="94"/>
  <c r="D89" i="94"/>
  <c r="D88" i="94"/>
  <c r="E88" i="94"/>
  <c r="E85" i="94"/>
  <c r="D85" i="94"/>
  <c r="D79" i="94"/>
  <c r="E79" i="94"/>
  <c r="D70" i="94"/>
  <c r="E70" i="94"/>
  <c r="D69" i="94"/>
  <c r="E69" i="94"/>
  <c r="E65" i="94"/>
  <c r="D65" i="94"/>
  <c r="D61" i="94"/>
  <c r="E61" i="94"/>
  <c r="D56" i="94"/>
  <c r="E56" i="94"/>
  <c r="D55" i="94"/>
  <c r="E55" i="94"/>
  <c r="D52" i="94"/>
  <c r="E52" i="94"/>
  <c r="D51" i="94"/>
  <c r="E51" i="94"/>
  <c r="D42" i="94"/>
  <c r="E42" i="94"/>
  <c r="D35" i="94"/>
  <c r="E35" i="94"/>
  <c r="D34" i="94"/>
  <c r="E34" i="94"/>
  <c r="E25" i="94"/>
  <c r="D25" i="94"/>
  <c r="D21" i="94"/>
  <c r="E21" i="94"/>
  <c r="D16" i="94"/>
  <c r="E16" i="94"/>
  <c r="E201" i="91"/>
  <c r="D201" i="91"/>
  <c r="E191" i="91"/>
  <c r="D191" i="91"/>
  <c r="E184" i="91"/>
  <c r="D184" i="91"/>
  <c r="E176" i="91"/>
  <c r="D176" i="91"/>
  <c r="E183" i="91"/>
  <c r="D183" i="91"/>
  <c r="E163" i="91"/>
  <c r="D163" i="91"/>
  <c r="D157" i="91"/>
  <c r="E157" i="91"/>
  <c r="D149" i="91"/>
  <c r="E149" i="91"/>
  <c r="D146" i="91"/>
  <c r="E146" i="91"/>
  <c r="E143" i="91"/>
  <c r="D143" i="91"/>
  <c r="E139" i="91"/>
  <c r="D139" i="91"/>
  <c r="D129" i="91"/>
  <c r="E129" i="91"/>
  <c r="D118" i="91"/>
  <c r="E118" i="91"/>
  <c r="D110" i="91"/>
  <c r="E110" i="91"/>
  <c r="D97" i="91"/>
  <c r="E97" i="91"/>
  <c r="D92" i="91"/>
  <c r="E92" i="91"/>
  <c r="D86" i="91"/>
  <c r="E86" i="91"/>
  <c r="D82" i="91"/>
  <c r="E82" i="91"/>
  <c r="D70" i="91"/>
  <c r="E70" i="91"/>
  <c r="E55" i="91"/>
  <c r="D55" i="91"/>
  <c r="D40" i="91"/>
  <c r="E40" i="91"/>
  <c r="D29" i="91"/>
  <c r="E29" i="91"/>
  <c r="E23" i="91"/>
  <c r="D23" i="91"/>
  <c r="E13" i="91"/>
  <c r="D13" i="91"/>
  <c r="E197" i="91"/>
  <c r="D197" i="91"/>
  <c r="D194" i="91"/>
  <c r="E194" i="91"/>
  <c r="E193" i="91"/>
  <c r="D193" i="91"/>
  <c r="D188" i="91"/>
  <c r="E188" i="91"/>
  <c r="E186" i="91"/>
  <c r="D186" i="91"/>
  <c r="E180" i="91"/>
  <c r="D180" i="91"/>
  <c r="E179" i="91"/>
  <c r="D179" i="91"/>
  <c r="D178" i="91"/>
  <c r="E178" i="91"/>
  <c r="D170" i="91"/>
  <c r="E170" i="91"/>
  <c r="E167" i="91"/>
  <c r="D167" i="91"/>
  <c r="D166" i="91"/>
  <c r="E166" i="91"/>
  <c r="D165" i="91"/>
  <c r="E165" i="91"/>
  <c r="E151" i="91"/>
  <c r="D151" i="91"/>
  <c r="D150" i="91"/>
  <c r="E150" i="91"/>
  <c r="E141" i="91"/>
  <c r="D141" i="91"/>
  <c r="D136" i="91"/>
  <c r="E136" i="91"/>
  <c r="E127" i="91"/>
  <c r="D127" i="91"/>
  <c r="D124" i="91"/>
  <c r="E124" i="91"/>
  <c r="E123" i="91"/>
  <c r="D123" i="91"/>
  <c r="D116" i="91"/>
  <c r="E116" i="91"/>
  <c r="D106" i="91"/>
  <c r="E106" i="91"/>
  <c r="E103" i="91"/>
  <c r="D103" i="91"/>
  <c r="D102" i="91"/>
  <c r="E102" i="91"/>
  <c r="D100" i="91"/>
  <c r="E100" i="91"/>
  <c r="D98" i="91"/>
  <c r="E98" i="91"/>
  <c r="E93" i="91"/>
  <c r="D93" i="91"/>
  <c r="E91" i="91"/>
  <c r="D91" i="91"/>
  <c r="D89" i="91"/>
  <c r="E89" i="91"/>
  <c r="E79" i="91"/>
  <c r="D79" i="91"/>
  <c r="E75" i="91"/>
  <c r="D75" i="91"/>
  <c r="D72" i="91"/>
  <c r="E72" i="91"/>
  <c r="E57" i="91"/>
  <c r="D57" i="91"/>
  <c r="D56" i="91"/>
  <c r="E56" i="91"/>
  <c r="E51" i="91"/>
  <c r="D51" i="91"/>
  <c r="D36" i="91"/>
  <c r="E36" i="91"/>
  <c r="D32" i="91"/>
  <c r="E32" i="91"/>
  <c r="D30" i="91"/>
  <c r="E30" i="91"/>
  <c r="E27" i="91"/>
  <c r="D27" i="91"/>
  <c r="E25" i="91"/>
  <c r="D25" i="91"/>
  <c r="D24" i="91"/>
  <c r="E24" i="91"/>
  <c r="D22" i="91"/>
  <c r="E22" i="91"/>
  <c r="E19" i="91"/>
  <c r="D19" i="91"/>
  <c r="D16" i="91"/>
  <c r="E16" i="91"/>
  <c r="E15" i="91"/>
  <c r="D15" i="91"/>
  <c r="D12" i="91"/>
  <c r="E12" i="91"/>
  <c r="E196" i="91"/>
  <c r="D196" i="91"/>
  <c r="E189" i="91"/>
  <c r="D189" i="91"/>
  <c r="D182" i="91"/>
  <c r="E182" i="91"/>
  <c r="D172" i="91"/>
  <c r="E172" i="91"/>
  <c r="D173" i="91"/>
  <c r="E173" i="91"/>
  <c r="D168" i="91"/>
  <c r="E168" i="91"/>
  <c r="E161" i="91"/>
  <c r="D161" i="91"/>
  <c r="D156" i="91"/>
  <c r="E156" i="91"/>
  <c r="D148" i="91"/>
  <c r="E148" i="91"/>
  <c r="D144" i="91"/>
  <c r="E144" i="91"/>
  <c r="D142" i="91"/>
  <c r="E142" i="91"/>
  <c r="E133" i="91"/>
  <c r="D133" i="91"/>
  <c r="D120" i="91"/>
  <c r="E120" i="91"/>
  <c r="D117" i="91"/>
  <c r="E117" i="91"/>
  <c r="E105" i="91"/>
  <c r="D105" i="91"/>
  <c r="D94" i="91"/>
  <c r="E94" i="91"/>
  <c r="D90" i="91"/>
  <c r="E90" i="91"/>
  <c r="E87" i="91"/>
  <c r="D87" i="91"/>
  <c r="E83" i="91"/>
  <c r="D83" i="91"/>
  <c r="D74" i="91"/>
  <c r="E74" i="91"/>
  <c r="E59" i="91"/>
  <c r="D59" i="91"/>
  <c r="D52" i="91"/>
  <c r="E52" i="91"/>
  <c r="E37" i="91"/>
  <c r="D37" i="91"/>
  <c r="D28" i="91"/>
  <c r="E28" i="91"/>
  <c r="D14" i="91"/>
  <c r="E14" i="91"/>
  <c r="E199" i="91"/>
  <c r="D199" i="91"/>
  <c r="E203" i="91"/>
  <c r="D203" i="91"/>
  <c r="E198" i="91"/>
  <c r="D198" i="91"/>
  <c r="E195" i="91"/>
  <c r="D195" i="91"/>
  <c r="E190" i="91"/>
  <c r="D190" i="91"/>
  <c r="E187" i="91"/>
  <c r="D187" i="91"/>
  <c r="E181" i="91"/>
  <c r="D181" i="91"/>
  <c r="E177" i="91"/>
  <c r="D177" i="91"/>
  <c r="E175" i="91"/>
  <c r="D175" i="91"/>
  <c r="D160" i="91"/>
  <c r="E160" i="91"/>
  <c r="E155" i="91"/>
  <c r="D155" i="91"/>
  <c r="E153" i="91"/>
  <c r="D153" i="91"/>
  <c r="D152" i="91"/>
  <c r="E152" i="91"/>
  <c r="E147" i="91"/>
  <c r="D147" i="91"/>
  <c r="E145" i="91"/>
  <c r="D145" i="91"/>
  <c r="D140" i="91"/>
  <c r="E140" i="91"/>
  <c r="D134" i="91"/>
  <c r="E134" i="91"/>
  <c r="E121" i="91"/>
  <c r="D121" i="91"/>
  <c r="D114" i="91"/>
  <c r="E114" i="91"/>
  <c r="D108" i="91"/>
  <c r="E108" i="91"/>
  <c r="E107" i="91"/>
  <c r="D107" i="91"/>
  <c r="D104" i="91"/>
  <c r="E104" i="91"/>
  <c r="E101" i="91"/>
  <c r="D101" i="91"/>
  <c r="D96" i="91"/>
  <c r="E96" i="91"/>
  <c r="E85" i="91"/>
  <c r="D85" i="91"/>
  <c r="D80" i="91"/>
  <c r="E80" i="91"/>
  <c r="E77" i="91"/>
  <c r="D77" i="91"/>
  <c r="D76" i="91"/>
  <c r="E76" i="91"/>
  <c r="E73" i="91"/>
  <c r="D73" i="91"/>
  <c r="D69" i="91"/>
  <c r="E69" i="91"/>
  <c r="D68" i="91"/>
  <c r="E68" i="91"/>
  <c r="E67" i="91"/>
  <c r="D67" i="91"/>
  <c r="D64" i="91"/>
  <c r="E64" i="91"/>
  <c r="E63" i="91"/>
  <c r="D63" i="91"/>
  <c r="D62" i="91"/>
  <c r="E62" i="91"/>
  <c r="D60" i="91"/>
  <c r="E60" i="91"/>
  <c r="D58" i="91"/>
  <c r="E58" i="91"/>
  <c r="D54" i="91"/>
  <c r="E54" i="91"/>
  <c r="D49" i="91"/>
  <c r="E49" i="91"/>
  <c r="E47" i="91"/>
  <c r="D47" i="91"/>
  <c r="E45" i="91"/>
  <c r="D45" i="91"/>
  <c r="D38" i="91"/>
  <c r="E38" i="91"/>
  <c r="E33" i="91"/>
  <c r="D33" i="91"/>
  <c r="E31" i="91"/>
  <c r="D31" i="91"/>
  <c r="D20" i="91"/>
  <c r="E20" i="91"/>
  <c r="D18" i="91"/>
  <c r="E18" i="91"/>
  <c r="D17" i="91"/>
  <c r="E17" i="91"/>
  <c r="E192" i="91"/>
  <c r="D192" i="91"/>
  <c r="E185" i="91"/>
  <c r="D185" i="91"/>
  <c r="D174" i="91"/>
  <c r="E174" i="91"/>
  <c r="E171" i="91"/>
  <c r="D171" i="91"/>
  <c r="E169" i="91"/>
  <c r="D169" i="91"/>
  <c r="D164" i="91"/>
  <c r="E164" i="91"/>
  <c r="D162" i="91"/>
  <c r="E162" i="91"/>
  <c r="E159" i="91"/>
  <c r="D159" i="91"/>
  <c r="D158" i="91"/>
  <c r="E158" i="91"/>
  <c r="D154" i="91"/>
  <c r="E154" i="91"/>
  <c r="D138" i="91"/>
  <c r="E138" i="91"/>
  <c r="D137" i="91"/>
  <c r="E137" i="91"/>
  <c r="E135" i="91"/>
  <c r="D135" i="91"/>
  <c r="D132" i="91"/>
  <c r="E132" i="91"/>
  <c r="E131" i="91"/>
  <c r="D131" i="91"/>
  <c r="D130" i="91"/>
  <c r="E130" i="91"/>
  <c r="D128" i="91"/>
  <c r="E128" i="91"/>
  <c r="D126" i="91"/>
  <c r="E126" i="91"/>
  <c r="E125" i="91"/>
  <c r="D125" i="91"/>
  <c r="D122" i="91"/>
  <c r="E122" i="91"/>
  <c r="E119" i="91"/>
  <c r="D119" i="91"/>
  <c r="E115" i="91"/>
  <c r="D115" i="91"/>
  <c r="E113" i="91"/>
  <c r="D113" i="91"/>
  <c r="D112" i="91"/>
  <c r="E112" i="91"/>
  <c r="E111" i="91"/>
  <c r="D111" i="91"/>
  <c r="D109" i="91"/>
  <c r="E109" i="91"/>
  <c r="E99" i="91"/>
  <c r="D99" i="91"/>
  <c r="E95" i="91"/>
  <c r="D95" i="91"/>
  <c r="D88" i="91"/>
  <c r="E88" i="91"/>
  <c r="D84" i="91"/>
  <c r="E84" i="91"/>
  <c r="D81" i="91"/>
  <c r="E81" i="91"/>
  <c r="D78" i="91"/>
  <c r="E78" i="91"/>
  <c r="E71" i="91"/>
  <c r="D71" i="91"/>
  <c r="D66" i="91"/>
  <c r="E66" i="91"/>
  <c r="E65" i="91"/>
  <c r="D65" i="91"/>
  <c r="D61" i="91"/>
  <c r="E61" i="91"/>
  <c r="E53" i="91"/>
  <c r="D53" i="91"/>
  <c r="D50" i="91"/>
  <c r="E50" i="91"/>
  <c r="D48" i="91"/>
  <c r="E48" i="91"/>
  <c r="D46" i="91"/>
  <c r="E46" i="91"/>
  <c r="D44" i="91"/>
  <c r="E44" i="91"/>
  <c r="E43" i="91"/>
  <c r="D43" i="91"/>
  <c r="D42" i="91"/>
  <c r="E42" i="91"/>
  <c r="D41" i="91"/>
  <c r="E41" i="91"/>
  <c r="E39" i="91"/>
  <c r="D39" i="91"/>
  <c r="E35" i="91"/>
  <c r="D35" i="91"/>
  <c r="D34" i="91"/>
  <c r="E34" i="91"/>
  <c r="D26" i="91"/>
  <c r="E26" i="91"/>
  <c r="E21" i="91"/>
  <c r="D21" i="91"/>
  <c r="F200" i="92"/>
  <c r="F203" i="109"/>
  <c r="F195" i="94"/>
  <c r="F195" i="92"/>
  <c r="F194" i="93"/>
  <c r="F192" i="92"/>
  <c r="F191" i="93"/>
  <c r="F190" i="93"/>
  <c r="F185" i="109"/>
  <c r="F183" i="94"/>
  <c r="F184" i="93"/>
  <c r="F181" i="109"/>
  <c r="F178" i="94"/>
  <c r="F178" i="109"/>
  <c r="F174" i="109"/>
  <c r="F173" i="92"/>
  <c r="F172" i="102"/>
  <c r="F170" i="109"/>
  <c r="F169" i="93"/>
  <c r="F163" i="102"/>
  <c r="F163" i="91"/>
  <c r="F157" i="94"/>
  <c r="F156" i="94"/>
  <c r="F157" i="91"/>
  <c r="F154" i="92"/>
  <c r="F152" i="94"/>
  <c r="F151" i="102"/>
  <c r="F149" i="102"/>
  <c r="F149" i="91"/>
  <c r="F147" i="93"/>
  <c r="F145" i="93"/>
  <c r="F141" i="94"/>
  <c r="F141" i="92"/>
  <c r="F139" i="92"/>
  <c r="F137" i="92"/>
  <c r="F138" i="93"/>
  <c r="F134" i="102"/>
  <c r="F133" i="92"/>
  <c r="F133" i="91"/>
  <c r="F128" i="94"/>
  <c r="F129" i="91"/>
  <c r="F127" i="93"/>
  <c r="F123" i="109"/>
  <c r="F121" i="94"/>
  <c r="F120" i="109"/>
  <c r="F118" i="91"/>
  <c r="F117" i="91"/>
  <c r="F113" i="92"/>
  <c r="F112" i="92"/>
  <c r="F110" i="92"/>
  <c r="F107" i="94"/>
  <c r="F106" i="109"/>
  <c r="F105" i="92"/>
  <c r="F102" i="94"/>
  <c r="F101" i="102"/>
  <c r="F99" i="102"/>
  <c r="F98" i="109"/>
  <c r="F96" i="109"/>
  <c r="F93" i="94"/>
  <c r="F92" i="94"/>
  <c r="F90" i="109"/>
  <c r="F88" i="92"/>
  <c r="F87" i="91"/>
  <c r="F85" i="93"/>
  <c r="F82" i="102"/>
  <c r="F80" i="102"/>
  <c r="F81" i="93"/>
  <c r="F77" i="102"/>
  <c r="F74" i="109"/>
  <c r="F74" i="91"/>
  <c r="F68" i="94"/>
  <c r="F67" i="92"/>
  <c r="F67" i="93"/>
  <c r="F65" i="93"/>
  <c r="F61" i="109"/>
  <c r="F59" i="109"/>
  <c r="F56" i="109"/>
  <c r="F55" i="92"/>
  <c r="F55" i="91"/>
  <c r="F51" i="102"/>
  <c r="F51" i="92"/>
  <c r="F46" i="94"/>
  <c r="F47" i="93"/>
  <c r="F46" i="93"/>
  <c r="F44" i="92"/>
  <c r="F42" i="109"/>
  <c r="F40" i="94"/>
  <c r="F39" i="92"/>
  <c r="F36" i="102"/>
  <c r="F36" i="93"/>
  <c r="F34" i="93"/>
  <c r="F33" i="93"/>
  <c r="F30" i="94"/>
  <c r="F31" i="92"/>
  <c r="F30" i="102"/>
  <c r="F29" i="102"/>
  <c r="F27" i="94"/>
  <c r="F28" i="109"/>
  <c r="F28" i="92"/>
  <c r="F29" i="91"/>
  <c r="F28" i="91"/>
  <c r="F24" i="94"/>
  <c r="F26" i="92"/>
  <c r="F23" i="94"/>
  <c r="F24" i="92"/>
  <c r="F22" i="94"/>
  <c r="F22" i="102"/>
  <c r="F23" i="91"/>
  <c r="F23" i="93"/>
  <c r="F21" i="92"/>
  <c r="F19" i="94"/>
  <c r="F21" i="93"/>
  <c r="F17" i="94"/>
  <c r="F17" i="102"/>
  <c r="F15" i="102"/>
  <c r="F17" i="93"/>
  <c r="F13" i="109"/>
  <c r="F14" i="102"/>
  <c r="F12" i="94"/>
  <c r="F12" i="109"/>
  <c r="F14" i="91"/>
  <c r="F13" i="91"/>
  <c r="F203" i="102"/>
  <c r="F196" i="94"/>
  <c r="F199" i="91"/>
  <c r="F202" i="92"/>
  <c r="F197" i="92"/>
  <c r="F196" i="109"/>
  <c r="F195" i="109"/>
  <c r="F197" i="91"/>
  <c r="F194" i="109"/>
  <c r="F196" i="93"/>
  <c r="F192" i="94"/>
  <c r="F193" i="109"/>
  <c r="F194" i="91"/>
  <c r="F192" i="109"/>
  <c r="F191" i="102"/>
  <c r="F193" i="91"/>
  <c r="F190" i="109"/>
  <c r="F189" i="109"/>
  <c r="F190" i="92"/>
  <c r="F187" i="94"/>
  <c r="F188" i="92"/>
  <c r="F189" i="93"/>
  <c r="F188" i="91"/>
  <c r="F184" i="94"/>
  <c r="F186" i="91"/>
  <c r="F184" i="109"/>
  <c r="F183" i="102"/>
  <c r="F183" i="92"/>
  <c r="F181" i="102"/>
  <c r="F180" i="102"/>
  <c r="F179" i="92"/>
  <c r="F180" i="91"/>
  <c r="F179" i="91"/>
  <c r="F176" i="94"/>
  <c r="F178" i="91"/>
  <c r="F178" i="93"/>
  <c r="F177" i="93"/>
  <c r="F176" i="92"/>
  <c r="F176" i="93"/>
  <c r="F174" i="102"/>
  <c r="F173" i="102"/>
  <c r="F175" i="93"/>
  <c r="F171" i="94"/>
  <c r="F170" i="94"/>
  <c r="F170" i="92"/>
  <c r="F169" i="102"/>
  <c r="F170" i="91"/>
  <c r="F168" i="109"/>
  <c r="F167" i="102"/>
  <c r="F165" i="94"/>
  <c r="F167" i="93"/>
  <c r="F167" i="91"/>
  <c r="F166" i="91"/>
  <c r="F164" i="109"/>
  <c r="F165" i="91"/>
  <c r="F162" i="94"/>
  <c r="F162" i="109"/>
  <c r="F164" i="93"/>
  <c r="F161" i="102"/>
  <c r="F162" i="92"/>
  <c r="F160" i="109"/>
  <c r="F160" i="92"/>
  <c r="F158" i="102"/>
  <c r="F158" i="92"/>
  <c r="F156" i="102"/>
  <c r="F155" i="102"/>
  <c r="F156" i="92"/>
  <c r="F156" i="93"/>
  <c r="F154" i="109"/>
  <c r="F153" i="102"/>
  <c r="F154" i="93"/>
  <c r="F150" i="94"/>
  <c r="F152" i="93"/>
  <c r="F151" i="91"/>
  <c r="F150" i="92"/>
  <c r="F148" i="102"/>
  <c r="F150" i="91"/>
  <c r="F146" i="94"/>
  <c r="F147" i="92"/>
  <c r="F145" i="109"/>
  <c r="F145" i="92"/>
  <c r="F144" i="109"/>
  <c r="F144" i="92"/>
  <c r="F142" i="109"/>
  <c r="F143" i="93"/>
  <c r="F141" i="109"/>
  <c r="F139" i="109"/>
  <c r="F141" i="91"/>
  <c r="F138" i="102"/>
  <c r="F137" i="94"/>
  <c r="F139" i="93"/>
  <c r="F135" i="94"/>
  <c r="F136" i="102"/>
  <c r="F135" i="109"/>
  <c r="F134" i="109"/>
  <c r="F136" i="91"/>
  <c r="F133" i="109"/>
  <c r="F134" i="93"/>
  <c r="F131" i="109"/>
  <c r="F130" i="102"/>
  <c r="F131" i="92"/>
  <c r="F129" i="102"/>
  <c r="F131" i="93"/>
  <c r="F128" i="102"/>
  <c r="F127" i="94"/>
  <c r="F127" i="102"/>
  <c r="F126" i="94"/>
  <c r="F128" i="93"/>
  <c r="F127" i="91"/>
  <c r="F125" i="102"/>
  <c r="F123" i="94"/>
  <c r="F126" i="93"/>
  <c r="F122" i="94"/>
  <c r="F125" i="93"/>
  <c r="F124" i="93"/>
  <c r="F124" i="91"/>
  <c r="F122" i="92"/>
  <c r="F123" i="91"/>
  <c r="F121" i="92"/>
  <c r="F119" i="102"/>
  <c r="F120" i="92"/>
  <c r="F120" i="93"/>
  <c r="F118" i="109"/>
  <c r="F117" i="109"/>
  <c r="F118" i="92"/>
  <c r="F116" i="102"/>
  <c r="F115" i="102"/>
  <c r="F117" i="93"/>
  <c r="F116" i="91"/>
  <c r="F114" i="102"/>
  <c r="F114" i="92"/>
  <c r="F112" i="94"/>
  <c r="F114" i="93"/>
  <c r="F112" i="102"/>
  <c r="F111" i="102"/>
  <c r="F112" i="93"/>
  <c r="F111" i="93"/>
  <c r="F110" i="93"/>
  <c r="F106" i="94"/>
  <c r="F107" i="109"/>
  <c r="F107" i="92"/>
  <c r="F107" i="93"/>
  <c r="F106" i="91"/>
  <c r="F105" i="93"/>
  <c r="F102" i="109"/>
  <c r="F102" i="92"/>
  <c r="F103" i="91"/>
  <c r="F102" i="91"/>
  <c r="F99" i="94"/>
  <c r="F100" i="92"/>
  <c r="F98" i="94"/>
  <c r="F100" i="93"/>
  <c r="F100" i="91"/>
  <c r="F98" i="92"/>
  <c r="F96" i="94"/>
  <c r="F98" i="91"/>
  <c r="F97" i="92"/>
  <c r="F95" i="102"/>
  <c r="F96" i="93"/>
  <c r="F94" i="92"/>
  <c r="F93" i="92"/>
  <c r="F92" i="102"/>
  <c r="F93" i="91"/>
  <c r="F91" i="109"/>
  <c r="F90" i="102"/>
  <c r="F90" i="92"/>
  <c r="F91" i="91"/>
  <c r="F88" i="109"/>
  <c r="F89" i="91"/>
  <c r="F88" i="93"/>
  <c r="F85" i="102"/>
  <c r="F87" i="93"/>
  <c r="F85" i="92"/>
  <c r="F83" i="94"/>
  <c r="F83" i="109"/>
  <c r="F83" i="92"/>
  <c r="F81" i="94"/>
  <c r="F80" i="94"/>
  <c r="F82" i="92"/>
  <c r="F80" i="109"/>
  <c r="F80" i="92"/>
  <c r="F80" i="93"/>
  <c r="F79" i="91"/>
  <c r="F77" i="109"/>
  <c r="F76" i="102"/>
  <c r="F77" i="92"/>
  <c r="F74" i="94"/>
  <c r="F73" i="94"/>
  <c r="F73" i="102"/>
  <c r="F75" i="91"/>
  <c r="F73" i="92"/>
  <c r="F71" i="94"/>
  <c r="F71" i="102"/>
  <c r="F73" i="93"/>
  <c r="F72" i="91"/>
  <c r="F69" i="102"/>
  <c r="F68" i="109"/>
  <c r="F67" i="94"/>
  <c r="F68" i="92"/>
  <c r="F67" i="109"/>
  <c r="F68" i="93"/>
  <c r="F64" i="94"/>
  <c r="F66" i="93"/>
  <c r="F63" i="109"/>
  <c r="F62" i="109"/>
  <c r="F62" i="92"/>
  <c r="F59" i="94"/>
  <c r="F60" i="102"/>
  <c r="F59" i="102"/>
  <c r="F58" i="94"/>
  <c r="F59" i="92"/>
  <c r="F59" i="93"/>
  <c r="F57" i="102"/>
  <c r="F58" i="93"/>
  <c r="F57" i="93"/>
  <c r="F57" i="91"/>
  <c r="F56" i="91"/>
  <c r="F55" i="93"/>
  <c r="F53" i="92"/>
  <c r="F52" i="109"/>
  <c r="F50" i="94"/>
  <c r="F52" i="92"/>
  <c r="F50" i="102"/>
  <c r="F52" i="93"/>
  <c r="F51" i="91"/>
  <c r="F48" i="94"/>
  <c r="F50" i="93"/>
  <c r="F48" i="102"/>
  <c r="F49" i="93"/>
  <c r="F47" i="102"/>
  <c r="F46" i="109"/>
  <c r="F48" i="93"/>
  <c r="F46" i="92"/>
  <c r="F45" i="102"/>
  <c r="F45" i="93"/>
  <c r="F43" i="102"/>
  <c r="F42" i="102"/>
  <c r="F43" i="93"/>
  <c r="F41" i="109"/>
  <c r="F41" i="92"/>
  <c r="F41" i="93"/>
  <c r="F38" i="94"/>
  <c r="F37" i="94"/>
  <c r="F40" i="93"/>
  <c r="F39" i="93"/>
  <c r="F37" i="109"/>
  <c r="F38" i="93"/>
  <c r="F37" i="92"/>
  <c r="F36" i="92"/>
  <c r="F37" i="93"/>
  <c r="F34" i="102"/>
  <c r="F36" i="91"/>
  <c r="F33" i="109"/>
  <c r="F32" i="94"/>
  <c r="F31" i="94"/>
  <c r="F32" i="102"/>
  <c r="F32" i="92"/>
  <c r="F32" i="91"/>
  <c r="F29" i="94"/>
  <c r="F28" i="94"/>
  <c r="F30" i="92"/>
  <c r="F30" i="91"/>
  <c r="F29" i="92"/>
  <c r="F26" i="94"/>
  <c r="F27" i="109"/>
  <c r="F26" i="102"/>
  <c r="F27" i="92"/>
  <c r="F27" i="93"/>
  <c r="F27" i="91"/>
  <c r="F25" i="92"/>
  <c r="F25" i="91"/>
  <c r="F24" i="91"/>
  <c r="F24" i="93"/>
  <c r="F22" i="92"/>
  <c r="F20" i="94"/>
  <c r="F22" i="91"/>
  <c r="F19" i="102"/>
  <c r="F20" i="93"/>
  <c r="F18" i="109"/>
  <c r="F19" i="93"/>
  <c r="F19" i="91"/>
  <c r="F18" i="93"/>
  <c r="F15" i="94"/>
  <c r="F15" i="109"/>
  <c r="F16" i="93"/>
  <c r="F16" i="91"/>
  <c r="F15" i="92"/>
  <c r="F13" i="102"/>
  <c r="F15" i="91"/>
  <c r="F12" i="102"/>
  <c r="F12" i="91"/>
  <c r="F202" i="94"/>
  <c r="F197" i="109"/>
  <c r="F200" i="94"/>
  <c r="F194" i="94"/>
  <c r="F195" i="93"/>
  <c r="F191" i="92"/>
  <c r="F186" i="92"/>
  <c r="F185" i="93"/>
  <c r="F183" i="91"/>
  <c r="F181" i="92"/>
  <c r="F181" i="93"/>
  <c r="F178" i="92"/>
  <c r="F176" i="109"/>
  <c r="F172" i="94"/>
  <c r="F173" i="91"/>
  <c r="F168" i="94"/>
  <c r="F166" i="93"/>
  <c r="F161" i="94"/>
  <c r="F161" i="109"/>
  <c r="F161" i="93"/>
  <c r="F158" i="109"/>
  <c r="F155" i="92"/>
  <c r="F150" i="109"/>
  <c r="F149" i="92"/>
  <c r="F145" i="94"/>
  <c r="F146" i="93"/>
  <c r="F144" i="91"/>
  <c r="F143" i="91"/>
  <c r="F138" i="94"/>
  <c r="F137" i="102"/>
  <c r="F135" i="102"/>
  <c r="F135" i="93"/>
  <c r="F132" i="102"/>
  <c r="F129" i="93"/>
  <c r="F124" i="102"/>
  <c r="F120" i="91"/>
  <c r="F115" i="94"/>
  <c r="F116" i="93"/>
  <c r="F111" i="92"/>
  <c r="F109" i="93"/>
  <c r="F105" i="102"/>
  <c r="F103" i="94"/>
  <c r="F103" i="92"/>
  <c r="F100" i="102"/>
  <c r="F99" i="93"/>
  <c r="F97" i="91"/>
  <c r="F95" i="92"/>
  <c r="F92" i="91"/>
  <c r="F91" i="93"/>
  <c r="F86" i="94"/>
  <c r="F86" i="109"/>
  <c r="F86" i="91"/>
  <c r="F83" i="91"/>
  <c r="F78" i="109"/>
  <c r="F75" i="94"/>
  <c r="F75" i="109"/>
  <c r="F72" i="92"/>
  <c r="F70" i="92"/>
  <c r="F65" i="102"/>
  <c r="F60" i="94"/>
  <c r="F60" i="92"/>
  <c r="F59" i="91"/>
  <c r="F56" i="93"/>
  <c r="F52" i="102"/>
  <c r="F52" i="91"/>
  <c r="F48" i="109"/>
  <c r="F44" i="94"/>
  <c r="F43" i="94"/>
  <c r="F40" i="109"/>
  <c r="F40" i="91"/>
  <c r="F36" i="109"/>
  <c r="F37" i="91"/>
  <c r="F34" i="92"/>
  <c r="F201" i="109"/>
  <c r="F199" i="109"/>
  <c r="F203" i="91"/>
  <c r="F201" i="93"/>
  <c r="F198" i="91"/>
  <c r="F197" i="93"/>
  <c r="F195" i="102"/>
  <c r="F193" i="94"/>
  <c r="F195" i="91"/>
  <c r="F191" i="94"/>
  <c r="F191" i="109"/>
  <c r="F189" i="94"/>
  <c r="F190" i="102"/>
  <c r="F188" i="94"/>
  <c r="F190" i="91"/>
  <c r="F188" i="109"/>
  <c r="F186" i="94"/>
  <c r="F187" i="109"/>
  <c r="F186" i="102"/>
  <c r="F187" i="92"/>
  <c r="F187" i="91"/>
  <c r="F185" i="102"/>
  <c r="F186" i="93"/>
  <c r="F183" i="109"/>
  <c r="F184" i="92"/>
  <c r="F182" i="102"/>
  <c r="F181" i="94"/>
  <c r="F180" i="94"/>
  <c r="F180" i="109"/>
  <c r="F179" i="94"/>
  <c r="F181" i="91"/>
  <c r="F179" i="109"/>
  <c r="F180" i="93"/>
  <c r="F177" i="94"/>
  <c r="F179" i="93"/>
  <c r="F176" i="102"/>
  <c r="F177" i="91"/>
  <c r="F175" i="92"/>
  <c r="F173" i="109"/>
  <c r="F175" i="91"/>
  <c r="F172" i="109"/>
  <c r="F174" i="93"/>
  <c r="F172" i="92"/>
  <c r="F171" i="109"/>
  <c r="F171" i="92"/>
  <c r="F172" i="93"/>
  <c r="F171" i="93"/>
  <c r="F169" i="109"/>
  <c r="F169" i="92"/>
  <c r="F167" i="94"/>
  <c r="F167" i="109"/>
  <c r="F168" i="92"/>
  <c r="F168" i="93"/>
  <c r="F166" i="102"/>
  <c r="F166" i="92"/>
  <c r="F165" i="102"/>
  <c r="F164" i="102"/>
  <c r="F165" i="92"/>
  <c r="F163" i="109"/>
  <c r="F163" i="92"/>
  <c r="F162" i="102"/>
  <c r="F160" i="94"/>
  <c r="F160" i="102"/>
  <c r="F161" i="92"/>
  <c r="F158" i="94"/>
  <c r="F160" i="91"/>
  <c r="F159" i="92"/>
  <c r="F157" i="102"/>
  <c r="F158" i="93"/>
  <c r="F155" i="94"/>
  <c r="F157" i="93"/>
  <c r="F153" i="94"/>
  <c r="F155" i="93"/>
  <c r="F155" i="91"/>
  <c r="F153" i="92"/>
  <c r="F151" i="94"/>
  <c r="F152" i="92"/>
  <c r="F153" i="91"/>
  <c r="F152" i="91"/>
  <c r="F149" i="94"/>
  <c r="F148" i="94"/>
  <c r="F147" i="94"/>
  <c r="F147" i="109"/>
  <c r="F149" i="93"/>
  <c r="F146" i="109"/>
  <c r="F144" i="94"/>
  <c r="F147" i="91"/>
  <c r="F143" i="94"/>
  <c r="F143" i="102"/>
  <c r="F145" i="91"/>
  <c r="F144" i="93"/>
  <c r="F143" i="92"/>
  <c r="F140" i="94"/>
  <c r="F139" i="94"/>
  <c r="F142" i="93"/>
  <c r="F140" i="92"/>
  <c r="F141" i="93"/>
  <c r="F140" i="93"/>
  <c r="F140" i="91"/>
  <c r="F138" i="92"/>
  <c r="F136" i="109"/>
  <c r="F136" i="92"/>
  <c r="F134" i="94"/>
  <c r="F133" i="94"/>
  <c r="F134" i="92"/>
  <c r="F134" i="91"/>
  <c r="F131" i="94"/>
  <c r="F133" i="93"/>
  <c r="F132" i="93"/>
  <c r="F129" i="109"/>
  <c r="F129" i="92"/>
  <c r="F128" i="109"/>
  <c r="F127" i="109"/>
  <c r="F125" i="94"/>
  <c r="F126" i="102"/>
  <c r="F126" i="92"/>
  <c r="F125" i="109"/>
  <c r="F124" i="109"/>
  <c r="F123" i="102"/>
  <c r="F122" i="102"/>
  <c r="F122" i="109"/>
  <c r="F120" i="94"/>
  <c r="F121" i="109"/>
  <c r="F119" i="94"/>
  <c r="F122" i="93"/>
  <c r="F119" i="109"/>
  <c r="F121" i="91"/>
  <c r="F119" i="92"/>
  <c r="F117" i="94"/>
  <c r="F117" i="102"/>
  <c r="F116" i="94"/>
  <c r="F118" i="93"/>
  <c r="F117" i="92"/>
  <c r="F116" i="92"/>
  <c r="F115" i="109"/>
  <c r="F114" i="109"/>
  <c r="F113" i="109"/>
  <c r="F114" i="91"/>
  <c r="F112" i="109"/>
  <c r="F113" i="93"/>
  <c r="F110" i="109"/>
  <c r="F110" i="102"/>
  <c r="F109" i="109"/>
  <c r="F109" i="102"/>
  <c r="F109" i="92"/>
  <c r="F107" i="102"/>
  <c r="F108" i="91"/>
  <c r="F105" i="94"/>
  <c r="F107" i="91"/>
  <c r="F104" i="102"/>
  <c r="F103" i="109"/>
  <c r="F101" i="94"/>
  <c r="F104" i="91"/>
  <c r="F101" i="109"/>
  <c r="F100" i="109"/>
  <c r="F101" i="91"/>
  <c r="F99" i="109"/>
  <c r="F97" i="94"/>
  <c r="F97" i="109"/>
  <c r="F97" i="102"/>
  <c r="F95" i="94"/>
  <c r="F94" i="94"/>
  <c r="F95" i="109"/>
  <c r="F96" i="91"/>
  <c r="F93" i="109"/>
  <c r="F93" i="102"/>
  <c r="F94" i="93"/>
  <c r="F93" i="93"/>
  <c r="F91" i="102"/>
  <c r="F92" i="93"/>
  <c r="F89" i="109"/>
  <c r="F89" i="102"/>
  <c r="F87" i="94"/>
  <c r="F88" i="102"/>
  <c r="F87" i="109"/>
  <c r="F87" i="92"/>
  <c r="F85" i="109"/>
  <c r="F84" i="94"/>
  <c r="F86" i="93"/>
  <c r="F84" i="109"/>
  <c r="F82" i="94"/>
  <c r="F85" i="91"/>
  <c r="F82" i="109"/>
  <c r="F84" i="93"/>
  <c r="F82" i="93"/>
  <c r="F79" i="109"/>
  <c r="F78" i="94"/>
  <c r="F80" i="91"/>
  <c r="F77" i="94"/>
  <c r="F76" i="94"/>
  <c r="F78" i="92"/>
  <c r="F78" i="93"/>
  <c r="F77" i="91"/>
  <c r="F75" i="102"/>
  <c r="F75" i="92"/>
  <c r="F76" i="91"/>
  <c r="F72" i="94"/>
  <c r="F74" i="92"/>
  <c r="F71" i="109"/>
  <c r="F73" i="91"/>
  <c r="F72" i="93"/>
  <c r="F70" i="102"/>
  <c r="F69" i="109"/>
  <c r="F69" i="92"/>
  <c r="F68" i="102"/>
  <c r="F69" i="91"/>
  <c r="F66" i="94"/>
  <c r="F68" i="91"/>
  <c r="F66" i="109"/>
  <c r="F67" i="91"/>
  <c r="F65" i="109"/>
  <c r="F64" i="109"/>
  <c r="F64" i="102"/>
  <c r="F62" i="94"/>
  <c r="F63" i="102"/>
  <c r="F64" i="91"/>
  <c r="F63" i="92"/>
  <c r="F61" i="102"/>
  <c r="F63" i="91"/>
  <c r="F61" i="92"/>
  <c r="F62" i="91"/>
  <c r="F60" i="91"/>
  <c r="F57" i="94"/>
  <c r="F58" i="92"/>
  <c r="F57" i="92"/>
  <c r="F58" i="91"/>
  <c r="F55" i="102"/>
  <c r="F54" i="94"/>
  <c r="F54" i="102"/>
  <c r="F53" i="94"/>
  <c r="F53" i="109"/>
  <c r="F54" i="91"/>
  <c r="F51" i="109"/>
  <c r="F49" i="94"/>
  <c r="F50" i="92"/>
  <c r="F51" i="93"/>
  <c r="F47" i="94"/>
  <c r="F49" i="92"/>
  <c r="F48" i="92"/>
  <c r="F49" i="91"/>
  <c r="F45" i="94"/>
  <c r="F45" i="109"/>
  <c r="F47" i="91"/>
  <c r="F45" i="92"/>
  <c r="F44" i="102"/>
  <c r="F45" i="91"/>
  <c r="F43" i="92"/>
  <c r="F41" i="94"/>
  <c r="F42" i="92"/>
  <c r="F39" i="94"/>
  <c r="F40" i="92"/>
  <c r="F39" i="102"/>
  <c r="F38" i="92"/>
  <c r="F36" i="94"/>
  <c r="F38" i="91"/>
  <c r="F35" i="109"/>
  <c r="F33" i="94"/>
  <c r="F34" i="109"/>
  <c r="F33" i="102"/>
  <c r="F32" i="109"/>
  <c r="F33" i="91"/>
  <c r="F30" i="109"/>
  <c r="F31" i="91"/>
  <c r="F29" i="109"/>
  <c r="F29" i="93"/>
  <c r="F27" i="102"/>
  <c r="F26" i="109"/>
  <c r="F25" i="102"/>
  <c r="F24" i="109"/>
  <c r="F26" i="93"/>
  <c r="F23" i="102"/>
  <c r="F22" i="109"/>
  <c r="F21" i="109"/>
  <c r="F21" i="102"/>
  <c r="F20" i="109"/>
  <c r="F20" i="102"/>
  <c r="F20" i="92"/>
  <c r="F18" i="94"/>
  <c r="F20" i="91"/>
  <c r="F19" i="92"/>
  <c r="F18" i="92"/>
  <c r="F18" i="91"/>
  <c r="F17" i="91"/>
  <c r="F14" i="94"/>
  <c r="F13" i="94"/>
  <c r="F15" i="93"/>
  <c r="F13" i="92"/>
  <c r="F12" i="92"/>
  <c r="F13" i="93"/>
  <c r="F198" i="94"/>
  <c r="F198" i="92"/>
  <c r="F198" i="93"/>
  <c r="F192" i="102"/>
  <c r="F192" i="93"/>
  <c r="F186" i="109"/>
  <c r="F185" i="92"/>
  <c r="F182" i="109"/>
  <c r="F182" i="93"/>
  <c r="F177" i="102"/>
  <c r="F174" i="94"/>
  <c r="F171" i="102"/>
  <c r="F170" i="102"/>
  <c r="F168" i="102"/>
  <c r="F168" i="91"/>
  <c r="F163" i="94"/>
  <c r="F162" i="93"/>
  <c r="F161" i="91"/>
  <c r="F157" i="109"/>
  <c r="F156" i="109"/>
  <c r="F156" i="91"/>
  <c r="F152" i="109"/>
  <c r="F148" i="109"/>
  <c r="F148" i="91"/>
  <c r="F146" i="91"/>
  <c r="F143" i="109"/>
  <c r="F142" i="92"/>
  <c r="F142" i="91"/>
  <c r="F139" i="91"/>
  <c r="F135" i="92"/>
  <c r="F133" i="102"/>
  <c r="F131" i="102"/>
  <c r="F129" i="94"/>
  <c r="F127" i="92"/>
  <c r="F125" i="92"/>
  <c r="F124" i="92"/>
  <c r="F121" i="102"/>
  <c r="F118" i="94"/>
  <c r="F114" i="94"/>
  <c r="F113" i="102"/>
  <c r="F111" i="109"/>
  <c r="F109" i="94"/>
  <c r="F110" i="91"/>
  <c r="F106" i="92"/>
  <c r="F105" i="91"/>
  <c r="F102" i="93"/>
  <c r="F99" i="92"/>
  <c r="F97" i="93"/>
  <c r="F94" i="91"/>
  <c r="F92" i="92"/>
  <c r="F90" i="91"/>
  <c r="F86" i="102"/>
  <c r="F84" i="102"/>
  <c r="F81" i="102"/>
  <c r="F82" i="91"/>
  <c r="F78" i="102"/>
  <c r="F79" i="93"/>
  <c r="F77" i="93"/>
  <c r="F74" i="93"/>
  <c r="F70" i="109"/>
  <c r="F70" i="91"/>
  <c r="F66" i="102"/>
  <c r="F63" i="94"/>
  <c r="F62" i="102"/>
  <c r="F60" i="109"/>
  <c r="F58" i="109"/>
  <c r="F55" i="109"/>
  <c r="F54" i="92"/>
  <c r="F49" i="102"/>
  <c r="F47" i="109"/>
  <c r="F46" i="102"/>
  <c r="F40" i="102"/>
  <c r="F201" i="102"/>
  <c r="F199" i="93"/>
  <c r="F201" i="91"/>
  <c r="F199" i="102"/>
  <c r="F197" i="102"/>
  <c r="F203" i="93"/>
  <c r="F196" i="102"/>
  <c r="F196" i="92"/>
  <c r="F196" i="91"/>
  <c r="F194" i="102"/>
  <c r="F194" i="92"/>
  <c r="F193" i="102"/>
  <c r="F193" i="92"/>
  <c r="F193" i="93"/>
  <c r="F190" i="94"/>
  <c r="F192" i="91"/>
  <c r="F189" i="102"/>
  <c r="F191" i="91"/>
  <c r="F189" i="92"/>
  <c r="F188" i="102"/>
  <c r="F189" i="91"/>
  <c r="F187" i="102"/>
  <c r="F188" i="93"/>
  <c r="F185" i="94"/>
  <c r="F187" i="93"/>
  <c r="F184" i="102"/>
  <c r="F185" i="91"/>
  <c r="F182" i="94"/>
  <c r="F184" i="91"/>
  <c r="F183" i="93"/>
  <c r="F182" i="92"/>
  <c r="F182" i="91"/>
  <c r="F180" i="92"/>
  <c r="F179" i="102"/>
  <c r="F178" i="102"/>
  <c r="F177" i="109"/>
  <c r="F175" i="94"/>
  <c r="F177" i="92"/>
  <c r="F175" i="102"/>
  <c r="F175" i="109"/>
  <c r="F173" i="94"/>
  <c r="F176" i="91"/>
  <c r="F174" i="92"/>
  <c r="F174" i="91"/>
  <c r="F173" i="93"/>
  <c r="F169" i="94"/>
  <c r="F172" i="91"/>
  <c r="F171" i="91"/>
  <c r="F170" i="93"/>
  <c r="F169" i="91"/>
  <c r="F166" i="94"/>
  <c r="F166" i="109"/>
  <c r="F167" i="92"/>
  <c r="F164" i="94"/>
  <c r="F165" i="109"/>
  <c r="F165" i="93"/>
  <c r="F164" i="92"/>
  <c r="F164" i="91"/>
  <c r="F163" i="93"/>
  <c r="F162" i="91"/>
  <c r="F159" i="94"/>
  <c r="F159" i="109"/>
  <c r="F159" i="102"/>
  <c r="F160" i="93"/>
  <c r="F159" i="93"/>
  <c r="F159" i="91"/>
  <c r="F158" i="91"/>
  <c r="F157" i="92"/>
  <c r="F154" i="94"/>
  <c r="F155" i="109"/>
  <c r="F154" i="102"/>
  <c r="F153" i="109"/>
  <c r="F152" i="102"/>
  <c r="F154" i="91"/>
  <c r="F153" i="93"/>
  <c r="F151" i="109"/>
  <c r="F150" i="102"/>
  <c r="F151" i="92"/>
  <c r="F149" i="109"/>
  <c r="F151" i="93"/>
  <c r="F150" i="93"/>
  <c r="F148" i="92"/>
  <c r="F147" i="102"/>
  <c r="F146" i="102"/>
  <c r="F148" i="93"/>
  <c r="F146" i="92"/>
  <c r="F145" i="102"/>
  <c r="F144" i="102"/>
  <c r="F142" i="94"/>
  <c r="F142" i="102"/>
  <c r="F141" i="102"/>
  <c r="F140" i="109"/>
  <c r="F140" i="102"/>
  <c r="F139" i="102"/>
  <c r="F138" i="109"/>
  <c r="F136" i="94"/>
  <c r="F137" i="109"/>
  <c r="F138" i="91"/>
  <c r="F137" i="91"/>
  <c r="F137" i="93"/>
  <c r="F136" i="93"/>
  <c r="F135" i="91"/>
  <c r="F132" i="94"/>
  <c r="F132" i="109"/>
  <c r="F132" i="92"/>
  <c r="F130" i="94"/>
  <c r="F132" i="91"/>
  <c r="F130" i="109"/>
  <c r="F130" i="92"/>
  <c r="F131" i="91"/>
  <c r="F130" i="91"/>
  <c r="F130" i="93"/>
  <c r="F128" i="92"/>
  <c r="F126" i="109"/>
  <c r="F128" i="91"/>
  <c r="F124" i="94"/>
  <c r="F126" i="91"/>
  <c r="F125" i="91"/>
  <c r="F123" i="92"/>
  <c r="F123" i="93"/>
  <c r="F122" i="91"/>
  <c r="F120" i="102"/>
  <c r="F121" i="93"/>
  <c r="F118" i="102"/>
  <c r="F119" i="91"/>
  <c r="F119" i="93"/>
  <c r="F116" i="109"/>
  <c r="F113" i="94"/>
  <c r="F115" i="92"/>
  <c r="F115" i="91"/>
  <c r="F115" i="93"/>
  <c r="F111" i="94"/>
  <c r="F113" i="91"/>
  <c r="F110" i="94"/>
  <c r="F112" i="91"/>
  <c r="F108" i="94"/>
  <c r="F111" i="91"/>
  <c r="F108" i="102"/>
  <c r="F108" i="109"/>
  <c r="F108" i="92"/>
  <c r="F109" i="91"/>
  <c r="F108" i="93"/>
  <c r="F106" i="102"/>
  <c r="F105" i="109"/>
  <c r="F104" i="94"/>
  <c r="F106" i="93"/>
  <c r="F104" i="109"/>
  <c r="F103" i="102"/>
  <c r="F104" i="92"/>
  <c r="F104" i="93"/>
  <c r="F102" i="102"/>
  <c r="F100" i="94"/>
  <c r="F103" i="93"/>
  <c r="F101" i="92"/>
  <c r="F101" i="93"/>
  <c r="F98" i="102"/>
  <c r="F99" i="91"/>
  <c r="F98" i="93"/>
  <c r="F96" i="102"/>
  <c r="F96" i="92"/>
  <c r="F94" i="109"/>
  <c r="F94" i="102"/>
  <c r="F95" i="93"/>
  <c r="F95" i="91"/>
  <c r="F92" i="109"/>
  <c r="F91" i="94"/>
  <c r="F90" i="94"/>
  <c r="F89" i="94"/>
  <c r="F91" i="92"/>
  <c r="F88" i="94"/>
  <c r="F89" i="92"/>
  <c r="F90" i="93"/>
  <c r="F87" i="102"/>
  <c r="F89" i="93"/>
  <c r="F85" i="94"/>
  <c r="F88" i="91"/>
  <c r="F86" i="92"/>
  <c r="F83" i="102"/>
  <c r="F84" i="92"/>
  <c r="F84" i="91"/>
  <c r="F81" i="109"/>
  <c r="F83" i="93"/>
  <c r="F81" i="92"/>
  <c r="F79" i="94"/>
  <c r="F79" i="102"/>
  <c r="F81" i="91"/>
  <c r="F79" i="92"/>
  <c r="F78" i="91"/>
  <c r="F76" i="109"/>
  <c r="F76" i="92"/>
  <c r="F74" i="102"/>
  <c r="F76" i="93"/>
  <c r="F75" i="93"/>
  <c r="F73" i="109"/>
  <c r="F72" i="102"/>
  <c r="F72" i="109"/>
  <c r="F70" i="94"/>
  <c r="F69" i="94"/>
  <c r="F71" i="92"/>
  <c r="F71" i="93"/>
  <c r="F71" i="91"/>
  <c r="F70" i="93"/>
  <c r="F69" i="93"/>
  <c r="F67" i="102"/>
  <c r="F65" i="94"/>
  <c r="F66" i="92"/>
  <c r="F65" i="92"/>
  <c r="F66" i="91"/>
  <c r="F64" i="92"/>
  <c r="F65" i="91"/>
  <c r="F61" i="94"/>
  <c r="F64" i="93"/>
  <c r="F63" i="93"/>
  <c r="F62" i="93"/>
  <c r="F61" i="91"/>
  <c r="F61" i="93"/>
  <c r="F60" i="93"/>
  <c r="F58" i="102"/>
  <c r="F56" i="94"/>
  <c r="F57" i="109"/>
  <c r="F56" i="102"/>
  <c r="F55" i="94"/>
  <c r="F56" i="92"/>
  <c r="F54" i="109"/>
  <c r="F52" i="94"/>
  <c r="F53" i="102"/>
  <c r="F51" i="94"/>
  <c r="F54" i="93"/>
  <c r="F53" i="93"/>
  <c r="F53" i="91"/>
  <c r="F50" i="109"/>
  <c r="F49" i="109"/>
  <c r="F50" i="91"/>
  <c r="F48" i="91"/>
  <c r="F47" i="92"/>
  <c r="F44" i="109"/>
  <c r="F46" i="91"/>
  <c r="F42" i="94"/>
  <c r="F43" i="109"/>
  <c r="F44" i="91"/>
  <c r="F44" i="93"/>
  <c r="F43" i="91"/>
  <c r="F41" i="102"/>
  <c r="F42" i="91"/>
  <c r="F42" i="93"/>
  <c r="F41" i="91"/>
  <c r="F39" i="109"/>
  <c r="F38" i="102"/>
  <c r="F38" i="109"/>
  <c r="F39" i="91"/>
  <c r="F37" i="102"/>
  <c r="F35" i="94"/>
  <c r="F34" i="94"/>
  <c r="F35" i="102"/>
  <c r="F35" i="92"/>
  <c r="F35" i="91"/>
  <c r="F35" i="93"/>
  <c r="F34" i="91"/>
  <c r="F33" i="92"/>
  <c r="F31" i="109"/>
  <c r="F31" i="102"/>
  <c r="F32" i="93"/>
  <c r="F31" i="93"/>
  <c r="F28" i="102"/>
  <c r="F30" i="93"/>
  <c r="F25" i="94"/>
  <c r="F28" i="93"/>
  <c r="F25" i="109"/>
  <c r="F26" i="91"/>
  <c r="F24" i="102"/>
  <c r="F25" i="93"/>
  <c r="F23" i="109"/>
  <c r="F23" i="92"/>
  <c r="F21" i="94"/>
  <c r="F22" i="93"/>
  <c r="F21" i="91"/>
  <c r="F19" i="109"/>
  <c r="F18" i="102"/>
  <c r="F17" i="109"/>
  <c r="F16" i="94"/>
  <c r="F16" i="102"/>
  <c r="F16" i="109"/>
  <c r="F16" i="92"/>
  <c r="F14" i="92"/>
  <c r="F14" i="109"/>
  <c r="F17" i="92"/>
  <c r="F14" i="93"/>
  <c r="F12" i="93"/>
  <c r="F170" i="89"/>
  <c r="F168" i="89"/>
  <c r="F154" i="89"/>
  <c r="F144" i="89"/>
  <c r="F126" i="89"/>
  <c r="F59" i="89"/>
  <c r="F45" i="89"/>
  <c r="F40" i="89"/>
  <c r="F36" i="89"/>
  <c r="F23" i="89"/>
  <c r="F167" i="89"/>
  <c r="F164" i="89"/>
  <c r="F150" i="89"/>
  <c r="F145" i="89"/>
  <c r="F142" i="89"/>
  <c r="F141" i="89"/>
  <c r="F137" i="89"/>
  <c r="F127" i="89"/>
  <c r="F124" i="89"/>
  <c r="F101" i="89"/>
  <c r="F94" i="89"/>
  <c r="F90" i="89"/>
  <c r="F60" i="89"/>
  <c r="F42" i="89"/>
  <c r="F32" i="89"/>
  <c r="F20" i="89"/>
  <c r="F17" i="89"/>
  <c r="F196" i="89"/>
  <c r="F200" i="89"/>
  <c r="F195" i="89"/>
  <c r="F194" i="89"/>
  <c r="F186" i="89"/>
  <c r="F174" i="89"/>
  <c r="F162" i="89"/>
  <c r="F149" i="89"/>
  <c r="F146" i="89"/>
  <c r="F138" i="89"/>
  <c r="F125" i="89"/>
  <c r="F96" i="89"/>
  <c r="F95" i="89"/>
  <c r="F83" i="89"/>
  <c r="F78" i="89"/>
  <c r="F72" i="89"/>
  <c r="F69" i="89"/>
  <c r="F64" i="89"/>
  <c r="F62" i="89"/>
  <c r="F57" i="89"/>
  <c r="F52" i="89"/>
  <c r="F47" i="89"/>
  <c r="F38" i="89"/>
  <c r="F37" i="89"/>
  <c r="F24" i="89"/>
  <c r="F16" i="89"/>
  <c r="F13" i="89"/>
  <c r="F198" i="89"/>
  <c r="F189" i="89"/>
  <c r="F185" i="89"/>
  <c r="F171" i="89"/>
  <c r="F161" i="89"/>
  <c r="F134" i="89"/>
  <c r="F132" i="89"/>
  <c r="F119" i="89"/>
  <c r="F65" i="89"/>
  <c r="F53" i="89"/>
  <c r="F21" i="89"/>
  <c r="F191" i="89"/>
  <c r="F187" i="89"/>
  <c r="F178" i="89"/>
  <c r="F165" i="89"/>
  <c r="F143" i="89"/>
  <c r="F140" i="89"/>
  <c r="F118" i="89"/>
  <c r="F107" i="89"/>
  <c r="F104" i="89"/>
  <c r="F102" i="89"/>
  <c r="F99" i="89"/>
  <c r="F97" i="89"/>
  <c r="F91" i="89"/>
  <c r="F89" i="89"/>
  <c r="F86" i="89"/>
  <c r="F79" i="89"/>
  <c r="F34" i="89"/>
  <c r="F25" i="89"/>
  <c r="F193" i="89"/>
  <c r="F182" i="89"/>
  <c r="F158" i="89"/>
  <c r="F111" i="89"/>
  <c r="F110" i="89"/>
  <c r="F106" i="89"/>
  <c r="F84" i="89"/>
  <c r="F77" i="89"/>
  <c r="F58" i="89"/>
  <c r="F55" i="89"/>
  <c r="F50" i="89"/>
  <c r="F49" i="89"/>
  <c r="F41" i="89"/>
  <c r="F30" i="89"/>
  <c r="F22" i="89"/>
  <c r="F18" i="89"/>
  <c r="F14" i="89"/>
  <c r="F151" i="89"/>
  <c r="F148" i="89"/>
  <c r="F139" i="89"/>
  <c r="F128" i="89"/>
  <c r="F112" i="89"/>
  <c r="F108" i="89"/>
  <c r="F92" i="89"/>
  <c r="F87" i="89"/>
  <c r="F43" i="89"/>
  <c r="F35" i="89"/>
  <c r="F190" i="89"/>
  <c r="F177" i="89"/>
  <c r="F176" i="89"/>
  <c r="F175" i="89"/>
  <c r="F173" i="89"/>
  <c r="F160" i="89"/>
  <c r="F152" i="89"/>
  <c r="F136" i="89"/>
  <c r="F133" i="89"/>
  <c r="F131" i="89"/>
  <c r="F130" i="89"/>
  <c r="F129" i="89"/>
  <c r="F121" i="89"/>
  <c r="F120" i="89"/>
  <c r="F116" i="89"/>
  <c r="F100" i="89"/>
  <c r="F80" i="89"/>
  <c r="F75" i="89"/>
  <c r="F56" i="89"/>
  <c r="F54" i="89"/>
  <c r="F31" i="89"/>
  <c r="F27" i="89"/>
  <c r="F179" i="89"/>
  <c r="F169" i="89"/>
  <c r="F166" i="89"/>
  <c r="F159" i="89"/>
  <c r="F156" i="89"/>
  <c r="F155" i="89"/>
  <c r="F135" i="89"/>
  <c r="F109" i="89"/>
  <c r="F93" i="89"/>
  <c r="F85" i="89"/>
  <c r="F71" i="89"/>
  <c r="F70" i="89"/>
  <c r="F63" i="89"/>
  <c r="F46" i="89"/>
  <c r="F26" i="89"/>
  <c r="F183" i="89"/>
  <c r="F147" i="89"/>
  <c r="F123" i="89"/>
  <c r="F115" i="89"/>
  <c r="F113" i="89"/>
  <c r="F98" i="89"/>
  <c r="F74" i="89"/>
  <c r="F68" i="89"/>
  <c r="F39" i="89"/>
  <c r="F33" i="89"/>
  <c r="F19" i="89"/>
  <c r="F202" i="89"/>
  <c r="F180" i="89"/>
  <c r="F153" i="89"/>
  <c r="F122" i="89"/>
  <c r="F117" i="89"/>
  <c r="F105" i="89"/>
  <c r="F103" i="89"/>
  <c r="F82" i="89"/>
  <c r="F81" i="89"/>
  <c r="F66" i="89"/>
  <c r="F61" i="89"/>
  <c r="F51" i="89"/>
  <c r="F48" i="89"/>
  <c r="F29" i="89"/>
  <c r="F15" i="89"/>
  <c r="F192" i="89"/>
  <c r="F188" i="89"/>
  <c r="F184" i="89"/>
  <c r="F181" i="89"/>
  <c r="F172" i="89"/>
  <c r="F163" i="89"/>
  <c r="F157" i="89"/>
  <c r="F114" i="89"/>
  <c r="F88" i="89"/>
  <c r="F76" i="89"/>
  <c r="F73" i="89"/>
  <c r="F67" i="89"/>
  <c r="F44" i="89"/>
  <c r="F28" i="89"/>
  <c r="F12" i="89"/>
  <c r="A208" i="71" l="1"/>
  <c r="A422" i="93"/>
  <c r="A209" i="71" l="1"/>
  <c r="A423" i="93"/>
  <c r="A210" i="71" l="1"/>
  <c r="A424" i="93"/>
  <c r="A211" i="71" l="1"/>
  <c r="A425" i="93"/>
  <c r="A212" i="71" l="1"/>
  <c r="A426" i="93"/>
  <c r="A213" i="71" l="1"/>
  <c r="A427" i="93"/>
  <c r="A214" i="71" l="1"/>
  <c r="A428" i="93"/>
  <c r="A215" i="71" l="1"/>
  <c r="A429" i="93"/>
  <c r="A216" i="71" l="1"/>
  <c r="A430" i="93"/>
  <c r="A217" i="71" l="1"/>
  <c r="A431" i="93"/>
  <c r="A218" i="71" l="1"/>
  <c r="A432" i="93"/>
  <c r="A219" i="71" l="1"/>
  <c r="A433" i="93"/>
  <c r="A220" i="71" l="1"/>
  <c r="A434" i="93"/>
  <c r="A221" i="71" l="1"/>
  <c r="A435" i="93"/>
  <c r="A222" i="71" l="1"/>
  <c r="A436" i="93"/>
  <c r="A223" i="71" l="1"/>
  <c r="A437" i="93"/>
  <c r="A224" i="71" l="1"/>
  <c r="A438" i="93"/>
  <c r="A225" i="71" l="1"/>
  <c r="A439" i="93"/>
  <c r="A226" i="71" l="1"/>
  <c r="A440" i="93"/>
  <c r="A227" i="71" l="1"/>
  <c r="A441" i="93"/>
  <c r="A228" i="71" l="1"/>
  <c r="A442" i="93"/>
  <c r="A229" i="71" l="1"/>
  <c r="A443" i="93"/>
  <c r="A230" i="71" l="1"/>
  <c r="A444" i="93"/>
  <c r="A231" i="71" l="1"/>
  <c r="A445" i="93"/>
  <c r="A232" i="71" l="1"/>
  <c r="A446" i="93"/>
  <c r="A233" i="71" l="1"/>
  <c r="A447" i="93"/>
  <c r="A234" i="71" l="1"/>
  <c r="A448" i="93"/>
  <c r="A235" i="71" l="1"/>
  <c r="A449" i="93"/>
  <c r="A236" i="71" l="1"/>
  <c r="A450" i="93"/>
  <c r="A237" i="71" l="1"/>
  <c r="A451" i="93"/>
  <c r="A238" i="71" l="1"/>
  <c r="A452" i="93"/>
  <c r="A239" i="71" l="1"/>
  <c r="A453" i="93"/>
  <c r="A240" i="71" l="1"/>
  <c r="A454" i="93"/>
  <c r="A241" i="71" l="1"/>
  <c r="A455" i="93"/>
  <c r="A242" i="71" l="1"/>
  <c r="A456" i="93"/>
  <c r="A243" i="71" l="1"/>
  <c r="A457" i="93"/>
  <c r="A244" i="71" l="1"/>
  <c r="A458" i="93"/>
  <c r="A245" i="71" l="1"/>
  <c r="A459" i="93"/>
  <c r="A246" i="71" l="1"/>
  <c r="A460" i="93"/>
  <c r="A247" i="71" l="1"/>
  <c r="A461" i="93"/>
  <c r="A248" i="71" l="1"/>
  <c r="A462" i="93"/>
  <c r="A249" i="71" l="1"/>
  <c r="A463" i="93"/>
  <c r="A250" i="71" l="1"/>
  <c r="A464" i="93"/>
  <c r="A251" i="71" l="1"/>
  <c r="A465" i="93"/>
  <c r="A252" i="71" l="1"/>
  <c r="A466" i="93"/>
  <c r="A253" i="71" l="1"/>
  <c r="A467" i="93"/>
  <c r="A254" i="71" l="1"/>
  <c r="A468" i="93"/>
  <c r="A255" i="71" l="1"/>
  <c r="A469" i="93"/>
  <c r="A256" i="71" l="1"/>
  <c r="A470" i="93"/>
  <c r="A257" i="71" l="1"/>
  <c r="A471" i="93"/>
  <c r="A258" i="71" l="1"/>
  <c r="A472" i="93"/>
  <c r="A259" i="71" l="1"/>
  <c r="A473" i="93"/>
  <c r="A260" i="71" l="1"/>
  <c r="A474" i="93"/>
  <c r="A261" i="71" l="1"/>
  <c r="A475" i="93"/>
  <c r="A262" i="71" l="1"/>
  <c r="A476" i="93"/>
  <c r="A263" i="71" l="1"/>
  <c r="A477" i="93"/>
  <c r="A264" i="71" l="1"/>
  <c r="A478" i="93"/>
  <c r="A265" i="71" l="1"/>
  <c r="A479" i="93"/>
  <c r="A266" i="71" l="1"/>
  <c r="A480" i="93"/>
  <c r="A267" i="71" l="1"/>
  <c r="A481" i="93"/>
  <c r="A268" i="71" l="1"/>
  <c r="A482" i="93"/>
  <c r="A269" i="71" l="1"/>
  <c r="A483" i="93"/>
  <c r="A270" i="71" l="1"/>
  <c r="A484" i="93"/>
  <c r="A271" i="71" l="1"/>
  <c r="A485" i="93"/>
  <c r="A272" i="71" l="1"/>
  <c r="A486" i="93"/>
  <c r="A273" i="71" l="1"/>
  <c r="A487" i="93"/>
  <c r="A274" i="71" l="1"/>
  <c r="A488" i="93"/>
  <c r="A275" i="71" l="1"/>
  <c r="A489" i="93"/>
  <c r="A276" i="71" l="1"/>
  <c r="A490" i="93"/>
  <c r="A277" i="71" l="1"/>
  <c r="A491" i="93"/>
  <c r="A278" i="71" l="1"/>
  <c r="A492" i="93"/>
  <c r="A279" i="71" l="1"/>
  <c r="A493" i="93"/>
  <c r="A280" i="71" l="1"/>
  <c r="A494" i="93"/>
  <c r="A281" i="71" l="1"/>
  <c r="A495" i="93"/>
  <c r="A282" i="71" l="1"/>
  <c r="A496" i="93"/>
  <c r="A283" i="71" l="1"/>
  <c r="A497" i="93"/>
  <c r="A284" i="71" l="1"/>
  <c r="A498" i="93"/>
  <c r="A285" i="71" l="1"/>
  <c r="A499" i="93"/>
  <c r="A286" i="71" l="1"/>
  <c r="A500" i="93"/>
  <c r="A287" i="71" l="1"/>
  <c r="A501" i="93"/>
  <c r="A288" i="71" l="1"/>
  <c r="A502" i="93"/>
  <c r="A289" i="71" l="1"/>
  <c r="A503" i="93"/>
  <c r="A290" i="71" l="1"/>
  <c r="A291" i="71" l="1"/>
  <c r="A292" i="71" l="1"/>
  <c r="A293" i="71" l="1"/>
  <c r="A294" i="71" l="1"/>
  <c r="A295" i="71" l="1"/>
  <c r="A296" i="71" l="1"/>
  <c r="A297" i="71" l="1"/>
  <c r="A298" i="71" l="1"/>
  <c r="A299" i="71" l="1"/>
  <c r="A300" i="71" l="1"/>
  <c r="A301" i="71" s="1"/>
  <c r="A302" i="71" s="1"/>
  <c r="A303" i="71" s="1"/>
  <c r="A304" i="71" s="1"/>
  <c r="A305" i="71" s="1"/>
  <c r="A306" i="71" s="1"/>
  <c r="A307" i="71" s="1"/>
  <c r="A308" i="71" s="1"/>
  <c r="A309" i="71" s="1"/>
  <c r="A310" i="71" s="1"/>
  <c r="A311" i="71" s="1"/>
  <c r="A312" i="71" s="1"/>
  <c r="A313" i="71" s="1"/>
  <c r="A314" i="71" s="1"/>
  <c r="A315" i="71" s="1"/>
  <c r="A316" i="71" s="1"/>
  <c r="A317" i="71" s="1"/>
  <c r="A318" i="71" s="1"/>
  <c r="A319" i="71" s="1"/>
  <c r="A320" i="71" s="1"/>
  <c r="A321" i="71" s="1"/>
  <c r="A322" i="71" s="1"/>
  <c r="A323" i="71" s="1"/>
  <c r="A324" i="71" s="1"/>
  <c r="A325" i="71" s="1"/>
  <c r="A326" i="71" s="1"/>
  <c r="A327" i="71" s="1"/>
  <c r="A328" i="71" s="1"/>
  <c r="A329" i="71" s="1"/>
  <c r="A330" i="71" s="1"/>
  <c r="A331" i="71" s="1"/>
  <c r="A332" i="71" s="1"/>
  <c r="A333" i="71" s="1"/>
  <c r="A334" i="71" s="1"/>
  <c r="A335" i="71" s="1"/>
  <c r="A336" i="71" s="1"/>
  <c r="A337" i="71" s="1"/>
  <c r="A338" i="71" s="1"/>
  <c r="A339" i="71" s="1"/>
  <c r="A340" i="71" s="1"/>
  <c r="A341" i="71" s="1"/>
  <c r="A342" i="71" s="1"/>
  <c r="A343" i="71" s="1"/>
  <c r="A344" i="71" s="1"/>
  <c r="A345" i="71" s="1"/>
  <c r="A346" i="71" s="1"/>
  <c r="A347" i="71" s="1"/>
  <c r="A348" i="71" s="1"/>
  <c r="A349" i="71" s="1"/>
  <c r="A350" i="71" s="1"/>
  <c r="A351" i="71" s="1"/>
  <c r="A352" i="71" s="1"/>
  <c r="A353" i="71" s="1"/>
  <c r="A354" i="71" s="1"/>
  <c r="A355" i="71" s="1"/>
  <c r="A356" i="71" s="1"/>
  <c r="A357" i="71" s="1"/>
  <c r="A358" i="71" s="1"/>
  <c r="A359" i="71" s="1"/>
  <c r="A360" i="71" s="1"/>
  <c r="A361" i="71" s="1"/>
  <c r="A362" i="71" s="1"/>
  <c r="A363" i="71" s="1"/>
  <c r="A364" i="71" s="1"/>
  <c r="A365" i="71" s="1"/>
  <c r="A366" i="71" s="1"/>
  <c r="A367" i="71" s="1"/>
  <c r="A368" i="71" s="1"/>
  <c r="A369" i="71" s="1"/>
  <c r="A370" i="71" s="1"/>
  <c r="A371" i="71" s="1"/>
  <c r="A372" i="71" s="1"/>
  <c r="A373" i="71" s="1"/>
  <c r="A374" i="71" s="1"/>
  <c r="A375" i="71" s="1"/>
  <c r="A376" i="71" s="1"/>
  <c r="A377" i="71" s="1"/>
  <c r="A378" i="71" s="1"/>
  <c r="A379" i="71" s="1"/>
  <c r="A380" i="71" s="1"/>
  <c r="A381" i="71" s="1"/>
  <c r="A382" i="71" s="1"/>
  <c r="A383" i="71" s="1"/>
  <c r="A384" i="71" s="1"/>
  <c r="A385" i="71" s="1"/>
  <c r="A386" i="71" s="1"/>
  <c r="A387" i="71" s="1"/>
  <c r="A388" i="71" s="1"/>
  <c r="A389" i="71" s="1"/>
  <c r="A390" i="71" s="1"/>
  <c r="A391" i="71" s="1"/>
  <c r="A392" i="71" s="1"/>
  <c r="A393" i="71" s="1"/>
  <c r="A394" i="71" s="1"/>
  <c r="A395" i="71" s="1"/>
  <c r="A396" i="71" s="1"/>
  <c r="A397" i="71" s="1"/>
  <c r="A398" i="71" s="1"/>
  <c r="A399" i="71" s="1"/>
  <c r="A400" i="71" s="1"/>
  <c r="A401" i="71" s="1"/>
  <c r="A402" i="71" s="1"/>
  <c r="A403" i="71" s="1"/>
  <c r="A404" i="71" s="1"/>
  <c r="A405" i="71" s="1"/>
  <c r="A406" i="71" s="1"/>
  <c r="A407" i="71" s="1"/>
  <c r="A408" i="71" s="1"/>
  <c r="A409" i="71" s="1"/>
  <c r="A410" i="71" s="1"/>
  <c r="A411" i="71" s="1"/>
  <c r="A412" i="71" s="1"/>
  <c r="A413" i="71" s="1"/>
  <c r="A414" i="71" s="1"/>
  <c r="A415" i="71" s="1"/>
  <c r="A416" i="71" s="1"/>
  <c r="A417" i="71" s="1"/>
  <c r="A418" i="71" s="1"/>
  <c r="A419" i="71" s="1"/>
  <c r="A420" i="71" s="1"/>
  <c r="A421" i="71" s="1"/>
  <c r="A422" i="71" s="1"/>
  <c r="A423" i="71" s="1"/>
  <c r="A424" i="71" s="1"/>
  <c r="A425" i="71" s="1"/>
  <c r="A426" i="71" s="1"/>
  <c r="A427" i="71" s="1"/>
  <c r="A428" i="71" s="1"/>
  <c r="A429" i="71" s="1"/>
  <c r="A430" i="71" s="1"/>
  <c r="A431" i="71" s="1"/>
  <c r="A432" i="71" s="1"/>
  <c r="A433" i="71" s="1"/>
  <c r="A434" i="71" s="1"/>
  <c r="A435" i="71" s="1"/>
  <c r="A436" i="71" s="1"/>
  <c r="A437" i="71" s="1"/>
  <c r="A438" i="71" s="1"/>
  <c r="A439" i="71" s="1"/>
  <c r="A440" i="71" s="1"/>
  <c r="A441" i="71" s="1"/>
  <c r="A442" i="71" s="1"/>
  <c r="A443" i="71" s="1"/>
  <c r="A444" i="71" s="1"/>
  <c r="A445" i="71" s="1"/>
  <c r="A446" i="71" s="1"/>
  <c r="A447" i="71" s="1"/>
  <c r="A448" i="71" s="1"/>
  <c r="A449" i="71" s="1"/>
  <c r="A450" i="71" s="1"/>
  <c r="A451" i="71" s="1"/>
  <c r="A452" i="71" s="1"/>
  <c r="A453" i="71" s="1"/>
  <c r="A454" i="71" s="1"/>
  <c r="A455" i="71" s="1"/>
  <c r="A456" i="71" s="1"/>
  <c r="A457" i="71" s="1"/>
  <c r="A458" i="71" s="1"/>
  <c r="A459" i="71" s="1"/>
  <c r="A460" i="71" s="1"/>
  <c r="A461" i="71" s="1"/>
  <c r="A462" i="71" s="1"/>
  <c r="A463" i="71" s="1"/>
  <c r="A464" i="71" s="1"/>
  <c r="A465" i="71" s="1"/>
  <c r="A466" i="71" s="1"/>
  <c r="A467" i="71" s="1"/>
  <c r="A468" i="71" s="1"/>
  <c r="A469" i="71" s="1"/>
  <c r="A470" i="71" s="1"/>
  <c r="A471" i="71" s="1"/>
  <c r="A472" i="71" s="1"/>
  <c r="A473" i="71" s="1"/>
  <c r="A474" i="71" s="1"/>
  <c r="A475" i="71" s="1"/>
  <c r="A476" i="71" s="1"/>
  <c r="A477" i="71" s="1"/>
  <c r="A478" i="71" s="1"/>
  <c r="A479" i="71" s="1"/>
  <c r="A480" i="71" s="1"/>
  <c r="A481" i="71" s="1"/>
  <c r="A482" i="71" s="1"/>
  <c r="A483" i="71" s="1"/>
  <c r="A484" i="71" s="1"/>
  <c r="A485" i="71" s="1"/>
  <c r="A486" i="71" s="1"/>
  <c r="A487" i="71" s="1"/>
  <c r="A488" i="71" s="1"/>
  <c r="A489" i="71" s="1"/>
  <c r="A490" i="71" s="1"/>
  <c r="A491" i="71" s="1"/>
  <c r="A492" i="71" s="1"/>
  <c r="A493" i="71" s="1"/>
  <c r="A494" i="71" s="1"/>
  <c r="A495" i="71" s="1"/>
  <c r="A496" i="71" s="1"/>
  <c r="A497" i="71" s="1"/>
  <c r="A498" i="71" s="1"/>
  <c r="A499" i="71" s="1"/>
  <c r="A500" i="71" s="1"/>
  <c r="A501" i="71" s="1"/>
  <c r="A502" i="71" s="1"/>
  <c r="A503" i="71" s="1"/>
  <c r="A504" i="71" s="1"/>
  <c r="A505" i="71" s="1"/>
  <c r="A506" i="71" s="1"/>
  <c r="A507" i="71" s="1"/>
  <c r="A508" i="71" s="1"/>
  <c r="A509" i="71" s="1"/>
  <c r="A510" i="71" s="1"/>
  <c r="A511" i="71" s="1"/>
  <c r="A512" i="71" s="1"/>
  <c r="A513" i="71" s="1"/>
  <c r="A514" i="71" s="1"/>
  <c r="A515" i="71" s="1"/>
  <c r="A516" i="71" s="1"/>
  <c r="A517" i="71" s="1"/>
  <c r="A518" i="71" s="1"/>
  <c r="A519" i="71" s="1"/>
  <c r="A520" i="71" s="1"/>
  <c r="A521" i="71" s="1"/>
  <c r="A522" i="71" s="1"/>
  <c r="A523" i="71" s="1"/>
  <c r="A524" i="71" s="1"/>
  <c r="A525" i="71" s="1"/>
  <c r="A526" i="71" s="1"/>
  <c r="A527" i="71" s="1"/>
  <c r="A528" i="71" s="1"/>
  <c r="A529" i="71" s="1"/>
  <c r="A530" i="71" s="1"/>
  <c r="A531" i="71" s="1"/>
  <c r="A532" i="71" s="1"/>
  <c r="A533" i="71" s="1"/>
  <c r="A534" i="71" s="1"/>
  <c r="A535" i="71" s="1"/>
  <c r="A536" i="71" s="1"/>
  <c r="A537" i="71" s="1"/>
  <c r="A538" i="71" s="1"/>
  <c r="A539" i="71" s="1"/>
  <c r="A540" i="71" s="1"/>
  <c r="A541" i="71" s="1"/>
  <c r="A542" i="71" s="1"/>
  <c r="A543" i="71" s="1"/>
  <c r="A544" i="71" s="1"/>
  <c r="A545" i="71" s="1"/>
  <c r="A546" i="71" s="1"/>
  <c r="A547" i="71" s="1"/>
  <c r="A548" i="71" s="1"/>
  <c r="A549" i="71" s="1"/>
  <c r="A550" i="71" s="1"/>
  <c r="A551" i="71" s="1"/>
  <c r="A552" i="71" s="1"/>
  <c r="A553" i="71" s="1"/>
  <c r="A554" i="71" s="1"/>
  <c r="A555" i="71" s="1"/>
  <c r="A556" i="71" s="1"/>
  <c r="A557" i="71" s="1"/>
  <c r="A558" i="71" s="1"/>
  <c r="A559" i="71" s="1"/>
  <c r="A560" i="71" s="1"/>
  <c r="A561" i="71" s="1"/>
  <c r="A562" i="71" s="1"/>
  <c r="A563" i="71" s="1"/>
  <c r="A564" i="71" s="1"/>
  <c r="A565" i="71" s="1"/>
  <c r="A566" i="71" s="1"/>
  <c r="A567" i="71" s="1"/>
  <c r="A568" i="71" s="1"/>
  <c r="A569" i="71" s="1"/>
  <c r="A570" i="71" s="1"/>
  <c r="A571" i="71" s="1"/>
  <c r="A572" i="71" s="1"/>
  <c r="A573" i="71" s="1"/>
  <c r="A574" i="71" s="1"/>
  <c r="A575" i="71" s="1"/>
  <c r="A576" i="71" s="1"/>
  <c r="A577" i="71" s="1"/>
  <c r="A578" i="71" s="1"/>
  <c r="A579" i="71" s="1"/>
  <c r="A580" i="71" s="1"/>
  <c r="A581" i="71" s="1"/>
  <c r="A582" i="71" s="1"/>
  <c r="A583" i="71" s="1"/>
  <c r="A584" i="71" s="1"/>
  <c r="A585" i="71" s="1"/>
  <c r="A586" i="71" s="1"/>
  <c r="A587" i="71" s="1"/>
  <c r="A588" i="71" s="1"/>
  <c r="A589" i="71" s="1"/>
  <c r="A590" i="71" s="1"/>
  <c r="A591" i="71" s="1"/>
  <c r="A592" i="71" s="1"/>
  <c r="A593" i="71" s="1"/>
  <c r="A594" i="71" s="1"/>
  <c r="A595" i="71" s="1"/>
  <c r="A596" i="71" s="1"/>
  <c r="A597" i="71" s="1"/>
  <c r="A598" i="71" s="1"/>
  <c r="A599" i="71" s="1"/>
  <c r="A600" i="71" s="1"/>
  <c r="A601" i="71" s="1"/>
  <c r="A602" i="71" s="1"/>
  <c r="A603" i="71" s="1"/>
  <c r="A604" i="71" s="1"/>
  <c r="A605" i="71" s="1"/>
  <c r="A606" i="71" s="1"/>
  <c r="A607" i="71" s="1"/>
  <c r="A608" i="71" s="1"/>
  <c r="A609" i="71" s="1"/>
  <c r="A610" i="71" s="1"/>
  <c r="A611" i="71" s="1"/>
  <c r="A612" i="71" s="1"/>
  <c r="A613" i="71" s="1"/>
  <c r="A614" i="71" s="1"/>
  <c r="A615" i="71" s="1"/>
  <c r="A616" i="71" s="1"/>
  <c r="A617" i="71" s="1"/>
  <c r="A618" i="71" s="1"/>
  <c r="A619" i="71" s="1"/>
  <c r="A620" i="71" s="1"/>
  <c r="A621" i="71" s="1"/>
  <c r="A622" i="71" s="1"/>
  <c r="A623" i="71" s="1"/>
  <c r="A624" i="71" s="1"/>
  <c r="A625" i="71" s="1"/>
  <c r="A626" i="71" s="1"/>
  <c r="A627" i="71" s="1"/>
  <c r="A628" i="71" s="1"/>
  <c r="A629" i="71" s="1"/>
  <c r="A630" i="71" s="1"/>
  <c r="A631" i="71" s="1"/>
  <c r="A632" i="71" s="1"/>
  <c r="A633" i="71" s="1"/>
  <c r="A634" i="71" s="1"/>
  <c r="A635" i="71" s="1"/>
  <c r="A636" i="71" s="1"/>
  <c r="A637" i="71" s="1"/>
  <c r="A638" i="71" s="1"/>
  <c r="A639" i="71" s="1"/>
  <c r="A640" i="71" s="1"/>
  <c r="A641" i="71" s="1"/>
  <c r="A642" i="71" s="1"/>
  <c r="A643" i="71" s="1"/>
  <c r="A644" i="71" s="1"/>
  <c r="A645" i="71" s="1"/>
  <c r="A646" i="71" s="1"/>
  <c r="A647" i="71" s="1"/>
  <c r="A648" i="71" s="1"/>
  <c r="A649" i="71" s="1"/>
  <c r="A650" i="71" s="1"/>
  <c r="A651" i="71" s="1"/>
  <c r="A652" i="71" s="1"/>
  <c r="A653" i="71" s="1"/>
  <c r="A654" i="71" s="1"/>
  <c r="A655" i="71" s="1"/>
  <c r="A656" i="71" s="1"/>
  <c r="A657" i="71" s="1"/>
  <c r="A658" i="71" s="1"/>
  <c r="A659" i="71" s="1"/>
  <c r="A660" i="71" s="1"/>
  <c r="A661" i="71" s="1"/>
  <c r="A662" i="71" s="1"/>
  <c r="A663" i="71" s="1"/>
  <c r="A664" i="71" s="1"/>
  <c r="A665" i="71" s="1"/>
  <c r="A666" i="71" s="1"/>
  <c r="A667" i="71" s="1"/>
  <c r="A668" i="71" s="1"/>
  <c r="A669" i="71" s="1"/>
  <c r="A670" i="71" s="1"/>
  <c r="A671" i="71" s="1"/>
  <c r="A672" i="71" s="1"/>
  <c r="A673" i="71" s="1"/>
  <c r="A674" i="71" s="1"/>
  <c r="A675" i="71" s="1"/>
  <c r="A676" i="71" s="1"/>
  <c r="A677" i="71" s="1"/>
  <c r="A678" i="71" s="1"/>
  <c r="A679" i="71" s="1"/>
  <c r="A680" i="71" s="1"/>
  <c r="A681" i="71" s="1"/>
  <c r="A682" i="71" s="1"/>
  <c r="A683" i="71" s="1"/>
  <c r="A684" i="71" s="1"/>
  <c r="A685" i="71" s="1"/>
  <c r="A686" i="71" s="1"/>
  <c r="A687" i="71" s="1"/>
  <c r="A688" i="71" s="1"/>
  <c r="A689" i="71" s="1"/>
  <c r="A690" i="71" s="1"/>
  <c r="A691" i="71" s="1"/>
  <c r="A692" i="71" s="1"/>
  <c r="A693" i="71" s="1"/>
  <c r="A694" i="71" s="1"/>
  <c r="A695" i="71" s="1"/>
  <c r="A696" i="71" s="1"/>
  <c r="A697" i="71" s="1"/>
  <c r="A698" i="71" s="1"/>
  <c r="A699" i="71" s="1"/>
  <c r="A700" i="71" s="1"/>
  <c r="A701" i="71" s="1"/>
  <c r="A702" i="71" s="1"/>
  <c r="A703" i="71" s="1"/>
  <c r="A704" i="71" s="1"/>
  <c r="A705" i="71" s="1"/>
  <c r="A706" i="71" s="1"/>
  <c r="A707" i="71" s="1"/>
  <c r="A708" i="71" s="1"/>
  <c r="A709" i="71" s="1"/>
  <c r="A710" i="71" s="1"/>
  <c r="A711" i="71" s="1"/>
  <c r="A712" i="71" s="1"/>
  <c r="A713" i="71" s="1"/>
  <c r="A714" i="71" s="1"/>
  <c r="A715" i="71" s="1"/>
  <c r="A716" i="71" s="1"/>
  <c r="A717" i="71" s="1"/>
  <c r="A718" i="71" s="1"/>
  <c r="A719" i="71" s="1"/>
  <c r="A720" i="71" s="1"/>
  <c r="A721" i="71" s="1"/>
  <c r="A722" i="71" s="1"/>
  <c r="A723" i="71" s="1"/>
  <c r="A724" i="71" s="1"/>
  <c r="A725" i="71" s="1"/>
  <c r="A726" i="71" s="1"/>
  <c r="A727" i="71" s="1"/>
  <c r="A728" i="71" s="1"/>
  <c r="A729" i="71" s="1"/>
  <c r="A730" i="71" s="1"/>
  <c r="A731" i="71" s="1"/>
  <c r="A732" i="71" s="1"/>
  <c r="A733" i="71" s="1"/>
  <c r="A734" i="71" s="1"/>
  <c r="A735" i="71" s="1"/>
  <c r="A736" i="71" s="1"/>
  <c r="A737" i="71" s="1"/>
  <c r="A738" i="71" s="1"/>
  <c r="A739" i="71" s="1"/>
  <c r="A740" i="71" s="1"/>
  <c r="A741" i="71" s="1"/>
  <c r="A742" i="71" s="1"/>
  <c r="A743" i="71" s="1"/>
  <c r="A744" i="71" s="1"/>
  <c r="A745" i="71" s="1"/>
  <c r="A746" i="71" s="1"/>
  <c r="A747" i="71" s="1"/>
  <c r="A748" i="71" s="1"/>
  <c r="A749" i="71" s="1"/>
  <c r="A750" i="71" s="1"/>
  <c r="A751" i="71" s="1"/>
  <c r="A752" i="71" s="1"/>
  <c r="A753" i="71" s="1"/>
  <c r="A754" i="71" s="1"/>
  <c r="A755" i="71" s="1"/>
  <c r="A756" i="71" s="1"/>
  <c r="A757" i="71" s="1"/>
  <c r="A758" i="71" s="1"/>
  <c r="A759" i="71" s="1"/>
  <c r="A760" i="71" s="1"/>
  <c r="A761" i="71" s="1"/>
  <c r="A762" i="71" s="1"/>
  <c r="A763" i="71" s="1"/>
  <c r="A764" i="71" s="1"/>
  <c r="A765" i="71" s="1"/>
  <c r="A766" i="71" s="1"/>
  <c r="A767" i="71" s="1"/>
  <c r="A768" i="71" s="1"/>
  <c r="A769" i="71" s="1"/>
  <c r="A770" i="71" s="1"/>
  <c r="A771" i="71" s="1"/>
  <c r="A772" i="71" s="1"/>
  <c r="A773" i="71" s="1"/>
  <c r="A774" i="71" s="1"/>
  <c r="A775" i="71" s="1"/>
  <c r="A776" i="71" s="1"/>
  <c r="A777" i="71" s="1"/>
  <c r="A778" i="71" s="1"/>
  <c r="A779" i="71" s="1"/>
  <c r="A780" i="71" s="1"/>
  <c r="A781" i="71" s="1"/>
  <c r="A782" i="71" s="1"/>
  <c r="A783" i="71" s="1"/>
  <c r="A784" i="71" s="1"/>
  <c r="A785" i="71" s="1"/>
  <c r="A786" i="71" s="1"/>
  <c r="A787" i="71" s="1"/>
  <c r="A788" i="71" s="1"/>
  <c r="A789" i="71" s="1"/>
  <c r="A790" i="71" s="1"/>
  <c r="A791" i="71" s="1"/>
  <c r="A792" i="71" s="1"/>
  <c r="A793" i="71" s="1"/>
  <c r="A794" i="71" s="1"/>
  <c r="A795" i="71" s="1"/>
  <c r="A796" i="71" s="1"/>
  <c r="A797" i="71" s="1"/>
  <c r="A798" i="71" s="1"/>
  <c r="A799" i="71" s="1"/>
  <c r="A800" i="71" s="1"/>
  <c r="A801" i="71" s="1"/>
  <c r="A802" i="71" s="1"/>
  <c r="A803" i="71" s="1"/>
  <c r="A804" i="71" s="1"/>
  <c r="A805" i="71" s="1"/>
  <c r="A806" i="71" s="1"/>
  <c r="A807" i="71" s="1"/>
  <c r="A808" i="71" s="1"/>
  <c r="A809" i="71" s="1"/>
  <c r="A810" i="71" s="1"/>
  <c r="A811" i="71" s="1"/>
  <c r="A812" i="71" s="1"/>
  <c r="A813" i="71" s="1"/>
  <c r="A814" i="71" s="1"/>
  <c r="A815" i="71" s="1"/>
  <c r="A816" i="71" s="1"/>
  <c r="A817" i="71" s="1"/>
  <c r="A818" i="71" s="1"/>
  <c r="A819" i="71" s="1"/>
  <c r="A820" i="71" s="1"/>
  <c r="A821" i="71" s="1"/>
  <c r="A822" i="71" s="1"/>
  <c r="A823" i="71" s="1"/>
  <c r="A824" i="71" s="1"/>
  <c r="A825" i="71" s="1"/>
  <c r="A826" i="71" s="1"/>
  <c r="A827" i="71" s="1"/>
  <c r="A828" i="71" s="1"/>
  <c r="A829" i="71" s="1"/>
  <c r="A830" i="71" s="1"/>
  <c r="A831" i="71" s="1"/>
  <c r="A832" i="71" s="1"/>
  <c r="A833" i="71" s="1"/>
  <c r="A834" i="71" s="1"/>
  <c r="A835" i="71" s="1"/>
  <c r="A836" i="71" s="1"/>
  <c r="A837" i="71" s="1"/>
  <c r="A838" i="71" s="1"/>
  <c r="A839" i="71" s="1"/>
  <c r="A840" i="71" s="1"/>
  <c r="A841" i="71" s="1"/>
  <c r="A842" i="71" s="1"/>
  <c r="A843" i="71" s="1"/>
  <c r="A844" i="71" s="1"/>
  <c r="A845" i="71" s="1"/>
  <c r="A846" i="71" s="1"/>
  <c r="A847" i="71" s="1"/>
  <c r="A848" i="71" s="1"/>
  <c r="A849" i="71" s="1"/>
  <c r="A850" i="71" s="1"/>
  <c r="A851" i="71" s="1"/>
  <c r="A852" i="71" s="1"/>
  <c r="A853" i="71" s="1"/>
  <c r="A854" i="71" s="1"/>
  <c r="A855" i="71" s="1"/>
  <c r="A856" i="71" s="1"/>
  <c r="A857" i="71" s="1"/>
  <c r="A858" i="71" s="1"/>
  <c r="A859" i="71" s="1"/>
  <c r="A860" i="71" s="1"/>
  <c r="A861" i="71" s="1"/>
  <c r="A862" i="71" s="1"/>
  <c r="A863" i="71" s="1"/>
  <c r="A864" i="71" s="1"/>
  <c r="A865" i="71" s="1"/>
  <c r="A866" i="71" s="1"/>
  <c r="A867" i="71" s="1"/>
  <c r="A868" i="71" s="1"/>
  <c r="A869" i="71" s="1"/>
  <c r="A870" i="71" s="1"/>
  <c r="A871" i="71" s="1"/>
  <c r="A872" i="71" s="1"/>
  <c r="A873" i="71" s="1"/>
  <c r="A874" i="71" s="1"/>
  <c r="A875" i="71" s="1"/>
  <c r="A876" i="71" s="1"/>
  <c r="A877" i="71" s="1"/>
  <c r="A878" i="71" s="1"/>
  <c r="A879" i="71" s="1"/>
  <c r="A880" i="71" s="1"/>
  <c r="A881" i="71" s="1"/>
  <c r="A882" i="71" s="1"/>
  <c r="A883" i="71" s="1"/>
  <c r="A884" i="71" s="1"/>
  <c r="A885" i="71" s="1"/>
  <c r="A886" i="71" s="1"/>
  <c r="A887" i="71" s="1"/>
  <c r="A888" i="71" s="1"/>
  <c r="A889" i="71" s="1"/>
  <c r="A890" i="71" s="1"/>
  <c r="A891" i="71" s="1"/>
  <c r="A892" i="71" s="1"/>
  <c r="A893" i="71" s="1"/>
  <c r="A894" i="71" s="1"/>
  <c r="A895" i="71" s="1"/>
  <c r="A896" i="71" s="1"/>
  <c r="A897" i="71" s="1"/>
  <c r="A898" i="71" s="1"/>
  <c r="A899" i="71" s="1"/>
  <c r="A900" i="71" s="1"/>
  <c r="A901" i="71" s="1"/>
  <c r="A902" i="71" s="1"/>
  <c r="A903" i="71" s="1"/>
  <c r="A904" i="71" s="1"/>
  <c r="A905" i="71" s="1"/>
  <c r="A906" i="71" s="1"/>
  <c r="A907" i="71" s="1"/>
  <c r="A908" i="71" s="1"/>
  <c r="A909" i="71" s="1"/>
  <c r="A910" i="71" s="1"/>
  <c r="A911" i="71" s="1"/>
  <c r="A912" i="71" s="1"/>
  <c r="A913" i="71" s="1"/>
  <c r="A914" i="71" s="1"/>
  <c r="A915" i="71" s="1"/>
  <c r="A916" i="71" s="1"/>
  <c r="A917" i="71" s="1"/>
  <c r="A918" i="71" s="1"/>
  <c r="A919" i="71" s="1"/>
  <c r="A920" i="71" s="1"/>
  <c r="A921" i="71" s="1"/>
  <c r="A922" i="71" s="1"/>
  <c r="A923" i="71" s="1"/>
  <c r="A924" i="71" s="1"/>
  <c r="A925" i="71" s="1"/>
  <c r="A926" i="71" s="1"/>
  <c r="A927" i="71" s="1"/>
  <c r="A928" i="71" s="1"/>
  <c r="A929" i="71" s="1"/>
  <c r="A930" i="71" s="1"/>
  <c r="A931" i="71" s="1"/>
  <c r="A932" i="71" s="1"/>
  <c r="A933" i="71" s="1"/>
  <c r="A934" i="71" s="1"/>
  <c r="A935" i="71" s="1"/>
  <c r="A936" i="71" s="1"/>
  <c r="A937" i="71" s="1"/>
  <c r="A938" i="71" s="1"/>
  <c r="A939" i="71" s="1"/>
  <c r="A940" i="71" s="1"/>
  <c r="A941" i="71" s="1"/>
  <c r="A942" i="71" s="1"/>
  <c r="A943" i="71" s="1"/>
  <c r="A944" i="71" s="1"/>
  <c r="A945" i="71" s="1"/>
  <c r="A946" i="71" s="1"/>
  <c r="A947" i="71" s="1"/>
  <c r="A948" i="71" s="1"/>
  <c r="A949" i="71" s="1"/>
  <c r="A950" i="71" s="1"/>
  <c r="A951" i="71" s="1"/>
  <c r="A952" i="71" s="1"/>
  <c r="A953" i="71" s="1"/>
  <c r="A954" i="71" s="1"/>
  <c r="A955" i="71" s="1"/>
  <c r="A956" i="71" s="1"/>
  <c r="A957" i="71" s="1"/>
  <c r="A958" i="71" s="1"/>
  <c r="A959" i="71" s="1"/>
  <c r="A960" i="71" s="1"/>
  <c r="A961" i="71" s="1"/>
  <c r="A962" i="71" s="1"/>
  <c r="A963" i="71" s="1"/>
  <c r="A964" i="71" s="1"/>
  <c r="A965" i="71" s="1"/>
  <c r="A966" i="71" s="1"/>
  <c r="A967" i="71" s="1"/>
  <c r="A968" i="71" s="1"/>
  <c r="A969" i="71" s="1"/>
  <c r="A970" i="71" s="1"/>
  <c r="A971" i="71" s="1"/>
  <c r="A972" i="71" s="1"/>
  <c r="A973" i="71" s="1"/>
  <c r="A974" i="71" s="1"/>
  <c r="A975" i="71" s="1"/>
  <c r="A976" i="71" s="1"/>
  <c r="A977" i="71" s="1"/>
  <c r="A978" i="71" s="1"/>
  <c r="A979" i="71" s="1"/>
  <c r="A980" i="71" s="1"/>
  <c r="A981" i="71" s="1"/>
  <c r="A982" i="71" s="1"/>
  <c r="A983" i="71" s="1"/>
  <c r="A984" i="71" s="1"/>
  <c r="A985" i="71" s="1"/>
  <c r="A986" i="71" s="1"/>
  <c r="A987" i="71" s="1"/>
  <c r="A988" i="71" s="1"/>
  <c r="A989" i="71" s="1"/>
  <c r="A990" i="71" s="1"/>
  <c r="A991" i="71" s="1"/>
  <c r="A992" i="71" s="1"/>
  <c r="A993" i="71" s="1"/>
  <c r="A994" i="71" s="1"/>
  <c r="A995" i="71" s="1"/>
  <c r="A996" i="71" s="1"/>
  <c r="A997" i="71" s="1"/>
  <c r="A998" i="71" s="1"/>
  <c r="A999" i="71" s="1"/>
  <c r="A1000" i="71" s="1"/>
  <c r="A1001" i="71" s="1"/>
  <c r="A1002" i="71" s="1"/>
  <c r="A1003" i="71" s="1"/>
  <c r="C503" i="93" s="1"/>
  <c r="D503" i="93" l="1"/>
  <c r="G503" i="93"/>
  <c r="F503" i="93"/>
  <c r="E503" i="93"/>
  <c r="B503" i="93"/>
  <c r="C210" i="93"/>
  <c r="C204" i="93"/>
  <c r="C13" i="111"/>
  <c r="C205" i="93"/>
  <c r="C12" i="111"/>
  <c r="C12" i="116"/>
  <c r="B12" i="119"/>
  <c r="C217" i="93"/>
  <c r="C17" i="119"/>
  <c r="B209" i="93"/>
  <c r="B14" i="119"/>
  <c r="C212" i="93"/>
  <c r="B204" i="93"/>
  <c r="B19" i="119"/>
  <c r="C13" i="119"/>
  <c r="C14" i="119"/>
  <c r="C13" i="116"/>
  <c r="C19" i="119"/>
  <c r="C14" i="116"/>
  <c r="C215" i="93"/>
  <c r="B206" i="93"/>
  <c r="B16" i="119"/>
  <c r="B15" i="119"/>
  <c r="B216" i="93"/>
  <c r="C15" i="119"/>
  <c r="C207" i="93"/>
  <c r="B210" i="93"/>
  <c r="C16" i="119"/>
  <c r="C15" i="116"/>
  <c r="B211" i="93"/>
  <c r="C218" i="93"/>
  <c r="B208" i="93"/>
  <c r="B17" i="119"/>
  <c r="B16" i="116"/>
  <c r="B18" i="119"/>
  <c r="B205" i="93"/>
  <c r="C208" i="93"/>
  <c r="C16" i="116"/>
  <c r="B212" i="93"/>
  <c r="B14" i="116"/>
  <c r="C216" i="93"/>
  <c r="C15" i="111"/>
  <c r="B214" i="93"/>
  <c r="B217" i="93"/>
  <c r="B15" i="116"/>
  <c r="B207" i="93"/>
  <c r="C213" i="93"/>
  <c r="C18" i="119"/>
  <c r="C14" i="111"/>
  <c r="C214" i="93"/>
  <c r="C211" i="93"/>
  <c r="B213" i="93"/>
  <c r="C206" i="93"/>
  <c r="B215" i="93"/>
  <c r="C209" i="93"/>
  <c r="B17" i="116"/>
  <c r="C17" i="116"/>
  <c r="C18" i="116"/>
  <c r="B219" i="93"/>
  <c r="C219" i="93"/>
  <c r="C20" i="119"/>
  <c r="C16" i="111"/>
  <c r="B218" i="93"/>
  <c r="B20" i="119"/>
  <c r="B18" i="116"/>
  <c r="C17" i="111"/>
  <c r="B220" i="93"/>
  <c r="C21" i="119"/>
  <c r="C22" i="119"/>
  <c r="C18" i="111"/>
  <c r="C19" i="111"/>
  <c r="C220" i="93"/>
  <c r="B21" i="119"/>
  <c r="B22" i="119"/>
  <c r="C19" i="116"/>
  <c r="B19" i="116"/>
  <c r="C20" i="111"/>
  <c r="C221" i="93"/>
  <c r="B221" i="93"/>
  <c r="C20" i="116"/>
  <c r="B26" i="119"/>
  <c r="B20" i="116"/>
  <c r="C22" i="116"/>
  <c r="C222" i="93"/>
  <c r="B222" i="93"/>
  <c r="C23" i="119"/>
  <c r="B23" i="119"/>
  <c r="B21" i="116"/>
  <c r="C24" i="119"/>
  <c r="C21" i="116"/>
  <c r="B24" i="119"/>
  <c r="C223" i="93"/>
  <c r="B22" i="116"/>
  <c r="B223" i="93"/>
  <c r="C224" i="93"/>
  <c r="C23" i="116"/>
  <c r="B25" i="119"/>
  <c r="B225" i="93"/>
  <c r="B23" i="116"/>
  <c r="C225" i="93"/>
  <c r="C25" i="119"/>
  <c r="B224" i="93"/>
  <c r="B24" i="116"/>
  <c r="C26" i="119"/>
  <c r="C24" i="116"/>
  <c r="B30" i="119"/>
  <c r="C28" i="119"/>
  <c r="C27" i="119"/>
  <c r="B226" i="93"/>
  <c r="B25" i="116"/>
  <c r="C25" i="116"/>
  <c r="C226" i="93"/>
  <c r="B27" i="119"/>
  <c r="C227" i="93"/>
  <c r="C26" i="116"/>
  <c r="B26" i="116"/>
  <c r="B227" i="93"/>
  <c r="B28" i="119"/>
  <c r="B228" i="93"/>
  <c r="B29" i="119"/>
  <c r="B27" i="116"/>
  <c r="C228" i="93"/>
  <c r="C29" i="119"/>
  <c r="C27" i="116"/>
  <c r="B229" i="93"/>
  <c r="C28" i="116"/>
  <c r="C30" i="119"/>
  <c r="B28" i="116"/>
  <c r="B31" i="119"/>
  <c r="C229" i="93"/>
  <c r="C29" i="116"/>
  <c r="B230" i="93"/>
  <c r="B29" i="116"/>
  <c r="C31" i="119"/>
  <c r="C230" i="93"/>
  <c r="B30" i="116"/>
  <c r="B231" i="93"/>
  <c r="C32" i="119"/>
  <c r="B32" i="119"/>
  <c r="C30" i="116"/>
  <c r="C231" i="93"/>
  <c r="C232" i="93"/>
  <c r="B232" i="93"/>
  <c r="B33" i="119"/>
  <c r="B31" i="116"/>
  <c r="C33" i="119"/>
  <c r="C31" i="116"/>
  <c r="B32" i="116"/>
  <c r="C233" i="93"/>
  <c r="C32" i="116"/>
  <c r="B34" i="119"/>
  <c r="B233" i="93"/>
  <c r="B234" i="93"/>
  <c r="C34" i="119"/>
  <c r="B35" i="119"/>
  <c r="C33" i="116"/>
  <c r="C35" i="119"/>
  <c r="B33" i="116"/>
  <c r="C34" i="116"/>
  <c r="B235" i="93"/>
  <c r="C234" i="93"/>
  <c r="C235" i="93"/>
  <c r="B34" i="116"/>
  <c r="C35" i="116"/>
  <c r="C36" i="119"/>
  <c r="B36" i="119"/>
  <c r="B37" i="119"/>
  <c r="C37" i="119"/>
  <c r="B36" i="116"/>
  <c r="B35" i="116"/>
  <c r="C236" i="93"/>
  <c r="B236" i="93"/>
  <c r="C36" i="116"/>
  <c r="B39" i="119"/>
  <c r="C38" i="119"/>
  <c r="B38" i="119"/>
  <c r="C39" i="119"/>
  <c r="B237" i="93"/>
  <c r="C237" i="93"/>
  <c r="C36" i="114"/>
  <c r="B238" i="93"/>
  <c r="C238" i="93"/>
  <c r="B37" i="116"/>
  <c r="C37" i="116"/>
  <c r="C40" i="119"/>
  <c r="C41" i="119"/>
  <c r="C38" i="116"/>
  <c r="B239" i="93"/>
  <c r="C39" i="116"/>
  <c r="B38" i="116"/>
  <c r="C239" i="93"/>
  <c r="B40" i="119"/>
  <c r="C240" i="93"/>
  <c r="B240" i="93"/>
  <c r="B41" i="119"/>
  <c r="B39" i="116"/>
  <c r="C40" i="116"/>
  <c r="B40" i="116"/>
  <c r="C42" i="119"/>
  <c r="B42" i="119"/>
  <c r="B241" i="93"/>
  <c r="C241" i="93"/>
  <c r="B41" i="116"/>
  <c r="C41" i="116"/>
  <c r="C242" i="93"/>
  <c r="C43" i="119"/>
  <c r="B242" i="93"/>
  <c r="B43" i="119"/>
  <c r="C42" i="116"/>
  <c r="B243" i="93"/>
  <c r="B42" i="116"/>
  <c r="C243" i="93"/>
  <c r="B44" i="119"/>
  <c r="C44" i="119"/>
  <c r="B43" i="116"/>
  <c r="C244" i="93"/>
  <c r="B244" i="93"/>
  <c r="B45" i="119"/>
  <c r="C43" i="116"/>
  <c r="C45" i="119"/>
  <c r="C245" i="93"/>
  <c r="B46" i="119"/>
  <c r="B245" i="93"/>
  <c r="C46" i="119"/>
  <c r="C44" i="116"/>
  <c r="B44" i="116"/>
  <c r="C47" i="119"/>
  <c r="C48" i="119"/>
  <c r="B47" i="119"/>
  <c r="C45" i="116"/>
  <c r="B45" i="116"/>
  <c r="C246" i="93"/>
  <c r="B246" i="93"/>
  <c r="B247" i="93"/>
  <c r="C247" i="93"/>
  <c r="B48" i="119"/>
  <c r="B46" i="116"/>
  <c r="C46" i="116"/>
  <c r="B248" i="93"/>
  <c r="C49" i="119"/>
  <c r="C47" i="116"/>
  <c r="B49" i="119"/>
  <c r="C248" i="93"/>
  <c r="B47" i="116"/>
  <c r="B50" i="119"/>
  <c r="B249" i="93"/>
  <c r="C50" i="119"/>
  <c r="B48" i="116"/>
  <c r="C249" i="93"/>
  <c r="C48" i="116"/>
  <c r="B49" i="116"/>
  <c r="C250" i="93"/>
  <c r="B51" i="119"/>
  <c r="B50" i="116"/>
  <c r="C51" i="119"/>
  <c r="B250" i="93"/>
  <c r="C49" i="116"/>
  <c r="B52" i="119"/>
  <c r="B251" i="93"/>
  <c r="C52" i="119"/>
  <c r="C251" i="93"/>
  <c r="C50" i="116"/>
  <c r="B253" i="93"/>
  <c r="C49" i="111"/>
  <c r="C51" i="116"/>
  <c r="C53" i="119"/>
  <c r="B51" i="116"/>
  <c r="B53" i="119"/>
  <c r="B54" i="119"/>
  <c r="B252" i="93"/>
  <c r="C252" i="93"/>
  <c r="C253" i="93"/>
  <c r="C52" i="116"/>
  <c r="C54" i="119"/>
  <c r="B52" i="116"/>
  <c r="C254" i="93"/>
  <c r="B55" i="119"/>
  <c r="C53" i="116"/>
  <c r="B53" i="116"/>
  <c r="C54" i="116"/>
  <c r="C55" i="119"/>
  <c r="B254" i="93"/>
  <c r="B255" i="93"/>
  <c r="B56" i="119"/>
  <c r="C56" i="119"/>
  <c r="C255" i="93"/>
  <c r="B54" i="116"/>
  <c r="C55" i="116"/>
  <c r="B58" i="119"/>
  <c r="C57" i="119"/>
  <c r="B57" i="119"/>
  <c r="B55" i="116"/>
  <c r="C58" i="119"/>
  <c r="C56" i="116"/>
  <c r="C257" i="93"/>
  <c r="C256" i="93"/>
  <c r="B256" i="93"/>
  <c r="B56" i="116"/>
  <c r="B257" i="93"/>
  <c r="B258" i="93"/>
  <c r="C58" i="116"/>
  <c r="B60" i="119"/>
  <c r="B57" i="116"/>
  <c r="B59" i="119"/>
  <c r="C258" i="93"/>
  <c r="C59" i="119"/>
  <c r="B259" i="93"/>
  <c r="C57" i="116"/>
  <c r="C60" i="119"/>
  <c r="C259" i="93"/>
  <c r="B58" i="116"/>
  <c r="C59" i="116"/>
  <c r="B261" i="93"/>
  <c r="B260" i="93"/>
  <c r="C61" i="119"/>
  <c r="B61" i="119"/>
  <c r="C260" i="93"/>
  <c r="B59" i="116"/>
  <c r="B62" i="119"/>
  <c r="B60" i="116"/>
  <c r="C261" i="93"/>
  <c r="C62" i="119"/>
  <c r="C60" i="116"/>
  <c r="B262" i="93"/>
  <c r="C262" i="93"/>
  <c r="C61" i="116"/>
  <c r="B61" i="116"/>
  <c r="C63" i="119"/>
  <c r="B63" i="119"/>
  <c r="C64" i="119"/>
  <c r="C62" i="116"/>
  <c r="C267" i="93"/>
  <c r="B263" i="93"/>
  <c r="B64" i="119"/>
  <c r="C263" i="93"/>
  <c r="B62" i="116"/>
  <c r="C65" i="119"/>
  <c r="B264" i="93"/>
  <c r="C63" i="116"/>
  <c r="C264" i="93"/>
  <c r="B65" i="119"/>
  <c r="C64" i="116"/>
  <c r="B66" i="119"/>
  <c r="B63" i="116"/>
  <c r="C265" i="93"/>
  <c r="C68" i="116"/>
  <c r="C66" i="119"/>
  <c r="B265" i="93"/>
  <c r="B64" i="116"/>
  <c r="C65" i="116"/>
  <c r="B65" i="116"/>
  <c r="C67" i="119"/>
  <c r="B267" i="93"/>
  <c r="B67" i="119"/>
  <c r="C68" i="119"/>
  <c r="C266" i="93"/>
  <c r="C66" i="116"/>
  <c r="B266" i="93"/>
  <c r="B66" i="116"/>
  <c r="B69" i="119"/>
  <c r="B68" i="119"/>
  <c r="C67" i="116"/>
  <c r="B268" i="93"/>
  <c r="C69" i="119"/>
  <c r="C268" i="93"/>
  <c r="B67" i="116"/>
  <c r="B71" i="119"/>
  <c r="B269" i="93"/>
  <c r="B270" i="93"/>
  <c r="B68" i="116"/>
  <c r="B70" i="119"/>
  <c r="C269" i="93"/>
  <c r="C70" i="119"/>
  <c r="B69" i="116"/>
  <c r="B271" i="93"/>
  <c r="C69" i="116"/>
  <c r="C271" i="93"/>
  <c r="C71" i="119"/>
  <c r="C270" i="93"/>
  <c r="B70" i="116"/>
  <c r="B72" i="119"/>
  <c r="C70" i="116"/>
  <c r="B272" i="93"/>
  <c r="C72" i="119"/>
  <c r="C272" i="93"/>
  <c r="B71" i="116"/>
  <c r="C71" i="116"/>
  <c r="C273" i="93"/>
  <c r="C73" i="119"/>
  <c r="B73" i="119"/>
  <c r="C74" i="119"/>
  <c r="B74" i="119"/>
  <c r="C72" i="116"/>
  <c r="B273" i="93"/>
  <c r="B75" i="119"/>
  <c r="B72" i="116"/>
  <c r="C75" i="119"/>
  <c r="C73" i="116"/>
  <c r="C74" i="116"/>
  <c r="B73" i="116"/>
  <c r="B274" i="93"/>
  <c r="C274" i="93"/>
  <c r="B74" i="116"/>
  <c r="C75" i="116"/>
  <c r="B275" i="93"/>
  <c r="C275" i="93"/>
  <c r="C76" i="119"/>
  <c r="B76" i="119"/>
  <c r="C276" i="93"/>
  <c r="B73" i="111"/>
  <c r="C77" i="119"/>
  <c r="B77" i="119"/>
  <c r="B276" i="93"/>
  <c r="B75" i="116"/>
  <c r="C277" i="93"/>
  <c r="B78" i="119"/>
  <c r="C76" i="116"/>
  <c r="B76" i="116"/>
  <c r="B277" i="93"/>
  <c r="C78" i="119"/>
  <c r="B77" i="116"/>
  <c r="C278" i="93"/>
  <c r="C79" i="119"/>
  <c r="C77" i="116"/>
  <c r="B79" i="119"/>
  <c r="C279" i="93"/>
  <c r="B278" i="93"/>
  <c r="B79" i="116"/>
  <c r="B80" i="119"/>
  <c r="C78" i="116"/>
  <c r="B78" i="116"/>
  <c r="C81" i="119"/>
  <c r="B279" i="93"/>
  <c r="C80" i="119"/>
  <c r="C281" i="93"/>
  <c r="B280" i="93"/>
  <c r="B81" i="119"/>
  <c r="C280" i="93"/>
  <c r="B80" i="116"/>
  <c r="C79" i="116"/>
  <c r="B281" i="93"/>
  <c r="C82" i="119"/>
  <c r="B83" i="119"/>
  <c r="B82" i="119"/>
  <c r="C80" i="116"/>
  <c r="B282" i="93"/>
  <c r="B81" i="116"/>
  <c r="C81" i="116"/>
  <c r="C83" i="119"/>
  <c r="C282" i="93"/>
  <c r="C80" i="111"/>
  <c r="C84" i="119"/>
  <c r="C83" i="116"/>
  <c r="B82" i="116"/>
  <c r="B283" i="93"/>
  <c r="C283" i="93"/>
  <c r="B81" i="111"/>
  <c r="B85" i="119"/>
  <c r="B284" i="93"/>
  <c r="B84" i="119"/>
  <c r="C82" i="116"/>
  <c r="C284" i="93"/>
  <c r="C85" i="119"/>
  <c r="C83" i="110"/>
  <c r="B81" i="110"/>
  <c r="B83" i="116"/>
  <c r="C286" i="93"/>
  <c r="C91" i="119"/>
  <c r="C84" i="116"/>
  <c r="C88" i="119"/>
  <c r="C285" i="93"/>
  <c r="B286" i="93"/>
  <c r="B85" i="116"/>
  <c r="C87" i="119"/>
  <c r="B285" i="93"/>
  <c r="C85" i="116"/>
  <c r="C86" i="119"/>
  <c r="B86" i="119"/>
  <c r="B84" i="116"/>
  <c r="B87" i="119"/>
  <c r="C87" i="116"/>
  <c r="B89" i="119"/>
  <c r="B287" i="93"/>
  <c r="C86" i="116"/>
  <c r="B87" i="116"/>
  <c r="B88" i="119"/>
  <c r="C89" i="119"/>
  <c r="B86" i="116"/>
  <c r="C288" i="93"/>
  <c r="C287" i="93"/>
  <c r="B288" i="93"/>
  <c r="C89" i="116"/>
  <c r="C290" i="93"/>
  <c r="C289" i="93"/>
  <c r="B90" i="119"/>
  <c r="C90" i="119"/>
  <c r="B89" i="116"/>
  <c r="B91" i="119"/>
  <c r="C88" i="116"/>
  <c r="B289" i="93"/>
  <c r="B290" i="93"/>
  <c r="B88" i="116"/>
  <c r="C88" i="111"/>
  <c r="B92" i="119"/>
  <c r="C93" i="119"/>
  <c r="C90" i="116"/>
  <c r="C291" i="93"/>
  <c r="B291" i="93"/>
  <c r="B90" i="116"/>
  <c r="B93" i="119"/>
  <c r="B91" i="116"/>
  <c r="B292" i="93"/>
  <c r="C92" i="119"/>
  <c r="C91" i="116"/>
  <c r="C292" i="93"/>
  <c r="B294" i="93"/>
  <c r="B92" i="116"/>
  <c r="C94" i="119"/>
  <c r="C95" i="119"/>
  <c r="C293" i="93"/>
  <c r="C93" i="116"/>
  <c r="B293" i="93"/>
  <c r="B94" i="119"/>
  <c r="C92" i="116"/>
  <c r="C294" i="93"/>
  <c r="B93" i="116"/>
  <c r="B95" i="119"/>
  <c r="B94" i="116"/>
  <c r="C94" i="116"/>
  <c r="C295" i="93"/>
  <c r="C96" i="119"/>
  <c r="B295" i="93"/>
  <c r="B96" i="119"/>
  <c r="C97" i="119"/>
  <c r="C98" i="119"/>
  <c r="C95" i="116"/>
  <c r="B296" i="93"/>
  <c r="C296" i="93"/>
  <c r="B95" i="116"/>
  <c r="B97" i="119"/>
  <c r="B96" i="116"/>
  <c r="C96" i="116"/>
  <c r="B297" i="93"/>
  <c r="C297" i="93"/>
  <c r="B98" i="119"/>
  <c r="B99" i="119"/>
  <c r="B299" i="93"/>
  <c r="C97" i="116"/>
  <c r="B298" i="93"/>
  <c r="B101" i="119"/>
  <c r="C99" i="119"/>
  <c r="B97" i="116"/>
  <c r="C298" i="93"/>
  <c r="C299" i="93"/>
  <c r="C300" i="93"/>
  <c r="C100" i="119"/>
  <c r="B98" i="116"/>
  <c r="B300" i="93"/>
  <c r="B100" i="119"/>
  <c r="C98" i="116"/>
  <c r="C101" i="119"/>
  <c r="C99" i="116"/>
  <c r="B99" i="116"/>
  <c r="C100" i="116"/>
  <c r="C301" i="93"/>
  <c r="B102" i="119"/>
  <c r="B100" i="116"/>
  <c r="C102" i="119"/>
  <c r="B301" i="93"/>
  <c r="C302" i="93"/>
  <c r="C103" i="119"/>
  <c r="C101" i="116"/>
  <c r="C104" i="119"/>
  <c r="C303" i="93"/>
  <c r="B302" i="93"/>
  <c r="B103" i="119"/>
  <c r="B101" i="116"/>
  <c r="B102" i="116"/>
  <c r="B303" i="93"/>
  <c r="C105" i="119"/>
  <c r="C102" i="116"/>
  <c r="B104" i="119"/>
  <c r="B304" i="93"/>
  <c r="B103" i="116"/>
  <c r="B106" i="119"/>
  <c r="C103" i="116"/>
  <c r="B105" i="119"/>
  <c r="C304" i="93"/>
  <c r="C104" i="116"/>
  <c r="B104" i="116"/>
  <c r="B305" i="93"/>
  <c r="C305" i="93"/>
  <c r="C306" i="93"/>
  <c r="C106" i="119"/>
  <c r="C107" i="119"/>
  <c r="C105" i="116"/>
  <c r="B306" i="93"/>
  <c r="B107" i="119"/>
  <c r="B105" i="116"/>
  <c r="C307" i="93"/>
  <c r="B108" i="119"/>
  <c r="C108" i="119"/>
  <c r="C106" i="116"/>
  <c r="B106" i="116"/>
  <c r="B307" i="93"/>
  <c r="C109" i="119"/>
  <c r="B308" i="93"/>
  <c r="B107" i="116"/>
  <c r="B109" i="119"/>
  <c r="C308" i="93"/>
  <c r="C107" i="116"/>
  <c r="C110" i="119"/>
  <c r="B108" i="116"/>
  <c r="C309" i="93"/>
  <c r="B309" i="93"/>
  <c r="C108" i="116"/>
  <c r="B110" i="119"/>
  <c r="C111" i="119"/>
  <c r="B310" i="93"/>
  <c r="B109" i="116"/>
  <c r="C109" i="116"/>
  <c r="C310" i="93"/>
  <c r="B111" i="119"/>
  <c r="B311" i="93"/>
  <c r="B112" i="119"/>
  <c r="C110" i="116"/>
  <c r="B110" i="116"/>
  <c r="C112" i="119"/>
  <c r="C312" i="93"/>
  <c r="C311" i="93"/>
  <c r="B113" i="119"/>
  <c r="C113" i="119"/>
  <c r="B312" i="93"/>
  <c r="B111" i="116"/>
  <c r="C111" i="116"/>
  <c r="B313" i="93"/>
  <c r="C313" i="93"/>
  <c r="C112" i="116"/>
  <c r="B114" i="119"/>
  <c r="B112" i="116"/>
  <c r="C114" i="119"/>
  <c r="B315" i="93"/>
  <c r="C115" i="119"/>
  <c r="B115" i="119"/>
  <c r="B314" i="93"/>
  <c r="C314" i="93"/>
  <c r="B113" i="116"/>
  <c r="C113" i="116"/>
  <c r="C315" i="93"/>
  <c r="C114" i="116"/>
  <c r="C116" i="119"/>
  <c r="B116" i="119"/>
  <c r="B114" i="116"/>
  <c r="B316" i="93"/>
  <c r="C115" i="116"/>
  <c r="C117" i="119"/>
  <c r="B115" i="116"/>
  <c r="C316" i="93"/>
  <c r="B117" i="119"/>
  <c r="B116" i="116"/>
  <c r="B118" i="119"/>
  <c r="C116" i="116"/>
  <c r="C118" i="119"/>
  <c r="B317" i="93"/>
  <c r="C317" i="93"/>
  <c r="C318" i="93"/>
  <c r="B117" i="116"/>
  <c r="B318" i="93"/>
  <c r="C119" i="119"/>
  <c r="C117" i="116"/>
  <c r="B119" i="119"/>
  <c r="C120" i="119"/>
  <c r="B118" i="116"/>
  <c r="B319" i="93"/>
  <c r="C319" i="93"/>
  <c r="C118" i="116"/>
  <c r="B120" i="119"/>
  <c r="C122" i="119"/>
  <c r="C320" i="93"/>
  <c r="C121" i="119"/>
  <c r="B121" i="119"/>
  <c r="C119" i="116"/>
  <c r="B320" i="93"/>
  <c r="B119" i="116"/>
  <c r="C120" i="116"/>
  <c r="C123" i="119"/>
  <c r="B122" i="119"/>
  <c r="B321" i="93"/>
  <c r="C321" i="93"/>
  <c r="B120" i="116"/>
  <c r="B322" i="93"/>
  <c r="B122" i="116"/>
  <c r="B121" i="116"/>
  <c r="C121" i="116"/>
  <c r="B123" i="119"/>
  <c r="C322" i="93"/>
  <c r="C323" i="93"/>
  <c r="B323" i="93"/>
  <c r="C124" i="119"/>
  <c r="B124" i="119"/>
  <c r="C122" i="116"/>
  <c r="B125" i="119"/>
  <c r="B324" i="93"/>
  <c r="B123" i="116"/>
  <c r="C125" i="119"/>
  <c r="C324" i="93"/>
  <c r="C123" i="116"/>
  <c r="C126" i="119"/>
  <c r="B126" i="119"/>
  <c r="C325" i="93"/>
  <c r="B325" i="93"/>
  <c r="C124" i="116"/>
  <c r="C127" i="119"/>
  <c r="B124" i="116"/>
  <c r="C125" i="116"/>
  <c r="C326" i="93"/>
  <c r="B125" i="116"/>
  <c r="B326" i="93"/>
  <c r="B127" i="119"/>
  <c r="C327" i="93"/>
  <c r="C128" i="119"/>
  <c r="B327" i="93"/>
  <c r="B128" i="119"/>
  <c r="B126" i="116"/>
  <c r="C126" i="116"/>
  <c r="C129" i="119"/>
  <c r="B127" i="116"/>
  <c r="C328" i="93"/>
  <c r="C127" i="116"/>
  <c r="B129" i="119"/>
  <c r="B328" i="93"/>
  <c r="C130" i="119"/>
  <c r="B329" i="93"/>
  <c r="C329" i="93"/>
  <c r="C128" i="116"/>
  <c r="B128" i="116"/>
  <c r="B130" i="119"/>
  <c r="C131" i="119"/>
  <c r="B330" i="93"/>
  <c r="C330" i="93"/>
  <c r="C129" i="116"/>
  <c r="B129" i="116"/>
  <c r="B131" i="119"/>
  <c r="B130" i="116"/>
  <c r="C130" i="116"/>
  <c r="B331" i="93"/>
  <c r="B132" i="119"/>
  <c r="B332" i="93"/>
  <c r="C331" i="93"/>
  <c r="C132" i="119"/>
  <c r="C133" i="119"/>
  <c r="B133" i="119"/>
  <c r="C334" i="93"/>
  <c r="C332" i="93"/>
  <c r="B333" i="93"/>
  <c r="B131" i="116"/>
  <c r="C131" i="116"/>
  <c r="C333" i="93"/>
  <c r="C132" i="116"/>
  <c r="B132" i="116"/>
  <c r="C134" i="119"/>
  <c r="B134" i="119"/>
  <c r="C135" i="119"/>
  <c r="B135" i="119"/>
  <c r="B133" i="116"/>
  <c r="B334" i="93"/>
  <c r="C133" i="116"/>
  <c r="B134" i="116"/>
  <c r="B335" i="93"/>
  <c r="C136" i="119"/>
  <c r="C335" i="93"/>
  <c r="B136" i="119"/>
  <c r="C134" i="116"/>
  <c r="B137" i="119"/>
  <c r="C135" i="116"/>
  <c r="B336" i="93"/>
  <c r="C137" i="119"/>
  <c r="B135" i="116"/>
  <c r="C336" i="93"/>
  <c r="C337" i="93"/>
  <c r="C138" i="119"/>
  <c r="C136" i="116"/>
  <c r="B136" i="116"/>
  <c r="B138" i="119"/>
  <c r="B337" i="93"/>
  <c r="B338" i="93"/>
  <c r="B139" i="119"/>
  <c r="B137" i="116"/>
  <c r="C137" i="116"/>
  <c r="C338" i="93"/>
  <c r="C139" i="119"/>
  <c r="B138" i="116"/>
  <c r="C138" i="116"/>
  <c r="C140" i="119"/>
  <c r="C339" i="93"/>
  <c r="B339" i="93"/>
  <c r="C139" i="116"/>
  <c r="B140" i="119"/>
  <c r="B140" i="116"/>
  <c r="B341" i="93"/>
  <c r="B139" i="116"/>
  <c r="C142" i="119"/>
  <c r="C141" i="119"/>
  <c r="B141" i="119"/>
  <c r="C340" i="93"/>
  <c r="B340" i="93"/>
  <c r="C343" i="93"/>
  <c r="C341" i="93"/>
  <c r="B139" i="111"/>
  <c r="C140" i="116"/>
  <c r="B142" i="119"/>
  <c r="C143" i="119"/>
  <c r="B141" i="116"/>
  <c r="C342" i="93"/>
  <c r="C141" i="116"/>
  <c r="B143" i="119"/>
  <c r="B342" i="93"/>
  <c r="B144" i="119"/>
  <c r="B148" i="119"/>
  <c r="B344" i="93"/>
  <c r="C344" i="93"/>
  <c r="C142" i="116"/>
  <c r="C144" i="119"/>
  <c r="B343" i="93"/>
  <c r="B142" i="116"/>
  <c r="B145" i="119"/>
  <c r="B144" i="116"/>
  <c r="C145" i="119"/>
  <c r="C143" i="116"/>
  <c r="C345" i="93"/>
  <c r="B143" i="116"/>
  <c r="B146" i="119"/>
  <c r="B146" i="116"/>
  <c r="B345" i="93"/>
  <c r="C144" i="116"/>
  <c r="C146" i="119"/>
  <c r="B347" i="93"/>
  <c r="C145" i="116"/>
  <c r="B346" i="93"/>
  <c r="C347" i="93"/>
  <c r="C147" i="119"/>
  <c r="B145" i="116"/>
  <c r="B147" i="119"/>
  <c r="C146" i="116"/>
  <c r="C346" i="93"/>
  <c r="B149" i="119"/>
  <c r="C148" i="119"/>
  <c r="B348" i="93"/>
  <c r="C147" i="116"/>
  <c r="C348" i="93"/>
  <c r="C149" i="119"/>
  <c r="B147" i="116"/>
  <c r="B149" i="116"/>
  <c r="C349" i="93"/>
  <c r="B150" i="119"/>
  <c r="B148" i="116"/>
  <c r="B349" i="93"/>
  <c r="C148" i="116"/>
  <c r="C150" i="119"/>
  <c r="C149" i="116"/>
  <c r="C151" i="119"/>
  <c r="B350" i="93"/>
  <c r="C152" i="119"/>
  <c r="B151" i="119"/>
  <c r="C350" i="93"/>
  <c r="C351" i="93"/>
  <c r="B351" i="93"/>
  <c r="B352" i="93"/>
  <c r="B150" i="116"/>
  <c r="C150" i="116"/>
  <c r="B152" i="119"/>
  <c r="B151" i="116"/>
  <c r="C352" i="93"/>
  <c r="C151" i="116"/>
  <c r="C153" i="119"/>
  <c r="B153" i="119"/>
  <c r="C152" i="116"/>
  <c r="B353" i="93"/>
  <c r="B154" i="119"/>
  <c r="C154" i="119"/>
  <c r="B152" i="116"/>
  <c r="C353" i="93"/>
  <c r="C155" i="119"/>
  <c r="C153" i="116"/>
  <c r="B155" i="119"/>
  <c r="B153" i="116"/>
  <c r="C354" i="93"/>
  <c r="B354" i="93"/>
  <c r="B156" i="119"/>
  <c r="B154" i="116"/>
  <c r="B355" i="93"/>
  <c r="C156" i="119"/>
  <c r="C355" i="93"/>
  <c r="C154" i="116"/>
  <c r="C157" i="119"/>
  <c r="B356" i="93"/>
  <c r="B157" i="119"/>
  <c r="C356" i="93"/>
  <c r="C155" i="116"/>
  <c r="B155" i="116"/>
  <c r="B158" i="119"/>
  <c r="C158" i="119"/>
  <c r="B156" i="116"/>
  <c r="C357" i="93"/>
  <c r="B357" i="93"/>
  <c r="C159" i="119"/>
  <c r="C156" i="116"/>
  <c r="B157" i="116"/>
  <c r="C157" i="116"/>
  <c r="C358" i="93"/>
  <c r="B159" i="119"/>
  <c r="B358" i="93"/>
  <c r="C158" i="116"/>
  <c r="B359" i="93"/>
  <c r="B160" i="119"/>
  <c r="C359" i="93"/>
  <c r="C160" i="119"/>
  <c r="B158" i="116"/>
  <c r="B161" i="119"/>
  <c r="C360" i="93"/>
  <c r="C161" i="119"/>
  <c r="B159" i="116"/>
  <c r="B360" i="93"/>
  <c r="C159" i="116"/>
  <c r="B162" i="119"/>
  <c r="C361" i="93"/>
  <c r="C160" i="116"/>
  <c r="B361" i="93"/>
  <c r="C163" i="119"/>
  <c r="C162" i="119"/>
  <c r="B160" i="116"/>
  <c r="C161" i="116"/>
  <c r="B362" i="93"/>
  <c r="C362" i="93"/>
  <c r="B161" i="116"/>
  <c r="B163" i="119"/>
  <c r="C164" i="119"/>
  <c r="C162" i="116"/>
  <c r="B164" i="119"/>
  <c r="B363" i="93"/>
  <c r="B162" i="116"/>
  <c r="C363" i="93"/>
  <c r="B166" i="119"/>
  <c r="C165" i="119"/>
  <c r="B165" i="119"/>
  <c r="B364" i="93"/>
  <c r="C163" i="116"/>
  <c r="B163" i="116"/>
  <c r="C364" i="93"/>
  <c r="C166" i="119"/>
  <c r="C365" i="93"/>
  <c r="C164" i="116"/>
  <c r="B365" i="93"/>
  <c r="B164" i="116"/>
  <c r="C366" i="93"/>
  <c r="C167" i="119"/>
  <c r="B165" i="116"/>
  <c r="B366" i="93"/>
  <c r="B167" i="119"/>
  <c r="C165" i="116"/>
  <c r="B166" i="116"/>
  <c r="C166" i="116"/>
  <c r="B168" i="119"/>
  <c r="C367" i="93"/>
  <c r="B367" i="93"/>
  <c r="C168" i="119"/>
  <c r="C167" i="116"/>
  <c r="B167" i="116"/>
  <c r="B368" i="93"/>
  <c r="C169" i="119"/>
  <c r="C368" i="93"/>
  <c r="B169" i="119"/>
  <c r="B170" i="119"/>
  <c r="C170" i="119"/>
  <c r="C369" i="93"/>
  <c r="B369" i="93"/>
  <c r="B168" i="116"/>
  <c r="C168" i="116"/>
  <c r="B171" i="119"/>
  <c r="B370" i="93"/>
  <c r="C370" i="93"/>
  <c r="C171" i="119"/>
  <c r="C172" i="119"/>
  <c r="C169" i="116"/>
  <c r="B169" i="116"/>
  <c r="C170" i="116"/>
  <c r="B371" i="93"/>
  <c r="C371" i="93"/>
  <c r="B170" i="116"/>
  <c r="B172" i="119"/>
  <c r="C173" i="119"/>
  <c r="C372" i="93"/>
  <c r="B171" i="116"/>
  <c r="B173" i="119"/>
  <c r="B372" i="93"/>
  <c r="C171" i="116"/>
  <c r="C174" i="119"/>
  <c r="B373" i="93"/>
  <c r="B172" i="116"/>
  <c r="B374" i="93"/>
  <c r="C373" i="93"/>
  <c r="B174" i="119"/>
  <c r="C172" i="116"/>
  <c r="C174" i="116"/>
  <c r="B175" i="119"/>
  <c r="B173" i="116"/>
  <c r="C173" i="116"/>
  <c r="C175" i="119"/>
  <c r="C374" i="93"/>
  <c r="C176" i="119"/>
  <c r="B177" i="119"/>
  <c r="B375" i="93"/>
  <c r="B176" i="119"/>
  <c r="C376" i="93"/>
  <c r="C375" i="93"/>
  <c r="B174" i="116"/>
  <c r="C177" i="119"/>
  <c r="B175" i="116"/>
  <c r="C377" i="93"/>
  <c r="B377" i="93"/>
  <c r="B376" i="93"/>
  <c r="C175" i="116"/>
  <c r="B176" i="116"/>
  <c r="B178" i="119"/>
  <c r="C176" i="116"/>
  <c r="C178" i="119"/>
  <c r="B177" i="116"/>
  <c r="C378" i="93"/>
  <c r="C179" i="119"/>
  <c r="C177" i="116"/>
  <c r="B378" i="93"/>
  <c r="B179" i="119"/>
  <c r="B180" i="119"/>
  <c r="C379" i="93"/>
  <c r="B178" i="116"/>
  <c r="C180" i="119"/>
  <c r="C178" i="116"/>
  <c r="B379" i="93"/>
  <c r="B381" i="93"/>
  <c r="B380" i="93"/>
  <c r="C181" i="119"/>
  <c r="C380" i="93"/>
  <c r="B182" i="119"/>
  <c r="B179" i="116"/>
  <c r="C179" i="116"/>
  <c r="C381" i="93"/>
  <c r="B181" i="119"/>
  <c r="B180" i="116"/>
  <c r="C180" i="116"/>
  <c r="C182" i="119"/>
  <c r="C382" i="93"/>
  <c r="B181" i="116"/>
  <c r="C183" i="119"/>
  <c r="B382" i="93"/>
  <c r="C181" i="116"/>
  <c r="B183" i="119"/>
  <c r="B383" i="93"/>
  <c r="C184" i="119"/>
  <c r="C182" i="116"/>
  <c r="B182" i="116"/>
  <c r="C185" i="119"/>
  <c r="B184" i="119"/>
  <c r="C383" i="93"/>
  <c r="B183" i="116"/>
  <c r="B185" i="119"/>
  <c r="C384" i="93"/>
  <c r="B384" i="93"/>
  <c r="C183" i="116"/>
  <c r="C186" i="119"/>
  <c r="B184" i="116"/>
  <c r="B385" i="93"/>
  <c r="C385" i="93"/>
  <c r="B186" i="119"/>
  <c r="C184" i="116"/>
  <c r="C386" i="93"/>
  <c r="C185" i="116"/>
  <c r="B185" i="116"/>
  <c r="B386" i="93"/>
  <c r="C187" i="119"/>
  <c r="B187" i="119"/>
  <c r="C387" i="93"/>
  <c r="C186" i="116"/>
  <c r="B387" i="93"/>
  <c r="B186" i="116"/>
  <c r="B188" i="119"/>
  <c r="C188" i="119"/>
  <c r="C187" i="116"/>
  <c r="B187" i="116"/>
  <c r="C388" i="93"/>
  <c r="C189" i="119"/>
  <c r="B189" i="119"/>
  <c r="B388" i="93"/>
  <c r="B188" i="116"/>
  <c r="C389" i="93"/>
  <c r="C190" i="119"/>
  <c r="B390" i="93"/>
  <c r="B389" i="93"/>
  <c r="C188" i="116"/>
  <c r="B190" i="119"/>
  <c r="C390" i="93"/>
  <c r="B189" i="116"/>
  <c r="C191" i="119"/>
  <c r="C391" i="93"/>
  <c r="C189" i="116"/>
  <c r="B191" i="119"/>
  <c r="B391" i="93"/>
  <c r="C192" i="119"/>
  <c r="C190" i="116"/>
  <c r="B190" i="116"/>
  <c r="B192" i="119"/>
  <c r="B191" i="116"/>
  <c r="C392" i="93"/>
  <c r="C191" i="116"/>
  <c r="B193" i="119"/>
  <c r="C193" i="119"/>
  <c r="B392" i="93"/>
  <c r="B194" i="119"/>
  <c r="C192" i="116"/>
  <c r="B393" i="93"/>
  <c r="C393" i="93"/>
  <c r="B192" i="116"/>
  <c r="C195" i="119"/>
  <c r="C194" i="119"/>
  <c r="B394" i="93"/>
  <c r="C394" i="93"/>
  <c r="C193" i="116"/>
  <c r="B195" i="119"/>
  <c r="B193" i="116"/>
  <c r="C194" i="116"/>
  <c r="C395" i="93"/>
  <c r="B395" i="93"/>
  <c r="B194" i="116"/>
  <c r="C396" i="93"/>
  <c r="B196" i="119"/>
  <c r="C196" i="119"/>
  <c r="B396" i="93"/>
  <c r="B197" i="119"/>
  <c r="C197" i="119"/>
  <c r="B397" i="93"/>
  <c r="C195" i="116"/>
  <c r="B195" i="116"/>
  <c r="B198" i="119"/>
  <c r="C196" i="116"/>
  <c r="C397" i="93"/>
  <c r="B196" i="116"/>
  <c r="C198" i="119"/>
  <c r="C398" i="93"/>
  <c r="B200" i="119"/>
  <c r="C199" i="119"/>
  <c r="B197" i="116"/>
  <c r="B398" i="93"/>
  <c r="C197" i="116"/>
  <c r="B199" i="119"/>
  <c r="B198" i="116"/>
  <c r="C399" i="93"/>
  <c r="B399" i="93"/>
  <c r="C200" i="119"/>
  <c r="C198" i="116"/>
  <c r="B199" i="116"/>
  <c r="C400" i="93"/>
  <c r="B201" i="119"/>
  <c r="C199" i="116"/>
  <c r="C201" i="119"/>
  <c r="B400" i="93"/>
  <c r="B401" i="93"/>
  <c r="C202" i="119"/>
  <c r="B200" i="116"/>
  <c r="B202" i="119"/>
  <c r="C401" i="93"/>
  <c r="C200" i="116"/>
  <c r="C203" i="119"/>
  <c r="B201" i="116"/>
  <c r="C402" i="93"/>
  <c r="C201" i="116"/>
  <c r="B203" i="119"/>
  <c r="B402" i="93"/>
  <c r="B202" i="116"/>
  <c r="C202" i="116"/>
  <c r="C403" i="93"/>
  <c r="B403" i="93"/>
  <c r="B203" i="116"/>
  <c r="C203" i="116"/>
  <c r="B404" i="93"/>
  <c r="C404" i="93"/>
  <c r="B405" i="93"/>
  <c r="C405" i="93"/>
  <c r="B406" i="93"/>
  <c r="C406" i="93"/>
  <c r="C407" i="93"/>
  <c r="B407" i="93"/>
  <c r="B408" i="93"/>
  <c r="C408" i="93"/>
  <c r="B409" i="93"/>
  <c r="C409" i="93"/>
  <c r="B410" i="93"/>
  <c r="C410" i="93"/>
  <c r="B413" i="93"/>
  <c r="C411" i="93"/>
  <c r="B411" i="93"/>
  <c r="B412" i="93"/>
  <c r="C413" i="93"/>
  <c r="C412" i="93"/>
  <c r="B414" i="93"/>
  <c r="C414" i="93"/>
  <c r="B415" i="93"/>
  <c r="C415" i="93"/>
  <c r="B416" i="93"/>
  <c r="C416" i="93"/>
  <c r="B417" i="93"/>
  <c r="C417" i="93"/>
  <c r="C418" i="93"/>
  <c r="B418" i="93"/>
  <c r="B419" i="93"/>
  <c r="C419" i="93"/>
  <c r="B420" i="93"/>
  <c r="C420" i="93"/>
  <c r="B421" i="93"/>
  <c r="C421" i="93"/>
  <c r="B422" i="93"/>
  <c r="C422" i="93"/>
  <c r="C423" i="93"/>
  <c r="B423" i="93"/>
  <c r="C424" i="93"/>
  <c r="B424" i="93"/>
  <c r="B425" i="93"/>
  <c r="C425" i="93"/>
  <c r="B426" i="93"/>
  <c r="C426" i="93"/>
  <c r="B427" i="93"/>
  <c r="C427" i="93"/>
  <c r="C428" i="93"/>
  <c r="B428" i="93"/>
  <c r="B429" i="93"/>
  <c r="C429" i="93"/>
  <c r="B430" i="93"/>
  <c r="C430" i="93"/>
  <c r="C431" i="93"/>
  <c r="B431" i="93"/>
  <c r="B432" i="93"/>
  <c r="C432" i="93"/>
  <c r="B433" i="93"/>
  <c r="C433" i="93"/>
  <c r="C434" i="93"/>
  <c r="B434" i="93"/>
  <c r="B435" i="93"/>
  <c r="C435" i="93"/>
  <c r="C436" i="93"/>
  <c r="B436" i="93"/>
  <c r="C437" i="93"/>
  <c r="B437" i="93"/>
  <c r="B438" i="93"/>
  <c r="C438" i="93"/>
  <c r="C439" i="93"/>
  <c r="B439" i="93"/>
  <c r="C440" i="93"/>
  <c r="B440" i="93"/>
  <c r="B441" i="93"/>
  <c r="C441" i="93"/>
  <c r="B442" i="93"/>
  <c r="C442" i="93"/>
  <c r="C443" i="93"/>
  <c r="B443" i="93"/>
  <c r="C444" i="93"/>
  <c r="B444" i="93"/>
  <c r="C445" i="93"/>
  <c r="B445" i="93"/>
  <c r="B446" i="93"/>
  <c r="C446" i="93"/>
  <c r="C447" i="93"/>
  <c r="B447" i="93"/>
  <c r="B448" i="93"/>
  <c r="C448" i="93"/>
  <c r="B449" i="93"/>
  <c r="C449" i="93"/>
  <c r="C450" i="93"/>
  <c r="B450" i="93"/>
  <c r="C451" i="93"/>
  <c r="B451" i="93"/>
  <c r="C452" i="93"/>
  <c r="B452" i="93"/>
  <c r="C453" i="93"/>
  <c r="B453" i="93"/>
  <c r="B454" i="93"/>
  <c r="C454" i="93"/>
  <c r="B455" i="93"/>
  <c r="C455" i="93"/>
  <c r="B456" i="93"/>
  <c r="C456" i="93"/>
  <c r="B457" i="93"/>
  <c r="C457" i="93"/>
  <c r="B458" i="93"/>
  <c r="C458" i="93"/>
  <c r="B459" i="93"/>
  <c r="C459" i="93"/>
  <c r="C460" i="93"/>
  <c r="B460" i="93"/>
  <c r="C461" i="93"/>
  <c r="B461" i="93"/>
  <c r="C462" i="93"/>
  <c r="B462" i="93"/>
  <c r="C463" i="93"/>
  <c r="B463" i="93"/>
  <c r="B464" i="93"/>
  <c r="C464" i="93"/>
  <c r="B465" i="93"/>
  <c r="C465" i="93"/>
  <c r="C466" i="93"/>
  <c r="B466" i="93"/>
  <c r="B467" i="93"/>
  <c r="C467" i="93"/>
  <c r="B468" i="93"/>
  <c r="C468" i="93"/>
  <c r="C469" i="93"/>
  <c r="B469" i="93"/>
  <c r="B470" i="93"/>
  <c r="C470" i="93"/>
  <c r="B471" i="93"/>
  <c r="C471" i="93"/>
  <c r="B472" i="93"/>
  <c r="C472" i="93"/>
  <c r="B473" i="93"/>
  <c r="C473" i="93"/>
  <c r="C474" i="93"/>
  <c r="B474" i="93"/>
  <c r="B475" i="93"/>
  <c r="C475" i="93"/>
  <c r="B476" i="93"/>
  <c r="C476" i="93"/>
  <c r="C477" i="93"/>
  <c r="B477" i="93"/>
  <c r="B478" i="93"/>
  <c r="C478" i="93"/>
  <c r="C479" i="93"/>
  <c r="B479" i="93"/>
  <c r="B480" i="93"/>
  <c r="C480" i="93"/>
  <c r="B481" i="93"/>
  <c r="C481" i="93"/>
  <c r="B482" i="93"/>
  <c r="C482" i="93"/>
  <c r="C483" i="93"/>
  <c r="B483" i="93"/>
  <c r="B484" i="93"/>
  <c r="C484" i="93"/>
  <c r="B485" i="93"/>
  <c r="C485" i="93"/>
  <c r="B486" i="93"/>
  <c r="C486" i="93"/>
  <c r="C487" i="93"/>
  <c r="B487" i="93"/>
  <c r="B488" i="93"/>
  <c r="C488" i="93"/>
  <c r="C489" i="93"/>
  <c r="B489" i="93"/>
  <c r="C490" i="93"/>
  <c r="B490" i="93"/>
  <c r="B491" i="93"/>
  <c r="C491" i="93"/>
  <c r="B492" i="93"/>
  <c r="C492" i="93"/>
  <c r="C493" i="93"/>
  <c r="B493" i="93"/>
  <c r="C494" i="93"/>
  <c r="B494" i="93"/>
  <c r="C495" i="93"/>
  <c r="B495" i="93"/>
  <c r="B496" i="93"/>
  <c r="C496" i="93"/>
  <c r="C497" i="93"/>
  <c r="B497" i="93"/>
  <c r="B498" i="93"/>
  <c r="C498" i="93"/>
  <c r="B499" i="93"/>
  <c r="C499" i="93"/>
  <c r="B500" i="93"/>
  <c r="C500" i="93"/>
  <c r="B501" i="93"/>
  <c r="C501" i="93"/>
  <c r="B502" i="93"/>
  <c r="C502" i="93"/>
  <c r="G497" i="93" l="1"/>
  <c r="E497" i="93"/>
  <c r="D497" i="93"/>
  <c r="F497" i="93"/>
  <c r="D461" i="93"/>
  <c r="G461" i="93"/>
  <c r="F461" i="93"/>
  <c r="E461" i="93"/>
  <c r="G191" i="116"/>
  <c r="F191" i="116"/>
  <c r="D191" i="116"/>
  <c r="E191" i="116"/>
  <c r="E374" i="93"/>
  <c r="F374" i="93"/>
  <c r="G374" i="93"/>
  <c r="D374" i="93"/>
  <c r="F163" i="119"/>
  <c r="E163" i="119"/>
  <c r="D163" i="119"/>
  <c r="G163" i="119"/>
  <c r="F127" i="119"/>
  <c r="E127" i="119"/>
  <c r="D127" i="119"/>
  <c r="G127" i="119"/>
  <c r="F498" i="93"/>
  <c r="E498" i="93"/>
  <c r="D498" i="93"/>
  <c r="G498" i="93"/>
  <c r="F494" i="93"/>
  <c r="E494" i="93"/>
  <c r="D494" i="93"/>
  <c r="G494" i="93"/>
  <c r="F490" i="93"/>
  <c r="E490" i="93"/>
  <c r="G490" i="93"/>
  <c r="D490" i="93"/>
  <c r="F474" i="93"/>
  <c r="E474" i="93"/>
  <c r="D474" i="93"/>
  <c r="G474" i="93"/>
  <c r="F466" i="93"/>
  <c r="E466" i="93"/>
  <c r="D466" i="93"/>
  <c r="G466" i="93"/>
  <c r="G462" i="93"/>
  <c r="E462" i="93"/>
  <c r="F462" i="93"/>
  <c r="D462" i="93"/>
  <c r="F450" i="93"/>
  <c r="E450" i="93"/>
  <c r="D450" i="93"/>
  <c r="G450" i="93"/>
  <c r="F434" i="93"/>
  <c r="E434" i="93"/>
  <c r="D434" i="93"/>
  <c r="G434" i="93"/>
  <c r="E418" i="93"/>
  <c r="G418" i="93"/>
  <c r="F418" i="93"/>
  <c r="D418" i="93"/>
  <c r="G403" i="93"/>
  <c r="F403" i="93"/>
  <c r="D403" i="93"/>
  <c r="E403" i="93"/>
  <c r="F203" i="119"/>
  <c r="E203" i="119"/>
  <c r="D203" i="119"/>
  <c r="G203" i="119"/>
  <c r="E201" i="119"/>
  <c r="D201" i="119"/>
  <c r="G201" i="119"/>
  <c r="F201" i="119"/>
  <c r="D399" i="93"/>
  <c r="G399" i="93"/>
  <c r="F399" i="93"/>
  <c r="E399" i="93"/>
  <c r="E398" i="93"/>
  <c r="G398" i="93"/>
  <c r="D398" i="93"/>
  <c r="F398" i="93"/>
  <c r="F194" i="119"/>
  <c r="E194" i="119"/>
  <c r="G194" i="119"/>
  <c r="D194" i="119"/>
  <c r="G193" i="119"/>
  <c r="F193" i="119"/>
  <c r="E193" i="119"/>
  <c r="D193" i="119"/>
  <c r="F192" i="119"/>
  <c r="E192" i="119"/>
  <c r="D192" i="119"/>
  <c r="G192" i="119"/>
  <c r="F386" i="93"/>
  <c r="D386" i="93"/>
  <c r="E386" i="93"/>
  <c r="G386" i="93"/>
  <c r="G182" i="116"/>
  <c r="E182" i="116"/>
  <c r="D182" i="116"/>
  <c r="F182" i="116"/>
  <c r="E382" i="93"/>
  <c r="G382" i="93"/>
  <c r="D382" i="93"/>
  <c r="F382" i="93"/>
  <c r="D377" i="93"/>
  <c r="F377" i="93"/>
  <c r="E377" i="93"/>
  <c r="G377" i="93"/>
  <c r="G172" i="116"/>
  <c r="F172" i="116"/>
  <c r="E172" i="116"/>
  <c r="D172" i="116"/>
  <c r="D368" i="93"/>
  <c r="G368" i="93"/>
  <c r="F368" i="93"/>
  <c r="E368" i="93"/>
  <c r="G366" i="93"/>
  <c r="E366" i="93"/>
  <c r="F366" i="93"/>
  <c r="D366" i="93"/>
  <c r="G163" i="116"/>
  <c r="E163" i="116"/>
  <c r="F163" i="116"/>
  <c r="D163" i="116"/>
  <c r="G156" i="116"/>
  <c r="F156" i="116"/>
  <c r="E156" i="116"/>
  <c r="D156" i="116"/>
  <c r="G155" i="116"/>
  <c r="E155" i="116"/>
  <c r="F155" i="116"/>
  <c r="D155" i="116"/>
  <c r="D155" i="119"/>
  <c r="G155" i="119"/>
  <c r="F155" i="119"/>
  <c r="E155" i="119"/>
  <c r="F153" i="119"/>
  <c r="E153" i="119"/>
  <c r="D153" i="119"/>
  <c r="G153" i="119"/>
  <c r="G150" i="119"/>
  <c r="F150" i="119"/>
  <c r="E150" i="119"/>
  <c r="D150" i="119"/>
  <c r="F149" i="119"/>
  <c r="E149" i="119"/>
  <c r="D149" i="119"/>
  <c r="G149" i="119"/>
  <c r="G144" i="116"/>
  <c r="E144" i="116"/>
  <c r="D144" i="116"/>
  <c r="F144" i="116"/>
  <c r="F141" i="119"/>
  <c r="E141" i="119"/>
  <c r="D141" i="119"/>
  <c r="G141" i="119"/>
  <c r="G339" i="93"/>
  <c r="D339" i="93"/>
  <c r="F339" i="93"/>
  <c r="E339" i="93"/>
  <c r="G336" i="93"/>
  <c r="D336" i="93"/>
  <c r="F336" i="93"/>
  <c r="E336" i="93"/>
  <c r="G335" i="93"/>
  <c r="F335" i="93"/>
  <c r="E335" i="93"/>
  <c r="D335" i="93"/>
  <c r="D135" i="119"/>
  <c r="G135" i="119"/>
  <c r="F135" i="119"/>
  <c r="E135" i="119"/>
  <c r="G125" i="116"/>
  <c r="E125" i="116"/>
  <c r="D125" i="116"/>
  <c r="F125" i="116"/>
  <c r="G123" i="116"/>
  <c r="F123" i="116"/>
  <c r="E123" i="116"/>
  <c r="D123" i="116"/>
  <c r="F124" i="119"/>
  <c r="D124" i="119"/>
  <c r="E124" i="119"/>
  <c r="G124" i="119"/>
  <c r="G319" i="93"/>
  <c r="F319" i="93"/>
  <c r="E319" i="93"/>
  <c r="D319" i="93"/>
  <c r="F116" i="119"/>
  <c r="E116" i="119"/>
  <c r="D116" i="119"/>
  <c r="G116" i="119"/>
  <c r="G115" i="119"/>
  <c r="D115" i="119"/>
  <c r="F115" i="119"/>
  <c r="E115" i="119"/>
  <c r="G111" i="116"/>
  <c r="F111" i="116"/>
  <c r="E111" i="116"/>
  <c r="D111" i="116"/>
  <c r="G107" i="116"/>
  <c r="F107" i="116"/>
  <c r="E107" i="116"/>
  <c r="D107" i="116"/>
  <c r="G106" i="116"/>
  <c r="E106" i="116"/>
  <c r="D106" i="116"/>
  <c r="F106" i="116"/>
  <c r="D107" i="119"/>
  <c r="G107" i="119"/>
  <c r="F107" i="119"/>
  <c r="E107" i="119"/>
  <c r="D103" i="119"/>
  <c r="G103" i="119"/>
  <c r="F103" i="119"/>
  <c r="E103" i="119"/>
  <c r="G300" i="93"/>
  <c r="F300" i="93"/>
  <c r="E300" i="93"/>
  <c r="D300" i="93"/>
  <c r="E96" i="119"/>
  <c r="D96" i="119"/>
  <c r="G96" i="119"/>
  <c r="F96" i="119"/>
  <c r="G292" i="93"/>
  <c r="F292" i="93"/>
  <c r="E292" i="93"/>
  <c r="D292" i="93"/>
  <c r="F291" i="93"/>
  <c r="D291" i="93"/>
  <c r="G291" i="93"/>
  <c r="E291" i="93"/>
  <c r="G88" i="116"/>
  <c r="E88" i="116"/>
  <c r="D88" i="116"/>
  <c r="F88" i="116"/>
  <c r="G286" i="93"/>
  <c r="F286" i="93"/>
  <c r="E286" i="93"/>
  <c r="D286" i="93"/>
  <c r="G80" i="111"/>
  <c r="D80" i="111"/>
  <c r="E80" i="111"/>
  <c r="F80" i="111"/>
  <c r="G281" i="93"/>
  <c r="E281" i="93"/>
  <c r="F281" i="93"/>
  <c r="D281" i="93"/>
  <c r="E77" i="119"/>
  <c r="D77" i="119"/>
  <c r="G77" i="119"/>
  <c r="F77" i="119"/>
  <c r="G71" i="116"/>
  <c r="F71" i="116"/>
  <c r="E71" i="116"/>
  <c r="D71" i="116"/>
  <c r="G270" i="93"/>
  <c r="F270" i="93"/>
  <c r="D270" i="93"/>
  <c r="E270" i="93"/>
  <c r="E68" i="119"/>
  <c r="D68" i="119"/>
  <c r="G68" i="119"/>
  <c r="F68" i="119"/>
  <c r="G66" i="119"/>
  <c r="F66" i="119"/>
  <c r="E66" i="119"/>
  <c r="D66" i="119"/>
  <c r="G63" i="116"/>
  <c r="F63" i="116"/>
  <c r="E63" i="116"/>
  <c r="D63" i="116"/>
  <c r="G62" i="116"/>
  <c r="E62" i="116"/>
  <c r="D62" i="116"/>
  <c r="F62" i="116"/>
  <c r="G60" i="116"/>
  <c r="E60" i="116"/>
  <c r="D60" i="116"/>
  <c r="F60" i="116"/>
  <c r="E61" i="119"/>
  <c r="D61" i="119"/>
  <c r="G61" i="119"/>
  <c r="F61" i="119"/>
  <c r="E248" i="93"/>
  <c r="D248" i="93"/>
  <c r="G248" i="93"/>
  <c r="F248" i="93"/>
  <c r="F247" i="93"/>
  <c r="E247" i="93"/>
  <c r="D247" i="93"/>
  <c r="G247" i="93"/>
  <c r="D47" i="119"/>
  <c r="G47" i="119"/>
  <c r="F47" i="119"/>
  <c r="E47" i="119"/>
  <c r="G43" i="116"/>
  <c r="F43" i="116"/>
  <c r="E43" i="116"/>
  <c r="D43" i="116"/>
  <c r="G38" i="116"/>
  <c r="D38" i="116"/>
  <c r="E38" i="116"/>
  <c r="F38" i="116"/>
  <c r="F237" i="93"/>
  <c r="D237" i="93"/>
  <c r="E237" i="93"/>
  <c r="G237" i="93"/>
  <c r="F236" i="93"/>
  <c r="E236" i="93"/>
  <c r="D236" i="93"/>
  <c r="G236" i="93"/>
  <c r="G31" i="116"/>
  <c r="E31" i="116"/>
  <c r="D31" i="116"/>
  <c r="F31" i="116"/>
  <c r="G29" i="116"/>
  <c r="F29" i="116"/>
  <c r="E29" i="116"/>
  <c r="D29" i="116"/>
  <c r="G29" i="119"/>
  <c r="F29" i="119"/>
  <c r="E29" i="119"/>
  <c r="D29" i="119"/>
  <c r="G26" i="116"/>
  <c r="E26" i="116"/>
  <c r="D26" i="116"/>
  <c r="F26" i="116"/>
  <c r="E28" i="119"/>
  <c r="D28" i="119"/>
  <c r="G28" i="119"/>
  <c r="F28" i="119"/>
  <c r="G22" i="116"/>
  <c r="E22" i="116"/>
  <c r="F22" i="116"/>
  <c r="D22" i="116"/>
  <c r="G19" i="116"/>
  <c r="E19" i="116"/>
  <c r="F19" i="116"/>
  <c r="D19" i="116"/>
  <c r="E211" i="93"/>
  <c r="G211" i="93"/>
  <c r="D211" i="93"/>
  <c r="F211" i="93"/>
  <c r="G14" i="116"/>
  <c r="D14" i="116"/>
  <c r="F14" i="116"/>
  <c r="E14" i="116"/>
  <c r="G13" i="111"/>
  <c r="E13" i="111"/>
  <c r="D13" i="111"/>
  <c r="F13" i="111"/>
  <c r="E489" i="93"/>
  <c r="D489" i="93"/>
  <c r="G489" i="93"/>
  <c r="F489" i="93"/>
  <c r="E501" i="93"/>
  <c r="D501" i="93"/>
  <c r="G501" i="93"/>
  <c r="F501" i="93"/>
  <c r="E485" i="93"/>
  <c r="D485" i="93"/>
  <c r="G485" i="93"/>
  <c r="F485" i="93"/>
  <c r="E481" i="93"/>
  <c r="D481" i="93"/>
  <c r="F481" i="93"/>
  <c r="G481" i="93"/>
  <c r="F473" i="93"/>
  <c r="E473" i="93"/>
  <c r="D473" i="93"/>
  <c r="G473" i="93"/>
  <c r="G465" i="93"/>
  <c r="E465" i="93"/>
  <c r="D465" i="93"/>
  <c r="F465" i="93"/>
  <c r="D457" i="93"/>
  <c r="E457" i="93"/>
  <c r="G457" i="93"/>
  <c r="F457" i="93"/>
  <c r="E449" i="93"/>
  <c r="G449" i="93"/>
  <c r="D449" i="93"/>
  <c r="F449" i="93"/>
  <c r="E441" i="93"/>
  <c r="D441" i="93"/>
  <c r="G441" i="93"/>
  <c r="F441" i="93"/>
  <c r="G433" i="93"/>
  <c r="E433" i="93"/>
  <c r="D433" i="93"/>
  <c r="F433" i="93"/>
  <c r="E429" i="93"/>
  <c r="D429" i="93"/>
  <c r="G429" i="93"/>
  <c r="F429" i="93"/>
  <c r="E425" i="93"/>
  <c r="D425" i="93"/>
  <c r="G425" i="93"/>
  <c r="F425" i="93"/>
  <c r="F421" i="93"/>
  <c r="E421" i="93"/>
  <c r="D421" i="93"/>
  <c r="G421" i="93"/>
  <c r="D417" i="93"/>
  <c r="G417" i="93"/>
  <c r="F417" i="93"/>
  <c r="E417" i="93"/>
  <c r="D412" i="93"/>
  <c r="G412" i="93"/>
  <c r="F412" i="93"/>
  <c r="E412" i="93"/>
  <c r="F409" i="93"/>
  <c r="E409" i="93"/>
  <c r="G409" i="93"/>
  <c r="D409" i="93"/>
  <c r="E405" i="93"/>
  <c r="G405" i="93"/>
  <c r="F405" i="93"/>
  <c r="D405" i="93"/>
  <c r="G202" i="116"/>
  <c r="D202" i="116"/>
  <c r="F202" i="116"/>
  <c r="E202" i="116"/>
  <c r="G200" i="116"/>
  <c r="D200" i="116"/>
  <c r="F200" i="116"/>
  <c r="E200" i="116"/>
  <c r="G199" i="116"/>
  <c r="F199" i="116"/>
  <c r="D199" i="116"/>
  <c r="E199" i="116"/>
  <c r="F198" i="119"/>
  <c r="E198" i="119"/>
  <c r="D198" i="119"/>
  <c r="G198" i="119"/>
  <c r="E197" i="119"/>
  <c r="D197" i="119"/>
  <c r="G197" i="119"/>
  <c r="F197" i="119"/>
  <c r="D395" i="93"/>
  <c r="G395" i="93"/>
  <c r="F395" i="93"/>
  <c r="E395" i="93"/>
  <c r="G195" i="119"/>
  <c r="F195" i="119"/>
  <c r="D195" i="119"/>
  <c r="E195" i="119"/>
  <c r="G188" i="116"/>
  <c r="D188" i="116"/>
  <c r="F188" i="116"/>
  <c r="E188" i="116"/>
  <c r="E189" i="119"/>
  <c r="D189" i="119"/>
  <c r="G189" i="119"/>
  <c r="F189" i="119"/>
  <c r="G186" i="116"/>
  <c r="D186" i="116"/>
  <c r="F186" i="116"/>
  <c r="E186" i="116"/>
  <c r="G184" i="116"/>
  <c r="D184" i="116"/>
  <c r="F184" i="116"/>
  <c r="E184" i="116"/>
  <c r="G384" i="93"/>
  <c r="D384" i="93"/>
  <c r="F384" i="93"/>
  <c r="E384" i="93"/>
  <c r="E184" i="119"/>
  <c r="D184" i="119"/>
  <c r="G184" i="119"/>
  <c r="F184" i="119"/>
  <c r="D182" i="119"/>
  <c r="G182" i="119"/>
  <c r="F182" i="119"/>
  <c r="E182" i="119"/>
  <c r="D380" i="93"/>
  <c r="G380" i="93"/>
  <c r="F380" i="93"/>
  <c r="E380" i="93"/>
  <c r="E379" i="93"/>
  <c r="G379" i="93"/>
  <c r="D379" i="93"/>
  <c r="F379" i="93"/>
  <c r="F178" i="119"/>
  <c r="E178" i="119"/>
  <c r="D178" i="119"/>
  <c r="G178" i="119"/>
  <c r="D176" i="119"/>
  <c r="E176" i="119"/>
  <c r="G176" i="119"/>
  <c r="F176" i="119"/>
  <c r="G170" i="116"/>
  <c r="E170" i="116"/>
  <c r="D170" i="116"/>
  <c r="F170" i="116"/>
  <c r="G168" i="116"/>
  <c r="D168" i="116"/>
  <c r="F168" i="116"/>
  <c r="E168" i="116"/>
  <c r="E169" i="119"/>
  <c r="D169" i="119"/>
  <c r="G169" i="119"/>
  <c r="F169" i="119"/>
  <c r="G166" i="116"/>
  <c r="D166" i="116"/>
  <c r="F166" i="116"/>
  <c r="E166" i="116"/>
  <c r="G162" i="116"/>
  <c r="D162" i="116"/>
  <c r="F162" i="116"/>
  <c r="E162" i="116"/>
  <c r="E162" i="119"/>
  <c r="D162" i="119"/>
  <c r="G162" i="119"/>
  <c r="F162" i="119"/>
  <c r="F159" i="119"/>
  <c r="E159" i="119"/>
  <c r="D159" i="119"/>
  <c r="G159" i="119"/>
  <c r="F356" i="93"/>
  <c r="G356" i="93"/>
  <c r="E356" i="93"/>
  <c r="D356" i="93"/>
  <c r="E353" i="93"/>
  <c r="F353" i="93"/>
  <c r="D353" i="93"/>
  <c r="G353" i="93"/>
  <c r="G151" i="116"/>
  <c r="F151" i="116"/>
  <c r="D151" i="116"/>
  <c r="E151" i="116"/>
  <c r="G351" i="93"/>
  <c r="F351" i="93"/>
  <c r="D351" i="93"/>
  <c r="E351" i="93"/>
  <c r="G148" i="116"/>
  <c r="D148" i="116"/>
  <c r="F148" i="116"/>
  <c r="E148" i="116"/>
  <c r="D348" i="93"/>
  <c r="G348" i="93"/>
  <c r="F348" i="93"/>
  <c r="E348" i="93"/>
  <c r="G140" i="116"/>
  <c r="D140" i="116"/>
  <c r="F140" i="116"/>
  <c r="E140" i="116"/>
  <c r="G142" i="119"/>
  <c r="F142" i="119"/>
  <c r="E142" i="119"/>
  <c r="D142" i="119"/>
  <c r="E140" i="119"/>
  <c r="D140" i="119"/>
  <c r="G140" i="119"/>
  <c r="F140" i="119"/>
  <c r="E136" i="119"/>
  <c r="D136" i="119"/>
  <c r="G136" i="119"/>
  <c r="F136" i="119"/>
  <c r="D332" i="93"/>
  <c r="G332" i="93"/>
  <c r="F332" i="93"/>
  <c r="E332" i="93"/>
  <c r="F131" i="119"/>
  <c r="E131" i="119"/>
  <c r="D131" i="119"/>
  <c r="G131" i="119"/>
  <c r="D324" i="93"/>
  <c r="G324" i="93"/>
  <c r="F324" i="93"/>
  <c r="E324" i="93"/>
  <c r="G119" i="116"/>
  <c r="F119" i="116"/>
  <c r="E119" i="116"/>
  <c r="D119" i="116"/>
  <c r="F318" i="93"/>
  <c r="E318" i="93"/>
  <c r="D318" i="93"/>
  <c r="G318" i="93"/>
  <c r="D316" i="93"/>
  <c r="G316" i="93"/>
  <c r="F316" i="93"/>
  <c r="E316" i="93"/>
  <c r="G114" i="116"/>
  <c r="F114" i="116"/>
  <c r="E114" i="116"/>
  <c r="D114" i="116"/>
  <c r="G110" i="116"/>
  <c r="E110" i="116"/>
  <c r="D110" i="116"/>
  <c r="F110" i="116"/>
  <c r="D111" i="119"/>
  <c r="G111" i="119"/>
  <c r="F111" i="119"/>
  <c r="E111" i="119"/>
  <c r="F308" i="93"/>
  <c r="E308" i="93"/>
  <c r="D308" i="93"/>
  <c r="G308" i="93"/>
  <c r="E108" i="119"/>
  <c r="D108" i="119"/>
  <c r="G108" i="119"/>
  <c r="F108" i="119"/>
  <c r="D106" i="119"/>
  <c r="G106" i="119"/>
  <c r="F106" i="119"/>
  <c r="E106" i="119"/>
  <c r="G103" i="116"/>
  <c r="F103" i="116"/>
  <c r="E103" i="116"/>
  <c r="D103" i="116"/>
  <c r="D302" i="93"/>
  <c r="G302" i="93"/>
  <c r="F302" i="93"/>
  <c r="E302" i="93"/>
  <c r="G99" i="116"/>
  <c r="D99" i="116"/>
  <c r="F99" i="116"/>
  <c r="E99" i="116"/>
  <c r="F299" i="93"/>
  <c r="D299" i="93"/>
  <c r="G299" i="93"/>
  <c r="E299" i="93"/>
  <c r="F296" i="93"/>
  <c r="E296" i="93"/>
  <c r="G296" i="93"/>
  <c r="D296" i="93"/>
  <c r="F295" i="93"/>
  <c r="E295" i="93"/>
  <c r="D295" i="93"/>
  <c r="G295" i="93"/>
  <c r="G91" i="116"/>
  <c r="D91" i="116"/>
  <c r="F91" i="116"/>
  <c r="E91" i="116"/>
  <c r="G90" i="116"/>
  <c r="E90" i="116"/>
  <c r="D90" i="116"/>
  <c r="F90" i="116"/>
  <c r="G287" i="93"/>
  <c r="F287" i="93"/>
  <c r="E287" i="93"/>
  <c r="D287" i="93"/>
  <c r="D87" i="119"/>
  <c r="G87" i="119"/>
  <c r="F87" i="119"/>
  <c r="E87" i="119"/>
  <c r="G282" i="93"/>
  <c r="F282" i="93"/>
  <c r="D282" i="93"/>
  <c r="E282" i="93"/>
  <c r="G82" i="119"/>
  <c r="F82" i="119"/>
  <c r="E82" i="119"/>
  <c r="D82" i="119"/>
  <c r="E80" i="119"/>
  <c r="D80" i="119"/>
  <c r="G80" i="119"/>
  <c r="F80" i="119"/>
  <c r="G279" i="93"/>
  <c r="F279" i="93"/>
  <c r="E279" i="93"/>
  <c r="D279" i="93"/>
  <c r="E274" i="93"/>
  <c r="G274" i="93"/>
  <c r="F274" i="93"/>
  <c r="D274" i="93"/>
  <c r="D71" i="119"/>
  <c r="G71" i="119"/>
  <c r="F71" i="119"/>
  <c r="E71" i="119"/>
  <c r="G67" i="116"/>
  <c r="F67" i="116"/>
  <c r="D67" i="116"/>
  <c r="E67" i="116"/>
  <c r="G68" i="116"/>
  <c r="E68" i="116"/>
  <c r="D68" i="116"/>
  <c r="F68" i="116"/>
  <c r="E64" i="119"/>
  <c r="F64" i="119"/>
  <c r="D64" i="119"/>
  <c r="G64" i="119"/>
  <c r="G62" i="119"/>
  <c r="F62" i="119"/>
  <c r="E62" i="119"/>
  <c r="D62" i="119"/>
  <c r="D59" i="119"/>
  <c r="G59" i="119"/>
  <c r="E59" i="119"/>
  <c r="F59" i="119"/>
  <c r="F57" i="119"/>
  <c r="E57" i="119"/>
  <c r="D57" i="119"/>
  <c r="G57" i="119"/>
  <c r="G54" i="119"/>
  <c r="F54" i="119"/>
  <c r="E54" i="119"/>
  <c r="D54" i="119"/>
  <c r="F53" i="119"/>
  <c r="E53" i="119"/>
  <c r="D53" i="119"/>
  <c r="G53" i="119"/>
  <c r="G48" i="116"/>
  <c r="E48" i="116"/>
  <c r="D48" i="116"/>
  <c r="F48" i="116"/>
  <c r="D241" i="93"/>
  <c r="F241" i="93"/>
  <c r="G241" i="93"/>
  <c r="E241" i="93"/>
  <c r="F41" i="119"/>
  <c r="E41" i="119"/>
  <c r="D41" i="119"/>
  <c r="G41" i="119"/>
  <c r="E235" i="93"/>
  <c r="D235" i="93"/>
  <c r="G235" i="93"/>
  <c r="F235" i="93"/>
  <c r="D34" i="119"/>
  <c r="E34" i="119"/>
  <c r="G34" i="119"/>
  <c r="F34" i="119"/>
  <c r="F33" i="119"/>
  <c r="E33" i="119"/>
  <c r="D33" i="119"/>
  <c r="G33" i="119"/>
  <c r="E32" i="119"/>
  <c r="D32" i="119"/>
  <c r="G32" i="119"/>
  <c r="F32" i="119"/>
  <c r="G229" i="93"/>
  <c r="F229" i="93"/>
  <c r="D229" i="93"/>
  <c r="E229" i="93"/>
  <c r="D228" i="93"/>
  <c r="G228" i="93"/>
  <c r="F228" i="93"/>
  <c r="E228" i="93"/>
  <c r="G227" i="93"/>
  <c r="E227" i="93"/>
  <c r="D227" i="93"/>
  <c r="F227" i="93"/>
  <c r="G21" i="116"/>
  <c r="F21" i="116"/>
  <c r="E21" i="116"/>
  <c r="D21" i="116"/>
  <c r="G17" i="111"/>
  <c r="D17" i="111"/>
  <c r="F17" i="111"/>
  <c r="E17" i="111"/>
  <c r="G18" i="116"/>
  <c r="E18" i="116"/>
  <c r="F18" i="116"/>
  <c r="D18" i="116"/>
  <c r="D214" i="93"/>
  <c r="G214" i="93"/>
  <c r="F214" i="93"/>
  <c r="E214" i="93"/>
  <c r="G15" i="111"/>
  <c r="E15" i="111"/>
  <c r="D15" i="111"/>
  <c r="F15" i="111"/>
  <c r="F207" i="93"/>
  <c r="E207" i="93"/>
  <c r="D207" i="93"/>
  <c r="G207" i="93"/>
  <c r="F19" i="119"/>
  <c r="E19" i="119"/>
  <c r="D19" i="119"/>
  <c r="G19" i="119"/>
  <c r="F204" i="93"/>
  <c r="E204" i="93"/>
  <c r="D204" i="93"/>
  <c r="G204" i="93"/>
  <c r="F55" i="119"/>
  <c r="D55" i="119"/>
  <c r="G55" i="119"/>
  <c r="E55" i="119"/>
  <c r="G52" i="116"/>
  <c r="F52" i="116"/>
  <c r="E52" i="116"/>
  <c r="D52" i="116"/>
  <c r="G51" i="116"/>
  <c r="F51" i="116"/>
  <c r="E51" i="116"/>
  <c r="D51" i="116"/>
  <c r="G49" i="116"/>
  <c r="F49" i="116"/>
  <c r="D49" i="116"/>
  <c r="E49" i="116"/>
  <c r="G249" i="93"/>
  <c r="E249" i="93"/>
  <c r="F249" i="93"/>
  <c r="D249" i="93"/>
  <c r="G47" i="116"/>
  <c r="D47" i="116"/>
  <c r="F47" i="116"/>
  <c r="E47" i="116"/>
  <c r="G44" i="116"/>
  <c r="E44" i="116"/>
  <c r="D44" i="116"/>
  <c r="F44" i="116"/>
  <c r="G42" i="116"/>
  <c r="E42" i="116"/>
  <c r="D42" i="116"/>
  <c r="F42" i="116"/>
  <c r="E240" i="93"/>
  <c r="D240" i="93"/>
  <c r="G240" i="93"/>
  <c r="F240" i="93"/>
  <c r="E40" i="119"/>
  <c r="G40" i="119"/>
  <c r="D40" i="119"/>
  <c r="F40" i="119"/>
  <c r="E39" i="119"/>
  <c r="D39" i="119"/>
  <c r="G39" i="119"/>
  <c r="F39" i="119"/>
  <c r="E234" i="93"/>
  <c r="G234" i="93"/>
  <c r="F234" i="93"/>
  <c r="D234" i="93"/>
  <c r="G24" i="116"/>
  <c r="D24" i="116"/>
  <c r="F24" i="116"/>
  <c r="E24" i="116"/>
  <c r="E24" i="119"/>
  <c r="D24" i="119"/>
  <c r="G24" i="119"/>
  <c r="F24" i="119"/>
  <c r="G17" i="116"/>
  <c r="D17" i="116"/>
  <c r="E17" i="116"/>
  <c r="F17" i="116"/>
  <c r="G14" i="111"/>
  <c r="E14" i="111"/>
  <c r="D14" i="111"/>
  <c r="F14" i="111"/>
  <c r="D216" i="93"/>
  <c r="F216" i="93"/>
  <c r="E216" i="93"/>
  <c r="G216" i="93"/>
  <c r="G15" i="119"/>
  <c r="F15" i="119"/>
  <c r="E15" i="119"/>
  <c r="D15" i="119"/>
  <c r="G13" i="116"/>
  <c r="F13" i="116"/>
  <c r="D13" i="116"/>
  <c r="E13" i="116"/>
  <c r="E17" i="119"/>
  <c r="G17" i="119"/>
  <c r="D17" i="119"/>
  <c r="F17" i="119"/>
  <c r="D210" i="93"/>
  <c r="G210" i="93"/>
  <c r="E210" i="93"/>
  <c r="F210" i="93"/>
  <c r="E493" i="93"/>
  <c r="D493" i="93"/>
  <c r="G493" i="93"/>
  <c r="F493" i="93"/>
  <c r="E453" i="93"/>
  <c r="D453" i="93"/>
  <c r="G453" i="93"/>
  <c r="F453" i="93"/>
  <c r="D413" i="93"/>
  <c r="G413" i="93"/>
  <c r="F413" i="93"/>
  <c r="E413" i="93"/>
  <c r="E181" i="119"/>
  <c r="D181" i="119"/>
  <c r="G181" i="119"/>
  <c r="F181" i="119"/>
  <c r="G161" i="119"/>
  <c r="F161" i="119"/>
  <c r="E161" i="119"/>
  <c r="D161" i="119"/>
  <c r="G147" i="119"/>
  <c r="F147" i="119"/>
  <c r="E147" i="119"/>
  <c r="D147" i="119"/>
  <c r="G138" i="116"/>
  <c r="E138" i="116"/>
  <c r="D138" i="116"/>
  <c r="F138" i="116"/>
  <c r="G130" i="116"/>
  <c r="E130" i="116"/>
  <c r="D130" i="116"/>
  <c r="F130" i="116"/>
  <c r="E321" i="93"/>
  <c r="D321" i="93"/>
  <c r="G321" i="93"/>
  <c r="F321" i="93"/>
  <c r="E306" i="93"/>
  <c r="G306" i="93"/>
  <c r="F306" i="93"/>
  <c r="D306" i="93"/>
  <c r="D92" i="119"/>
  <c r="E92" i="119"/>
  <c r="F92" i="119"/>
  <c r="G92" i="119"/>
  <c r="G87" i="116"/>
  <c r="D87" i="116"/>
  <c r="F87" i="116"/>
  <c r="E87" i="116"/>
  <c r="G76" i="116"/>
  <c r="D76" i="116"/>
  <c r="F76" i="116"/>
  <c r="E76" i="116"/>
  <c r="D271" i="93"/>
  <c r="G271" i="93"/>
  <c r="E271" i="93"/>
  <c r="F271" i="93"/>
  <c r="E258" i="93"/>
  <c r="D258" i="93"/>
  <c r="F258" i="93"/>
  <c r="G258" i="93"/>
  <c r="D496" i="93"/>
  <c r="G496" i="93"/>
  <c r="F496" i="93"/>
  <c r="E496" i="93"/>
  <c r="D484" i="93"/>
  <c r="G484" i="93"/>
  <c r="F484" i="93"/>
  <c r="E484" i="93"/>
  <c r="D472" i="93"/>
  <c r="G472" i="93"/>
  <c r="F472" i="93"/>
  <c r="E472" i="93"/>
  <c r="E456" i="93"/>
  <c r="D456" i="93"/>
  <c r="G456" i="93"/>
  <c r="F456" i="93"/>
  <c r="D448" i="93"/>
  <c r="G448" i="93"/>
  <c r="F448" i="93"/>
  <c r="E448" i="93"/>
  <c r="D432" i="93"/>
  <c r="G432" i="93"/>
  <c r="F432" i="93"/>
  <c r="E432" i="93"/>
  <c r="E420" i="93"/>
  <c r="G420" i="93"/>
  <c r="D420" i="93"/>
  <c r="F420" i="93"/>
  <c r="G416" i="93"/>
  <c r="E416" i="93"/>
  <c r="D416" i="93"/>
  <c r="F416" i="93"/>
  <c r="D408" i="93"/>
  <c r="F408" i="93"/>
  <c r="E408" i="93"/>
  <c r="G408" i="93"/>
  <c r="F404" i="93"/>
  <c r="E404" i="93"/>
  <c r="D404" i="93"/>
  <c r="G404" i="93"/>
  <c r="D400" i="93"/>
  <c r="G400" i="93"/>
  <c r="F400" i="93"/>
  <c r="E400" i="93"/>
  <c r="G197" i="116"/>
  <c r="E197" i="116"/>
  <c r="F197" i="116"/>
  <c r="D197" i="116"/>
  <c r="E397" i="93"/>
  <c r="D397" i="93"/>
  <c r="G397" i="93"/>
  <c r="F397" i="93"/>
  <c r="E393" i="93"/>
  <c r="D393" i="93"/>
  <c r="G393" i="93"/>
  <c r="F393" i="93"/>
  <c r="E392" i="93"/>
  <c r="D392" i="93"/>
  <c r="G392" i="93"/>
  <c r="F392" i="93"/>
  <c r="G189" i="116"/>
  <c r="D189" i="116"/>
  <c r="E189" i="116"/>
  <c r="F189" i="116"/>
  <c r="E385" i="93"/>
  <c r="D385" i="93"/>
  <c r="G385" i="93"/>
  <c r="F385" i="93"/>
  <c r="G175" i="119"/>
  <c r="F175" i="119"/>
  <c r="E175" i="119"/>
  <c r="D175" i="119"/>
  <c r="G372" i="93"/>
  <c r="F372" i="93"/>
  <c r="D372" i="93"/>
  <c r="E372" i="93"/>
  <c r="G169" i="116"/>
  <c r="D169" i="116"/>
  <c r="F169" i="116"/>
  <c r="E169" i="116"/>
  <c r="G165" i="116"/>
  <c r="F165" i="116"/>
  <c r="D165" i="116"/>
  <c r="E165" i="116"/>
  <c r="G164" i="116"/>
  <c r="D164" i="116"/>
  <c r="F164" i="116"/>
  <c r="E164" i="116"/>
  <c r="E165" i="119"/>
  <c r="D165" i="119"/>
  <c r="G165" i="119"/>
  <c r="F165" i="119"/>
  <c r="E360" i="93"/>
  <c r="D360" i="93"/>
  <c r="G360" i="93"/>
  <c r="F360" i="93"/>
  <c r="E357" i="93"/>
  <c r="D357" i="93"/>
  <c r="G357" i="93"/>
  <c r="F357" i="93"/>
  <c r="G154" i="119"/>
  <c r="F154" i="119"/>
  <c r="E154" i="119"/>
  <c r="D154" i="119"/>
  <c r="G347" i="93"/>
  <c r="F347" i="93"/>
  <c r="E347" i="93"/>
  <c r="D347" i="93"/>
  <c r="E341" i="93"/>
  <c r="D341" i="93"/>
  <c r="F341" i="93"/>
  <c r="G341" i="93"/>
  <c r="E328" i="93"/>
  <c r="G328" i="93"/>
  <c r="F328" i="93"/>
  <c r="D328" i="93"/>
  <c r="F327" i="93"/>
  <c r="G327" i="93"/>
  <c r="E327" i="93"/>
  <c r="D327" i="93"/>
  <c r="G124" i="116"/>
  <c r="D124" i="116"/>
  <c r="F124" i="116"/>
  <c r="E124" i="116"/>
  <c r="F322" i="93"/>
  <c r="E322" i="93"/>
  <c r="D322" i="93"/>
  <c r="G322" i="93"/>
  <c r="F121" i="119"/>
  <c r="E121" i="119"/>
  <c r="D121" i="119"/>
  <c r="G121" i="119"/>
  <c r="D120" i="119"/>
  <c r="G120" i="119"/>
  <c r="E120" i="119"/>
  <c r="F120" i="119"/>
  <c r="F117" i="119"/>
  <c r="E117" i="119"/>
  <c r="D117" i="119"/>
  <c r="G117" i="119"/>
  <c r="G113" i="116"/>
  <c r="F113" i="116"/>
  <c r="E113" i="116"/>
  <c r="D113" i="116"/>
  <c r="G113" i="119"/>
  <c r="F113" i="119"/>
  <c r="D113" i="119"/>
  <c r="E113" i="119"/>
  <c r="G108" i="116"/>
  <c r="E108" i="116"/>
  <c r="D108" i="116"/>
  <c r="F108" i="116"/>
  <c r="F307" i="93"/>
  <c r="G307" i="93"/>
  <c r="E307" i="93"/>
  <c r="D307" i="93"/>
  <c r="D305" i="93"/>
  <c r="G305" i="93"/>
  <c r="F305" i="93"/>
  <c r="E305" i="93"/>
  <c r="G102" i="119"/>
  <c r="F102" i="119"/>
  <c r="E102" i="119"/>
  <c r="D102" i="119"/>
  <c r="G98" i="116"/>
  <c r="E98" i="116"/>
  <c r="D98" i="116"/>
  <c r="F98" i="116"/>
  <c r="D297" i="93"/>
  <c r="F297" i="93"/>
  <c r="E297" i="93"/>
  <c r="G297" i="93"/>
  <c r="G95" i="116"/>
  <c r="F95" i="116"/>
  <c r="E95" i="116"/>
  <c r="D95" i="116"/>
  <c r="G293" i="93"/>
  <c r="F293" i="93"/>
  <c r="E293" i="93"/>
  <c r="D293" i="93"/>
  <c r="G90" i="119"/>
  <c r="F90" i="119"/>
  <c r="E90" i="119"/>
  <c r="D90" i="119"/>
  <c r="G83" i="110"/>
  <c r="D83" i="110"/>
  <c r="F83" i="110"/>
  <c r="E83" i="110"/>
  <c r="G283" i="93"/>
  <c r="F283" i="93"/>
  <c r="E283" i="93"/>
  <c r="D283" i="93"/>
  <c r="G81" i="116"/>
  <c r="E81" i="116"/>
  <c r="D81" i="116"/>
  <c r="F81" i="116"/>
  <c r="G79" i="116"/>
  <c r="E79" i="116"/>
  <c r="D79" i="116"/>
  <c r="F79" i="116"/>
  <c r="F81" i="119"/>
  <c r="E81" i="119"/>
  <c r="D81" i="119"/>
  <c r="G81" i="119"/>
  <c r="G77" i="116"/>
  <c r="D77" i="116"/>
  <c r="F77" i="116"/>
  <c r="E77" i="116"/>
  <c r="E72" i="119"/>
  <c r="G72" i="119"/>
  <c r="F72" i="119"/>
  <c r="D72" i="119"/>
  <c r="G69" i="116"/>
  <c r="F69" i="116"/>
  <c r="E69" i="116"/>
  <c r="D69" i="116"/>
  <c r="E67" i="119"/>
  <c r="F67" i="119"/>
  <c r="D67" i="119"/>
  <c r="G67" i="119"/>
  <c r="D63" i="119"/>
  <c r="G63" i="119"/>
  <c r="F63" i="119"/>
  <c r="E63" i="119"/>
  <c r="G59" i="116"/>
  <c r="F59" i="116"/>
  <c r="E59" i="116"/>
  <c r="D59" i="116"/>
  <c r="E256" i="93"/>
  <c r="D256" i="93"/>
  <c r="G256" i="93"/>
  <c r="F256" i="93"/>
  <c r="G55" i="116"/>
  <c r="E55" i="116"/>
  <c r="D55" i="116"/>
  <c r="F55" i="116"/>
  <c r="G54" i="116"/>
  <c r="E54" i="116"/>
  <c r="D54" i="116"/>
  <c r="F54" i="116"/>
  <c r="D253" i="93"/>
  <c r="E253" i="93"/>
  <c r="G253" i="93"/>
  <c r="F253" i="93"/>
  <c r="G49" i="111"/>
  <c r="F49" i="111"/>
  <c r="E49" i="111"/>
  <c r="D49" i="111"/>
  <c r="G49" i="119"/>
  <c r="F49" i="119"/>
  <c r="E49" i="119"/>
  <c r="D49" i="119"/>
  <c r="D246" i="93"/>
  <c r="F246" i="93"/>
  <c r="G246" i="93"/>
  <c r="E246" i="93"/>
  <c r="E46" i="119"/>
  <c r="F46" i="119"/>
  <c r="G46" i="119"/>
  <c r="D46" i="119"/>
  <c r="E244" i="93"/>
  <c r="D244" i="93"/>
  <c r="G244" i="93"/>
  <c r="F244" i="93"/>
  <c r="G37" i="116"/>
  <c r="D37" i="116"/>
  <c r="F37" i="116"/>
  <c r="E37" i="116"/>
  <c r="D37" i="119"/>
  <c r="G37" i="119"/>
  <c r="F37" i="119"/>
  <c r="E37" i="119"/>
  <c r="F226" i="93"/>
  <c r="G226" i="93"/>
  <c r="E226" i="93"/>
  <c r="D226" i="93"/>
  <c r="G26" i="119"/>
  <c r="F26" i="119"/>
  <c r="E26" i="119"/>
  <c r="D26" i="119"/>
  <c r="G23" i="116"/>
  <c r="E23" i="116"/>
  <c r="D23" i="116"/>
  <c r="F23" i="116"/>
  <c r="G20" i="116"/>
  <c r="E20" i="116"/>
  <c r="F20" i="116"/>
  <c r="D20" i="116"/>
  <c r="D220" i="93"/>
  <c r="F220" i="93"/>
  <c r="E220" i="93"/>
  <c r="G220" i="93"/>
  <c r="G18" i="119"/>
  <c r="F18" i="119"/>
  <c r="E18" i="119"/>
  <c r="D18" i="119"/>
  <c r="G14" i="119"/>
  <c r="F14" i="119"/>
  <c r="E14" i="119"/>
  <c r="D14" i="119"/>
  <c r="D217" i="93"/>
  <c r="G217" i="93"/>
  <c r="F217" i="93"/>
  <c r="E217" i="93"/>
  <c r="G445" i="93"/>
  <c r="E445" i="93"/>
  <c r="D445" i="93"/>
  <c r="F445" i="93"/>
  <c r="E177" i="119"/>
  <c r="D177" i="119"/>
  <c r="G177" i="119"/>
  <c r="F177" i="119"/>
  <c r="G158" i="116"/>
  <c r="F158" i="116"/>
  <c r="D158" i="116"/>
  <c r="E158" i="116"/>
  <c r="E134" i="119"/>
  <c r="D134" i="119"/>
  <c r="G134" i="119"/>
  <c r="F134" i="119"/>
  <c r="E128" i="119"/>
  <c r="D128" i="119"/>
  <c r="F128" i="119"/>
  <c r="G128" i="119"/>
  <c r="G317" i="93"/>
  <c r="E317" i="93"/>
  <c r="D317" i="93"/>
  <c r="F317" i="93"/>
  <c r="E298" i="93"/>
  <c r="F298" i="93"/>
  <c r="D298" i="93"/>
  <c r="G298" i="93"/>
  <c r="G93" i="116"/>
  <c r="F93" i="116"/>
  <c r="E93" i="116"/>
  <c r="D93" i="116"/>
  <c r="G93" i="119"/>
  <c r="D93" i="119"/>
  <c r="F93" i="119"/>
  <c r="E93" i="119"/>
  <c r="G72" i="116"/>
  <c r="F72" i="116"/>
  <c r="E72" i="116"/>
  <c r="D72" i="116"/>
  <c r="F65" i="119"/>
  <c r="G65" i="119"/>
  <c r="E65" i="119"/>
  <c r="D65" i="119"/>
  <c r="E492" i="93"/>
  <c r="G492" i="93"/>
  <c r="D492" i="93"/>
  <c r="F492" i="93"/>
  <c r="D480" i="93"/>
  <c r="G480" i="93"/>
  <c r="F480" i="93"/>
  <c r="E480" i="93"/>
  <c r="D464" i="93"/>
  <c r="G464" i="93"/>
  <c r="F464" i="93"/>
  <c r="E464" i="93"/>
  <c r="D460" i="93"/>
  <c r="F460" i="93"/>
  <c r="G460" i="93"/>
  <c r="E460" i="93"/>
  <c r="D452" i="93"/>
  <c r="G452" i="93"/>
  <c r="F452" i="93"/>
  <c r="E452" i="93"/>
  <c r="D444" i="93"/>
  <c r="G444" i="93"/>
  <c r="F444" i="93"/>
  <c r="E444" i="93"/>
  <c r="D440" i="93"/>
  <c r="G440" i="93"/>
  <c r="F440" i="93"/>
  <c r="E440" i="93"/>
  <c r="D436" i="93"/>
  <c r="G436" i="93"/>
  <c r="F436" i="93"/>
  <c r="E436" i="93"/>
  <c r="D428" i="93"/>
  <c r="G428" i="93"/>
  <c r="F428" i="93"/>
  <c r="E428" i="93"/>
  <c r="F424" i="93"/>
  <c r="E424" i="93"/>
  <c r="D424" i="93"/>
  <c r="G424" i="93"/>
  <c r="G196" i="116"/>
  <c r="D196" i="116"/>
  <c r="F196" i="116"/>
  <c r="E196" i="116"/>
  <c r="D196" i="119"/>
  <c r="G196" i="119"/>
  <c r="F196" i="119"/>
  <c r="E196" i="119"/>
  <c r="G391" i="93"/>
  <c r="F391" i="93"/>
  <c r="E391" i="93"/>
  <c r="D391" i="93"/>
  <c r="F190" i="119"/>
  <c r="E190" i="119"/>
  <c r="D190" i="119"/>
  <c r="G190" i="119"/>
  <c r="G187" i="116"/>
  <c r="D187" i="116"/>
  <c r="E187" i="116"/>
  <c r="F187" i="116"/>
  <c r="G187" i="119"/>
  <c r="F187" i="119"/>
  <c r="E187" i="119"/>
  <c r="D187" i="119"/>
  <c r="F383" i="93"/>
  <c r="D383" i="93"/>
  <c r="E383" i="93"/>
  <c r="G383" i="93"/>
  <c r="G181" i="116"/>
  <c r="F181" i="116"/>
  <c r="D181" i="116"/>
  <c r="E181" i="116"/>
  <c r="F375" i="93"/>
  <c r="D375" i="93"/>
  <c r="G375" i="93"/>
  <c r="E375" i="93"/>
  <c r="G173" i="116"/>
  <c r="D173" i="116"/>
  <c r="E173" i="116"/>
  <c r="F173" i="116"/>
  <c r="E173" i="119"/>
  <c r="F173" i="119"/>
  <c r="D173" i="119"/>
  <c r="G173" i="119"/>
  <c r="D172" i="119"/>
  <c r="G172" i="119"/>
  <c r="F172" i="119"/>
  <c r="E172" i="119"/>
  <c r="E369" i="93"/>
  <c r="D369" i="93"/>
  <c r="G369" i="93"/>
  <c r="F369" i="93"/>
  <c r="G167" i="116"/>
  <c r="D167" i="116"/>
  <c r="E167" i="116"/>
  <c r="F167" i="116"/>
  <c r="E365" i="93"/>
  <c r="D365" i="93"/>
  <c r="G365" i="93"/>
  <c r="F365" i="93"/>
  <c r="G160" i="116"/>
  <c r="D160" i="116"/>
  <c r="F160" i="116"/>
  <c r="E160" i="116"/>
  <c r="G157" i="119"/>
  <c r="D157" i="119"/>
  <c r="F157" i="119"/>
  <c r="E157" i="119"/>
  <c r="F354" i="93"/>
  <c r="E354" i="93"/>
  <c r="D354" i="93"/>
  <c r="G354" i="93"/>
  <c r="E152" i="119"/>
  <c r="D152" i="119"/>
  <c r="G152" i="119"/>
  <c r="F152" i="119"/>
  <c r="D148" i="119"/>
  <c r="G148" i="119"/>
  <c r="F148" i="119"/>
  <c r="E148" i="119"/>
  <c r="G144" i="119"/>
  <c r="F144" i="119"/>
  <c r="E144" i="119"/>
  <c r="D144" i="119"/>
  <c r="G141" i="116"/>
  <c r="F141" i="116"/>
  <c r="E141" i="116"/>
  <c r="D141" i="116"/>
  <c r="G343" i="93"/>
  <c r="F343" i="93"/>
  <c r="E343" i="93"/>
  <c r="D343" i="93"/>
  <c r="E139" i="119"/>
  <c r="D139" i="119"/>
  <c r="F139" i="119"/>
  <c r="G139" i="119"/>
  <c r="G135" i="116"/>
  <c r="F135" i="116"/>
  <c r="E135" i="116"/>
  <c r="D135" i="116"/>
  <c r="G133" i="116"/>
  <c r="F133" i="116"/>
  <c r="E133" i="116"/>
  <c r="D133" i="116"/>
  <c r="G132" i="116"/>
  <c r="E132" i="116"/>
  <c r="D132" i="116"/>
  <c r="F132" i="116"/>
  <c r="F133" i="119"/>
  <c r="E133" i="119"/>
  <c r="G133" i="119"/>
  <c r="D133" i="119"/>
  <c r="G128" i="116"/>
  <c r="E128" i="116"/>
  <c r="D128" i="116"/>
  <c r="F128" i="116"/>
  <c r="D320" i="93"/>
  <c r="G320" i="93"/>
  <c r="F320" i="93"/>
  <c r="E320" i="93"/>
  <c r="G118" i="119"/>
  <c r="F118" i="119"/>
  <c r="E118" i="119"/>
  <c r="D118" i="119"/>
  <c r="G115" i="116"/>
  <c r="E115" i="116"/>
  <c r="D115" i="116"/>
  <c r="F115" i="116"/>
  <c r="D99" i="119"/>
  <c r="G99" i="119"/>
  <c r="F99" i="119"/>
  <c r="E99" i="119"/>
  <c r="F98" i="119"/>
  <c r="E98" i="119"/>
  <c r="D98" i="119"/>
  <c r="G98" i="119"/>
  <c r="D95" i="119"/>
  <c r="G95" i="119"/>
  <c r="F95" i="119"/>
  <c r="E95" i="119"/>
  <c r="G88" i="111"/>
  <c r="D88" i="111"/>
  <c r="E88" i="111"/>
  <c r="F88" i="111"/>
  <c r="D89" i="119"/>
  <c r="G89" i="119"/>
  <c r="F89" i="119"/>
  <c r="E89" i="119"/>
  <c r="F285" i="93"/>
  <c r="E285" i="93"/>
  <c r="D285" i="93"/>
  <c r="G285" i="93"/>
  <c r="F85" i="119"/>
  <c r="D85" i="119"/>
  <c r="E85" i="119"/>
  <c r="G85" i="119"/>
  <c r="D79" i="119"/>
  <c r="G79" i="119"/>
  <c r="E79" i="119"/>
  <c r="F79" i="119"/>
  <c r="F277" i="93"/>
  <c r="E277" i="93"/>
  <c r="D277" i="93"/>
  <c r="G277" i="93"/>
  <c r="E76" i="119"/>
  <c r="D76" i="119"/>
  <c r="G76" i="119"/>
  <c r="F76" i="119"/>
  <c r="G74" i="116"/>
  <c r="F74" i="116"/>
  <c r="E74" i="116"/>
  <c r="D74" i="116"/>
  <c r="D74" i="119"/>
  <c r="G74" i="119"/>
  <c r="F74" i="119"/>
  <c r="E74" i="119"/>
  <c r="D263" i="93"/>
  <c r="G263" i="93"/>
  <c r="F263" i="93"/>
  <c r="E263" i="93"/>
  <c r="G257" i="93"/>
  <c r="E257" i="93"/>
  <c r="F257" i="93"/>
  <c r="D257" i="93"/>
  <c r="E252" i="93"/>
  <c r="D252" i="93"/>
  <c r="G252" i="93"/>
  <c r="F252" i="93"/>
  <c r="E51" i="119"/>
  <c r="G51" i="119"/>
  <c r="D51" i="119"/>
  <c r="F51" i="119"/>
  <c r="G50" i="119"/>
  <c r="F50" i="119"/>
  <c r="E50" i="119"/>
  <c r="D50" i="119"/>
  <c r="F42" i="119"/>
  <c r="E42" i="119"/>
  <c r="D42" i="119"/>
  <c r="G42" i="119"/>
  <c r="G239" i="93"/>
  <c r="E239" i="93"/>
  <c r="F239" i="93"/>
  <c r="D239" i="93"/>
  <c r="G38" i="119"/>
  <c r="F38" i="119"/>
  <c r="D38" i="119"/>
  <c r="E38" i="119"/>
  <c r="G34" i="116"/>
  <c r="E34" i="116"/>
  <c r="F34" i="116"/>
  <c r="D34" i="116"/>
  <c r="F230" i="93"/>
  <c r="E230" i="93"/>
  <c r="G230" i="93"/>
  <c r="D230" i="93"/>
  <c r="G30" i="119"/>
  <c r="F30" i="119"/>
  <c r="D30" i="119"/>
  <c r="E30" i="119"/>
  <c r="G25" i="116"/>
  <c r="D25" i="116"/>
  <c r="F25" i="116"/>
  <c r="E25" i="116"/>
  <c r="E224" i="93"/>
  <c r="F224" i="93"/>
  <c r="G224" i="93"/>
  <c r="D224" i="93"/>
  <c r="G19" i="111"/>
  <c r="E19" i="111"/>
  <c r="D19" i="111"/>
  <c r="F19" i="111"/>
  <c r="D209" i="93"/>
  <c r="G209" i="93"/>
  <c r="F209" i="93"/>
  <c r="E209" i="93"/>
  <c r="E213" i="93"/>
  <c r="F213" i="93"/>
  <c r="D213" i="93"/>
  <c r="G213" i="93"/>
  <c r="E218" i="93"/>
  <c r="F218" i="93"/>
  <c r="D218" i="93"/>
  <c r="G218" i="93"/>
  <c r="F13" i="119"/>
  <c r="D13" i="119"/>
  <c r="E13" i="119"/>
  <c r="G13" i="119"/>
  <c r="F469" i="93"/>
  <c r="E469" i="93"/>
  <c r="D469" i="93"/>
  <c r="G469" i="93"/>
  <c r="E437" i="93"/>
  <c r="D437" i="93"/>
  <c r="G437" i="93"/>
  <c r="F437" i="93"/>
  <c r="G401" i="93"/>
  <c r="F401" i="93"/>
  <c r="E401" i="93"/>
  <c r="D401" i="93"/>
  <c r="E387" i="93"/>
  <c r="D387" i="93"/>
  <c r="G387" i="93"/>
  <c r="F387" i="93"/>
  <c r="G176" i="116"/>
  <c r="D176" i="116"/>
  <c r="F176" i="116"/>
  <c r="E176" i="116"/>
  <c r="F164" i="119"/>
  <c r="D164" i="119"/>
  <c r="G164" i="119"/>
  <c r="E164" i="119"/>
  <c r="D352" i="93"/>
  <c r="G352" i="93"/>
  <c r="F352" i="93"/>
  <c r="E352" i="93"/>
  <c r="F334" i="93"/>
  <c r="E334" i="93"/>
  <c r="D334" i="93"/>
  <c r="G334" i="93"/>
  <c r="F323" i="93"/>
  <c r="D323" i="93"/>
  <c r="G323" i="93"/>
  <c r="E323" i="93"/>
  <c r="F315" i="93"/>
  <c r="E315" i="93"/>
  <c r="D315" i="93"/>
  <c r="G315" i="93"/>
  <c r="G114" i="119"/>
  <c r="F114" i="119"/>
  <c r="E114" i="119"/>
  <c r="D114" i="119"/>
  <c r="F101" i="119"/>
  <c r="E101" i="119"/>
  <c r="D101" i="119"/>
  <c r="G101" i="119"/>
  <c r="G94" i="116"/>
  <c r="E94" i="116"/>
  <c r="F94" i="116"/>
  <c r="D94" i="116"/>
  <c r="F288" i="93"/>
  <c r="E288" i="93"/>
  <c r="G288" i="93"/>
  <c r="D288" i="93"/>
  <c r="D83" i="119"/>
  <c r="G83" i="119"/>
  <c r="F83" i="119"/>
  <c r="E83" i="119"/>
  <c r="G276" i="93"/>
  <c r="F276" i="93"/>
  <c r="E276" i="93"/>
  <c r="D276" i="93"/>
  <c r="F272" i="93"/>
  <c r="E272" i="93"/>
  <c r="D272" i="93"/>
  <c r="G272" i="93"/>
  <c r="G265" i="93"/>
  <c r="F265" i="93"/>
  <c r="E265" i="93"/>
  <c r="D265" i="93"/>
  <c r="D261" i="93"/>
  <c r="F261" i="93"/>
  <c r="E261" i="93"/>
  <c r="G261" i="93"/>
  <c r="D500" i="93"/>
  <c r="G500" i="93"/>
  <c r="F500" i="93"/>
  <c r="E500" i="93"/>
  <c r="D488" i="93"/>
  <c r="G488" i="93"/>
  <c r="F488" i="93"/>
  <c r="E488" i="93"/>
  <c r="D476" i="93"/>
  <c r="G476" i="93"/>
  <c r="F476" i="93"/>
  <c r="E476" i="93"/>
  <c r="D468" i="93"/>
  <c r="G468" i="93"/>
  <c r="F468" i="93"/>
  <c r="E468" i="93"/>
  <c r="E499" i="93"/>
  <c r="D499" i="93"/>
  <c r="G499" i="93"/>
  <c r="F499" i="93"/>
  <c r="E491" i="93"/>
  <c r="D491" i="93"/>
  <c r="F491" i="93"/>
  <c r="G491" i="93"/>
  <c r="E475" i="93"/>
  <c r="F475" i="93"/>
  <c r="D475" i="93"/>
  <c r="G475" i="93"/>
  <c r="E471" i="93"/>
  <c r="D471" i="93"/>
  <c r="G471" i="93"/>
  <c r="F471" i="93"/>
  <c r="E467" i="93"/>
  <c r="D467" i="93"/>
  <c r="G467" i="93"/>
  <c r="F467" i="93"/>
  <c r="F459" i="93"/>
  <c r="G459" i="93"/>
  <c r="E459" i="93"/>
  <c r="D459" i="93"/>
  <c r="F455" i="93"/>
  <c r="G455" i="93"/>
  <c r="E455" i="93"/>
  <c r="D455" i="93"/>
  <c r="E435" i="93"/>
  <c r="D435" i="93"/>
  <c r="G435" i="93"/>
  <c r="F435" i="93"/>
  <c r="E427" i="93"/>
  <c r="D427" i="93"/>
  <c r="G427" i="93"/>
  <c r="F427" i="93"/>
  <c r="F419" i="93"/>
  <c r="E419" i="93"/>
  <c r="D419" i="93"/>
  <c r="G419" i="93"/>
  <c r="F415" i="93"/>
  <c r="G415" i="93"/>
  <c r="E415" i="93"/>
  <c r="D415" i="93"/>
  <c r="D411" i="93"/>
  <c r="G411" i="93"/>
  <c r="F411" i="93"/>
  <c r="E411" i="93"/>
  <c r="G203" i="116"/>
  <c r="F203" i="116"/>
  <c r="D203" i="116"/>
  <c r="E203" i="116"/>
  <c r="G201" i="116"/>
  <c r="F201" i="116"/>
  <c r="D201" i="116"/>
  <c r="E201" i="116"/>
  <c r="F202" i="119"/>
  <c r="D202" i="119"/>
  <c r="E202" i="119"/>
  <c r="G202" i="119"/>
  <c r="G198" i="116"/>
  <c r="D198" i="116"/>
  <c r="E198" i="116"/>
  <c r="F198" i="116"/>
  <c r="G193" i="116"/>
  <c r="E193" i="116"/>
  <c r="F193" i="116"/>
  <c r="D193" i="116"/>
  <c r="G192" i="116"/>
  <c r="D192" i="116"/>
  <c r="F192" i="116"/>
  <c r="E192" i="116"/>
  <c r="F191" i="119"/>
  <c r="E191" i="119"/>
  <c r="D191" i="119"/>
  <c r="G191" i="119"/>
  <c r="E389" i="93"/>
  <c r="D389" i="93"/>
  <c r="G389" i="93"/>
  <c r="F389" i="93"/>
  <c r="D188" i="119"/>
  <c r="G188" i="119"/>
  <c r="F188" i="119"/>
  <c r="E188" i="119"/>
  <c r="F381" i="93"/>
  <c r="E381" i="93"/>
  <c r="D381" i="93"/>
  <c r="G381" i="93"/>
  <c r="G177" i="116"/>
  <c r="F177" i="116"/>
  <c r="D177" i="116"/>
  <c r="E177" i="116"/>
  <c r="G175" i="116"/>
  <c r="E175" i="116"/>
  <c r="F175" i="116"/>
  <c r="D175" i="116"/>
  <c r="G376" i="93"/>
  <c r="F376" i="93"/>
  <c r="E376" i="93"/>
  <c r="D376" i="93"/>
  <c r="G171" i="119"/>
  <c r="F171" i="119"/>
  <c r="E171" i="119"/>
  <c r="D171" i="119"/>
  <c r="G170" i="119"/>
  <c r="F170" i="119"/>
  <c r="E170" i="119"/>
  <c r="D170" i="119"/>
  <c r="D168" i="119"/>
  <c r="G168" i="119"/>
  <c r="F168" i="119"/>
  <c r="E168" i="119"/>
  <c r="F166" i="119"/>
  <c r="E166" i="119"/>
  <c r="D166" i="119"/>
  <c r="G166" i="119"/>
  <c r="E363" i="93"/>
  <c r="D363" i="93"/>
  <c r="G363" i="93"/>
  <c r="F363" i="93"/>
  <c r="F362" i="93"/>
  <c r="E362" i="93"/>
  <c r="D362" i="93"/>
  <c r="G362" i="93"/>
  <c r="G361" i="93"/>
  <c r="F361" i="93"/>
  <c r="E361" i="93"/>
  <c r="D361" i="93"/>
  <c r="F358" i="93"/>
  <c r="D358" i="93"/>
  <c r="E358" i="93"/>
  <c r="G358" i="93"/>
  <c r="F158" i="119"/>
  <c r="E158" i="119"/>
  <c r="D158" i="119"/>
  <c r="G158" i="119"/>
  <c r="G154" i="116"/>
  <c r="D154" i="116"/>
  <c r="F154" i="116"/>
  <c r="E154" i="116"/>
  <c r="G150" i="116"/>
  <c r="D150" i="116"/>
  <c r="F150" i="116"/>
  <c r="E150" i="116"/>
  <c r="G349" i="93"/>
  <c r="F349" i="93"/>
  <c r="E349" i="93"/>
  <c r="D349" i="93"/>
  <c r="G145" i="116"/>
  <c r="E145" i="116"/>
  <c r="F145" i="116"/>
  <c r="D145" i="116"/>
  <c r="E345" i="93"/>
  <c r="D345" i="93"/>
  <c r="G345" i="93"/>
  <c r="F345" i="93"/>
  <c r="G142" i="116"/>
  <c r="F142" i="116"/>
  <c r="E142" i="116"/>
  <c r="D142" i="116"/>
  <c r="F342" i="93"/>
  <c r="E342" i="93"/>
  <c r="D342" i="93"/>
  <c r="G342" i="93"/>
  <c r="E338" i="93"/>
  <c r="F338" i="93"/>
  <c r="G338" i="93"/>
  <c r="D338" i="93"/>
  <c r="G136" i="116"/>
  <c r="F136" i="116"/>
  <c r="E136" i="116"/>
  <c r="D136" i="116"/>
  <c r="E333" i="93"/>
  <c r="D333" i="93"/>
  <c r="G333" i="93"/>
  <c r="F333" i="93"/>
  <c r="D132" i="119"/>
  <c r="G132" i="119"/>
  <c r="F132" i="119"/>
  <c r="E132" i="119"/>
  <c r="G329" i="93"/>
  <c r="F329" i="93"/>
  <c r="E329" i="93"/>
  <c r="D329" i="93"/>
  <c r="D129" i="119"/>
  <c r="G129" i="119"/>
  <c r="F129" i="119"/>
  <c r="E129" i="119"/>
  <c r="F325" i="93"/>
  <c r="E325" i="93"/>
  <c r="D325" i="93"/>
  <c r="G325" i="93"/>
  <c r="G121" i="116"/>
  <c r="F121" i="116"/>
  <c r="E121" i="116"/>
  <c r="D121" i="116"/>
  <c r="E123" i="119"/>
  <c r="D123" i="119"/>
  <c r="G123" i="119"/>
  <c r="F123" i="119"/>
  <c r="F122" i="119"/>
  <c r="E122" i="119"/>
  <c r="D122" i="119"/>
  <c r="G122" i="119"/>
  <c r="G117" i="116"/>
  <c r="F117" i="116"/>
  <c r="E117" i="116"/>
  <c r="D117" i="116"/>
  <c r="G116" i="116"/>
  <c r="E116" i="116"/>
  <c r="D116" i="116"/>
  <c r="F116" i="116"/>
  <c r="D314" i="93"/>
  <c r="G314" i="93"/>
  <c r="F314" i="93"/>
  <c r="E314" i="93"/>
  <c r="G112" i="116"/>
  <c r="D112" i="116"/>
  <c r="F112" i="116"/>
  <c r="E112" i="116"/>
  <c r="D311" i="93"/>
  <c r="G311" i="93"/>
  <c r="E311" i="93"/>
  <c r="F311" i="93"/>
  <c r="D310" i="93"/>
  <c r="E310" i="93"/>
  <c r="F310" i="93"/>
  <c r="G310" i="93"/>
  <c r="D309" i="93"/>
  <c r="G309" i="93"/>
  <c r="F309" i="93"/>
  <c r="E309" i="93"/>
  <c r="D109" i="119"/>
  <c r="F109" i="119"/>
  <c r="E109" i="119"/>
  <c r="G109" i="119"/>
  <c r="E303" i="93"/>
  <c r="D303" i="93"/>
  <c r="F303" i="93"/>
  <c r="G303" i="93"/>
  <c r="G96" i="116"/>
  <c r="E96" i="116"/>
  <c r="F96" i="116"/>
  <c r="D96" i="116"/>
  <c r="E97" i="119"/>
  <c r="D97" i="119"/>
  <c r="G97" i="119"/>
  <c r="F97" i="119"/>
  <c r="F94" i="119"/>
  <c r="G94" i="119"/>
  <c r="E94" i="119"/>
  <c r="D94" i="119"/>
  <c r="D289" i="93"/>
  <c r="F289" i="93"/>
  <c r="G289" i="93"/>
  <c r="E289" i="93"/>
  <c r="E88" i="119"/>
  <c r="D88" i="119"/>
  <c r="G88" i="119"/>
  <c r="F88" i="119"/>
  <c r="E284" i="93"/>
  <c r="D284" i="93"/>
  <c r="G284" i="93"/>
  <c r="F284" i="93"/>
  <c r="E280" i="93"/>
  <c r="D280" i="93"/>
  <c r="G280" i="93"/>
  <c r="F280" i="93"/>
  <c r="G78" i="116"/>
  <c r="E78" i="116"/>
  <c r="D78" i="116"/>
  <c r="F78" i="116"/>
  <c r="G278" i="93"/>
  <c r="F278" i="93"/>
  <c r="E278" i="93"/>
  <c r="D278" i="93"/>
  <c r="G275" i="93"/>
  <c r="F275" i="93"/>
  <c r="E275" i="93"/>
  <c r="D275" i="93"/>
  <c r="G73" i="116"/>
  <c r="F73" i="116"/>
  <c r="E73" i="116"/>
  <c r="D73" i="116"/>
  <c r="G70" i="116"/>
  <c r="E70" i="116"/>
  <c r="D70" i="116"/>
  <c r="F70" i="116"/>
  <c r="G65" i="116"/>
  <c r="F65" i="116"/>
  <c r="E65" i="116"/>
  <c r="D65" i="116"/>
  <c r="G64" i="116"/>
  <c r="D64" i="116"/>
  <c r="F64" i="116"/>
  <c r="E64" i="116"/>
  <c r="G61" i="116"/>
  <c r="F61" i="116"/>
  <c r="E61" i="116"/>
  <c r="D61" i="116"/>
  <c r="D259" i="93"/>
  <c r="G259" i="93"/>
  <c r="F259" i="93"/>
  <c r="E259" i="93"/>
  <c r="G56" i="116"/>
  <c r="D56" i="116"/>
  <c r="F56" i="116"/>
  <c r="E56" i="116"/>
  <c r="D255" i="93"/>
  <c r="G255" i="93"/>
  <c r="F255" i="93"/>
  <c r="E255" i="93"/>
  <c r="G53" i="116"/>
  <c r="E53" i="116"/>
  <c r="F53" i="116"/>
  <c r="D53" i="116"/>
  <c r="G50" i="116"/>
  <c r="D50" i="116"/>
  <c r="E50" i="116"/>
  <c r="F50" i="116"/>
  <c r="G46" i="116"/>
  <c r="E46" i="116"/>
  <c r="D46" i="116"/>
  <c r="F46" i="116"/>
  <c r="G45" i="116"/>
  <c r="F45" i="116"/>
  <c r="E45" i="116"/>
  <c r="D45" i="116"/>
  <c r="D44" i="119"/>
  <c r="G44" i="119"/>
  <c r="F44" i="119"/>
  <c r="E44" i="119"/>
  <c r="G43" i="119"/>
  <c r="F43" i="119"/>
  <c r="E43" i="119"/>
  <c r="D43" i="119"/>
  <c r="D238" i="93"/>
  <c r="G238" i="93"/>
  <c r="F238" i="93"/>
  <c r="E238" i="93"/>
  <c r="G32" i="116"/>
  <c r="E32" i="116"/>
  <c r="D32" i="116"/>
  <c r="F32" i="116"/>
  <c r="D232" i="93"/>
  <c r="G232" i="93"/>
  <c r="F232" i="93"/>
  <c r="E232" i="93"/>
  <c r="D31" i="119"/>
  <c r="G31" i="119"/>
  <c r="F31" i="119"/>
  <c r="E31" i="119"/>
  <c r="G28" i="116"/>
  <c r="D28" i="116"/>
  <c r="E28" i="116"/>
  <c r="F28" i="116"/>
  <c r="D23" i="119"/>
  <c r="G23" i="119"/>
  <c r="F23" i="119"/>
  <c r="E23" i="119"/>
  <c r="E221" i="93"/>
  <c r="D221" i="93"/>
  <c r="G221" i="93"/>
  <c r="F221" i="93"/>
  <c r="G18" i="111"/>
  <c r="F18" i="111"/>
  <c r="D18" i="111"/>
  <c r="E18" i="111"/>
  <c r="G16" i="111"/>
  <c r="F16" i="111"/>
  <c r="D16" i="111"/>
  <c r="E16" i="111"/>
  <c r="G16" i="116"/>
  <c r="F16" i="116"/>
  <c r="E16" i="116"/>
  <c r="D16" i="116"/>
  <c r="G12" i="116"/>
  <c r="E12" i="116"/>
  <c r="D12" i="116"/>
  <c r="F12" i="116"/>
  <c r="E477" i="93"/>
  <c r="D477" i="93"/>
  <c r="G477" i="93"/>
  <c r="F477" i="93"/>
  <c r="G194" i="116"/>
  <c r="D194" i="116"/>
  <c r="F194" i="116"/>
  <c r="E194" i="116"/>
  <c r="G180" i="116"/>
  <c r="D180" i="116"/>
  <c r="F180" i="116"/>
  <c r="E180" i="116"/>
  <c r="G147" i="116"/>
  <c r="F147" i="116"/>
  <c r="E147" i="116"/>
  <c r="D147" i="116"/>
  <c r="G127" i="116"/>
  <c r="E127" i="116"/>
  <c r="D127" i="116"/>
  <c r="F127" i="116"/>
  <c r="F125" i="119"/>
  <c r="G125" i="119"/>
  <c r="E125" i="119"/>
  <c r="D125" i="119"/>
  <c r="E495" i="93"/>
  <c r="D495" i="93"/>
  <c r="G495" i="93"/>
  <c r="F495" i="93"/>
  <c r="E487" i="93"/>
  <c r="D487" i="93"/>
  <c r="G487" i="93"/>
  <c r="F487" i="93"/>
  <c r="G483" i="93"/>
  <c r="F483" i="93"/>
  <c r="E483" i="93"/>
  <c r="D483" i="93"/>
  <c r="E479" i="93"/>
  <c r="D479" i="93"/>
  <c r="F479" i="93"/>
  <c r="G479" i="93"/>
  <c r="E463" i="93"/>
  <c r="G463" i="93"/>
  <c r="D463" i="93"/>
  <c r="F463" i="93"/>
  <c r="E451" i="93"/>
  <c r="D451" i="93"/>
  <c r="G451" i="93"/>
  <c r="F451" i="93"/>
  <c r="E447" i="93"/>
  <c r="D447" i="93"/>
  <c r="G447" i="93"/>
  <c r="F447" i="93"/>
  <c r="E443" i="93"/>
  <c r="D443" i="93"/>
  <c r="G443" i="93"/>
  <c r="F443" i="93"/>
  <c r="E439" i="93"/>
  <c r="G439" i="93"/>
  <c r="D439" i="93"/>
  <c r="F439" i="93"/>
  <c r="E431" i="93"/>
  <c r="D431" i="93"/>
  <c r="G431" i="93"/>
  <c r="F431" i="93"/>
  <c r="E423" i="93"/>
  <c r="G423" i="93"/>
  <c r="F423" i="93"/>
  <c r="D423" i="93"/>
  <c r="D407" i="93"/>
  <c r="G407" i="93"/>
  <c r="F407" i="93"/>
  <c r="E407" i="93"/>
  <c r="F402" i="93"/>
  <c r="G402" i="93"/>
  <c r="E402" i="93"/>
  <c r="D402" i="93"/>
  <c r="D200" i="119"/>
  <c r="G200" i="119"/>
  <c r="E200" i="119"/>
  <c r="F200" i="119"/>
  <c r="G199" i="119"/>
  <c r="F199" i="119"/>
  <c r="E199" i="119"/>
  <c r="D199" i="119"/>
  <c r="G396" i="93"/>
  <c r="F396" i="93"/>
  <c r="E396" i="93"/>
  <c r="D396" i="93"/>
  <c r="E394" i="93"/>
  <c r="D394" i="93"/>
  <c r="G394" i="93"/>
  <c r="F394" i="93"/>
  <c r="D186" i="119"/>
  <c r="G186" i="119"/>
  <c r="F186" i="119"/>
  <c r="E186" i="119"/>
  <c r="D185" i="119"/>
  <c r="G185" i="119"/>
  <c r="F185" i="119"/>
  <c r="E185" i="119"/>
  <c r="G183" i="119"/>
  <c r="F183" i="119"/>
  <c r="E183" i="119"/>
  <c r="D183" i="119"/>
  <c r="G179" i="116"/>
  <c r="F179" i="116"/>
  <c r="D179" i="116"/>
  <c r="E179" i="116"/>
  <c r="G178" i="116"/>
  <c r="F178" i="116"/>
  <c r="D178" i="116"/>
  <c r="E178" i="116"/>
  <c r="E179" i="119"/>
  <c r="D179" i="119"/>
  <c r="F179" i="119"/>
  <c r="G179" i="119"/>
  <c r="E174" i="119"/>
  <c r="F174" i="119"/>
  <c r="D174" i="119"/>
  <c r="G174" i="119"/>
  <c r="F370" i="93"/>
  <c r="E370" i="93"/>
  <c r="D370" i="93"/>
  <c r="G370" i="93"/>
  <c r="G364" i="93"/>
  <c r="F364" i="93"/>
  <c r="E364" i="93"/>
  <c r="D364" i="93"/>
  <c r="F160" i="119"/>
  <c r="D160" i="119"/>
  <c r="G160" i="119"/>
  <c r="E160" i="119"/>
  <c r="G157" i="116"/>
  <c r="F157" i="116"/>
  <c r="D157" i="116"/>
  <c r="E157" i="116"/>
  <c r="F355" i="93"/>
  <c r="E355" i="93"/>
  <c r="D355" i="93"/>
  <c r="G355" i="93"/>
  <c r="G152" i="116"/>
  <c r="F152" i="116"/>
  <c r="E152" i="116"/>
  <c r="D152" i="116"/>
  <c r="D151" i="119"/>
  <c r="G151" i="119"/>
  <c r="F151" i="119"/>
  <c r="E151" i="119"/>
  <c r="D346" i="93"/>
  <c r="G346" i="93"/>
  <c r="F346" i="93"/>
  <c r="E346" i="93"/>
  <c r="G143" i="116"/>
  <c r="F143" i="116"/>
  <c r="E143" i="116"/>
  <c r="D143" i="116"/>
  <c r="F344" i="93"/>
  <c r="E344" i="93"/>
  <c r="D344" i="93"/>
  <c r="G344" i="93"/>
  <c r="D340" i="93"/>
  <c r="G340" i="93"/>
  <c r="F340" i="93"/>
  <c r="E340" i="93"/>
  <c r="G139" i="116"/>
  <c r="F139" i="116"/>
  <c r="E139" i="116"/>
  <c r="D139" i="116"/>
  <c r="G137" i="116"/>
  <c r="D137" i="116"/>
  <c r="F137" i="116"/>
  <c r="E137" i="116"/>
  <c r="F138" i="119"/>
  <c r="G138" i="119"/>
  <c r="E138" i="119"/>
  <c r="D138" i="119"/>
  <c r="G134" i="116"/>
  <c r="D134" i="116"/>
  <c r="F134" i="116"/>
  <c r="E134" i="116"/>
  <c r="G131" i="116"/>
  <c r="E131" i="116"/>
  <c r="D131" i="116"/>
  <c r="F131" i="116"/>
  <c r="G331" i="93"/>
  <c r="F331" i="93"/>
  <c r="E331" i="93"/>
  <c r="D331" i="93"/>
  <c r="G129" i="116"/>
  <c r="F129" i="116"/>
  <c r="E129" i="116"/>
  <c r="D129" i="116"/>
  <c r="G126" i="116"/>
  <c r="D126" i="116"/>
  <c r="F126" i="116"/>
  <c r="E126" i="116"/>
  <c r="G122" i="116"/>
  <c r="F122" i="116"/>
  <c r="E122" i="116"/>
  <c r="D122" i="116"/>
  <c r="G120" i="116"/>
  <c r="E120" i="116"/>
  <c r="D120" i="116"/>
  <c r="F120" i="116"/>
  <c r="E119" i="119"/>
  <c r="F119" i="119"/>
  <c r="G119" i="119"/>
  <c r="D119" i="119"/>
  <c r="F313" i="93"/>
  <c r="E313" i="93"/>
  <c r="D313" i="93"/>
  <c r="G313" i="93"/>
  <c r="D312" i="93"/>
  <c r="G312" i="93"/>
  <c r="F312" i="93"/>
  <c r="E312" i="93"/>
  <c r="G109" i="116"/>
  <c r="F109" i="116"/>
  <c r="E109" i="116"/>
  <c r="D109" i="116"/>
  <c r="G104" i="116"/>
  <c r="E104" i="116"/>
  <c r="F104" i="116"/>
  <c r="D104" i="116"/>
  <c r="G102" i="116"/>
  <c r="E102" i="116"/>
  <c r="F102" i="116"/>
  <c r="D102" i="116"/>
  <c r="D104" i="119"/>
  <c r="G104" i="119"/>
  <c r="F104" i="119"/>
  <c r="E104" i="119"/>
  <c r="D301" i="93"/>
  <c r="F301" i="93"/>
  <c r="E301" i="93"/>
  <c r="G301" i="93"/>
  <c r="G294" i="93"/>
  <c r="F294" i="93"/>
  <c r="E294" i="93"/>
  <c r="D294" i="93"/>
  <c r="F290" i="93"/>
  <c r="E290" i="93"/>
  <c r="D290" i="93"/>
  <c r="G290" i="93"/>
  <c r="D86" i="119"/>
  <c r="G86" i="119"/>
  <c r="E86" i="119"/>
  <c r="F86" i="119"/>
  <c r="G84" i="116"/>
  <c r="E84" i="116"/>
  <c r="D84" i="116"/>
  <c r="F84" i="116"/>
  <c r="G82" i="116"/>
  <c r="F82" i="116"/>
  <c r="E82" i="116"/>
  <c r="D82" i="116"/>
  <c r="G83" i="116"/>
  <c r="E83" i="116"/>
  <c r="F83" i="116"/>
  <c r="D83" i="116"/>
  <c r="G80" i="116"/>
  <c r="D80" i="116"/>
  <c r="F80" i="116"/>
  <c r="E80" i="116"/>
  <c r="G75" i="119"/>
  <c r="D75" i="119"/>
  <c r="F75" i="119"/>
  <c r="E75" i="119"/>
  <c r="D73" i="119"/>
  <c r="F73" i="119"/>
  <c r="E73" i="119"/>
  <c r="G73" i="119"/>
  <c r="F70" i="119"/>
  <c r="E70" i="119"/>
  <c r="G70" i="119"/>
  <c r="D70" i="119"/>
  <c r="G268" i="93"/>
  <c r="F268" i="93"/>
  <c r="D268" i="93"/>
  <c r="E268" i="93"/>
  <c r="G66" i="116"/>
  <c r="E66" i="116"/>
  <c r="D66" i="116"/>
  <c r="F66" i="116"/>
  <c r="D262" i="93"/>
  <c r="G262" i="93"/>
  <c r="F262" i="93"/>
  <c r="E262" i="93"/>
  <c r="G260" i="93"/>
  <c r="F260" i="93"/>
  <c r="E260" i="93"/>
  <c r="D260" i="93"/>
  <c r="F60" i="119"/>
  <c r="E60" i="119"/>
  <c r="D60" i="119"/>
  <c r="G60" i="119"/>
  <c r="G58" i="116"/>
  <c r="E58" i="116"/>
  <c r="D58" i="116"/>
  <c r="F58" i="116"/>
  <c r="G58" i="119"/>
  <c r="F58" i="119"/>
  <c r="E58" i="119"/>
  <c r="D58" i="119"/>
  <c r="E56" i="119"/>
  <c r="D56" i="119"/>
  <c r="G56" i="119"/>
  <c r="F56" i="119"/>
  <c r="F251" i="93"/>
  <c r="E251" i="93"/>
  <c r="D251" i="93"/>
  <c r="G251" i="93"/>
  <c r="E245" i="93"/>
  <c r="D245" i="93"/>
  <c r="G245" i="93"/>
  <c r="F245" i="93"/>
  <c r="G242" i="93"/>
  <c r="F242" i="93"/>
  <c r="E242" i="93"/>
  <c r="D242" i="93"/>
  <c r="G40" i="116"/>
  <c r="E40" i="116"/>
  <c r="D40" i="116"/>
  <c r="F40" i="116"/>
  <c r="G39" i="116"/>
  <c r="F39" i="116"/>
  <c r="E39" i="116"/>
  <c r="D39" i="116"/>
  <c r="G36" i="116"/>
  <c r="E36" i="116"/>
  <c r="F36" i="116"/>
  <c r="D36" i="116"/>
  <c r="G36" i="119"/>
  <c r="F36" i="119"/>
  <c r="E36" i="119"/>
  <c r="D36" i="119"/>
  <c r="D35" i="119"/>
  <c r="G35" i="119"/>
  <c r="F35" i="119"/>
  <c r="E35" i="119"/>
  <c r="F233" i="93"/>
  <c r="E233" i="93"/>
  <c r="D233" i="93"/>
  <c r="G233" i="93"/>
  <c r="F231" i="93"/>
  <c r="D231" i="93"/>
  <c r="E231" i="93"/>
  <c r="G231" i="93"/>
  <c r="F25" i="119"/>
  <c r="E25" i="119"/>
  <c r="D25" i="119"/>
  <c r="G25" i="119"/>
  <c r="G20" i="111"/>
  <c r="D20" i="111"/>
  <c r="E20" i="111"/>
  <c r="F20" i="111"/>
  <c r="F22" i="119"/>
  <c r="E22" i="119"/>
  <c r="D22" i="119"/>
  <c r="G22" i="119"/>
  <c r="E20" i="119"/>
  <c r="D20" i="119"/>
  <c r="G20" i="119"/>
  <c r="F20" i="119"/>
  <c r="F206" i="93"/>
  <c r="E206" i="93"/>
  <c r="G206" i="93"/>
  <c r="D206" i="93"/>
  <c r="D208" i="93"/>
  <c r="G208" i="93"/>
  <c r="F208" i="93"/>
  <c r="E208" i="93"/>
  <c r="G15" i="116"/>
  <c r="D15" i="116"/>
  <c r="F15" i="116"/>
  <c r="E15" i="116"/>
  <c r="G12" i="111"/>
  <c r="E12" i="111"/>
  <c r="D12" i="111"/>
  <c r="F12" i="111"/>
  <c r="D388" i="93"/>
  <c r="G388" i="93"/>
  <c r="F388" i="93"/>
  <c r="E388" i="93"/>
  <c r="D373" i="93"/>
  <c r="G373" i="93"/>
  <c r="F373" i="93"/>
  <c r="E373" i="93"/>
  <c r="F350" i="93"/>
  <c r="E350" i="93"/>
  <c r="D350" i="93"/>
  <c r="G350" i="93"/>
  <c r="E137" i="119"/>
  <c r="F137" i="119"/>
  <c r="D137" i="119"/>
  <c r="G137" i="119"/>
  <c r="F502" i="93"/>
  <c r="G502" i="93"/>
  <c r="E502" i="93"/>
  <c r="D502" i="93"/>
  <c r="F486" i="93"/>
  <c r="E486" i="93"/>
  <c r="D486" i="93"/>
  <c r="G486" i="93"/>
  <c r="F482" i="93"/>
  <c r="E482" i="93"/>
  <c r="D482" i="93"/>
  <c r="G482" i="93"/>
  <c r="F478" i="93"/>
  <c r="D478" i="93"/>
  <c r="E478" i="93"/>
  <c r="G478" i="93"/>
  <c r="F470" i="93"/>
  <c r="E470" i="93"/>
  <c r="D470" i="93"/>
  <c r="G470" i="93"/>
  <c r="D458" i="93"/>
  <c r="E458" i="93"/>
  <c r="G458" i="93"/>
  <c r="F458" i="93"/>
  <c r="F454" i="93"/>
  <c r="E454" i="93"/>
  <c r="D454" i="93"/>
  <c r="G454" i="93"/>
  <c r="F446" i="93"/>
  <c r="E446" i="93"/>
  <c r="D446" i="93"/>
  <c r="G446" i="93"/>
  <c r="F442" i="93"/>
  <c r="E442" i="93"/>
  <c r="D442" i="93"/>
  <c r="G442" i="93"/>
  <c r="F438" i="93"/>
  <c r="E438" i="93"/>
  <c r="D438" i="93"/>
  <c r="G438" i="93"/>
  <c r="F430" i="93"/>
  <c r="D430" i="93"/>
  <c r="G430" i="93"/>
  <c r="E430" i="93"/>
  <c r="G426" i="93"/>
  <c r="F426" i="93"/>
  <c r="E426" i="93"/>
  <c r="D426" i="93"/>
  <c r="F422" i="93"/>
  <c r="G422" i="93"/>
  <c r="E422" i="93"/>
  <c r="D422" i="93"/>
  <c r="F414" i="93"/>
  <c r="E414" i="93"/>
  <c r="G414" i="93"/>
  <c r="D414" i="93"/>
  <c r="D410" i="93"/>
  <c r="G410" i="93"/>
  <c r="F410" i="93"/>
  <c r="E410" i="93"/>
  <c r="F406" i="93"/>
  <c r="D406" i="93"/>
  <c r="E406" i="93"/>
  <c r="G406" i="93"/>
  <c r="G195" i="116"/>
  <c r="E195" i="116"/>
  <c r="F195" i="116"/>
  <c r="D195" i="116"/>
  <c r="G190" i="116"/>
  <c r="F190" i="116"/>
  <c r="E190" i="116"/>
  <c r="D190" i="116"/>
  <c r="F390" i="93"/>
  <c r="E390" i="93"/>
  <c r="D390" i="93"/>
  <c r="G390" i="93"/>
  <c r="G185" i="116"/>
  <c r="D185" i="116"/>
  <c r="E185" i="116"/>
  <c r="F185" i="116"/>
  <c r="G183" i="116"/>
  <c r="F183" i="116"/>
  <c r="D183" i="116"/>
  <c r="E183" i="116"/>
  <c r="G180" i="119"/>
  <c r="D180" i="119"/>
  <c r="F180" i="119"/>
  <c r="E180" i="119"/>
  <c r="F378" i="93"/>
  <c r="E378" i="93"/>
  <c r="D378" i="93"/>
  <c r="G378" i="93"/>
  <c r="G174" i="116"/>
  <c r="D174" i="116"/>
  <c r="F174" i="116"/>
  <c r="E174" i="116"/>
  <c r="G171" i="116"/>
  <c r="F171" i="116"/>
  <c r="D171" i="116"/>
  <c r="E171" i="116"/>
  <c r="E371" i="93"/>
  <c r="D371" i="93"/>
  <c r="G371" i="93"/>
  <c r="F371" i="93"/>
  <c r="G367" i="93"/>
  <c r="F367" i="93"/>
  <c r="E367" i="93"/>
  <c r="D367" i="93"/>
  <c r="G167" i="119"/>
  <c r="F167" i="119"/>
  <c r="E167" i="119"/>
  <c r="D167" i="119"/>
  <c r="G161" i="116"/>
  <c r="F161" i="116"/>
  <c r="D161" i="116"/>
  <c r="E161" i="116"/>
  <c r="G159" i="116"/>
  <c r="D159" i="116"/>
  <c r="E159" i="116"/>
  <c r="F159" i="116"/>
  <c r="E359" i="93"/>
  <c r="D359" i="93"/>
  <c r="G359" i="93"/>
  <c r="F359" i="93"/>
  <c r="G156" i="119"/>
  <c r="F156" i="119"/>
  <c r="E156" i="119"/>
  <c r="D156" i="119"/>
  <c r="G153" i="116"/>
  <c r="F153" i="116"/>
  <c r="D153" i="116"/>
  <c r="E153" i="116"/>
  <c r="G149" i="116"/>
  <c r="D149" i="116"/>
  <c r="E149" i="116"/>
  <c r="F149" i="116"/>
  <c r="G146" i="116"/>
  <c r="E146" i="116"/>
  <c r="D146" i="116"/>
  <c r="F146" i="116"/>
  <c r="E146" i="119"/>
  <c r="D146" i="119"/>
  <c r="G146" i="119"/>
  <c r="F146" i="119"/>
  <c r="E145" i="119"/>
  <c r="D145" i="119"/>
  <c r="G145" i="119"/>
  <c r="F145" i="119"/>
  <c r="D143" i="119"/>
  <c r="G143" i="119"/>
  <c r="F143" i="119"/>
  <c r="E143" i="119"/>
  <c r="E337" i="93"/>
  <c r="D337" i="93"/>
  <c r="G337" i="93"/>
  <c r="F337" i="93"/>
  <c r="G330" i="93"/>
  <c r="F330" i="93"/>
  <c r="E330" i="93"/>
  <c r="D330" i="93"/>
  <c r="E130" i="119"/>
  <c r="G130" i="119"/>
  <c r="F130" i="119"/>
  <c r="D130" i="119"/>
  <c r="G326" i="93"/>
  <c r="F326" i="93"/>
  <c r="E326" i="93"/>
  <c r="D326" i="93"/>
  <c r="G126" i="119"/>
  <c r="F126" i="119"/>
  <c r="E126" i="119"/>
  <c r="D126" i="119"/>
  <c r="G118" i="116"/>
  <c r="D118" i="116"/>
  <c r="F118" i="116"/>
  <c r="E118" i="116"/>
  <c r="E112" i="119"/>
  <c r="D112" i="119"/>
  <c r="G112" i="119"/>
  <c r="F112" i="119"/>
  <c r="F110" i="119"/>
  <c r="G110" i="119"/>
  <c r="E110" i="119"/>
  <c r="D110" i="119"/>
  <c r="G105" i="116"/>
  <c r="F105" i="116"/>
  <c r="E105" i="116"/>
  <c r="D105" i="116"/>
  <c r="G304" i="93"/>
  <c r="E304" i="93"/>
  <c r="F304" i="93"/>
  <c r="D304" i="93"/>
  <c r="F105" i="119"/>
  <c r="D105" i="119"/>
  <c r="E105" i="119"/>
  <c r="G105" i="119"/>
  <c r="G101" i="116"/>
  <c r="F101" i="116"/>
  <c r="E101" i="116"/>
  <c r="D101" i="116"/>
  <c r="G100" i="116"/>
  <c r="D100" i="116"/>
  <c r="E100" i="116"/>
  <c r="F100" i="116"/>
  <c r="E100" i="119"/>
  <c r="D100" i="119"/>
  <c r="G100" i="119"/>
  <c r="F100" i="119"/>
  <c r="G97" i="116"/>
  <c r="D97" i="116"/>
  <c r="F97" i="116"/>
  <c r="E97" i="116"/>
  <c r="G92" i="116"/>
  <c r="E92" i="116"/>
  <c r="D92" i="116"/>
  <c r="F92" i="116"/>
  <c r="G89" i="116"/>
  <c r="F89" i="116"/>
  <c r="E89" i="116"/>
  <c r="D89" i="116"/>
  <c r="G86" i="116"/>
  <c r="E86" i="116"/>
  <c r="D86" i="116"/>
  <c r="F86" i="116"/>
  <c r="G85" i="116"/>
  <c r="D85" i="116"/>
  <c r="F85" i="116"/>
  <c r="E85" i="116"/>
  <c r="E91" i="119"/>
  <c r="G91" i="119"/>
  <c r="D91" i="119"/>
  <c r="F91" i="119"/>
  <c r="E84" i="119"/>
  <c r="D84" i="119"/>
  <c r="G84" i="119"/>
  <c r="F84" i="119"/>
  <c r="G78" i="119"/>
  <c r="F78" i="119"/>
  <c r="D78" i="119"/>
  <c r="E78" i="119"/>
  <c r="G75" i="116"/>
  <c r="F75" i="116"/>
  <c r="E75" i="116"/>
  <c r="D75" i="116"/>
  <c r="F273" i="93"/>
  <c r="E273" i="93"/>
  <c r="D273" i="93"/>
  <c r="G273" i="93"/>
  <c r="D269" i="93"/>
  <c r="G269" i="93"/>
  <c r="F269" i="93"/>
  <c r="E269" i="93"/>
  <c r="E69" i="119"/>
  <c r="D69" i="119"/>
  <c r="G69" i="119"/>
  <c r="F69" i="119"/>
  <c r="E266" i="93"/>
  <c r="D266" i="93"/>
  <c r="F266" i="93"/>
  <c r="G266" i="93"/>
  <c r="E264" i="93"/>
  <c r="D264" i="93"/>
  <c r="G264" i="93"/>
  <c r="F264" i="93"/>
  <c r="D267" i="93"/>
  <c r="G267" i="93"/>
  <c r="F267" i="93"/>
  <c r="E267" i="93"/>
  <c r="G57" i="116"/>
  <c r="F57" i="116"/>
  <c r="E57" i="116"/>
  <c r="D57" i="116"/>
  <c r="E254" i="93"/>
  <c r="D254" i="93"/>
  <c r="G254" i="93"/>
  <c r="F254" i="93"/>
  <c r="D52" i="119"/>
  <c r="G52" i="119"/>
  <c r="F52" i="119"/>
  <c r="E52" i="119"/>
  <c r="F250" i="93"/>
  <c r="E250" i="93"/>
  <c r="D250" i="93"/>
  <c r="G250" i="93"/>
  <c r="D48" i="119"/>
  <c r="G48" i="119"/>
  <c r="F48" i="119"/>
  <c r="E48" i="119"/>
  <c r="F45" i="119"/>
  <c r="E45" i="119"/>
  <c r="D45" i="119"/>
  <c r="G45" i="119"/>
  <c r="F243" i="93"/>
  <c r="D243" i="93"/>
  <c r="E243" i="93"/>
  <c r="G243" i="93"/>
  <c r="G41" i="116"/>
  <c r="F41" i="116"/>
  <c r="D41" i="116"/>
  <c r="E41" i="116"/>
  <c r="G36" i="114"/>
  <c r="D36" i="114"/>
  <c r="F36" i="114"/>
  <c r="E36" i="114"/>
  <c r="G35" i="116"/>
  <c r="D35" i="116"/>
  <c r="E35" i="116"/>
  <c r="F35" i="116"/>
  <c r="G33" i="116"/>
  <c r="E33" i="116"/>
  <c r="F33" i="116"/>
  <c r="D33" i="116"/>
  <c r="G30" i="116"/>
  <c r="D30" i="116"/>
  <c r="E30" i="116"/>
  <c r="F30" i="116"/>
  <c r="G27" i="116"/>
  <c r="D27" i="116"/>
  <c r="F27" i="116"/>
  <c r="E27" i="116"/>
  <c r="F27" i="119"/>
  <c r="E27" i="119"/>
  <c r="D27" i="119"/>
  <c r="G27" i="119"/>
  <c r="D225" i="93"/>
  <c r="E225" i="93"/>
  <c r="G225" i="93"/>
  <c r="F225" i="93"/>
  <c r="G223" i="93"/>
  <c r="F223" i="93"/>
  <c r="E223" i="93"/>
  <c r="D223" i="93"/>
  <c r="G222" i="93"/>
  <c r="E222" i="93"/>
  <c r="D222" i="93"/>
  <c r="F222" i="93"/>
  <c r="G21" i="119"/>
  <c r="F21" i="119"/>
  <c r="E21" i="119"/>
  <c r="D21" i="119"/>
  <c r="D219" i="93"/>
  <c r="E219" i="93"/>
  <c r="G219" i="93"/>
  <c r="F219" i="93"/>
  <c r="D16" i="119"/>
  <c r="F16" i="119"/>
  <c r="G16" i="119"/>
  <c r="E16" i="119"/>
  <c r="D215" i="93"/>
  <c r="G215" i="93"/>
  <c r="F215" i="93"/>
  <c r="E215" i="93"/>
  <c r="E212" i="93"/>
  <c r="D212" i="93"/>
  <c r="G212" i="93"/>
  <c r="F212" i="93"/>
  <c r="D205" i="93"/>
  <c r="G205" i="93"/>
  <c r="E205" i="93"/>
  <c r="F205" i="93"/>
</calcChain>
</file>

<file path=xl/sharedStrings.xml><?xml version="1.0" encoding="utf-8"?>
<sst xmlns="http://schemas.openxmlformats.org/spreadsheetml/2006/main" count="380" uniqueCount="169">
  <si>
    <t>摘要</t>
    <rPh sb="0" eb="2">
      <t>テキヨウ</t>
    </rPh>
    <phoneticPr fontId="2"/>
  </si>
  <si>
    <t>仕訳帳</t>
    <rPh sb="0" eb="3">
      <t>シワケチョウ</t>
    </rPh>
    <phoneticPr fontId="10"/>
  </si>
  <si>
    <t>借方金額</t>
    <rPh sb="0" eb="2">
      <t>カリカタ</t>
    </rPh>
    <rPh sb="2" eb="4">
      <t>キンガク</t>
    </rPh>
    <phoneticPr fontId="5"/>
  </si>
  <si>
    <t>勘定科目</t>
    <rPh sb="0" eb="4">
      <t>カン</t>
    </rPh>
    <phoneticPr fontId="5"/>
  </si>
  <si>
    <t>消耗品費</t>
    <rPh sb="0" eb="4">
      <t>ショウモウヒンヒ</t>
    </rPh>
    <phoneticPr fontId="5"/>
  </si>
  <si>
    <t>No</t>
    <phoneticPr fontId="2"/>
  </si>
  <si>
    <t>摘要</t>
    <rPh sb="0" eb="2">
      <t>テキヨウ</t>
    </rPh>
    <phoneticPr fontId="5"/>
  </si>
  <si>
    <t>No</t>
    <phoneticPr fontId="5"/>
  </si>
  <si>
    <t>借/貸</t>
    <rPh sb="0" eb="1">
      <t>カ</t>
    </rPh>
    <rPh sb="2" eb="3">
      <t>カ</t>
    </rPh>
    <phoneticPr fontId="5"/>
  </si>
  <si>
    <t>相手方</t>
    <rPh sb="0" eb="3">
      <t>アイテカタ</t>
    </rPh>
    <phoneticPr fontId="5"/>
  </si>
  <si>
    <t>消耗品費</t>
    <phoneticPr fontId="10"/>
  </si>
  <si>
    <t>貸借／損益</t>
    <rPh sb="0" eb="2">
      <t>タイシャク</t>
    </rPh>
    <rPh sb="3" eb="5">
      <t>ソンエキ</t>
    </rPh>
    <phoneticPr fontId="5"/>
  </si>
  <si>
    <t>勘定科目・集計</t>
    <rPh sb="0" eb="4">
      <t>カン</t>
    </rPh>
    <rPh sb="5" eb="7">
      <t>シュウケイ</t>
    </rPh>
    <phoneticPr fontId="5"/>
  </si>
  <si>
    <t>日付</t>
    <phoneticPr fontId="2"/>
  </si>
  <si>
    <t>略称</t>
    <rPh sb="0" eb="2">
      <t>リャクショウ</t>
    </rPh>
    <phoneticPr fontId="5"/>
  </si>
  <si>
    <t>通信</t>
    <rPh sb="0" eb="2">
      <t>ツウシン</t>
    </rPh>
    <phoneticPr fontId="5"/>
  </si>
  <si>
    <t>消耗</t>
    <rPh sb="0" eb="2">
      <t>ショウモウ</t>
    </rPh>
    <phoneticPr fontId="5"/>
  </si>
  <si>
    <t>分類</t>
    <rPh sb="0" eb="2">
      <t>ブンルイ</t>
    </rPh>
    <phoneticPr fontId="5"/>
  </si>
  <si>
    <t>普通預金</t>
  </si>
  <si>
    <t>コピー代</t>
    <rPh sb="3" eb="4">
      <t>ダイ</t>
    </rPh>
    <phoneticPr fontId="5"/>
  </si>
  <si>
    <t>助成金</t>
    <rPh sb="0" eb="3">
      <t>ジョセイキン</t>
    </rPh>
    <phoneticPr fontId="5"/>
  </si>
  <si>
    <t>助成</t>
    <rPh sb="0" eb="2">
      <t>ジョセイ</t>
    </rPh>
    <phoneticPr fontId="5"/>
  </si>
  <si>
    <t>助成金</t>
    <rPh sb="0" eb="3">
      <t>ジョセイキン</t>
    </rPh>
    <phoneticPr fontId="10"/>
  </si>
  <si>
    <t>人件費</t>
    <rPh sb="0" eb="3">
      <t>ジンケンヒ</t>
    </rPh>
    <phoneticPr fontId="5"/>
  </si>
  <si>
    <t>人件</t>
    <rPh sb="0" eb="2">
      <t>ジンケン</t>
    </rPh>
    <phoneticPr fontId="5"/>
  </si>
  <si>
    <t>諸謝金</t>
    <rPh sb="0" eb="1">
      <t>ショ</t>
    </rPh>
    <rPh sb="1" eb="3">
      <t>シャキン</t>
    </rPh>
    <phoneticPr fontId="5"/>
  </si>
  <si>
    <t>謝金</t>
    <rPh sb="0" eb="2">
      <t>シャキン</t>
    </rPh>
    <phoneticPr fontId="5"/>
  </si>
  <si>
    <t>旅費</t>
    <rPh sb="0" eb="2">
      <t>リョヒ</t>
    </rPh>
    <phoneticPr fontId="5"/>
  </si>
  <si>
    <t>広告費・印刷製本費</t>
    <rPh sb="0" eb="3">
      <t>コウコクヒ</t>
    </rPh>
    <rPh sb="4" eb="6">
      <t>インサツ</t>
    </rPh>
    <rPh sb="6" eb="8">
      <t>セイホン</t>
    </rPh>
    <rPh sb="8" eb="9">
      <t>ヒ</t>
    </rPh>
    <phoneticPr fontId="5"/>
  </si>
  <si>
    <t>印刷</t>
    <rPh sb="0" eb="2">
      <t>インサツ</t>
    </rPh>
    <phoneticPr fontId="5"/>
  </si>
  <si>
    <t>通信運搬費</t>
    <rPh sb="0" eb="2">
      <t>ツウシン</t>
    </rPh>
    <rPh sb="2" eb="4">
      <t>ウンパン</t>
    </rPh>
    <rPh sb="4" eb="5">
      <t>ヒ</t>
    </rPh>
    <phoneticPr fontId="5"/>
  </si>
  <si>
    <t>賃料</t>
    <rPh sb="0" eb="2">
      <t>チンリョウ</t>
    </rPh>
    <phoneticPr fontId="5"/>
  </si>
  <si>
    <t>行事保険料</t>
    <rPh sb="0" eb="2">
      <t>ギョウジ</t>
    </rPh>
    <rPh sb="2" eb="5">
      <t>ホケンリョウ</t>
    </rPh>
    <phoneticPr fontId="5"/>
  </si>
  <si>
    <t>人件費</t>
    <rPh sb="0" eb="3">
      <t>ジンケンヒ</t>
    </rPh>
    <phoneticPr fontId="10"/>
  </si>
  <si>
    <t>諸謝金</t>
    <rPh sb="0" eb="1">
      <t>ショ</t>
    </rPh>
    <rPh sb="1" eb="3">
      <t>シャキン</t>
    </rPh>
    <phoneticPr fontId="10"/>
  </si>
  <si>
    <t>旅費</t>
    <rPh sb="0" eb="2">
      <t>リョヒ</t>
    </rPh>
    <phoneticPr fontId="10"/>
  </si>
  <si>
    <t>通信運搬費</t>
    <rPh sb="2" eb="4">
      <t>ウンパン</t>
    </rPh>
    <phoneticPr fontId="10"/>
  </si>
  <si>
    <t>賃料及び施設利用料</t>
    <rPh sb="0" eb="3">
      <t>チンリョウオヨ</t>
    </rPh>
    <rPh sb="4" eb="9">
      <t>シセツリヨウリョウ</t>
    </rPh>
    <phoneticPr fontId="10"/>
  </si>
  <si>
    <t>行事保険料</t>
    <rPh sb="0" eb="2">
      <t>ギョウジ</t>
    </rPh>
    <phoneticPr fontId="10"/>
  </si>
  <si>
    <t>前期繰越</t>
    <rPh sb="0" eb="2">
      <t>ゼンキ</t>
    </rPh>
    <rPh sb="2" eb="3">
      <t>ク</t>
    </rPh>
    <rPh sb="3" eb="4">
      <t>コ</t>
    </rPh>
    <phoneticPr fontId="5"/>
  </si>
  <si>
    <t>（株）○○商店</t>
    <rPh sb="1" eb="2">
      <t>カブ</t>
    </rPh>
    <rPh sb="5" eb="7">
      <t>ショウテン</t>
    </rPh>
    <phoneticPr fontId="5"/>
  </si>
  <si>
    <t>事務用品（付箋，コピー用紙）</t>
    <rPh sb="0" eb="2">
      <t>ジム</t>
    </rPh>
    <rPh sb="2" eb="4">
      <t>ヨウヒン</t>
    </rPh>
    <rPh sb="5" eb="7">
      <t>フセン</t>
    </rPh>
    <rPh sb="11" eb="13">
      <t>ヨウシ</t>
    </rPh>
    <phoneticPr fontId="5"/>
  </si>
  <si>
    <t>（株）▲▲印刷</t>
    <rPh sb="1" eb="2">
      <t>カブ</t>
    </rPh>
    <rPh sb="5" eb="7">
      <t>インサツ</t>
    </rPh>
    <phoneticPr fontId="5"/>
  </si>
  <si>
    <t>７／１０イベントチラシ印刷代</t>
    <rPh sb="11" eb="14">
      <t>インサツダイ</t>
    </rPh>
    <phoneticPr fontId="5"/>
  </si>
  <si>
    <t>家主（□不動産）</t>
    <rPh sb="0" eb="2">
      <t>ヤヌシ</t>
    </rPh>
    <rPh sb="4" eb="7">
      <t>フドウサン</t>
    </rPh>
    <phoneticPr fontId="5"/>
  </si>
  <si>
    <t>６月分家賃（按分率50％）</t>
    <rPh sb="1" eb="3">
      <t>ガツブン</t>
    </rPh>
    <rPh sb="3" eb="5">
      <t>ヤチン</t>
    </rPh>
    <rPh sb="6" eb="8">
      <t>アンブン</t>
    </rPh>
    <rPh sb="8" eb="9">
      <t>リツ</t>
    </rPh>
    <phoneticPr fontId="5"/>
  </si>
  <si>
    <t>復興太郎</t>
    <rPh sb="0" eb="2">
      <t>フッコウ</t>
    </rPh>
    <rPh sb="2" eb="4">
      <t>タロウ</t>
    </rPh>
    <phoneticPr fontId="5"/>
  </si>
  <si>
    <t>６月分給与</t>
    <rPh sb="1" eb="3">
      <t>ガツブン</t>
    </rPh>
    <rPh sb="3" eb="5">
      <t>キュウヨ</t>
    </rPh>
    <phoneticPr fontId="5"/>
  </si>
  <si>
    <t>宮城県</t>
    <rPh sb="0" eb="3">
      <t>ミヤギケン</t>
    </rPh>
    <phoneticPr fontId="5"/>
  </si>
  <si>
    <t>寄付</t>
    <rPh sb="0" eb="2">
      <t>キフ</t>
    </rPh>
    <phoneticPr fontId="5"/>
  </si>
  <si>
    <t>□郵便局</t>
    <rPh sb="1" eb="4">
      <t>ユウビンキョク</t>
    </rPh>
    <phoneticPr fontId="5"/>
  </si>
  <si>
    <t>チラシ発送費（宛先50件，内訳別紙）</t>
    <rPh sb="3" eb="5">
      <t>ハッソウ</t>
    </rPh>
    <rPh sb="5" eb="6">
      <t>ヒ</t>
    </rPh>
    <rPh sb="7" eb="9">
      <t>アテサキ</t>
    </rPh>
    <rPh sb="11" eb="12">
      <t>ケン</t>
    </rPh>
    <rPh sb="13" eb="15">
      <t>ウチワケ</t>
    </rPh>
    <rPh sb="15" eb="17">
      <t>ベッシ</t>
    </rPh>
    <phoneticPr fontId="5"/>
  </si>
  <si>
    <t>賃料及び施設利用料</t>
    <rPh sb="0" eb="2">
      <t>チンリョウ</t>
    </rPh>
    <rPh sb="2" eb="3">
      <t>オヨ</t>
    </rPh>
    <rPh sb="4" eb="6">
      <t>シセツ</t>
    </rPh>
    <rPh sb="6" eb="9">
      <t>リヨウリョウ</t>
    </rPh>
    <phoneticPr fontId="5"/>
  </si>
  <si>
    <t>各月集計</t>
    <rPh sb="0" eb="2">
      <t>カクツキ</t>
    </rPh>
    <rPh sb="2" eb="4">
      <t>シュウケイ</t>
    </rPh>
    <phoneticPr fontId="5"/>
  </si>
  <si>
    <t>総計</t>
    <rPh sb="0" eb="2">
      <t>ソウケイ</t>
    </rPh>
    <phoneticPr fontId="5"/>
  </si>
  <si>
    <t>6～8月計</t>
    <rPh sb="3" eb="4">
      <t>ガツ</t>
    </rPh>
    <rPh sb="4" eb="5">
      <t>ケイ</t>
    </rPh>
    <phoneticPr fontId="5"/>
  </si>
  <si>
    <t>9～12月計</t>
    <rPh sb="4" eb="5">
      <t>ガツ</t>
    </rPh>
    <rPh sb="5" eb="6">
      <t>ケイ</t>
    </rPh>
    <phoneticPr fontId="5"/>
  </si>
  <si>
    <t>1～3月計</t>
    <rPh sb="3" eb="4">
      <t>ガツ</t>
    </rPh>
    <rPh sb="4" eb="5">
      <t>ケイ</t>
    </rPh>
    <phoneticPr fontId="5"/>
  </si>
  <si>
    <t>７月分給与</t>
    <rPh sb="1" eb="3">
      <t>ガツブン</t>
    </rPh>
    <rPh sb="3" eb="5">
      <t>キュウヨ</t>
    </rPh>
    <phoneticPr fontId="5"/>
  </si>
  <si>
    <t>7月分家賃（按分率50％）</t>
    <rPh sb="1" eb="3">
      <t>ガツブン</t>
    </rPh>
    <rPh sb="3" eb="5">
      <t>ヤチン</t>
    </rPh>
    <rPh sb="6" eb="8">
      <t>アンブン</t>
    </rPh>
    <rPh sb="8" eb="9">
      <t>リツ</t>
    </rPh>
    <phoneticPr fontId="5"/>
  </si>
  <si>
    <t>収入（収益）</t>
    <rPh sb="0" eb="2">
      <t>シュウニュウ</t>
    </rPh>
    <rPh sb="3" eb="5">
      <t>シュウエキ</t>
    </rPh>
    <phoneticPr fontId="5"/>
  </si>
  <si>
    <t>支出（費用）</t>
    <rPh sb="0" eb="2">
      <t>シシュツ</t>
    </rPh>
    <rPh sb="3" eb="5">
      <t>ヒヨウ</t>
    </rPh>
    <phoneticPr fontId="5"/>
  </si>
  <si>
    <t>概算払（5割）</t>
    <rPh sb="0" eb="2">
      <t>ガイサン</t>
    </rPh>
    <rPh sb="2" eb="3">
      <t>バラ</t>
    </rPh>
    <rPh sb="5" eb="6">
      <t>ワリ</t>
    </rPh>
    <phoneticPr fontId="5"/>
  </si>
  <si>
    <t>科目</t>
    <rPh sb="0" eb="2">
      <t>カモク</t>
    </rPh>
    <phoneticPr fontId="2"/>
  </si>
  <si>
    <t>金額</t>
    <rPh sb="0" eb="2">
      <t>キンガクシャッキン</t>
    </rPh>
    <phoneticPr fontId="5"/>
  </si>
  <si>
    <t>支払先・受取先</t>
    <rPh sb="0" eb="2">
      <t>シハライ</t>
    </rPh>
    <rPh sb="2" eb="3">
      <t>サキ</t>
    </rPh>
    <rPh sb="4" eb="5">
      <t>ウ</t>
    </rPh>
    <rPh sb="5" eb="6">
      <t>ト</t>
    </rPh>
    <rPh sb="6" eb="7">
      <t>サキ</t>
    </rPh>
    <phoneticPr fontId="2"/>
  </si>
  <si>
    <t>収入</t>
    <rPh sb="0" eb="2">
      <t>シュウニュウ</t>
    </rPh>
    <phoneticPr fontId="5"/>
  </si>
  <si>
    <t>支出</t>
    <rPh sb="0" eb="2">
      <t>シシュツ</t>
    </rPh>
    <phoneticPr fontId="5"/>
  </si>
  <si>
    <t>事業収入</t>
    <rPh sb="0" eb="2">
      <t>ジギョウ</t>
    </rPh>
    <rPh sb="2" eb="4">
      <t>シュウニュウ</t>
    </rPh>
    <phoneticPr fontId="5"/>
  </si>
  <si>
    <t>事収</t>
    <rPh sb="0" eb="1">
      <t>ジ</t>
    </rPh>
    <rPh sb="1" eb="2">
      <t>オサム</t>
    </rPh>
    <phoneticPr fontId="5"/>
  </si>
  <si>
    <t>寄付その他</t>
    <rPh sb="0" eb="2">
      <t>キフ</t>
    </rPh>
    <rPh sb="4" eb="5">
      <t>タ</t>
    </rPh>
    <phoneticPr fontId="5"/>
  </si>
  <si>
    <t>事業収入</t>
    <rPh sb="0" eb="2">
      <t>ジギョウ</t>
    </rPh>
    <rPh sb="2" eb="4">
      <t>シュウニュウ</t>
    </rPh>
    <phoneticPr fontId="10"/>
  </si>
  <si>
    <t>寄付その他</t>
    <rPh sb="0" eb="2">
      <t>キフ</t>
    </rPh>
    <rPh sb="4" eb="5">
      <t>タ</t>
    </rPh>
    <phoneticPr fontId="10"/>
  </si>
  <si>
    <t>△商店</t>
    <rPh sb="1" eb="3">
      <t>ショウテン</t>
    </rPh>
    <phoneticPr fontId="5"/>
  </si>
  <si>
    <t>イベント消耗品（模造紙・付箋）</t>
    <rPh sb="4" eb="7">
      <t>ショウモウヒン</t>
    </rPh>
    <rPh sb="8" eb="11">
      <t>モゾウシ</t>
    </rPh>
    <rPh sb="12" eb="14">
      <t>フセン</t>
    </rPh>
    <phoneticPr fontId="5"/>
  </si>
  <si>
    <t>参加者</t>
    <rPh sb="0" eb="3">
      <t>サンカシャ</t>
    </rPh>
    <phoneticPr fontId="5"/>
  </si>
  <si>
    <t>イベント参加費（500円×10人）</t>
    <rPh sb="4" eb="7">
      <t>サンカヒ</t>
    </rPh>
    <rPh sb="11" eb="12">
      <t>エン</t>
    </rPh>
    <rPh sb="15" eb="16">
      <t>ニン</t>
    </rPh>
    <phoneticPr fontId="5"/>
  </si>
  <si>
    <t>様式３</t>
    <rPh sb="0" eb="2">
      <t>ヨウシキ</t>
    </rPh>
    <phoneticPr fontId="10"/>
  </si>
  <si>
    <t>「みやぎ地域復興支援助成金」対象経費支出状況確認票</t>
    <rPh sb="4" eb="6">
      <t>チイキ</t>
    </rPh>
    <rPh sb="6" eb="8">
      <t>フッコウ</t>
    </rPh>
    <rPh sb="8" eb="10">
      <t>シエン</t>
    </rPh>
    <rPh sb="10" eb="13">
      <t>ジョセイキン</t>
    </rPh>
    <rPh sb="14" eb="16">
      <t>タイショウ</t>
    </rPh>
    <rPh sb="15" eb="16">
      <t>ゾウ</t>
    </rPh>
    <rPh sb="16" eb="18">
      <t>ケイヒ</t>
    </rPh>
    <rPh sb="18" eb="20">
      <t>シシュツ</t>
    </rPh>
    <rPh sb="20" eb="22">
      <t>ジョウキョウ</t>
    </rPh>
    <rPh sb="22" eb="24">
      <t>カクニン</t>
    </rPh>
    <rPh sb="24" eb="25">
      <t>ヒョウ</t>
    </rPh>
    <phoneticPr fontId="10"/>
  </si>
  <si>
    <t>事業所名</t>
    <rPh sb="0" eb="3">
      <t>ジギョウショ</t>
    </rPh>
    <rPh sb="3" eb="4">
      <t>メイ</t>
    </rPh>
    <phoneticPr fontId="10"/>
  </si>
  <si>
    <t>事業名</t>
    <rPh sb="0" eb="2">
      <t>ジギョウ</t>
    </rPh>
    <rPh sb="2" eb="3">
      <t>メイ</t>
    </rPh>
    <phoneticPr fontId="10"/>
  </si>
  <si>
    <t>（単位：円）</t>
    <rPh sb="1" eb="3">
      <t>タンイ</t>
    </rPh>
    <rPh sb="4" eb="5">
      <t>エン</t>
    </rPh>
    <phoneticPr fontId="10"/>
  </si>
  <si>
    <t>予算額</t>
    <rPh sb="0" eb="3">
      <t>ヨサンガク</t>
    </rPh>
    <phoneticPr fontId="10"/>
  </si>
  <si>
    <t>支出額（第１回中間検査確認分）</t>
    <rPh sb="0" eb="2">
      <t>シシュツ</t>
    </rPh>
    <rPh sb="2" eb="3">
      <t>ガク</t>
    </rPh>
    <rPh sb="4" eb="5">
      <t>ダイ</t>
    </rPh>
    <rPh sb="6" eb="7">
      <t>カイ</t>
    </rPh>
    <rPh sb="7" eb="9">
      <t>チュウカン</t>
    </rPh>
    <rPh sb="9" eb="11">
      <t>ケンサ</t>
    </rPh>
    <rPh sb="11" eb="13">
      <t>カクニン</t>
    </rPh>
    <rPh sb="13" eb="14">
      <t>ブン</t>
    </rPh>
    <phoneticPr fontId="10"/>
  </si>
  <si>
    <t>予算額</t>
  </si>
  <si>
    <t>支出（見込）額（第２回中間検査確認分）</t>
    <rPh sb="3" eb="5">
      <t>ミコ</t>
    </rPh>
    <rPh sb="15" eb="17">
      <t>カクニン</t>
    </rPh>
    <phoneticPr fontId="10"/>
  </si>
  <si>
    <t>支出（見込）額（第２回中間検査以降分）</t>
    <rPh sb="15" eb="17">
      <t>イコウ</t>
    </rPh>
    <phoneticPr fontId="10"/>
  </si>
  <si>
    <t>支出（見込）額計④
（①＋②＋③）</t>
    <rPh sb="0" eb="2">
      <t>シシュツ</t>
    </rPh>
    <rPh sb="3" eb="5">
      <t>ミコ</t>
    </rPh>
    <rPh sb="6" eb="7">
      <t>ガク</t>
    </rPh>
    <rPh sb="7" eb="8">
      <t>ケイ</t>
    </rPh>
    <phoneticPr fontId="10"/>
  </si>
  <si>
    <t>予算額との差
（予算額－④）</t>
    <rPh sb="0" eb="3">
      <t>ヨサンガク</t>
    </rPh>
    <rPh sb="5" eb="6">
      <t>サ</t>
    </rPh>
    <rPh sb="8" eb="11">
      <t>ヨサンガク</t>
    </rPh>
    <phoneticPr fontId="10"/>
  </si>
  <si>
    <t>交付申請書の収支計画書（様式第4号）記載の項目と予算額を記入してください。</t>
    <rPh sb="0" eb="2">
      <t>コウフ</t>
    </rPh>
    <rPh sb="2" eb="5">
      <t>シンセイショ</t>
    </rPh>
    <rPh sb="6" eb="8">
      <t>シュウシ</t>
    </rPh>
    <rPh sb="8" eb="11">
      <t>ケイカクショ</t>
    </rPh>
    <rPh sb="12" eb="14">
      <t>ヨウシキ</t>
    </rPh>
    <rPh sb="14" eb="15">
      <t>ダイ</t>
    </rPh>
    <rPh sb="16" eb="17">
      <t>ゴウ</t>
    </rPh>
    <rPh sb="18" eb="20">
      <t>キサイ</t>
    </rPh>
    <rPh sb="21" eb="23">
      <t>コウモク</t>
    </rPh>
    <rPh sb="24" eb="27">
      <t>ヨサンガク</t>
    </rPh>
    <rPh sb="28" eb="30">
      <t>キニュウ</t>
    </rPh>
    <phoneticPr fontId="10"/>
  </si>
  <si>
    <t>助成金の対象経費として支出した金額</t>
    <rPh sb="0" eb="3">
      <t>ジョセイキン</t>
    </rPh>
    <rPh sb="4" eb="6">
      <t>タイショウ</t>
    </rPh>
    <rPh sb="6" eb="8">
      <t>ケイヒ</t>
    </rPh>
    <rPh sb="11" eb="13">
      <t>シシュツ</t>
    </rPh>
    <rPh sb="15" eb="17">
      <t>キンガク</t>
    </rPh>
    <phoneticPr fontId="10"/>
  </si>
  <si>
    <t>項目</t>
    <rPh sb="0" eb="2">
      <t>コウモク</t>
    </rPh>
    <phoneticPr fontId="10"/>
  </si>
  <si>
    <t>4月</t>
  </si>
  <si>
    <t>5月</t>
  </si>
  <si>
    <t>6月</t>
  </si>
  <si>
    <t>7月</t>
    <rPh sb="1" eb="2">
      <t>ガツ</t>
    </rPh>
    <phoneticPr fontId="10"/>
  </si>
  <si>
    <t>8月</t>
    <rPh sb="1" eb="2">
      <t>ガツ</t>
    </rPh>
    <phoneticPr fontId="10"/>
  </si>
  <si>
    <t>支出額
①</t>
    <rPh sb="0" eb="2">
      <t>シシュツ</t>
    </rPh>
    <rPh sb="2" eb="3">
      <t>ガク</t>
    </rPh>
    <phoneticPr fontId="10"/>
  </si>
  <si>
    <t>9月</t>
    <phoneticPr fontId="10"/>
  </si>
  <si>
    <t>10月</t>
    <rPh sb="2" eb="3">
      <t>ガツ</t>
    </rPh>
    <phoneticPr fontId="10"/>
  </si>
  <si>
    <t>11月</t>
  </si>
  <si>
    <t>12月</t>
  </si>
  <si>
    <t>支出額
②</t>
    <rPh sb="0" eb="2">
      <t>シシュツ</t>
    </rPh>
    <phoneticPr fontId="10"/>
  </si>
  <si>
    <t>1月</t>
  </si>
  <si>
    <t>2月</t>
  </si>
  <si>
    <t>3月</t>
  </si>
  <si>
    <t>支出額
③</t>
    <rPh sb="0" eb="3">
      <t>シシュツガク</t>
    </rPh>
    <phoneticPr fontId="10"/>
  </si>
  <si>
    <t>合計</t>
    <rPh sb="0" eb="2">
      <t>ゴウケイ</t>
    </rPh>
    <phoneticPr fontId="10"/>
  </si>
  <si>
    <t>↑申請書の収支計画書の額と同額にしてください。</t>
    <phoneticPr fontId="10"/>
  </si>
  <si>
    <t>助成対象事業費</t>
    <rPh sb="0" eb="2">
      <t>ジョセイ</t>
    </rPh>
    <rPh sb="2" eb="4">
      <t>タイショウ</t>
    </rPh>
    <rPh sb="4" eb="7">
      <t>ジギョウヒ</t>
    </rPh>
    <phoneticPr fontId="10"/>
  </si>
  <si>
    <t>←申請書の収支計画書の額と同額にしてください。</t>
    <rPh sb="11" eb="12">
      <t>ガク</t>
    </rPh>
    <phoneticPr fontId="10"/>
  </si>
  <si>
    <t>事業費額</t>
    <rPh sb="0" eb="3">
      <t>ジギョウヒ</t>
    </rPh>
    <rPh sb="3" eb="4">
      <t>ガク</t>
    </rPh>
    <phoneticPr fontId="10"/>
  </si>
  <si>
    <t>交付決定額</t>
    <rPh sb="0" eb="2">
      <t>コウフ</t>
    </rPh>
    <rPh sb="2" eb="5">
      <t>ケッテイガク</t>
    </rPh>
    <phoneticPr fontId="10"/>
  </si>
  <si>
    <t>精算額</t>
    <rPh sb="0" eb="2">
      <t>セイサン</t>
    </rPh>
    <rPh sb="2" eb="3">
      <t>ガク</t>
    </rPh>
    <phoneticPr fontId="10"/>
  </si>
  <si>
    <t>助成率</t>
    <rPh sb="0" eb="3">
      <t>ジョセイリツ</t>
    </rPh>
    <phoneticPr fontId="10"/>
  </si>
  <si>
    <t>金額</t>
    <rPh sb="0" eb="2">
      <t>キンガク</t>
    </rPh>
    <phoneticPr fontId="5"/>
  </si>
  <si>
    <t>保険</t>
    <rPh sb="0" eb="2">
      <t>ホケン</t>
    </rPh>
    <phoneticPr fontId="5"/>
  </si>
  <si>
    <t>対象経費支出状況確認票（自動集計されますので入力不要です。また，様式３に自動でコピーされます。）</t>
    <rPh sb="0" eb="2">
      <t>タイショウ</t>
    </rPh>
    <rPh sb="2" eb="4">
      <t>ケイヒ</t>
    </rPh>
    <rPh sb="4" eb="6">
      <t>シシュツ</t>
    </rPh>
    <rPh sb="6" eb="8">
      <t>ジョウキョウ</t>
    </rPh>
    <rPh sb="8" eb="11">
      <t>カクニンヒョウ</t>
    </rPh>
    <rPh sb="12" eb="14">
      <t>ジドウ</t>
    </rPh>
    <rPh sb="14" eb="16">
      <t>シュウケイ</t>
    </rPh>
    <rPh sb="22" eb="26">
      <t>ニュウリョクフヨウ</t>
    </rPh>
    <rPh sb="32" eb="34">
      <t>ヨウシキ</t>
    </rPh>
    <rPh sb="36" eb="38">
      <t>ジドウ</t>
    </rPh>
    <phoneticPr fontId="5"/>
  </si>
  <si>
    <t>広告費・印刷製本費</t>
    <rPh sb="0" eb="3">
      <t>コウコクヒ</t>
    </rPh>
    <rPh sb="4" eb="9">
      <t>インサツセイホンヒ</t>
    </rPh>
    <phoneticPr fontId="10"/>
  </si>
  <si>
    <t>領収書番号</t>
    <rPh sb="0" eb="3">
      <t>リョウシュウショ</t>
    </rPh>
    <rPh sb="3" eb="5">
      <t>バンゴウ</t>
    </rPh>
    <phoneticPr fontId="2"/>
  </si>
  <si>
    <t>領収書番号</t>
    <rPh sb="0" eb="5">
      <t>リョウシュウショバンゴウ</t>
    </rPh>
    <phoneticPr fontId="5"/>
  </si>
  <si>
    <t>６月支給明細</t>
    <rPh sb="1" eb="2">
      <t>ガツ</t>
    </rPh>
    <rPh sb="2" eb="4">
      <t>シキュウ</t>
    </rPh>
    <rPh sb="4" eb="6">
      <t>メイサイ</t>
    </rPh>
    <phoneticPr fontId="5"/>
  </si>
  <si>
    <t>７月支給明細</t>
    <rPh sb="1" eb="2">
      <t>ガツ</t>
    </rPh>
    <rPh sb="2" eb="4">
      <t>シキュウ</t>
    </rPh>
    <rPh sb="4" eb="6">
      <t>メイサイ</t>
    </rPh>
    <phoneticPr fontId="5"/>
  </si>
  <si>
    <t>本ファイル利用上の注意</t>
    <rPh sb="0" eb="1">
      <t>ホン</t>
    </rPh>
    <rPh sb="5" eb="8">
      <t>リヨウジョウ</t>
    </rPh>
    <rPh sb="9" eb="11">
      <t>チュウイ</t>
    </rPh>
    <phoneticPr fontId="5"/>
  </si>
  <si>
    <t>郵送代，通信代（電話，インターネット）</t>
    <rPh sb="0" eb="3">
      <t>ユウソウダイ</t>
    </rPh>
    <rPh sb="4" eb="7">
      <t>ツウシンダイ</t>
    </rPh>
    <rPh sb="8" eb="10">
      <t>デンワ</t>
    </rPh>
    <phoneticPr fontId="5"/>
  </si>
  <si>
    <t>水道代，電気料，ガス代</t>
    <rPh sb="0" eb="2">
      <t>スイドウ</t>
    </rPh>
    <rPh sb="2" eb="3">
      <t>ダイ</t>
    </rPh>
    <rPh sb="4" eb="7">
      <t>デンキリョウ</t>
    </rPh>
    <rPh sb="10" eb="11">
      <t>ダイ</t>
    </rPh>
    <phoneticPr fontId="5"/>
  </si>
  <si>
    <t>印刷代，広告料</t>
    <rPh sb="0" eb="3">
      <t>インサツダイ</t>
    </rPh>
    <rPh sb="4" eb="6">
      <t>コウコク</t>
    </rPh>
    <rPh sb="6" eb="7">
      <t>リョウ</t>
    </rPh>
    <phoneticPr fontId="5"/>
  </si>
  <si>
    <t>ガソリン代（運行簿を作成してください），公共交通の運賃，高速代</t>
    <rPh sb="4" eb="5">
      <t>ダイ</t>
    </rPh>
    <rPh sb="6" eb="8">
      <t>ウンコウ</t>
    </rPh>
    <rPh sb="8" eb="9">
      <t>ボ</t>
    </rPh>
    <rPh sb="10" eb="12">
      <t>サクセイ</t>
    </rPh>
    <rPh sb="20" eb="22">
      <t>コウキョウ</t>
    </rPh>
    <rPh sb="22" eb="24">
      <t>コウツウ</t>
    </rPh>
    <rPh sb="25" eb="27">
      <t>ウンチン</t>
    </rPh>
    <rPh sb="28" eb="31">
      <t>コウソクダイ</t>
    </rPh>
    <phoneticPr fontId="5"/>
  </si>
  <si>
    <t>講師謝金，アルバイトへの謝礼</t>
    <rPh sb="0" eb="2">
      <t>コウシ</t>
    </rPh>
    <rPh sb="2" eb="4">
      <t>シャキン</t>
    </rPh>
    <rPh sb="12" eb="14">
      <t>シャレイ</t>
    </rPh>
    <phoneticPr fontId="5"/>
  </si>
  <si>
    <t>入力は仕訳帳シートと，様式３の白色の欄（予算額・事業費・助成率）のみ行ってください。</t>
  </si>
  <si>
    <t>仕訳帳に支出（計上）する経費を入力すれば，各経費毎の一覧表ができる仕組みとなっています。</t>
  </si>
  <si>
    <t>本ファイルはみやぎ地域復興支援助成金の会計処理に御利用ください。</t>
  </si>
  <si>
    <t>各経費項目に該当する主な支出は，下記のとおりです。</t>
  </si>
  <si>
    <t>仕訳帳の入力例</t>
    <rPh sb="0" eb="3">
      <t>シワケチョウ</t>
    </rPh>
    <rPh sb="4" eb="7">
      <t>ニュウリョクレイ</t>
    </rPh>
    <phoneticPr fontId="5"/>
  </si>
  <si>
    <t>６月電気代（按分率50%）</t>
    <rPh sb="1" eb="2">
      <t>ガツ</t>
    </rPh>
    <rPh sb="2" eb="5">
      <t>デンキダイ</t>
    </rPh>
    <rPh sb="8" eb="9">
      <t>リツ</t>
    </rPh>
    <phoneticPr fontId="5"/>
  </si>
  <si>
    <t>６月インターネット月額費用（按分率50%）</t>
    <rPh sb="1" eb="2">
      <t>ガツ</t>
    </rPh>
    <rPh sb="9" eb="13">
      <t>ゲツガクヒヨウ</t>
    </rPh>
    <phoneticPr fontId="5"/>
  </si>
  <si>
    <t>7月インターネット月額費用（按分率50%）</t>
    <rPh sb="1" eb="2">
      <t>ガツ</t>
    </rPh>
    <rPh sb="9" eb="13">
      <t>ゲツガクヒヨウ</t>
    </rPh>
    <phoneticPr fontId="5"/>
  </si>
  <si>
    <t>7月電気代（按分率50%）</t>
    <rPh sb="1" eb="2">
      <t>ガツ</t>
    </rPh>
    <rPh sb="2" eb="5">
      <t>デンキダイ</t>
    </rPh>
    <phoneticPr fontId="5"/>
  </si>
  <si>
    <t>東西電力</t>
    <rPh sb="0" eb="2">
      <t>トウザイ</t>
    </rPh>
    <rPh sb="2" eb="4">
      <t>デンリョク</t>
    </rPh>
    <phoneticPr fontId="5"/>
  </si>
  <si>
    <t>イベント時に保険をかけた場合の保険料。</t>
    <rPh sb="4" eb="5">
      <t>ジ</t>
    </rPh>
    <rPh sb="6" eb="8">
      <t>ホケン</t>
    </rPh>
    <rPh sb="12" eb="14">
      <t>バアイ</t>
    </rPh>
    <rPh sb="15" eb="18">
      <t>ホケンリョウ</t>
    </rPh>
    <phoneticPr fontId="5"/>
  </si>
  <si>
    <t>なお，事業期間以外の期間の保険料は除外してください。</t>
  </si>
  <si>
    <t>賃料，会場使用料，リース料</t>
    <rPh sb="0" eb="2">
      <t>チンリョウ</t>
    </rPh>
    <rPh sb="3" eb="5">
      <t>カイジョウ</t>
    </rPh>
    <rPh sb="5" eb="8">
      <t>シヨウリョウ</t>
    </rPh>
    <rPh sb="12" eb="13">
      <t>リョウ</t>
    </rPh>
    <phoneticPr fontId="5"/>
  </si>
  <si>
    <t>水熱</t>
    <rPh sb="0" eb="1">
      <t>ミズ</t>
    </rPh>
    <rPh sb="1" eb="2">
      <t>ネツ</t>
    </rPh>
    <phoneticPr fontId="5"/>
  </si>
  <si>
    <t>☆水道公社</t>
    <rPh sb="1" eb="3">
      <t>スイドウ</t>
    </rPh>
    <rPh sb="3" eb="5">
      <t>コウシャ</t>
    </rPh>
    <phoneticPr fontId="5"/>
  </si>
  <si>
    <t>行事保険料</t>
    <rPh sb="0" eb="5">
      <t>ギョウジホケンリョウ</t>
    </rPh>
    <phoneticPr fontId="5"/>
  </si>
  <si>
    <t>※　白色の欄のみ入力してください。</t>
    <rPh sb="2" eb="4">
      <t>ハクショク</t>
    </rPh>
    <rPh sb="5" eb="6">
      <t>ラン</t>
    </rPh>
    <rPh sb="8" eb="10">
      <t>ニュウリョク</t>
    </rPh>
    <phoneticPr fontId="10"/>
  </si>
  <si>
    <t>給与</t>
    <rPh sb="0" eb="2">
      <t>キュウヨ</t>
    </rPh>
    <phoneticPr fontId="5"/>
  </si>
  <si>
    <t>光熱水費</t>
    <rPh sb="0" eb="4">
      <t>コウネツスイヒ</t>
    </rPh>
    <phoneticPr fontId="5"/>
  </si>
  <si>
    <t>仕訳帳に支出（計上）する経費を入力すれば，各経費項目毎の一覧表（＝支出確認票）ができる仕組み</t>
    <rPh sb="24" eb="26">
      <t>コウモク</t>
    </rPh>
    <rPh sb="33" eb="35">
      <t>シシュツ</t>
    </rPh>
    <rPh sb="35" eb="38">
      <t>カクニンヒョウ</t>
    </rPh>
    <phoneticPr fontId="5"/>
  </si>
  <si>
    <t>となっています。</t>
  </si>
  <si>
    <t>（※収入（収益）の入力は必須ではありません。（ご利用になりたい事業所のみご利用ください。））</t>
    <rPh sb="2" eb="4">
      <t>シュウニュウ</t>
    </rPh>
    <rPh sb="5" eb="7">
      <t>シュウエキ</t>
    </rPh>
    <rPh sb="9" eb="11">
      <t>ニュウリョク</t>
    </rPh>
    <rPh sb="12" eb="14">
      <t>ヒッス</t>
    </rPh>
    <rPh sb="24" eb="26">
      <t>リヨウ</t>
    </rPh>
    <rPh sb="31" eb="34">
      <t>ジギョウショ</t>
    </rPh>
    <rPh sb="37" eb="39">
      <t>リヨウ</t>
    </rPh>
    <phoneticPr fontId="5"/>
  </si>
  <si>
    <t>「備考（内容・目的）」に正しい支払日を記載してください。</t>
    <rPh sb="4" eb="6">
      <t>ナイヨウ</t>
    </rPh>
    <rPh sb="7" eb="9">
      <t>モクテキ</t>
    </rPh>
    <phoneticPr fontId="5"/>
  </si>
  <si>
    <t>様式３（中間検査用）は中間検査の際に使用してください。</t>
    <rPh sb="0" eb="2">
      <t>ヨウシキ</t>
    </rPh>
    <rPh sb="4" eb="6">
      <t>チュウカン</t>
    </rPh>
    <rPh sb="6" eb="8">
      <t>ケンサ</t>
    </rPh>
    <rPh sb="8" eb="9">
      <t>ヨウ</t>
    </rPh>
    <rPh sb="11" eb="13">
      <t>チュウカン</t>
    </rPh>
    <rPh sb="13" eb="15">
      <t>ケンサ</t>
    </rPh>
    <rPh sb="16" eb="17">
      <t>サイ</t>
    </rPh>
    <rPh sb="18" eb="20">
      <t>シヨウ</t>
    </rPh>
    <phoneticPr fontId="5"/>
  </si>
  <si>
    <t>なお，支出見込額については様式３の白色の欄に直接入力してください。</t>
    <rPh sb="3" eb="5">
      <t>シシュツ</t>
    </rPh>
    <rPh sb="17" eb="19">
      <t>シロイロ</t>
    </rPh>
    <rPh sb="20" eb="21">
      <t>ラン</t>
    </rPh>
    <phoneticPr fontId="5"/>
  </si>
  <si>
    <t>各支出確認票の「支払先名」または「備考（内容・目的）」のフィルターにて，「（空白セル）」のチェックを</t>
    <rPh sb="0" eb="1">
      <t>カク</t>
    </rPh>
    <rPh sb="1" eb="3">
      <t>シシュツ</t>
    </rPh>
    <rPh sb="3" eb="6">
      <t>カクニンヒョウ</t>
    </rPh>
    <rPh sb="8" eb="11">
      <t>シハライサキ</t>
    </rPh>
    <rPh sb="11" eb="12">
      <t>メイ</t>
    </rPh>
    <rPh sb="17" eb="19">
      <t>ビコウ</t>
    </rPh>
    <rPh sb="20" eb="22">
      <t>ナイヨウ</t>
    </rPh>
    <rPh sb="23" eb="25">
      <t>モクテキ</t>
    </rPh>
    <rPh sb="38" eb="40">
      <t>クウハク</t>
    </rPh>
    <phoneticPr fontId="5"/>
  </si>
  <si>
    <t>外して「OK」とすると各経費項目のみの表示ができ，見やすくなります。</t>
    <rPh sb="11" eb="12">
      <t>カク</t>
    </rPh>
    <rPh sb="12" eb="14">
      <t>ケイヒ</t>
    </rPh>
    <rPh sb="14" eb="16">
      <t>コウモク</t>
    </rPh>
    <rPh sb="19" eb="21">
      <t>ヒョウジ</t>
    </rPh>
    <rPh sb="25" eb="26">
      <t>ミ</t>
    </rPh>
    <phoneticPr fontId="5"/>
  </si>
  <si>
    <t>光熱水費</t>
    <rPh sb="0" eb="2">
      <t>コウネツ</t>
    </rPh>
    <rPh sb="2" eb="3">
      <t>ミズ</t>
    </rPh>
    <rPh sb="3" eb="4">
      <t>ヒ</t>
    </rPh>
    <phoneticPr fontId="10"/>
  </si>
  <si>
    <t>支出見込額（第２回中間検査以降分）</t>
    <rPh sb="13" eb="15">
      <t>イコウ</t>
    </rPh>
    <phoneticPr fontId="10"/>
  </si>
  <si>
    <t>支出額（第２回中間検査確認分）</t>
    <rPh sb="11" eb="13">
      <t>カクニン</t>
    </rPh>
    <phoneticPr fontId="10"/>
  </si>
  <si>
    <t>※　１月～３月分は見込額を入力してください。</t>
    <rPh sb="3" eb="4">
      <t>ガツ</t>
    </rPh>
    <rPh sb="6" eb="7">
      <t>ガツ</t>
    </rPh>
    <rPh sb="7" eb="8">
      <t>ブン</t>
    </rPh>
    <rPh sb="9" eb="11">
      <t>ミコ</t>
    </rPh>
    <rPh sb="11" eb="12">
      <t>ガク</t>
    </rPh>
    <rPh sb="13" eb="15">
      <t>ニュウリョク</t>
    </rPh>
    <phoneticPr fontId="10"/>
  </si>
  <si>
    <t>支出額（第２回中間検査以降分）</t>
    <rPh sb="11" eb="13">
      <t>イコウ</t>
    </rPh>
    <phoneticPr fontId="10"/>
  </si>
  <si>
    <r>
      <t>５万円未満の事業に使用する物品。</t>
    </r>
    <r>
      <rPr>
        <b/>
        <sz val="11"/>
        <rFont val="ＭＳ Ｐゴシック"/>
        <family val="3"/>
        <charset val="128"/>
      </rPr>
      <t>飲食費・食材費は対象外です。</t>
    </r>
    <rPh sb="1" eb="3">
      <t>マンエン</t>
    </rPh>
    <rPh sb="3" eb="5">
      <t>ミマン</t>
    </rPh>
    <rPh sb="6" eb="8">
      <t>ジギョウ</t>
    </rPh>
    <rPh sb="9" eb="11">
      <t>シヨウ</t>
    </rPh>
    <rPh sb="13" eb="15">
      <t>ブッピン</t>
    </rPh>
    <rPh sb="16" eb="19">
      <t>インショクヒ</t>
    </rPh>
    <rPh sb="20" eb="22">
      <t>ショクザイ</t>
    </rPh>
    <rPh sb="22" eb="23">
      <t>ヒ</t>
    </rPh>
    <rPh sb="24" eb="27">
      <t>タイショウガイ</t>
    </rPh>
    <phoneticPr fontId="5"/>
  </si>
  <si>
    <t>水道代（６～７月分）</t>
    <rPh sb="0" eb="2">
      <t>スイドウ</t>
    </rPh>
    <rPh sb="2" eb="3">
      <t>ダイ</t>
    </rPh>
    <rPh sb="7" eb="8">
      <t>ガツ</t>
    </rPh>
    <rPh sb="8" eb="9">
      <t>ブン</t>
    </rPh>
    <phoneticPr fontId="5"/>
  </si>
  <si>
    <t>××コンビニエンスストア</t>
  </si>
  <si>
    <t>Ｎ□Ｔコミュニケーションズ</t>
  </si>
  <si>
    <t>13・14</t>
  </si>
  <si>
    <t>３月分給与（令和５年４月１０日支給）</t>
    <rPh sb="1" eb="3">
      <t>ガツブン</t>
    </rPh>
    <rPh sb="3" eb="5">
      <t>キュウヨ</t>
    </rPh>
    <rPh sb="6" eb="8">
      <t>レイワ</t>
    </rPh>
    <rPh sb="9" eb="10">
      <t>ネン</t>
    </rPh>
    <rPh sb="11" eb="12">
      <t>ガツ</t>
    </rPh>
    <rPh sb="14" eb="15">
      <t>ニチ</t>
    </rPh>
    <rPh sb="15" eb="17">
      <t>シキュウ</t>
    </rPh>
    <phoneticPr fontId="5"/>
  </si>
  <si>
    <t>（一社）復興支援・伝承課</t>
    <rPh sb="1" eb="3">
      <t>イッシャ</t>
    </rPh>
    <rPh sb="4" eb="6">
      <t>フッコウ</t>
    </rPh>
    <rPh sb="6" eb="8">
      <t>シエン</t>
    </rPh>
    <rPh sb="9" eb="11">
      <t>デンショウ</t>
    </rPh>
    <rPh sb="11" eb="12">
      <t>カ</t>
    </rPh>
    <phoneticPr fontId="5"/>
  </si>
  <si>
    <t>令和７年４月以降の支払いについては，集計の都合上，「日付」を「2025/03/31」と入力し，</t>
    <rPh sb="0" eb="2">
      <t>レイワ</t>
    </rPh>
    <rPh sb="3" eb="4">
      <t>ネン</t>
    </rPh>
    <rPh sb="5" eb="6">
      <t>ガツ</t>
    </rPh>
    <rPh sb="6" eb="8">
      <t>イコウ</t>
    </rPh>
    <rPh sb="9" eb="11">
      <t>シハラ</t>
    </rPh>
    <rPh sb="18" eb="20">
      <t>シュウケイ</t>
    </rPh>
    <rPh sb="21" eb="24">
      <t>ツゴウジョウ</t>
    </rPh>
    <rPh sb="26" eb="28">
      <t>ヒヅケ</t>
    </rPh>
    <rPh sb="43" eb="45">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</si>
</sst>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yyyy/mm/dd"/>
    <numFmt numFmtId="178" formatCode="#,##0_ "/>
    <numFmt numFmtId="179" formatCode="0_);[Red]\(0\)"/>
    <numFmt numFmtId="180" formatCode="&quot;総勘定元帳[&quot;@&quot;]&quot;"/>
    <numFmt numFmtId="181" formatCode="0&quot;月&quot;"/>
    <numFmt numFmtId="182" formatCode="#,##0.0;[Red]\-#,##0.0"/>
  </numFmts>
  <fonts count="34" x14ac:knownFonts="1">
    <font>
      <sz val="11"/>
      <name val="ＭＳ Ｐゴシック"/>
      <family val="3"/>
      <charset val="128"/>
    </font>
    <font>
      <sz val="11"/>
      <color theme="1"/>
      <name val="ＭＳ Ｐゴシック"/>
      <family val="2"/>
      <charset val="128"/>
      <scheme val="minor"/>
    </font>
    <font>
      <sz val="6"/>
      <name val="ＭＳ Ｐゴシック"/>
      <family val="2"/>
      <charset val="128"/>
    </font>
    <font>
      <u/>
      <sz val="11"/>
      <color theme="10"/>
      <name val="ＭＳ Ｐゴシック"/>
      <family val="3"/>
      <charset val="128"/>
    </font>
    <font>
      <u/>
      <sz val="11"/>
      <color theme="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10"/>
      <name val="ＭＳ Ｐゴシック"/>
      <family val="3"/>
      <charset val="128"/>
      <scheme val="minor"/>
    </font>
    <font>
      <sz val="10"/>
      <color theme="1"/>
      <name val="ＭＳ Ｐゴシック"/>
      <family val="2"/>
      <charset val="128"/>
      <scheme val="minor"/>
    </font>
    <font>
      <sz val="6"/>
      <name val="ＭＳ Ｐゴシック"/>
      <family val="2"/>
      <charset val="128"/>
      <scheme val="minor"/>
    </font>
    <font>
      <b/>
      <sz val="10"/>
      <color theme="1"/>
      <name val="ＭＳ Ｐゴシック"/>
      <family val="3"/>
      <charset val="128"/>
      <scheme val="minor"/>
    </font>
    <font>
      <b/>
      <sz val="10"/>
      <color rgb="FFFF0000"/>
      <name val="ＭＳ Ｐゴシック"/>
      <family val="3"/>
      <charset val="128"/>
      <scheme val="minor"/>
    </font>
    <font>
      <sz val="10"/>
      <color theme="1"/>
      <name val="ＭＳ Ｐゴシック"/>
      <family val="3"/>
      <charset val="128"/>
      <scheme val="minor"/>
    </font>
    <font>
      <sz val="11"/>
      <name val="ＭＳ Ｐゴシック"/>
      <family val="3"/>
      <charset val="128"/>
    </font>
    <font>
      <sz val="24"/>
      <color theme="1"/>
      <name val="ＭＳ Ｐゴシック"/>
      <family val="2"/>
      <charset val="128"/>
      <scheme val="minor"/>
    </font>
    <font>
      <sz val="16"/>
      <color theme="1"/>
      <name val="ＭＳ Ｐゴシック"/>
      <family val="3"/>
      <charset val="128"/>
      <scheme val="minor"/>
    </font>
    <font>
      <sz val="36"/>
      <color theme="1"/>
      <name val="ＭＳ Ｐゴシック"/>
      <family val="3"/>
      <charset val="128"/>
      <scheme val="minor"/>
    </font>
    <font>
      <sz val="24"/>
      <color theme="1"/>
      <name val="ＭＳ Ｐゴシック"/>
      <family val="3"/>
      <charset val="128"/>
      <scheme val="minor"/>
    </font>
    <font>
      <sz val="16"/>
      <color theme="1"/>
      <name val="ＭＳ Ｐゴシック"/>
      <family val="2"/>
      <charset val="128"/>
      <scheme val="minor"/>
    </font>
    <font>
      <b/>
      <sz val="16"/>
      <color theme="1"/>
      <name val="ＭＳ Ｐゴシック"/>
      <family val="3"/>
      <charset val="128"/>
      <scheme val="minor"/>
    </font>
    <font>
      <sz val="26"/>
      <color theme="1"/>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sz val="28"/>
      <color theme="1"/>
      <name val="ＭＳ Ｐゴシック"/>
      <family val="3"/>
      <charset val="128"/>
      <scheme val="minor"/>
    </font>
    <font>
      <sz val="22"/>
      <color theme="1"/>
      <name val="ＭＳ Ｐゴシック"/>
      <family val="3"/>
      <charset val="128"/>
      <scheme val="minor"/>
    </font>
    <font>
      <sz val="26"/>
      <color theme="1"/>
      <name val="ＭＳ Ｐゴシック"/>
      <family val="2"/>
      <charset val="128"/>
      <scheme val="minor"/>
    </font>
    <font>
      <sz val="36"/>
      <color theme="1"/>
      <name val="ＭＳ ゴシック"/>
      <family val="3"/>
      <charset val="128"/>
    </font>
    <font>
      <b/>
      <sz val="11"/>
      <name val="ＭＳ Ｐゴシック"/>
      <family val="3"/>
      <charset val="128"/>
    </font>
    <font>
      <b/>
      <sz val="28"/>
      <color theme="1"/>
      <name val="ＭＳ Ｐゴシック"/>
      <family val="3"/>
      <charset val="128"/>
      <scheme val="minor"/>
    </font>
    <font>
      <sz val="10"/>
      <color theme="0"/>
      <name val="ＭＳ Ｐゴシック"/>
      <family val="3"/>
      <charset val="128"/>
    </font>
    <font>
      <sz val="12"/>
      <name val="ＭＳ Ｐゴシック"/>
      <family val="3"/>
      <charset val="128"/>
    </font>
    <font>
      <sz val="18"/>
      <color theme="1"/>
      <name val="ＭＳ Ｐゴシック"/>
      <family val="3"/>
      <charset val="128"/>
      <scheme val="minor"/>
    </font>
    <font>
      <b/>
      <sz val="26"/>
      <color theme="1"/>
      <name val="ＭＳ Ｐゴシック"/>
      <family val="3"/>
      <charset val="128"/>
      <scheme val="minor"/>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CCCC"/>
        <bgColor indexed="64"/>
      </patternFill>
    </fill>
    <fill>
      <patternFill patternType="solid">
        <fgColor theme="0"/>
        <bgColor indexed="64"/>
      </patternFill>
    </fill>
    <fill>
      <patternFill patternType="solid">
        <fgColor rgb="FFCCFFFF"/>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6" tint="0.59999389629810485"/>
        <bgColor indexed="64"/>
      </patternFill>
    </fill>
  </fills>
  <borders count="43">
    <border>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auto="1"/>
      </left>
      <right style="thin">
        <color theme="1" tint="0.499984740745262"/>
      </right>
      <top/>
      <bottom style="thin">
        <color theme="1" tint="0.499984740745262"/>
      </bottom>
      <diagonal/>
    </border>
    <border>
      <left style="thin">
        <color auto="1"/>
      </left>
      <right style="thin">
        <color theme="1" tint="0.499984740745262"/>
      </right>
      <top style="thin">
        <color theme="1" tint="0.499984740745262"/>
      </top>
      <bottom style="thin">
        <color theme="1" tint="0.499984740745262"/>
      </bottom>
      <diagonal/>
    </border>
    <border>
      <left style="thin">
        <color auto="1"/>
      </left>
      <right style="thin">
        <color theme="1" tint="0.499984740745262"/>
      </right>
      <top style="thin">
        <color theme="1" tint="0.499984740745262"/>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747">
    <xf numFmtId="0" fontId="0"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38" fontId="14" fillId="0" borderId="0" applyFont="0" applyFill="0" applyBorder="0" applyAlignment="0" applyProtection="0">
      <alignment vertical="center"/>
    </xf>
  </cellStyleXfs>
  <cellXfs count="175">
    <xf numFmtId="0" fontId="0" fillId="0" borderId="0" xfId="0">
      <alignment vertical="center"/>
    </xf>
    <xf numFmtId="0" fontId="6" fillId="0" borderId="0" xfId="0" applyFont="1">
      <alignment vertical="center"/>
    </xf>
    <xf numFmtId="0" fontId="7" fillId="0" borderId="0" xfId="0" applyFont="1">
      <alignment vertical="center"/>
    </xf>
    <xf numFmtId="0" fontId="9" fillId="0" borderId="0" xfId="1561" applyFont="1">
      <alignment vertical="center"/>
    </xf>
    <xf numFmtId="0" fontId="9" fillId="0" borderId="0" xfId="1561" applyFont="1" applyBorder="1">
      <alignment vertical="center"/>
    </xf>
    <xf numFmtId="178" fontId="9" fillId="0" borderId="0" xfId="1561" applyNumberFormat="1" applyFont="1" applyBorder="1">
      <alignment vertical="center"/>
    </xf>
    <xf numFmtId="14" fontId="11" fillId="0" borderId="0" xfId="1561" applyNumberFormat="1" applyFont="1" applyBorder="1">
      <alignment vertical="center"/>
    </xf>
    <xf numFmtId="14" fontId="9" fillId="0" borderId="0" xfId="1561" applyNumberFormat="1" applyFont="1" applyBorder="1">
      <alignment vertical="center"/>
    </xf>
    <xf numFmtId="178" fontId="12" fillId="0" borderId="0" xfId="1561" applyNumberFormat="1" applyFont="1" applyBorder="1">
      <alignment vertical="center"/>
    </xf>
    <xf numFmtId="14" fontId="13" fillId="0" borderId="0" xfId="1561" applyNumberFormat="1" applyFont="1" applyBorder="1">
      <alignment vertical="center"/>
    </xf>
    <xf numFmtId="176" fontId="13" fillId="0" borderId="0" xfId="1561" applyNumberFormat="1" applyFont="1" applyBorder="1">
      <alignment vertical="center"/>
    </xf>
    <xf numFmtId="176" fontId="9" fillId="0" borderId="0" xfId="1561" applyNumberFormat="1" applyFont="1">
      <alignment vertical="center"/>
    </xf>
    <xf numFmtId="180" fontId="11" fillId="0" borderId="0" xfId="1561" applyNumberFormat="1" applyFont="1" applyBorder="1">
      <alignment vertical="center"/>
    </xf>
    <xf numFmtId="14" fontId="13" fillId="0" borderId="0" xfId="1561" applyNumberFormat="1" applyFont="1" applyBorder="1" applyAlignment="1">
      <alignment horizontal="center" vertical="center"/>
    </xf>
    <xf numFmtId="0" fontId="9" fillId="0" borderId="0" xfId="1561" applyFont="1" applyAlignment="1">
      <alignment horizontal="center" vertical="center"/>
    </xf>
    <xf numFmtId="176" fontId="8" fillId="2" borderId="1" xfId="0" applyNumberFormat="1" applyFont="1" applyFill="1" applyBorder="1" applyAlignment="1">
      <alignment horizontal="center" vertical="center"/>
    </xf>
    <xf numFmtId="179" fontId="9" fillId="0" borderId="2" xfId="1561" applyNumberFormat="1" applyFont="1" applyBorder="1">
      <alignment vertical="center"/>
    </xf>
    <xf numFmtId="177" fontId="9" fillId="0" borderId="3" xfId="1561" applyNumberFormat="1" applyFont="1" applyBorder="1">
      <alignment vertical="center"/>
    </xf>
    <xf numFmtId="0" fontId="9" fillId="0" borderId="3" xfId="1561" applyFont="1" applyBorder="1">
      <alignment vertical="center"/>
    </xf>
    <xf numFmtId="178" fontId="9" fillId="0" borderId="3" xfId="1561" applyNumberFormat="1" applyFont="1" applyBorder="1">
      <alignment vertical="center"/>
    </xf>
    <xf numFmtId="178" fontId="9" fillId="0" borderId="3" xfId="1561" applyNumberFormat="1" applyFont="1" applyFill="1" applyBorder="1">
      <alignment vertical="center"/>
    </xf>
    <xf numFmtId="177" fontId="9" fillId="0" borderId="4" xfId="1561" applyNumberFormat="1" applyFont="1" applyBorder="1">
      <alignment vertical="center"/>
    </xf>
    <xf numFmtId="176" fontId="8" fillId="2" borderId="5" xfId="0" applyNumberFormat="1" applyFont="1" applyFill="1" applyBorder="1" applyAlignment="1">
      <alignment horizontal="center" vertical="center"/>
    </xf>
    <xf numFmtId="0" fontId="9" fillId="0" borderId="6" xfId="1561" applyFont="1" applyBorder="1">
      <alignment vertical="center"/>
    </xf>
    <xf numFmtId="0" fontId="9" fillId="0" borderId="3" xfId="1561" applyFont="1" applyBorder="1" applyAlignment="1">
      <alignment horizontal="center" vertical="center"/>
    </xf>
    <xf numFmtId="176" fontId="9" fillId="0" borderId="3" xfId="1561" applyNumberFormat="1" applyFont="1" applyBorder="1">
      <alignment vertical="center"/>
    </xf>
    <xf numFmtId="0" fontId="9" fillId="0" borderId="7" xfId="1561" applyFont="1" applyBorder="1">
      <alignment vertical="center"/>
    </xf>
    <xf numFmtId="0" fontId="9" fillId="0" borderId="4" xfId="1561" applyFont="1" applyBorder="1" applyAlignment="1">
      <alignment horizontal="center" vertical="center"/>
    </xf>
    <xf numFmtId="176" fontId="9" fillId="0" borderId="4" xfId="1561" applyNumberFormat="1" applyFont="1" applyBorder="1">
      <alignment vertical="center"/>
    </xf>
    <xf numFmtId="0" fontId="6" fillId="0" borderId="10" xfId="0" applyFont="1" applyBorder="1">
      <alignment vertical="center"/>
    </xf>
    <xf numFmtId="0" fontId="6" fillId="3" borderId="9" xfId="0" applyFont="1" applyFill="1" applyBorder="1">
      <alignment vertical="center"/>
    </xf>
    <xf numFmtId="0" fontId="6" fillId="3" borderId="11" xfId="0" applyFont="1" applyFill="1" applyBorder="1">
      <alignment vertical="center"/>
    </xf>
    <xf numFmtId="0" fontId="6" fillId="0" borderId="8" xfId="0" applyFont="1" applyBorder="1">
      <alignment vertical="center"/>
    </xf>
    <xf numFmtId="181" fontId="6" fillId="0" borderId="8" xfId="0" applyNumberFormat="1" applyFont="1" applyBorder="1">
      <alignment vertical="center"/>
    </xf>
    <xf numFmtId="178" fontId="6" fillId="0" borderId="8" xfId="0" applyNumberFormat="1" applyFont="1" applyBorder="1">
      <alignment vertical="center"/>
    </xf>
    <xf numFmtId="178" fontId="6" fillId="5" borderId="8" xfId="0" applyNumberFormat="1" applyFont="1" applyFill="1" applyBorder="1">
      <alignment vertical="center"/>
    </xf>
    <xf numFmtId="178" fontId="6" fillId="6" borderId="8" xfId="0" applyNumberFormat="1" applyFont="1" applyFill="1" applyBorder="1">
      <alignment vertical="center"/>
    </xf>
    <xf numFmtId="178" fontId="7" fillId="0" borderId="8" xfId="0" applyNumberFormat="1" applyFont="1" applyBorder="1">
      <alignment vertical="center"/>
    </xf>
    <xf numFmtId="0" fontId="6" fillId="3" borderId="17" xfId="0" applyFont="1" applyFill="1" applyBorder="1">
      <alignment vertical="center"/>
    </xf>
    <xf numFmtId="178" fontId="6" fillId="5" borderId="19" xfId="0" applyNumberFormat="1" applyFont="1" applyFill="1" applyBorder="1">
      <alignment vertical="center"/>
    </xf>
    <xf numFmtId="0" fontId="6" fillId="0" borderId="21" xfId="0" applyFont="1" applyBorder="1">
      <alignment vertical="center"/>
    </xf>
    <xf numFmtId="178" fontId="6" fillId="5" borderId="23" xfId="0" applyNumberFormat="1" applyFont="1" applyFill="1" applyBorder="1">
      <alignment vertical="center"/>
    </xf>
    <xf numFmtId="0" fontId="6" fillId="0" borderId="15" xfId="0" applyFont="1" applyBorder="1">
      <alignment vertical="center"/>
    </xf>
    <xf numFmtId="0" fontId="6" fillId="7" borderId="18" xfId="0" applyFont="1" applyFill="1" applyBorder="1">
      <alignment vertical="center"/>
    </xf>
    <xf numFmtId="0" fontId="6" fillId="3" borderId="24" xfId="0" applyFont="1" applyFill="1" applyBorder="1">
      <alignment vertical="center"/>
    </xf>
    <xf numFmtId="0" fontId="6" fillId="3" borderId="26" xfId="0" applyFont="1" applyFill="1" applyBorder="1">
      <alignment vertical="center"/>
    </xf>
    <xf numFmtId="0" fontId="6" fillId="0" borderId="16" xfId="0" applyFont="1" applyBorder="1">
      <alignment vertical="center"/>
    </xf>
    <xf numFmtId="0" fontId="6" fillId="0" borderId="12" xfId="0" applyFont="1" applyBorder="1">
      <alignment vertical="center"/>
    </xf>
    <xf numFmtId="0" fontId="6" fillId="0" borderId="22" xfId="0" applyFont="1" applyBorder="1">
      <alignment vertical="center"/>
    </xf>
    <xf numFmtId="0" fontId="6" fillId="5" borderId="18" xfId="0" applyFont="1" applyFill="1" applyBorder="1">
      <alignment vertical="center"/>
    </xf>
    <xf numFmtId="0" fontId="6" fillId="5" borderId="20" xfId="0" applyFont="1" applyFill="1" applyBorder="1">
      <alignment vertical="center"/>
    </xf>
    <xf numFmtId="178" fontId="6" fillId="5" borderId="17" xfId="0" applyNumberFormat="1" applyFont="1" applyFill="1" applyBorder="1">
      <alignment vertical="center"/>
    </xf>
    <xf numFmtId="178" fontId="6" fillId="7" borderId="17" xfId="0" applyNumberFormat="1" applyFont="1" applyFill="1" applyBorder="1">
      <alignment vertical="center"/>
    </xf>
    <xf numFmtId="178" fontId="6" fillId="7" borderId="19" xfId="0" applyNumberFormat="1" applyFont="1" applyFill="1" applyBorder="1">
      <alignment vertical="center"/>
    </xf>
    <xf numFmtId="178" fontId="6" fillId="5" borderId="13" xfId="0" applyNumberFormat="1" applyFont="1" applyFill="1" applyBorder="1">
      <alignment vertical="center"/>
    </xf>
    <xf numFmtId="178" fontId="6" fillId="7" borderId="12" xfId="0" applyNumberFormat="1" applyFont="1" applyFill="1" applyBorder="1">
      <alignment vertical="center"/>
    </xf>
    <xf numFmtId="0" fontId="6" fillId="3" borderId="27" xfId="0" applyFont="1" applyFill="1" applyBorder="1">
      <alignment vertical="center"/>
    </xf>
    <xf numFmtId="0" fontId="6" fillId="3" borderId="28" xfId="0" applyFont="1" applyFill="1" applyBorder="1">
      <alignment vertical="center"/>
    </xf>
    <xf numFmtId="0" fontId="15" fillId="0" borderId="0" xfId="0" applyFont="1">
      <alignment vertical="center"/>
    </xf>
    <xf numFmtId="0" fontId="16" fillId="0" borderId="0" xfId="0" applyFont="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23" fillId="0" borderId="0" xfId="0" applyFont="1">
      <alignment vertical="center"/>
    </xf>
    <xf numFmtId="0" fontId="24" fillId="4" borderId="8"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4" fillId="8" borderId="8"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4" fillId="9" borderId="8" xfId="0" applyFont="1" applyFill="1" applyBorder="1" applyAlignment="1">
      <alignment horizontal="center" vertical="center" wrapText="1"/>
    </xf>
    <xf numFmtId="0" fontId="21" fillId="9" borderId="27" xfId="0" applyFont="1" applyFill="1" applyBorder="1" applyAlignment="1">
      <alignment horizontal="center" vertical="center" wrapText="1"/>
    </xf>
    <xf numFmtId="0" fontId="22" fillId="0" borderId="0" xfId="0" applyFont="1">
      <alignment vertical="center"/>
    </xf>
    <xf numFmtId="38" fontId="21" fillId="4" borderId="8" xfId="1746" applyFont="1" applyFill="1" applyBorder="1">
      <alignment vertical="center"/>
    </xf>
    <xf numFmtId="38" fontId="21" fillId="8" borderId="8" xfId="1746" applyFont="1" applyFill="1" applyBorder="1">
      <alignment vertical="center"/>
    </xf>
    <xf numFmtId="38" fontId="21" fillId="9" borderId="27" xfId="1746" applyFont="1" applyFill="1" applyBorder="1">
      <alignment vertical="center"/>
    </xf>
    <xf numFmtId="38" fontId="21" fillId="4" borderId="31" xfId="1746" applyFont="1" applyFill="1" applyBorder="1">
      <alignment vertical="center"/>
    </xf>
    <xf numFmtId="38" fontId="21" fillId="4" borderId="28" xfId="1746" applyFont="1" applyFill="1" applyBorder="1">
      <alignment vertical="center"/>
    </xf>
    <xf numFmtId="0" fontId="21" fillId="4" borderId="8" xfId="0" applyFont="1" applyFill="1" applyBorder="1" applyAlignment="1">
      <alignment horizontal="center" vertical="center"/>
    </xf>
    <xf numFmtId="38" fontId="21" fillId="9" borderId="8" xfId="1746" applyFont="1" applyFill="1" applyBorder="1">
      <alignment vertical="center"/>
    </xf>
    <xf numFmtId="38" fontId="21" fillId="4" borderId="32" xfId="1746" applyFont="1" applyFill="1" applyBorder="1">
      <alignment vertical="center"/>
    </xf>
    <xf numFmtId="0" fontId="21" fillId="0" borderId="0" xfId="0" applyFont="1">
      <alignment vertical="center"/>
    </xf>
    <xf numFmtId="0" fontId="25" fillId="0" borderId="0" xfId="0" applyFont="1">
      <alignment vertical="center"/>
    </xf>
    <xf numFmtId="0" fontId="16" fillId="0" borderId="0" xfId="0" applyFont="1">
      <alignment vertical="center"/>
    </xf>
    <xf numFmtId="0" fontId="6" fillId="5" borderId="14" xfId="0" applyFont="1" applyFill="1" applyBorder="1">
      <alignment vertical="center"/>
    </xf>
    <xf numFmtId="0" fontId="6" fillId="7" borderId="14" xfId="0" applyFont="1" applyFill="1" applyBorder="1">
      <alignment vertical="center"/>
    </xf>
    <xf numFmtId="0" fontId="26" fillId="4" borderId="25" xfId="0" applyFont="1" applyFill="1" applyBorder="1" applyAlignment="1">
      <alignment horizontal="center" vertical="center"/>
    </xf>
    <xf numFmtId="0" fontId="21" fillId="4" borderId="35" xfId="0" applyFont="1" applyFill="1" applyBorder="1" applyAlignment="1">
      <alignment horizontal="center" vertical="center"/>
    </xf>
    <xf numFmtId="0" fontId="27" fillId="0" borderId="0" xfId="0" applyFont="1" applyAlignment="1">
      <alignment horizontal="center" vertical="center"/>
    </xf>
    <xf numFmtId="178" fontId="6" fillId="8" borderId="8" xfId="0" applyNumberFormat="1" applyFont="1" applyFill="1" applyBorder="1">
      <alignment vertical="center"/>
    </xf>
    <xf numFmtId="0" fontId="6" fillId="5" borderId="8" xfId="0" applyFont="1" applyFill="1" applyBorder="1">
      <alignment vertical="center"/>
    </xf>
    <xf numFmtId="0" fontId="6" fillId="0" borderId="27" xfId="0" applyFont="1" applyBorder="1">
      <alignment vertical="center"/>
    </xf>
    <xf numFmtId="0" fontId="0" fillId="0" borderId="29" xfId="0" applyBorder="1">
      <alignment vertical="center"/>
    </xf>
    <xf numFmtId="0" fontId="0" fillId="0" borderId="28" xfId="0" applyBorder="1">
      <alignment vertical="center"/>
    </xf>
    <xf numFmtId="0" fontId="0" fillId="0" borderId="27" xfId="0" applyBorder="1">
      <alignment vertical="center"/>
    </xf>
    <xf numFmtId="0" fontId="0" fillId="0" borderId="38" xfId="0" applyBorder="1">
      <alignment vertical="center"/>
    </xf>
    <xf numFmtId="0" fontId="0" fillId="0" borderId="39" xfId="0" applyBorder="1">
      <alignment vertical="center"/>
    </xf>
    <xf numFmtId="0" fontId="6" fillId="0" borderId="40" xfId="0" applyFont="1" applyBorder="1">
      <alignment vertical="center"/>
    </xf>
    <xf numFmtId="0" fontId="0" fillId="0" borderId="41" xfId="0" applyBorder="1">
      <alignment vertical="center"/>
    </xf>
    <xf numFmtId="0" fontId="0" fillId="0" borderId="42" xfId="0" applyBorder="1">
      <alignment vertical="center"/>
    </xf>
    <xf numFmtId="0" fontId="0" fillId="0" borderId="40" xfId="0" applyBorder="1">
      <alignment vertical="center"/>
    </xf>
    <xf numFmtId="0" fontId="6" fillId="11" borderId="27" xfId="0" applyFont="1" applyFill="1" applyBorder="1">
      <alignment vertical="center"/>
    </xf>
    <xf numFmtId="0" fontId="0" fillId="11" borderId="29" xfId="0" applyFill="1" applyBorder="1">
      <alignment vertical="center"/>
    </xf>
    <xf numFmtId="0" fontId="0" fillId="11" borderId="28" xfId="0" applyFill="1" applyBorder="1">
      <alignment vertical="center"/>
    </xf>
    <xf numFmtId="0" fontId="0" fillId="11" borderId="27" xfId="0" applyFill="1" applyBorder="1">
      <alignment vertical="center"/>
    </xf>
    <xf numFmtId="0" fontId="28" fillId="0" borderId="11" xfId="0" applyFont="1" applyBorder="1">
      <alignment vertical="center"/>
    </xf>
    <xf numFmtId="0" fontId="6" fillId="0" borderId="11" xfId="0" applyFont="1" applyBorder="1">
      <alignment vertical="center"/>
    </xf>
    <xf numFmtId="0" fontId="9" fillId="0" borderId="3" xfId="1561" applyFont="1" applyBorder="1" applyAlignment="1">
      <alignment horizontal="right" vertical="center"/>
    </xf>
    <xf numFmtId="0" fontId="6" fillId="6" borderId="8" xfId="0" applyFont="1" applyFill="1" applyBorder="1">
      <alignment vertical="center"/>
    </xf>
    <xf numFmtId="38" fontId="21" fillId="12" borderId="8" xfId="1746" applyFont="1" applyFill="1" applyBorder="1">
      <alignment vertical="center"/>
    </xf>
    <xf numFmtId="0" fontId="26" fillId="0" borderId="8" xfId="0" applyFont="1" applyBorder="1" applyAlignment="1">
      <alignment horizontal="center" vertical="center"/>
    </xf>
    <xf numFmtId="38" fontId="21" fillId="0" borderId="8" xfId="1746" applyFont="1" applyBorder="1" applyProtection="1">
      <alignment vertical="center"/>
      <protection locked="0"/>
    </xf>
    <xf numFmtId="0" fontId="30" fillId="0" borderId="0" xfId="0" applyFont="1">
      <alignment vertical="center"/>
    </xf>
    <xf numFmtId="0" fontId="21" fillId="4" borderId="8" xfId="0" applyFont="1" applyFill="1" applyBorder="1" applyAlignment="1">
      <alignment vertical="center" shrinkToFit="1"/>
    </xf>
    <xf numFmtId="0" fontId="21" fillId="4" borderId="8" xfId="0" applyFont="1" applyFill="1" applyBorder="1" applyAlignment="1" applyProtection="1">
      <alignment vertical="center" shrinkToFit="1"/>
      <protection locked="0"/>
    </xf>
    <xf numFmtId="0" fontId="31" fillId="0" borderId="0" xfId="0" applyFont="1" applyAlignment="1">
      <alignment horizontal="right" vertical="center"/>
    </xf>
    <xf numFmtId="176" fontId="8" fillId="2" borderId="3" xfId="0" applyNumberFormat="1" applyFont="1" applyFill="1" applyBorder="1" applyAlignment="1">
      <alignment horizontal="center" vertical="center"/>
    </xf>
    <xf numFmtId="179" fontId="9" fillId="0" borderId="3" xfId="1561" applyNumberFormat="1" applyFont="1" applyBorder="1">
      <alignment vertical="center"/>
    </xf>
    <xf numFmtId="0" fontId="8" fillId="2" borderId="3" xfId="0" applyFont="1" applyFill="1" applyBorder="1" applyAlignment="1">
      <alignment horizontal="center" vertical="center"/>
    </xf>
    <xf numFmtId="0" fontId="17" fillId="0" borderId="0" xfId="0" applyFont="1" applyFill="1" applyBorder="1" applyAlignment="1">
      <alignment vertical="center"/>
    </xf>
    <xf numFmtId="0" fontId="27" fillId="0" borderId="0" xfId="0" applyFont="1" applyAlignment="1">
      <alignment horizontal="center" vertical="center"/>
    </xf>
    <xf numFmtId="38" fontId="25" fillId="0" borderId="8" xfId="1746" applyFont="1" applyBorder="1" applyProtection="1">
      <alignment vertical="center"/>
      <protection locked="0"/>
    </xf>
    <xf numFmtId="38" fontId="25" fillId="12" borderId="8" xfId="1746" applyFont="1" applyFill="1" applyBorder="1">
      <alignment vertical="center"/>
    </xf>
    <xf numFmtId="38" fontId="25" fillId="4" borderId="8" xfId="1746" applyFont="1" applyFill="1" applyBorder="1">
      <alignment vertical="center"/>
    </xf>
    <xf numFmtId="38" fontId="25" fillId="8" borderId="8" xfId="1746" applyFont="1" applyFill="1" applyBorder="1">
      <alignment vertical="center"/>
    </xf>
    <xf numFmtId="38" fontId="25" fillId="9" borderId="27" xfId="1746" applyFont="1" applyFill="1" applyBorder="1">
      <alignment vertical="center"/>
    </xf>
    <xf numFmtId="38" fontId="25" fillId="4" borderId="31" xfId="1746" applyFont="1" applyFill="1" applyBorder="1">
      <alignment vertical="center"/>
    </xf>
    <xf numFmtId="38" fontId="25" fillId="4" borderId="28" xfId="1746" applyFont="1" applyFill="1" applyBorder="1">
      <alignment vertical="center"/>
    </xf>
    <xf numFmtId="0" fontId="21" fillId="4" borderId="8" xfId="0" applyFont="1" applyFill="1" applyBorder="1" applyProtection="1">
      <alignment vertical="center"/>
      <protection locked="0"/>
    </xf>
    <xf numFmtId="38" fontId="25" fillId="9" borderId="8" xfId="1746" applyFont="1" applyFill="1" applyBorder="1">
      <alignment vertical="center"/>
    </xf>
    <xf numFmtId="38" fontId="25" fillId="4" borderId="32" xfId="1746" applyFont="1" applyFill="1" applyBorder="1">
      <alignment vertical="center"/>
    </xf>
    <xf numFmtId="0" fontId="29" fillId="10" borderId="0" xfId="0" applyFont="1" applyFill="1" applyBorder="1" applyAlignment="1">
      <alignment vertical="center"/>
    </xf>
    <xf numFmtId="0" fontId="29" fillId="0" borderId="0" xfId="0" applyFont="1" applyFill="1" applyBorder="1" applyAlignment="1">
      <alignment vertical="center"/>
    </xf>
    <xf numFmtId="38" fontId="21" fillId="0" borderId="8" xfId="1746" applyFont="1" applyFill="1" applyBorder="1">
      <alignment vertical="center"/>
    </xf>
    <xf numFmtId="38" fontId="25" fillId="0" borderId="8" xfId="1746" applyFont="1" applyFill="1" applyBorder="1">
      <alignment vertical="center"/>
    </xf>
    <xf numFmtId="38" fontId="25" fillId="8" borderId="27" xfId="1746" applyFont="1" applyFill="1" applyBorder="1" applyAlignment="1">
      <alignment horizontal="right" vertical="center"/>
    </xf>
    <xf numFmtId="38" fontId="25" fillId="8" borderId="28" xfId="1746" applyFont="1" applyFill="1" applyBorder="1" applyAlignment="1">
      <alignment horizontal="right" vertical="center"/>
    </xf>
    <xf numFmtId="0" fontId="21" fillId="4" borderId="27" xfId="0" applyFont="1" applyFill="1" applyBorder="1" applyAlignment="1">
      <alignment horizontal="center" vertical="center"/>
    </xf>
    <xf numFmtId="0" fontId="21" fillId="4" borderId="28" xfId="0" applyFont="1" applyFill="1" applyBorder="1" applyAlignment="1">
      <alignment horizontal="center" vertical="center"/>
    </xf>
    <xf numFmtId="0" fontId="18" fillId="4" borderId="27" xfId="0" applyFont="1" applyFill="1" applyBorder="1" applyAlignment="1">
      <alignment horizontal="center" vertical="center"/>
    </xf>
    <xf numFmtId="0" fontId="18" fillId="4" borderId="29" xfId="0" applyFont="1" applyFill="1" applyBorder="1" applyAlignment="1">
      <alignment horizontal="center" vertical="center"/>
    </xf>
    <xf numFmtId="38" fontId="25" fillId="6" borderId="8" xfId="1746" applyFont="1" applyFill="1" applyBorder="1" applyAlignment="1" applyProtection="1">
      <alignment horizontal="right" vertical="center"/>
      <protection locked="0"/>
    </xf>
    <xf numFmtId="38" fontId="25" fillId="4" borderId="8" xfId="1746" applyFont="1" applyFill="1" applyBorder="1" applyAlignment="1">
      <alignment horizontal="right" vertical="center"/>
    </xf>
    <xf numFmtId="182" fontId="25" fillId="6" borderId="27" xfId="1746" applyNumberFormat="1" applyFont="1" applyFill="1" applyBorder="1" applyAlignment="1" applyProtection="1">
      <alignment horizontal="right" vertical="center"/>
      <protection locked="0"/>
    </xf>
    <xf numFmtId="182" fontId="25" fillId="6" borderId="28" xfId="1746" applyNumberFormat="1" applyFont="1" applyFill="1" applyBorder="1" applyAlignment="1" applyProtection="1">
      <alignment horizontal="right" vertical="center"/>
      <protection locked="0"/>
    </xf>
    <xf numFmtId="182" fontId="25" fillId="4" borderId="8" xfId="1746" applyNumberFormat="1" applyFont="1" applyFill="1" applyBorder="1" applyAlignment="1">
      <alignment horizontal="right" vertical="center"/>
    </xf>
    <xf numFmtId="0" fontId="27" fillId="0" borderId="0" xfId="0" applyFont="1" applyAlignment="1">
      <alignment horizontal="center" vertical="center"/>
    </xf>
    <xf numFmtId="0" fontId="21" fillId="0" borderId="33" xfId="0" applyFont="1" applyBorder="1" applyAlignment="1" applyProtection="1">
      <alignment horizontal="left" vertical="center" shrinkToFit="1"/>
      <protection locked="0"/>
    </xf>
    <xf numFmtId="0" fontId="21" fillId="0" borderId="34" xfId="0" applyFont="1" applyBorder="1" applyAlignment="1" applyProtection="1">
      <alignment horizontal="left" vertical="center" shrinkToFit="1"/>
      <protection locked="0"/>
    </xf>
    <xf numFmtId="0" fontId="21" fillId="0" borderId="36" xfId="0" applyFont="1" applyBorder="1" applyAlignment="1" applyProtection="1">
      <alignment horizontal="left" vertical="center" shrinkToFit="1"/>
      <protection locked="0"/>
    </xf>
    <xf numFmtId="0" fontId="21" fillId="0" borderId="37" xfId="0" applyFont="1" applyBorder="1" applyAlignment="1" applyProtection="1">
      <alignment horizontal="left" vertical="center" shrinkToFit="1"/>
      <protection locked="0"/>
    </xf>
    <xf numFmtId="0" fontId="18" fillId="4" borderId="8" xfId="0" applyFont="1" applyFill="1" applyBorder="1" applyAlignment="1">
      <alignment horizontal="center" vertical="center" wrapText="1"/>
    </xf>
    <xf numFmtId="0" fontId="18" fillId="4" borderId="8" xfId="0" applyFont="1" applyFill="1" applyBorder="1" applyAlignment="1">
      <alignment horizontal="center" vertical="center"/>
    </xf>
    <xf numFmtId="0" fontId="18" fillId="8" borderId="27" xfId="0" applyFont="1" applyFill="1" applyBorder="1" applyAlignment="1">
      <alignment horizontal="center" vertical="center"/>
    </xf>
    <xf numFmtId="0" fontId="18" fillId="8" borderId="29" xfId="0" applyFont="1" applyFill="1" applyBorder="1" applyAlignment="1">
      <alignment horizontal="center" vertical="center"/>
    </xf>
    <xf numFmtId="0" fontId="18" fillId="8" borderId="28" xfId="0" applyFont="1" applyFill="1" applyBorder="1" applyAlignment="1">
      <alignment horizontal="center" vertical="center"/>
    </xf>
    <xf numFmtId="0" fontId="18" fillId="9" borderId="27" xfId="0" applyFont="1" applyFill="1" applyBorder="1" applyAlignment="1">
      <alignment horizontal="center" vertical="center"/>
    </xf>
    <xf numFmtId="0" fontId="18" fillId="9" borderId="29" xfId="0" applyFont="1" applyFill="1" applyBorder="1" applyAlignment="1">
      <alignment horizontal="center" vertical="center"/>
    </xf>
    <xf numFmtId="0" fontId="21" fillId="4" borderId="30"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28" xfId="0" applyFont="1" applyFill="1" applyBorder="1" applyAlignment="1">
      <alignment horizontal="center" vertical="center" wrapText="1"/>
    </xf>
    <xf numFmtId="0" fontId="32" fillId="4" borderId="8" xfId="0" applyFont="1" applyFill="1" applyBorder="1" applyAlignment="1">
      <alignment horizontal="left" vertical="center" wrapText="1"/>
    </xf>
    <xf numFmtId="0" fontId="32" fillId="4" borderId="8" xfId="0" applyFont="1" applyFill="1" applyBorder="1" applyAlignment="1">
      <alignment horizontal="left" vertical="center"/>
    </xf>
    <xf numFmtId="0" fontId="22" fillId="4" borderId="8" xfId="0" applyFont="1" applyFill="1" applyBorder="1" applyAlignment="1">
      <alignment horizontal="left" vertical="center" wrapText="1"/>
    </xf>
    <xf numFmtId="0" fontId="22" fillId="4" borderId="8" xfId="0" applyFont="1" applyFill="1" applyBorder="1" applyAlignment="1">
      <alignment horizontal="left" vertical="center"/>
    </xf>
    <xf numFmtId="38" fontId="21" fillId="4" borderId="8" xfId="1746" applyFont="1" applyFill="1" applyBorder="1" applyAlignment="1">
      <alignment horizontal="right" vertical="center"/>
    </xf>
    <xf numFmtId="38" fontId="21" fillId="8" borderId="27" xfId="1746" applyFont="1" applyFill="1" applyBorder="1" applyAlignment="1">
      <alignment horizontal="right" vertical="center"/>
    </xf>
    <xf numFmtId="38" fontId="21" fillId="8" borderId="28" xfId="1746" applyFont="1" applyFill="1" applyBorder="1" applyAlignment="1">
      <alignment horizontal="right" vertical="center"/>
    </xf>
    <xf numFmtId="182" fontId="21" fillId="4" borderId="8" xfId="1746" applyNumberFormat="1" applyFont="1" applyFill="1" applyBorder="1" applyAlignment="1">
      <alignment horizontal="right" vertical="center"/>
    </xf>
    <xf numFmtId="182" fontId="21" fillId="6" borderId="27" xfId="1746" applyNumberFormat="1" applyFont="1" applyFill="1" applyBorder="1" applyAlignment="1" applyProtection="1">
      <alignment horizontal="right" vertical="center"/>
      <protection locked="0"/>
    </xf>
    <xf numFmtId="182" fontId="21" fillId="6" borderId="28" xfId="1746" applyNumberFormat="1" applyFont="1" applyFill="1" applyBorder="1" applyAlignment="1" applyProtection="1">
      <alignment horizontal="right" vertical="center"/>
      <protection locked="0"/>
    </xf>
    <xf numFmtId="0" fontId="29" fillId="10" borderId="0" xfId="0" applyFont="1" applyFill="1" applyBorder="1" applyAlignment="1">
      <alignment horizontal="center" vertical="center"/>
    </xf>
    <xf numFmtId="38" fontId="21" fillId="6" borderId="8" xfId="1746" applyFont="1" applyFill="1" applyBorder="1" applyAlignment="1" applyProtection="1">
      <alignment horizontal="right" vertical="center"/>
      <protection locked="0"/>
    </xf>
    <xf numFmtId="0" fontId="33" fillId="10" borderId="0" xfId="0" applyFont="1" applyFill="1" applyBorder="1" applyAlignment="1">
      <alignment vertical="center"/>
    </xf>
    <xf numFmtId="0" fontId="21" fillId="0" borderId="33" xfId="0" applyFont="1" applyFill="1" applyBorder="1" applyAlignment="1" applyProtection="1">
      <alignment horizontal="left" vertical="center" shrinkToFit="1"/>
      <protection locked="0"/>
    </xf>
    <xf numFmtId="0" fontId="21" fillId="0" borderId="34" xfId="0" applyFont="1" applyFill="1" applyBorder="1" applyAlignment="1" applyProtection="1">
      <alignment horizontal="left" vertical="center" shrinkToFit="1"/>
      <protection locked="0"/>
    </xf>
    <xf numFmtId="0" fontId="21" fillId="0" borderId="36" xfId="0" applyFont="1" applyFill="1" applyBorder="1" applyAlignment="1" applyProtection="1">
      <alignment horizontal="left" vertical="center" shrinkToFit="1"/>
      <protection locked="0"/>
    </xf>
    <xf numFmtId="0" fontId="21" fillId="0" borderId="37" xfId="0" applyFont="1" applyFill="1" applyBorder="1" applyAlignment="1" applyProtection="1">
      <alignment horizontal="left" vertical="center" shrinkToFit="1"/>
      <protection locked="0"/>
    </xf>
  </cellXfs>
  <cellStyles count="1747">
    <cellStyle name="ハイパーリンク" xfId="175" builtinId="8" hidden="1"/>
    <cellStyle name="ハイパーリンク" xfId="183" builtinId="8" hidden="1"/>
    <cellStyle name="ハイパーリンク" xfId="191" builtinId="8" hidden="1"/>
    <cellStyle name="ハイパーリンク" xfId="199" builtinId="8" hidden="1"/>
    <cellStyle name="ハイパーリンク" xfId="207" builtinId="8" hidden="1"/>
    <cellStyle name="ハイパーリンク" xfId="215" builtinId="8" hidden="1"/>
    <cellStyle name="ハイパーリンク" xfId="223" builtinId="8" hidden="1"/>
    <cellStyle name="ハイパーリンク" xfId="231" builtinId="8" hidden="1"/>
    <cellStyle name="ハイパーリンク" xfId="239" builtinId="8" hidden="1"/>
    <cellStyle name="ハイパーリンク" xfId="247" builtinId="8" hidden="1"/>
    <cellStyle name="ハイパーリンク" xfId="255" builtinId="8" hidden="1"/>
    <cellStyle name="ハイパーリンク" xfId="263" builtinId="8" hidden="1"/>
    <cellStyle name="ハイパーリンク" xfId="271" builtinId="8" hidden="1"/>
    <cellStyle name="ハイパーリンク" xfId="279" builtinId="8" hidden="1"/>
    <cellStyle name="ハイパーリンク" xfId="287" builtinId="8" hidden="1"/>
    <cellStyle name="ハイパーリンク" xfId="295" builtinId="8" hidden="1"/>
    <cellStyle name="ハイパーリンク" xfId="303" builtinId="8" hidden="1"/>
    <cellStyle name="ハイパーリンク" xfId="311" builtinId="8" hidden="1"/>
    <cellStyle name="ハイパーリンク" xfId="319" builtinId="8" hidden="1"/>
    <cellStyle name="ハイパーリンク" xfId="327" builtinId="8" hidden="1"/>
    <cellStyle name="ハイパーリンク" xfId="335" builtinId="8" hidden="1"/>
    <cellStyle name="ハイパーリンク" xfId="343" builtinId="8" hidden="1"/>
    <cellStyle name="ハイパーリンク" xfId="351" builtinId="8" hidden="1"/>
    <cellStyle name="ハイパーリンク" xfId="359" builtinId="8" hidden="1"/>
    <cellStyle name="ハイパーリンク" xfId="367" builtinId="8" hidden="1"/>
    <cellStyle name="ハイパーリンク" xfId="375" builtinId="8" hidden="1"/>
    <cellStyle name="ハイパーリンク" xfId="383" builtinId="8" hidden="1"/>
    <cellStyle name="ハイパーリンク" xfId="391" builtinId="8" hidden="1"/>
    <cellStyle name="ハイパーリンク" xfId="399" builtinId="8" hidden="1"/>
    <cellStyle name="ハイパーリンク" xfId="407" builtinId="8" hidden="1"/>
    <cellStyle name="ハイパーリンク" xfId="415" builtinId="8" hidden="1"/>
    <cellStyle name="ハイパーリンク" xfId="423" builtinId="8" hidden="1"/>
    <cellStyle name="ハイパーリンク" xfId="431" builtinId="8" hidden="1"/>
    <cellStyle name="ハイパーリンク" xfId="439" builtinId="8" hidden="1"/>
    <cellStyle name="ハイパーリンク" xfId="447" builtinId="8" hidden="1"/>
    <cellStyle name="ハイパーリンク" xfId="455" builtinId="8" hidden="1"/>
    <cellStyle name="ハイパーリンク" xfId="463" builtinId="8" hidden="1"/>
    <cellStyle name="ハイパーリンク" xfId="471" builtinId="8" hidden="1"/>
    <cellStyle name="ハイパーリンク" xfId="479" builtinId="8" hidden="1"/>
    <cellStyle name="ハイパーリンク" xfId="487" builtinId="8" hidden="1"/>
    <cellStyle name="ハイパーリンク" xfId="495" builtinId="8" hidden="1"/>
    <cellStyle name="ハイパーリンク" xfId="503" builtinId="8" hidden="1"/>
    <cellStyle name="ハイパーリンク" xfId="511" builtinId="8" hidden="1"/>
    <cellStyle name="ハイパーリンク" xfId="519" builtinId="8" hidden="1"/>
    <cellStyle name="ハイパーリンク" xfId="527" builtinId="8" hidden="1"/>
    <cellStyle name="ハイパーリンク" xfId="535" builtinId="8" hidden="1"/>
    <cellStyle name="ハイパーリンク" xfId="543" builtinId="8" hidden="1"/>
    <cellStyle name="ハイパーリンク" xfId="551" builtinId="8" hidden="1"/>
    <cellStyle name="ハイパーリンク" xfId="559" builtinId="8" hidden="1"/>
    <cellStyle name="ハイパーリンク" xfId="567" builtinId="8" hidden="1"/>
    <cellStyle name="ハイパーリンク" xfId="575" builtinId="8" hidden="1"/>
    <cellStyle name="ハイパーリンク" xfId="583" builtinId="8" hidden="1"/>
    <cellStyle name="ハイパーリンク" xfId="591" builtinId="8" hidden="1"/>
    <cellStyle name="ハイパーリンク" xfId="599" builtinId="8" hidden="1"/>
    <cellStyle name="ハイパーリンク" xfId="607" builtinId="8" hidden="1"/>
    <cellStyle name="ハイパーリンク" xfId="615" builtinId="8" hidden="1"/>
    <cellStyle name="ハイパーリンク" xfId="623" builtinId="8" hidden="1"/>
    <cellStyle name="ハイパーリンク" xfId="631" builtinId="8" hidden="1"/>
    <cellStyle name="ハイパーリンク" xfId="639" builtinId="8" hidden="1"/>
    <cellStyle name="ハイパーリンク" xfId="647" builtinId="8" hidden="1"/>
    <cellStyle name="ハイパーリンク" xfId="655" builtinId="8" hidden="1"/>
    <cellStyle name="ハイパーリンク" xfId="663" builtinId="8" hidden="1"/>
    <cellStyle name="ハイパーリンク" xfId="671" builtinId="8" hidden="1"/>
    <cellStyle name="ハイパーリンク" xfId="679" builtinId="8" hidden="1"/>
    <cellStyle name="ハイパーリンク" xfId="687" builtinId="8" hidden="1"/>
    <cellStyle name="ハイパーリンク" xfId="695" builtinId="8" hidden="1"/>
    <cellStyle name="ハイパーリンク" xfId="703" builtinId="8" hidden="1"/>
    <cellStyle name="ハイパーリンク" xfId="711" builtinId="8" hidden="1"/>
    <cellStyle name="ハイパーリンク" xfId="719" builtinId="8" hidden="1"/>
    <cellStyle name="ハイパーリンク" xfId="727" builtinId="8" hidden="1"/>
    <cellStyle name="ハイパーリンク" xfId="735" builtinId="8" hidden="1"/>
    <cellStyle name="ハイパーリンク" xfId="743" builtinId="8" hidden="1"/>
    <cellStyle name="ハイパーリンク" xfId="751" builtinId="8" hidden="1"/>
    <cellStyle name="ハイパーリンク" xfId="759" builtinId="8" hidden="1"/>
    <cellStyle name="ハイパーリンク" xfId="767" builtinId="8" hidden="1"/>
    <cellStyle name="ハイパーリンク" xfId="775" builtinId="8" hidden="1"/>
    <cellStyle name="ハイパーリンク" xfId="783" builtinId="8" hidden="1"/>
    <cellStyle name="ハイパーリンク" xfId="791" builtinId="8" hidden="1"/>
    <cellStyle name="ハイパーリンク" xfId="799" builtinId="8" hidden="1"/>
    <cellStyle name="ハイパーリンク" xfId="807" builtinId="8" hidden="1"/>
    <cellStyle name="ハイパーリンク" xfId="815" builtinId="8" hidden="1"/>
    <cellStyle name="ハイパーリンク" xfId="823" builtinId="8" hidden="1"/>
    <cellStyle name="ハイパーリンク" xfId="831" builtinId="8" hidden="1"/>
    <cellStyle name="ハイパーリンク" xfId="839" builtinId="8" hidden="1"/>
    <cellStyle name="ハイパーリンク" xfId="847" builtinId="8" hidden="1"/>
    <cellStyle name="ハイパーリンク" xfId="855" builtinId="8" hidden="1"/>
    <cellStyle name="ハイパーリンク" xfId="863" builtinId="8" hidden="1"/>
    <cellStyle name="ハイパーリンク" xfId="871" builtinId="8" hidden="1"/>
    <cellStyle name="ハイパーリンク" xfId="879" builtinId="8" hidden="1"/>
    <cellStyle name="ハイパーリンク" xfId="887" builtinId="8" hidden="1"/>
    <cellStyle name="ハイパーリンク" xfId="895" builtinId="8" hidden="1"/>
    <cellStyle name="ハイパーリンク" xfId="903" builtinId="8" hidden="1"/>
    <cellStyle name="ハイパーリンク" xfId="911" builtinId="8" hidden="1"/>
    <cellStyle name="ハイパーリンク" xfId="919" builtinId="8" hidden="1"/>
    <cellStyle name="ハイパーリンク" xfId="927" builtinId="8" hidden="1"/>
    <cellStyle name="ハイパーリンク" xfId="935" builtinId="8" hidden="1"/>
    <cellStyle name="ハイパーリンク" xfId="943" builtinId="8" hidden="1"/>
    <cellStyle name="ハイパーリンク" xfId="951" builtinId="8" hidden="1"/>
    <cellStyle name="ハイパーリンク" xfId="959" builtinId="8" hidden="1"/>
    <cellStyle name="ハイパーリンク" xfId="967" builtinId="8" hidden="1"/>
    <cellStyle name="ハイパーリンク" xfId="975" builtinId="8" hidden="1"/>
    <cellStyle name="ハイパーリンク" xfId="983" builtinId="8" hidden="1"/>
    <cellStyle name="ハイパーリンク" xfId="991" builtinId="8" hidden="1"/>
    <cellStyle name="ハイパーリンク" xfId="999" builtinId="8" hidden="1"/>
    <cellStyle name="ハイパーリンク" xfId="1007" builtinId="8" hidden="1"/>
    <cellStyle name="ハイパーリンク" xfId="1015" builtinId="8" hidden="1"/>
    <cellStyle name="ハイパーリンク" xfId="1023" builtinId="8" hidden="1"/>
    <cellStyle name="ハイパーリンク" xfId="1031" builtinId="8" hidden="1"/>
    <cellStyle name="ハイパーリンク" xfId="1039" builtinId="8" hidden="1"/>
    <cellStyle name="ハイパーリンク" xfId="1047" builtinId="8" hidden="1"/>
    <cellStyle name="ハイパーリンク" xfId="1055" builtinId="8" hidden="1"/>
    <cellStyle name="ハイパーリンク" xfId="1063" builtinId="8" hidden="1"/>
    <cellStyle name="ハイパーリンク" xfId="1071" builtinId="8" hidden="1"/>
    <cellStyle name="ハイパーリンク" xfId="1079" builtinId="8" hidden="1"/>
    <cellStyle name="ハイパーリンク" xfId="1087" builtinId="8" hidden="1"/>
    <cellStyle name="ハイパーリンク" xfId="1095" builtinId="8" hidden="1"/>
    <cellStyle name="ハイパーリンク" xfId="1103" builtinId="8" hidden="1"/>
    <cellStyle name="ハイパーリンク" xfId="1111" builtinId="8" hidden="1"/>
    <cellStyle name="ハイパーリンク" xfId="1119" builtinId="8" hidden="1"/>
    <cellStyle name="ハイパーリンク" xfId="1127" builtinId="8" hidden="1"/>
    <cellStyle name="ハイパーリンク" xfId="1135" builtinId="8" hidden="1"/>
    <cellStyle name="ハイパーリンク" xfId="1143" builtinId="8" hidden="1"/>
    <cellStyle name="ハイパーリンク" xfId="1151" builtinId="8" hidden="1"/>
    <cellStyle name="ハイパーリンク" xfId="1159" builtinId="8" hidden="1"/>
    <cellStyle name="ハイパーリンク" xfId="1167" builtinId="8" hidden="1"/>
    <cellStyle name="ハイパーリンク" xfId="1175" builtinId="8" hidden="1"/>
    <cellStyle name="ハイパーリンク" xfId="1183" builtinId="8" hidden="1"/>
    <cellStyle name="ハイパーリンク" xfId="1191" builtinId="8" hidden="1"/>
    <cellStyle name="ハイパーリンク" xfId="1199" builtinId="8" hidden="1"/>
    <cellStyle name="ハイパーリンク" xfId="1207" builtinId="8" hidden="1"/>
    <cellStyle name="ハイパーリンク" xfId="1215" builtinId="8" hidden="1"/>
    <cellStyle name="ハイパーリンク" xfId="1223" builtinId="8" hidden="1"/>
    <cellStyle name="ハイパーリンク" xfId="1231" builtinId="8" hidden="1"/>
    <cellStyle name="ハイパーリンク" xfId="1239" builtinId="8" hidden="1"/>
    <cellStyle name="ハイパーリンク" xfId="1247" builtinId="8" hidden="1"/>
    <cellStyle name="ハイパーリンク" xfId="1255" builtinId="8" hidden="1"/>
    <cellStyle name="ハイパーリンク" xfId="1263" builtinId="8" hidden="1"/>
    <cellStyle name="ハイパーリンク" xfId="1271" builtinId="8" hidden="1"/>
    <cellStyle name="ハイパーリンク" xfId="1279" builtinId="8" hidden="1"/>
    <cellStyle name="ハイパーリンク" xfId="1287" builtinId="8" hidden="1"/>
    <cellStyle name="ハイパーリンク" xfId="1295" builtinId="8" hidden="1"/>
    <cellStyle name="ハイパーリンク" xfId="1303" builtinId="8" hidden="1"/>
    <cellStyle name="ハイパーリンク" xfId="1311" builtinId="8" hidden="1"/>
    <cellStyle name="ハイパーリンク" xfId="1319" builtinId="8" hidden="1"/>
    <cellStyle name="ハイパーリンク" xfId="1327" builtinId="8" hidden="1"/>
    <cellStyle name="ハイパーリンク" xfId="1335" builtinId="8" hidden="1"/>
    <cellStyle name="ハイパーリンク" xfId="1343" builtinId="8" hidden="1"/>
    <cellStyle name="ハイパーリンク" xfId="1351" builtinId="8" hidden="1"/>
    <cellStyle name="ハイパーリンク" xfId="1359" builtinId="8" hidden="1"/>
    <cellStyle name="ハイパーリンク" xfId="1367" builtinId="8" hidden="1"/>
    <cellStyle name="ハイパーリンク" xfId="1375" builtinId="8" hidden="1"/>
    <cellStyle name="ハイパーリンク" xfId="1383" builtinId="8" hidden="1"/>
    <cellStyle name="ハイパーリンク" xfId="1391" builtinId="8" hidden="1"/>
    <cellStyle name="ハイパーリンク" xfId="1399" builtinId="8" hidden="1"/>
    <cellStyle name="ハイパーリンク" xfId="1407" builtinId="8" hidden="1"/>
    <cellStyle name="ハイパーリンク" xfId="1415" builtinId="8" hidden="1"/>
    <cellStyle name="ハイパーリンク" xfId="1423" builtinId="8" hidden="1"/>
    <cellStyle name="ハイパーリンク" xfId="1431" builtinId="8" hidden="1"/>
    <cellStyle name="ハイパーリンク" xfId="1439" builtinId="8" hidden="1"/>
    <cellStyle name="ハイパーリンク" xfId="1447" builtinId="8" hidden="1"/>
    <cellStyle name="ハイパーリンク" xfId="1455" builtinId="8" hidden="1"/>
    <cellStyle name="ハイパーリンク" xfId="1463" builtinId="8" hidden="1"/>
    <cellStyle name="ハイパーリンク" xfId="1471" builtinId="8" hidden="1"/>
    <cellStyle name="ハイパーリンク" xfId="1479" builtinId="8" hidden="1"/>
    <cellStyle name="ハイパーリンク" xfId="1487" builtinId="8" hidden="1"/>
    <cellStyle name="ハイパーリンク" xfId="1495" builtinId="8" hidden="1"/>
    <cellStyle name="ハイパーリンク" xfId="1503" builtinId="8" hidden="1"/>
    <cellStyle name="ハイパーリンク" xfId="1511" builtinId="8" hidden="1"/>
    <cellStyle name="ハイパーリンク" xfId="1519" builtinId="8" hidden="1"/>
    <cellStyle name="ハイパーリンク" xfId="1527" builtinId="8" hidden="1"/>
    <cellStyle name="ハイパーリンク" xfId="1535" builtinId="8" hidden="1"/>
    <cellStyle name="ハイパーリンク" xfId="1543" builtinId="8" hidden="1"/>
    <cellStyle name="ハイパーリンク" xfId="1551" builtinId="8" hidden="1"/>
    <cellStyle name="ハイパーリンク" xfId="1559" builtinId="8" hidden="1"/>
    <cellStyle name="ハイパーリンク" xfId="1568" builtinId="8" hidden="1"/>
    <cellStyle name="ハイパーリンク" xfId="1576" builtinId="8" hidden="1"/>
    <cellStyle name="ハイパーリンク" xfId="1570" builtinId="8" hidden="1"/>
    <cellStyle name="ハイパーリンク" xfId="1562" builtinId="8" hidden="1"/>
    <cellStyle name="ハイパーリンク" xfId="1553" builtinId="8" hidden="1"/>
    <cellStyle name="ハイパーリンク" xfId="1545" builtinId="8" hidden="1"/>
    <cellStyle name="ハイパーリンク" xfId="1537" builtinId="8" hidden="1"/>
    <cellStyle name="ハイパーリンク" xfId="1529" builtinId="8" hidden="1"/>
    <cellStyle name="ハイパーリンク" xfId="1521" builtinId="8" hidden="1"/>
    <cellStyle name="ハイパーリンク" xfId="1513" builtinId="8" hidden="1"/>
    <cellStyle name="ハイパーリンク" xfId="1505" builtinId="8" hidden="1"/>
    <cellStyle name="ハイパーリンク" xfId="1497" builtinId="8" hidden="1"/>
    <cellStyle name="ハイパーリンク" xfId="1489" builtinId="8" hidden="1"/>
    <cellStyle name="ハイパーリンク" xfId="1481" builtinId="8" hidden="1"/>
    <cellStyle name="ハイパーリンク" xfId="1473" builtinId="8" hidden="1"/>
    <cellStyle name="ハイパーリンク" xfId="1465" builtinId="8" hidden="1"/>
    <cellStyle name="ハイパーリンク" xfId="1457" builtinId="8" hidden="1"/>
    <cellStyle name="ハイパーリンク" xfId="1449" builtinId="8" hidden="1"/>
    <cellStyle name="ハイパーリンク" xfId="1441" builtinId="8" hidden="1"/>
    <cellStyle name="ハイパーリンク" xfId="1433" builtinId="8" hidden="1"/>
    <cellStyle name="ハイパーリンク" xfId="1425" builtinId="8" hidden="1"/>
    <cellStyle name="ハイパーリンク" xfId="1417" builtinId="8" hidden="1"/>
    <cellStyle name="ハイパーリンク" xfId="1409" builtinId="8" hidden="1"/>
    <cellStyle name="ハイパーリンク" xfId="1401" builtinId="8" hidden="1"/>
    <cellStyle name="ハイパーリンク" xfId="1393" builtinId="8" hidden="1"/>
    <cellStyle name="ハイパーリンク" xfId="1385" builtinId="8" hidden="1"/>
    <cellStyle name="ハイパーリンク" xfId="1377" builtinId="8" hidden="1"/>
    <cellStyle name="ハイパーリンク" xfId="1369" builtinId="8" hidden="1"/>
    <cellStyle name="ハイパーリンク" xfId="1361" builtinId="8" hidden="1"/>
    <cellStyle name="ハイパーリンク" xfId="1353" builtinId="8" hidden="1"/>
    <cellStyle name="ハイパーリンク" xfId="1345" builtinId="8" hidden="1"/>
    <cellStyle name="ハイパーリンク" xfId="1337" builtinId="8" hidden="1"/>
    <cellStyle name="ハイパーリンク" xfId="1329" builtinId="8" hidden="1"/>
    <cellStyle name="ハイパーリンク" xfId="1321" builtinId="8" hidden="1"/>
    <cellStyle name="ハイパーリンク" xfId="1313" builtinId="8" hidden="1"/>
    <cellStyle name="ハイパーリンク" xfId="1305" builtinId="8" hidden="1"/>
    <cellStyle name="ハイパーリンク" xfId="1297" builtinId="8" hidden="1"/>
    <cellStyle name="ハイパーリンク" xfId="1289" builtinId="8" hidden="1"/>
    <cellStyle name="ハイパーリンク" xfId="1281" builtinId="8" hidden="1"/>
    <cellStyle name="ハイパーリンク" xfId="1273" builtinId="8" hidden="1"/>
    <cellStyle name="ハイパーリンク" xfId="1265" builtinId="8" hidden="1"/>
    <cellStyle name="ハイパーリンク" xfId="1257" builtinId="8" hidden="1"/>
    <cellStyle name="ハイパーリンク" xfId="1249" builtinId="8" hidden="1"/>
    <cellStyle name="ハイパーリンク" xfId="1241" builtinId="8" hidden="1"/>
    <cellStyle name="ハイパーリンク" xfId="1233" builtinId="8" hidden="1"/>
    <cellStyle name="ハイパーリンク" xfId="1225" builtinId="8" hidden="1"/>
    <cellStyle name="ハイパーリンク" xfId="1217" builtinId="8" hidden="1"/>
    <cellStyle name="ハイパーリンク" xfId="1209" builtinId="8" hidden="1"/>
    <cellStyle name="ハイパーリンク" xfId="1201" builtinId="8" hidden="1"/>
    <cellStyle name="ハイパーリンク" xfId="1193" builtinId="8" hidden="1"/>
    <cellStyle name="ハイパーリンク" xfId="1185" builtinId="8" hidden="1"/>
    <cellStyle name="ハイパーリンク" xfId="1177" builtinId="8" hidden="1"/>
    <cellStyle name="ハイパーリンク" xfId="1169" builtinId="8" hidden="1"/>
    <cellStyle name="ハイパーリンク" xfId="1161" builtinId="8" hidden="1"/>
    <cellStyle name="ハイパーリンク" xfId="1153" builtinId="8" hidden="1"/>
    <cellStyle name="ハイパーリンク" xfId="1145" builtinId="8" hidden="1"/>
    <cellStyle name="ハイパーリンク" xfId="1137" builtinId="8" hidden="1"/>
    <cellStyle name="ハイパーリンク" xfId="1129" builtinId="8" hidden="1"/>
    <cellStyle name="ハイパーリンク" xfId="1121" builtinId="8" hidden="1"/>
    <cellStyle name="ハイパーリンク" xfId="1113" builtinId="8" hidden="1"/>
    <cellStyle name="ハイパーリンク" xfId="1105" builtinId="8" hidden="1"/>
    <cellStyle name="ハイパーリンク" xfId="1097" builtinId="8" hidden="1"/>
    <cellStyle name="ハイパーリンク" xfId="1089" builtinId="8" hidden="1"/>
    <cellStyle name="ハイパーリンク" xfId="1081" builtinId="8" hidden="1"/>
    <cellStyle name="ハイパーリンク" xfId="1073" builtinId="8" hidden="1"/>
    <cellStyle name="ハイパーリンク" xfId="1065" builtinId="8" hidden="1"/>
    <cellStyle name="ハイパーリンク" xfId="1057" builtinId="8" hidden="1"/>
    <cellStyle name="ハイパーリンク" xfId="1049" builtinId="8" hidden="1"/>
    <cellStyle name="ハイパーリンク" xfId="1041" builtinId="8" hidden="1"/>
    <cellStyle name="ハイパーリンク" xfId="1033" builtinId="8" hidden="1"/>
    <cellStyle name="ハイパーリンク" xfId="1025" builtinId="8" hidden="1"/>
    <cellStyle name="ハイパーリンク" xfId="1017" builtinId="8" hidden="1"/>
    <cellStyle name="ハイパーリンク" xfId="1009" builtinId="8" hidden="1"/>
    <cellStyle name="ハイパーリンク" xfId="1001" builtinId="8" hidden="1"/>
    <cellStyle name="ハイパーリンク" xfId="993" builtinId="8" hidden="1"/>
    <cellStyle name="ハイパーリンク" xfId="985" builtinId="8" hidden="1"/>
    <cellStyle name="ハイパーリンク" xfId="977" builtinId="8" hidden="1"/>
    <cellStyle name="ハイパーリンク" xfId="969" builtinId="8" hidden="1"/>
    <cellStyle name="ハイパーリンク" xfId="961" builtinId="8" hidden="1"/>
    <cellStyle name="ハイパーリンク" xfId="953" builtinId="8" hidden="1"/>
    <cellStyle name="ハイパーリンク" xfId="945" builtinId="8" hidden="1"/>
    <cellStyle name="ハイパーリンク" xfId="937" builtinId="8" hidden="1"/>
    <cellStyle name="ハイパーリンク" xfId="929" builtinId="8" hidden="1"/>
    <cellStyle name="ハイパーリンク" xfId="921" builtinId="8" hidden="1"/>
    <cellStyle name="ハイパーリンク" xfId="913" builtinId="8" hidden="1"/>
    <cellStyle name="ハイパーリンク" xfId="905" builtinId="8" hidden="1"/>
    <cellStyle name="ハイパーリンク" xfId="897" builtinId="8" hidden="1"/>
    <cellStyle name="ハイパーリンク" xfId="889" builtinId="8" hidden="1"/>
    <cellStyle name="ハイパーリンク" xfId="881" builtinId="8" hidden="1"/>
    <cellStyle name="ハイパーリンク" xfId="873" builtinId="8" hidden="1"/>
    <cellStyle name="ハイパーリンク" xfId="865" builtinId="8" hidden="1"/>
    <cellStyle name="ハイパーリンク" xfId="857" builtinId="8" hidden="1"/>
    <cellStyle name="ハイパーリンク" xfId="849" builtinId="8" hidden="1"/>
    <cellStyle name="ハイパーリンク" xfId="841" builtinId="8" hidden="1"/>
    <cellStyle name="ハイパーリンク" xfId="833" builtinId="8" hidden="1"/>
    <cellStyle name="ハイパーリンク" xfId="825" builtinId="8" hidden="1"/>
    <cellStyle name="ハイパーリンク" xfId="817" builtinId="8" hidden="1"/>
    <cellStyle name="ハイパーリンク" xfId="809" builtinId="8" hidden="1"/>
    <cellStyle name="ハイパーリンク" xfId="801" builtinId="8" hidden="1"/>
    <cellStyle name="ハイパーリンク" xfId="793" builtinId="8" hidden="1"/>
    <cellStyle name="ハイパーリンク" xfId="785" builtinId="8" hidden="1"/>
    <cellStyle name="ハイパーリンク" xfId="777" builtinId="8" hidden="1"/>
    <cellStyle name="ハイパーリンク" xfId="769" builtinId="8" hidden="1"/>
    <cellStyle name="ハイパーリンク" xfId="761" builtinId="8" hidden="1"/>
    <cellStyle name="ハイパーリンク" xfId="753" builtinId="8" hidden="1"/>
    <cellStyle name="ハイパーリンク" xfId="745" builtinId="8" hidden="1"/>
    <cellStyle name="ハイパーリンク" xfId="737" builtinId="8" hidden="1"/>
    <cellStyle name="ハイパーリンク" xfId="729" builtinId="8" hidden="1"/>
    <cellStyle name="ハイパーリンク" xfId="721" builtinId="8" hidden="1"/>
    <cellStyle name="ハイパーリンク" xfId="713" builtinId="8" hidden="1"/>
    <cellStyle name="ハイパーリンク" xfId="705" builtinId="8" hidden="1"/>
    <cellStyle name="ハイパーリンク" xfId="697" builtinId="8" hidden="1"/>
    <cellStyle name="ハイパーリンク" xfId="689" builtinId="8" hidden="1"/>
    <cellStyle name="ハイパーリンク" xfId="681" builtinId="8" hidden="1"/>
    <cellStyle name="ハイパーリンク" xfId="673" builtinId="8" hidden="1"/>
    <cellStyle name="ハイパーリンク" xfId="665" builtinId="8" hidden="1"/>
    <cellStyle name="ハイパーリンク" xfId="657" builtinId="8" hidden="1"/>
    <cellStyle name="ハイパーリンク" xfId="649" builtinId="8" hidden="1"/>
    <cellStyle name="ハイパーリンク" xfId="641" builtinId="8" hidden="1"/>
    <cellStyle name="ハイパーリンク" xfId="633" builtinId="8" hidden="1"/>
    <cellStyle name="ハイパーリンク" xfId="625" builtinId="8" hidden="1"/>
    <cellStyle name="ハイパーリンク" xfId="617" builtinId="8" hidden="1"/>
    <cellStyle name="ハイパーリンク" xfId="609" builtinId="8" hidden="1"/>
    <cellStyle name="ハイパーリンク" xfId="601" builtinId="8" hidden="1"/>
    <cellStyle name="ハイパーリンク" xfId="593" builtinId="8" hidden="1"/>
    <cellStyle name="ハイパーリンク" xfId="585" builtinId="8" hidden="1"/>
    <cellStyle name="ハイパーリンク" xfId="577" builtinId="8" hidden="1"/>
    <cellStyle name="ハイパーリンク" xfId="569" builtinId="8" hidden="1"/>
    <cellStyle name="ハイパーリンク" xfId="561" builtinId="8" hidden="1"/>
    <cellStyle name="ハイパーリンク" xfId="553" builtinId="8" hidden="1"/>
    <cellStyle name="ハイパーリンク" xfId="545" builtinId="8" hidden="1"/>
    <cellStyle name="ハイパーリンク" xfId="537" builtinId="8" hidden="1"/>
    <cellStyle name="ハイパーリンク" xfId="529" builtinId="8" hidden="1"/>
    <cellStyle name="ハイパーリンク" xfId="521" builtinId="8" hidden="1"/>
    <cellStyle name="ハイパーリンク" xfId="513" builtinId="8" hidden="1"/>
    <cellStyle name="ハイパーリンク" xfId="505" builtinId="8" hidden="1"/>
    <cellStyle name="ハイパーリンク" xfId="497" builtinId="8" hidden="1"/>
    <cellStyle name="ハイパーリンク" xfId="489" builtinId="8" hidden="1"/>
    <cellStyle name="ハイパーリンク" xfId="481" builtinId="8" hidden="1"/>
    <cellStyle name="ハイパーリンク" xfId="473" builtinId="8" hidden="1"/>
    <cellStyle name="ハイパーリンク" xfId="465" builtinId="8" hidden="1"/>
    <cellStyle name="ハイパーリンク" xfId="457" builtinId="8" hidden="1"/>
    <cellStyle name="ハイパーリンク" xfId="449" builtinId="8" hidden="1"/>
    <cellStyle name="ハイパーリンク" xfId="441" builtinId="8" hidden="1"/>
    <cellStyle name="ハイパーリンク" xfId="433" builtinId="8" hidden="1"/>
    <cellStyle name="ハイパーリンク" xfId="425" builtinId="8" hidden="1"/>
    <cellStyle name="ハイパーリンク" xfId="417" builtinId="8" hidden="1"/>
    <cellStyle name="ハイパーリンク" xfId="409" builtinId="8" hidden="1"/>
    <cellStyle name="ハイパーリンク" xfId="401" builtinId="8" hidden="1"/>
    <cellStyle name="ハイパーリンク" xfId="393" builtinId="8" hidden="1"/>
    <cellStyle name="ハイパーリンク" xfId="385" builtinId="8" hidden="1"/>
    <cellStyle name="ハイパーリンク" xfId="377" builtinId="8" hidden="1"/>
    <cellStyle name="ハイパーリンク" xfId="369" builtinId="8" hidden="1"/>
    <cellStyle name="ハイパーリンク" xfId="361" builtinId="8" hidden="1"/>
    <cellStyle name="ハイパーリンク" xfId="353" builtinId="8" hidden="1"/>
    <cellStyle name="ハイパーリンク" xfId="345" builtinId="8" hidden="1"/>
    <cellStyle name="ハイパーリンク" xfId="337" builtinId="8" hidden="1"/>
    <cellStyle name="ハイパーリンク" xfId="329" builtinId="8" hidden="1"/>
    <cellStyle name="ハイパーリンク" xfId="321" builtinId="8" hidden="1"/>
    <cellStyle name="ハイパーリンク" xfId="313" builtinId="8" hidden="1"/>
    <cellStyle name="ハイパーリンク" xfId="305" builtinId="8" hidden="1"/>
    <cellStyle name="ハイパーリンク" xfId="297" builtinId="8" hidden="1"/>
    <cellStyle name="ハイパーリンク" xfId="289" builtinId="8" hidden="1"/>
    <cellStyle name="ハイパーリンク" xfId="281" builtinId="8" hidden="1"/>
    <cellStyle name="ハイパーリンク" xfId="273" builtinId="8" hidden="1"/>
    <cellStyle name="ハイパーリンク" xfId="265" builtinId="8" hidden="1"/>
    <cellStyle name="ハイパーリンク" xfId="257" builtinId="8" hidden="1"/>
    <cellStyle name="ハイパーリンク" xfId="249" builtinId="8" hidden="1"/>
    <cellStyle name="ハイパーリンク" xfId="241" builtinId="8" hidden="1"/>
    <cellStyle name="ハイパーリンク" xfId="233" builtinId="8" hidden="1"/>
    <cellStyle name="ハイパーリンク" xfId="225" builtinId="8" hidden="1"/>
    <cellStyle name="ハイパーリンク" xfId="217" builtinId="8" hidden="1"/>
    <cellStyle name="ハイパーリンク" xfId="209" builtinId="8" hidden="1"/>
    <cellStyle name="ハイパーリンク" xfId="201" builtinId="8" hidden="1"/>
    <cellStyle name="ハイパーリンク" xfId="193" builtinId="8" hidden="1"/>
    <cellStyle name="ハイパーリンク" xfId="185" builtinId="8" hidden="1"/>
    <cellStyle name="ハイパーリンク" xfId="177" builtinId="8" hidden="1"/>
    <cellStyle name="ハイパーリンク" xfId="169" builtinId="8" hidden="1"/>
    <cellStyle name="ハイパーリンク" xfId="161" builtinId="8" hidden="1"/>
    <cellStyle name="ハイパーリンク" xfId="153" builtinId="8" hidden="1"/>
    <cellStyle name="ハイパーリンク" xfId="145" builtinId="8" hidden="1"/>
    <cellStyle name="ハイパーリンク" xfId="137" builtinId="8" hidden="1"/>
    <cellStyle name="ハイパーリンク" xfId="129" builtinId="8" hidden="1"/>
    <cellStyle name="ハイパーリンク" xfId="121" builtinId="8" hidden="1"/>
    <cellStyle name="ハイパーリンク" xfId="113" builtinId="8" hidden="1"/>
    <cellStyle name="ハイパーリンク" xfId="105" builtinId="8" hidden="1"/>
    <cellStyle name="ハイパーリンク" xfId="97" builtinId="8" hidden="1"/>
    <cellStyle name="ハイパーリンク" xfId="89" builtinId="8" hidden="1"/>
    <cellStyle name="ハイパーリンク" xfId="81" builtinId="8" hidden="1"/>
    <cellStyle name="ハイパーリンク" xfId="73" builtinId="8" hidden="1"/>
    <cellStyle name="ハイパーリンク" xfId="65" builtinId="8" hidden="1"/>
    <cellStyle name="ハイパーリンク" xfId="57" builtinId="8" hidden="1"/>
    <cellStyle name="ハイパーリンク" xfId="23" builtinId="8" hidden="1"/>
    <cellStyle name="ハイパーリンク" xfId="27" builtinId="8" hidden="1"/>
    <cellStyle name="ハイパーリンク" xfId="33" builtinId="8" hidden="1"/>
    <cellStyle name="ハイパーリンク" xfId="39" builtinId="8" hidden="1"/>
    <cellStyle name="ハイパーリンク" xfId="43" builtinId="8" hidden="1"/>
    <cellStyle name="ハイパーリンク" xfId="49" builtinId="8" hidden="1"/>
    <cellStyle name="ハイパーリンク" xfId="55" builtinId="8" hidden="1"/>
    <cellStyle name="ハイパーリンク" xfId="45" builtinId="8" hidden="1"/>
    <cellStyle name="ハイパーリンク" xfId="29" builtinId="8" hidden="1"/>
    <cellStyle name="ハイパーリンク" xfId="9" builtinId="8" hidden="1"/>
    <cellStyle name="ハイパーリンク" xfId="13" builtinId="8" hidden="1"/>
    <cellStyle name="ハイパーリンク" xfId="17" builtinId="8" hidden="1"/>
    <cellStyle name="ハイパーリンク" xfId="7" builtinId="8" hidden="1"/>
    <cellStyle name="ハイパーリンク" xfId="1" builtinId="8" hidden="1"/>
    <cellStyle name="ハイパーリンク" xfId="1580" builtinId="8" hidden="1"/>
    <cellStyle name="ハイパーリンク" xfId="1584" builtinId="8" hidden="1"/>
    <cellStyle name="ハイパーリンク" xfId="1588" builtinId="8" hidden="1"/>
    <cellStyle name="ハイパーリンク" xfId="1592" builtinId="8" hidden="1"/>
    <cellStyle name="ハイパーリンク" xfId="1596" builtinId="8" hidden="1"/>
    <cellStyle name="ハイパーリンク" xfId="1600" builtinId="8" hidden="1"/>
    <cellStyle name="ハイパーリンク" xfId="1598" builtinId="8" hidden="1"/>
    <cellStyle name="ハイパーリンク" xfId="1594" builtinId="8" hidden="1"/>
    <cellStyle name="ハイパーリンク" xfId="1590" builtinId="8" hidden="1"/>
    <cellStyle name="ハイパーリンク" xfId="1586" builtinId="8" hidden="1"/>
    <cellStyle name="ハイパーリンク" xfId="1582" builtinId="8" hidden="1"/>
    <cellStyle name="ハイパーリンク" xfId="1578" builtinId="8" hidden="1"/>
    <cellStyle name="ハイパーリンク" xfId="5" builtinId="8" hidden="1"/>
    <cellStyle name="ハイパーリンク" xfId="3" builtinId="8" hidden="1"/>
    <cellStyle name="ハイパーリンク" xfId="15" builtinId="8" hidden="1"/>
    <cellStyle name="ハイパーリンク" xfId="11" builtinId="8" hidden="1"/>
    <cellStyle name="ハイパーリンク" xfId="21" builtinId="8" hidden="1"/>
    <cellStyle name="ハイパーリンク" xfId="37" builtinId="8" hidden="1"/>
    <cellStyle name="ハイパーリンク" xfId="53" builtinId="8" hidden="1"/>
    <cellStyle name="ハイパーリンク" xfId="51" builtinId="8" hidden="1"/>
    <cellStyle name="ハイパーリンク" xfId="47" builtinId="8" hidden="1"/>
    <cellStyle name="ハイパーリンク" xfId="41" builtinId="8" hidden="1"/>
    <cellStyle name="ハイパーリンク" xfId="35" builtinId="8" hidden="1"/>
    <cellStyle name="ハイパーリンク" xfId="31" builtinId="8" hidden="1"/>
    <cellStyle name="ハイパーリンク" xfId="25" builtinId="8" hidden="1"/>
    <cellStyle name="ハイパーリンク" xfId="19" builtinId="8" hidden="1"/>
    <cellStyle name="ハイパーリンク" xfId="61" builtinId="8" hidden="1"/>
    <cellStyle name="ハイパーリンク" xfId="69" builtinId="8" hidden="1"/>
    <cellStyle name="ハイパーリンク" xfId="77" builtinId="8" hidden="1"/>
    <cellStyle name="ハイパーリンク" xfId="85" builtinId="8" hidden="1"/>
    <cellStyle name="ハイパーリンク" xfId="93" builtinId="8" hidden="1"/>
    <cellStyle name="ハイパーリンク" xfId="101" builtinId="8" hidden="1"/>
    <cellStyle name="ハイパーリンク" xfId="109" builtinId="8" hidden="1"/>
    <cellStyle name="ハイパーリンク" xfId="117" builtinId="8" hidden="1"/>
    <cellStyle name="ハイパーリンク" xfId="125" builtinId="8" hidden="1"/>
    <cellStyle name="ハイパーリンク" xfId="133" builtinId="8" hidden="1"/>
    <cellStyle name="ハイパーリンク" xfId="141" builtinId="8" hidden="1"/>
    <cellStyle name="ハイパーリンク" xfId="149" builtinId="8" hidden="1"/>
    <cellStyle name="ハイパーリンク" xfId="157" builtinId="8" hidden="1"/>
    <cellStyle name="ハイパーリンク" xfId="165" builtinId="8" hidden="1"/>
    <cellStyle name="ハイパーリンク" xfId="173" builtinId="8" hidden="1"/>
    <cellStyle name="ハイパーリンク" xfId="181" builtinId="8" hidden="1"/>
    <cellStyle name="ハイパーリンク" xfId="189" builtinId="8" hidden="1"/>
    <cellStyle name="ハイパーリンク" xfId="197" builtinId="8" hidden="1"/>
    <cellStyle name="ハイパーリンク" xfId="205" builtinId="8" hidden="1"/>
    <cellStyle name="ハイパーリンク" xfId="213" builtinId="8" hidden="1"/>
    <cellStyle name="ハイパーリンク" xfId="221" builtinId="8" hidden="1"/>
    <cellStyle name="ハイパーリンク" xfId="229" builtinId="8" hidden="1"/>
    <cellStyle name="ハイパーリンク" xfId="237" builtinId="8" hidden="1"/>
    <cellStyle name="ハイパーリンク" xfId="245" builtinId="8" hidden="1"/>
    <cellStyle name="ハイパーリンク" xfId="253" builtinId="8" hidden="1"/>
    <cellStyle name="ハイパーリンク" xfId="261" builtinId="8" hidden="1"/>
    <cellStyle name="ハイパーリンク" xfId="269" builtinId="8" hidden="1"/>
    <cellStyle name="ハイパーリンク" xfId="277" builtinId="8" hidden="1"/>
    <cellStyle name="ハイパーリンク" xfId="285" builtinId="8" hidden="1"/>
    <cellStyle name="ハイパーリンク" xfId="293" builtinId="8" hidden="1"/>
    <cellStyle name="ハイパーリンク" xfId="301" builtinId="8" hidden="1"/>
    <cellStyle name="ハイパーリンク" xfId="309" builtinId="8" hidden="1"/>
    <cellStyle name="ハイパーリンク" xfId="317" builtinId="8" hidden="1"/>
    <cellStyle name="ハイパーリンク" xfId="325" builtinId="8" hidden="1"/>
    <cellStyle name="ハイパーリンク" xfId="333" builtinId="8" hidden="1"/>
    <cellStyle name="ハイパーリンク" xfId="341" builtinId="8" hidden="1"/>
    <cellStyle name="ハイパーリンク" xfId="349" builtinId="8" hidden="1"/>
    <cellStyle name="ハイパーリンク" xfId="357" builtinId="8" hidden="1"/>
    <cellStyle name="ハイパーリンク" xfId="365" builtinId="8" hidden="1"/>
    <cellStyle name="ハイパーリンク" xfId="373" builtinId="8" hidden="1"/>
    <cellStyle name="ハイパーリンク" xfId="381" builtinId="8" hidden="1"/>
    <cellStyle name="ハイパーリンク" xfId="389" builtinId="8" hidden="1"/>
    <cellStyle name="ハイパーリンク" xfId="397" builtinId="8" hidden="1"/>
    <cellStyle name="ハイパーリンク" xfId="405" builtinId="8" hidden="1"/>
    <cellStyle name="ハイパーリンク" xfId="413" builtinId="8" hidden="1"/>
    <cellStyle name="ハイパーリンク" xfId="421" builtinId="8" hidden="1"/>
    <cellStyle name="ハイパーリンク" xfId="429" builtinId="8" hidden="1"/>
    <cellStyle name="ハイパーリンク" xfId="437" builtinId="8" hidden="1"/>
    <cellStyle name="ハイパーリンク" xfId="445" builtinId="8" hidden="1"/>
    <cellStyle name="ハイパーリンク" xfId="453" builtinId="8" hidden="1"/>
    <cellStyle name="ハイパーリンク" xfId="461" builtinId="8" hidden="1"/>
    <cellStyle name="ハイパーリンク" xfId="469" builtinId="8" hidden="1"/>
    <cellStyle name="ハイパーリンク" xfId="477" builtinId="8" hidden="1"/>
    <cellStyle name="ハイパーリンク" xfId="485" builtinId="8" hidden="1"/>
    <cellStyle name="ハイパーリンク" xfId="493" builtinId="8" hidden="1"/>
    <cellStyle name="ハイパーリンク" xfId="501" builtinId="8" hidden="1"/>
    <cellStyle name="ハイパーリンク" xfId="509" builtinId="8" hidden="1"/>
    <cellStyle name="ハイパーリンク" xfId="517" builtinId="8" hidden="1"/>
    <cellStyle name="ハイパーリンク" xfId="525" builtinId="8" hidden="1"/>
    <cellStyle name="ハイパーリンク" xfId="533" builtinId="8" hidden="1"/>
    <cellStyle name="ハイパーリンク" xfId="541" builtinId="8" hidden="1"/>
    <cellStyle name="ハイパーリンク" xfId="549" builtinId="8" hidden="1"/>
    <cellStyle name="ハイパーリンク" xfId="557" builtinId="8" hidden="1"/>
    <cellStyle name="ハイパーリンク" xfId="565" builtinId="8" hidden="1"/>
    <cellStyle name="ハイパーリンク" xfId="573" builtinId="8" hidden="1"/>
    <cellStyle name="ハイパーリンク" xfId="581" builtinId="8" hidden="1"/>
    <cellStyle name="ハイパーリンク" xfId="589" builtinId="8" hidden="1"/>
    <cellStyle name="ハイパーリンク" xfId="597" builtinId="8" hidden="1"/>
    <cellStyle name="ハイパーリンク" xfId="605" builtinId="8" hidden="1"/>
    <cellStyle name="ハイパーリンク" xfId="613" builtinId="8" hidden="1"/>
    <cellStyle name="ハイパーリンク" xfId="621" builtinId="8" hidden="1"/>
    <cellStyle name="ハイパーリンク" xfId="629" builtinId="8" hidden="1"/>
    <cellStyle name="ハイパーリンク" xfId="637" builtinId="8" hidden="1"/>
    <cellStyle name="ハイパーリンク" xfId="645" builtinId="8" hidden="1"/>
    <cellStyle name="ハイパーリンク" xfId="653" builtinId="8" hidden="1"/>
    <cellStyle name="ハイパーリンク" xfId="661" builtinId="8" hidden="1"/>
    <cellStyle name="ハイパーリンク" xfId="669" builtinId="8" hidden="1"/>
    <cellStyle name="ハイパーリンク" xfId="677" builtinId="8" hidden="1"/>
    <cellStyle name="ハイパーリンク" xfId="685" builtinId="8" hidden="1"/>
    <cellStyle name="ハイパーリンク" xfId="693" builtinId="8" hidden="1"/>
    <cellStyle name="ハイパーリンク" xfId="701" builtinId="8" hidden="1"/>
    <cellStyle name="ハイパーリンク" xfId="709" builtinId="8" hidden="1"/>
    <cellStyle name="ハイパーリンク" xfId="717" builtinId="8" hidden="1"/>
    <cellStyle name="ハイパーリンク" xfId="725" builtinId="8" hidden="1"/>
    <cellStyle name="ハイパーリンク" xfId="733" builtinId="8" hidden="1"/>
    <cellStyle name="ハイパーリンク" xfId="741" builtinId="8" hidden="1"/>
    <cellStyle name="ハイパーリンク" xfId="749" builtinId="8" hidden="1"/>
    <cellStyle name="ハイパーリンク" xfId="757" builtinId="8" hidden="1"/>
    <cellStyle name="ハイパーリンク" xfId="765" builtinId="8" hidden="1"/>
    <cellStyle name="ハイパーリンク" xfId="773" builtinId="8" hidden="1"/>
    <cellStyle name="ハイパーリンク" xfId="781" builtinId="8" hidden="1"/>
    <cellStyle name="ハイパーリンク" xfId="789" builtinId="8" hidden="1"/>
    <cellStyle name="ハイパーリンク" xfId="797" builtinId="8" hidden="1"/>
    <cellStyle name="ハイパーリンク" xfId="805" builtinId="8" hidden="1"/>
    <cellStyle name="ハイパーリンク" xfId="813" builtinId="8" hidden="1"/>
    <cellStyle name="ハイパーリンク" xfId="821" builtinId="8" hidden="1"/>
    <cellStyle name="ハイパーリンク" xfId="829" builtinId="8" hidden="1"/>
    <cellStyle name="ハイパーリンク" xfId="837" builtinId="8" hidden="1"/>
    <cellStyle name="ハイパーリンク" xfId="845" builtinId="8" hidden="1"/>
    <cellStyle name="ハイパーリンク" xfId="853" builtinId="8" hidden="1"/>
    <cellStyle name="ハイパーリンク" xfId="861" builtinId="8" hidden="1"/>
    <cellStyle name="ハイパーリンク" xfId="869" builtinId="8" hidden="1"/>
    <cellStyle name="ハイパーリンク" xfId="877" builtinId="8" hidden="1"/>
    <cellStyle name="ハイパーリンク" xfId="885" builtinId="8" hidden="1"/>
    <cellStyle name="ハイパーリンク" xfId="893" builtinId="8" hidden="1"/>
    <cellStyle name="ハイパーリンク" xfId="901" builtinId="8" hidden="1"/>
    <cellStyle name="ハイパーリンク" xfId="909" builtinId="8" hidden="1"/>
    <cellStyle name="ハイパーリンク" xfId="917" builtinId="8" hidden="1"/>
    <cellStyle name="ハイパーリンク" xfId="925" builtinId="8" hidden="1"/>
    <cellStyle name="ハイパーリンク" xfId="933" builtinId="8" hidden="1"/>
    <cellStyle name="ハイパーリンク" xfId="941" builtinId="8" hidden="1"/>
    <cellStyle name="ハイパーリンク" xfId="949" builtinId="8" hidden="1"/>
    <cellStyle name="ハイパーリンク" xfId="957" builtinId="8" hidden="1"/>
    <cellStyle name="ハイパーリンク" xfId="965" builtinId="8" hidden="1"/>
    <cellStyle name="ハイパーリンク" xfId="973" builtinId="8" hidden="1"/>
    <cellStyle name="ハイパーリンク" xfId="981" builtinId="8" hidden="1"/>
    <cellStyle name="ハイパーリンク" xfId="989" builtinId="8" hidden="1"/>
    <cellStyle name="ハイパーリンク" xfId="997" builtinId="8" hidden="1"/>
    <cellStyle name="ハイパーリンク" xfId="1005" builtinId="8" hidden="1"/>
    <cellStyle name="ハイパーリンク" xfId="1013" builtinId="8" hidden="1"/>
    <cellStyle name="ハイパーリンク" xfId="1021" builtinId="8" hidden="1"/>
    <cellStyle name="ハイパーリンク" xfId="1029" builtinId="8" hidden="1"/>
    <cellStyle name="ハイパーリンク" xfId="1037" builtinId="8" hidden="1"/>
    <cellStyle name="ハイパーリンク" xfId="1045" builtinId="8" hidden="1"/>
    <cellStyle name="ハイパーリンク" xfId="1053" builtinId="8" hidden="1"/>
    <cellStyle name="ハイパーリンク" xfId="1061" builtinId="8" hidden="1"/>
    <cellStyle name="ハイパーリンク" xfId="1069" builtinId="8" hidden="1"/>
    <cellStyle name="ハイパーリンク" xfId="1077" builtinId="8" hidden="1"/>
    <cellStyle name="ハイパーリンク" xfId="1085" builtinId="8" hidden="1"/>
    <cellStyle name="ハイパーリンク" xfId="1093" builtinId="8" hidden="1"/>
    <cellStyle name="ハイパーリンク" xfId="1101" builtinId="8" hidden="1"/>
    <cellStyle name="ハイパーリンク" xfId="1109" builtinId="8" hidden="1"/>
    <cellStyle name="ハイパーリンク" xfId="1117" builtinId="8" hidden="1"/>
    <cellStyle name="ハイパーリンク" xfId="1125" builtinId="8" hidden="1"/>
    <cellStyle name="ハイパーリンク" xfId="1133" builtinId="8" hidden="1"/>
    <cellStyle name="ハイパーリンク" xfId="1141" builtinId="8" hidden="1"/>
    <cellStyle name="ハイパーリンク" xfId="1149" builtinId="8" hidden="1"/>
    <cellStyle name="ハイパーリンク" xfId="1157" builtinId="8" hidden="1"/>
    <cellStyle name="ハイパーリンク" xfId="1165" builtinId="8" hidden="1"/>
    <cellStyle name="ハイパーリンク" xfId="1173" builtinId="8" hidden="1"/>
    <cellStyle name="ハイパーリンク" xfId="1181" builtinId="8" hidden="1"/>
    <cellStyle name="ハイパーリンク" xfId="1189" builtinId="8" hidden="1"/>
    <cellStyle name="ハイパーリンク" xfId="1197" builtinId="8" hidden="1"/>
    <cellStyle name="ハイパーリンク" xfId="1205" builtinId="8" hidden="1"/>
    <cellStyle name="ハイパーリンク" xfId="1213" builtinId="8" hidden="1"/>
    <cellStyle name="ハイパーリンク" xfId="1221" builtinId="8" hidden="1"/>
    <cellStyle name="ハイパーリンク" xfId="1229" builtinId="8" hidden="1"/>
    <cellStyle name="ハイパーリンク" xfId="1237" builtinId="8" hidden="1"/>
    <cellStyle name="ハイパーリンク" xfId="1245" builtinId="8" hidden="1"/>
    <cellStyle name="ハイパーリンク" xfId="1253" builtinId="8" hidden="1"/>
    <cellStyle name="ハイパーリンク" xfId="1261" builtinId="8" hidden="1"/>
    <cellStyle name="ハイパーリンク" xfId="1269" builtinId="8" hidden="1"/>
    <cellStyle name="ハイパーリンク" xfId="1277" builtinId="8" hidden="1"/>
    <cellStyle name="ハイパーリンク" xfId="1285" builtinId="8" hidden="1"/>
    <cellStyle name="ハイパーリンク" xfId="1293" builtinId="8" hidden="1"/>
    <cellStyle name="ハイパーリンク" xfId="1301" builtinId="8" hidden="1"/>
    <cellStyle name="ハイパーリンク" xfId="1309" builtinId="8" hidden="1"/>
    <cellStyle name="ハイパーリンク" xfId="1317" builtinId="8" hidden="1"/>
    <cellStyle name="ハイパーリンク" xfId="1325" builtinId="8" hidden="1"/>
    <cellStyle name="ハイパーリンク" xfId="1333" builtinId="8" hidden="1"/>
    <cellStyle name="ハイパーリンク" xfId="1341" builtinId="8" hidden="1"/>
    <cellStyle name="ハイパーリンク" xfId="1349" builtinId="8" hidden="1"/>
    <cellStyle name="ハイパーリンク" xfId="1357" builtinId="8" hidden="1"/>
    <cellStyle name="ハイパーリンク" xfId="1365" builtinId="8" hidden="1"/>
    <cellStyle name="ハイパーリンク" xfId="1373" builtinId="8" hidden="1"/>
    <cellStyle name="ハイパーリンク" xfId="1381" builtinId="8" hidden="1"/>
    <cellStyle name="ハイパーリンク" xfId="1389" builtinId="8" hidden="1"/>
    <cellStyle name="ハイパーリンク" xfId="1397" builtinId="8" hidden="1"/>
    <cellStyle name="ハイパーリンク" xfId="1405" builtinId="8" hidden="1"/>
    <cellStyle name="ハイパーリンク" xfId="1413" builtinId="8" hidden="1"/>
    <cellStyle name="ハイパーリンク" xfId="1421" builtinId="8" hidden="1"/>
    <cellStyle name="ハイパーリンク" xfId="1429" builtinId="8" hidden="1"/>
    <cellStyle name="ハイパーリンク" xfId="1437" builtinId="8" hidden="1"/>
    <cellStyle name="ハイパーリンク" xfId="1445" builtinId="8" hidden="1"/>
    <cellStyle name="ハイパーリンク" xfId="1453" builtinId="8" hidden="1"/>
    <cellStyle name="ハイパーリンク" xfId="1461" builtinId="8" hidden="1"/>
    <cellStyle name="ハイパーリンク" xfId="1469" builtinId="8" hidden="1"/>
    <cellStyle name="ハイパーリンク" xfId="1477" builtinId="8" hidden="1"/>
    <cellStyle name="ハイパーリンク" xfId="1485" builtinId="8" hidden="1"/>
    <cellStyle name="ハイパーリンク" xfId="1493" builtinId="8" hidden="1"/>
    <cellStyle name="ハイパーリンク" xfId="1501" builtinId="8" hidden="1"/>
    <cellStyle name="ハイパーリンク" xfId="1509" builtinId="8" hidden="1"/>
    <cellStyle name="ハイパーリンク" xfId="1517" builtinId="8" hidden="1"/>
    <cellStyle name="ハイパーリンク" xfId="1525" builtinId="8" hidden="1"/>
    <cellStyle name="ハイパーリンク" xfId="1533" builtinId="8" hidden="1"/>
    <cellStyle name="ハイパーリンク" xfId="1541" builtinId="8" hidden="1"/>
    <cellStyle name="ハイパーリンク" xfId="1549" builtinId="8" hidden="1"/>
    <cellStyle name="ハイパーリンク" xfId="1557" builtinId="8" hidden="1"/>
    <cellStyle name="ハイパーリンク" xfId="1566" builtinId="8" hidden="1"/>
    <cellStyle name="ハイパーリンク" xfId="1574" builtinId="8" hidden="1"/>
    <cellStyle name="ハイパーリンク" xfId="1572" builtinId="8" hidden="1"/>
    <cellStyle name="ハイパーリンク" xfId="1564" builtinId="8" hidden="1"/>
    <cellStyle name="ハイパーリンク" xfId="1555" builtinId="8" hidden="1"/>
    <cellStyle name="ハイパーリンク" xfId="1547" builtinId="8" hidden="1"/>
    <cellStyle name="ハイパーリンク" xfId="1539" builtinId="8" hidden="1"/>
    <cellStyle name="ハイパーリンク" xfId="1531" builtinId="8" hidden="1"/>
    <cellStyle name="ハイパーリンク" xfId="1523" builtinId="8" hidden="1"/>
    <cellStyle name="ハイパーリンク" xfId="1515" builtinId="8" hidden="1"/>
    <cellStyle name="ハイパーリンク" xfId="1507" builtinId="8" hidden="1"/>
    <cellStyle name="ハイパーリンク" xfId="1499" builtinId="8" hidden="1"/>
    <cellStyle name="ハイパーリンク" xfId="1491" builtinId="8" hidden="1"/>
    <cellStyle name="ハイパーリンク" xfId="1483" builtinId="8" hidden="1"/>
    <cellStyle name="ハイパーリンク" xfId="1475" builtinId="8" hidden="1"/>
    <cellStyle name="ハイパーリンク" xfId="1467" builtinId="8" hidden="1"/>
    <cellStyle name="ハイパーリンク" xfId="1459" builtinId="8" hidden="1"/>
    <cellStyle name="ハイパーリンク" xfId="1451" builtinId="8" hidden="1"/>
    <cellStyle name="ハイパーリンク" xfId="1443" builtinId="8" hidden="1"/>
    <cellStyle name="ハイパーリンク" xfId="1435" builtinId="8" hidden="1"/>
    <cellStyle name="ハイパーリンク" xfId="1427" builtinId="8" hidden="1"/>
    <cellStyle name="ハイパーリンク" xfId="1419" builtinId="8" hidden="1"/>
    <cellStyle name="ハイパーリンク" xfId="1411" builtinId="8" hidden="1"/>
    <cellStyle name="ハイパーリンク" xfId="1403" builtinId="8" hidden="1"/>
    <cellStyle name="ハイパーリンク" xfId="1395" builtinId="8" hidden="1"/>
    <cellStyle name="ハイパーリンク" xfId="1387" builtinId="8" hidden="1"/>
    <cellStyle name="ハイパーリンク" xfId="1379" builtinId="8" hidden="1"/>
    <cellStyle name="ハイパーリンク" xfId="1371" builtinId="8" hidden="1"/>
    <cellStyle name="ハイパーリンク" xfId="1363" builtinId="8" hidden="1"/>
    <cellStyle name="ハイパーリンク" xfId="1355" builtinId="8" hidden="1"/>
    <cellStyle name="ハイパーリンク" xfId="1347" builtinId="8" hidden="1"/>
    <cellStyle name="ハイパーリンク" xfId="1339" builtinId="8" hidden="1"/>
    <cellStyle name="ハイパーリンク" xfId="1331" builtinId="8" hidden="1"/>
    <cellStyle name="ハイパーリンク" xfId="1323" builtinId="8" hidden="1"/>
    <cellStyle name="ハイパーリンク" xfId="1315" builtinId="8" hidden="1"/>
    <cellStyle name="ハイパーリンク" xfId="1307" builtinId="8" hidden="1"/>
    <cellStyle name="ハイパーリンク" xfId="1299" builtinId="8" hidden="1"/>
    <cellStyle name="ハイパーリンク" xfId="1291" builtinId="8" hidden="1"/>
    <cellStyle name="ハイパーリンク" xfId="1283" builtinId="8" hidden="1"/>
    <cellStyle name="ハイパーリンク" xfId="1275" builtinId="8" hidden="1"/>
    <cellStyle name="ハイパーリンク" xfId="1267" builtinId="8" hidden="1"/>
    <cellStyle name="ハイパーリンク" xfId="1259" builtinId="8" hidden="1"/>
    <cellStyle name="ハイパーリンク" xfId="1251" builtinId="8" hidden="1"/>
    <cellStyle name="ハイパーリンク" xfId="1243" builtinId="8" hidden="1"/>
    <cellStyle name="ハイパーリンク" xfId="1235" builtinId="8" hidden="1"/>
    <cellStyle name="ハイパーリンク" xfId="1227" builtinId="8" hidden="1"/>
    <cellStyle name="ハイパーリンク" xfId="1219" builtinId="8" hidden="1"/>
    <cellStyle name="ハイパーリンク" xfId="1211" builtinId="8" hidden="1"/>
    <cellStyle name="ハイパーリンク" xfId="1203" builtinId="8" hidden="1"/>
    <cellStyle name="ハイパーリンク" xfId="1195" builtinId="8" hidden="1"/>
    <cellStyle name="ハイパーリンク" xfId="1187" builtinId="8" hidden="1"/>
    <cellStyle name="ハイパーリンク" xfId="1179" builtinId="8" hidden="1"/>
    <cellStyle name="ハイパーリンク" xfId="1171" builtinId="8" hidden="1"/>
    <cellStyle name="ハイパーリンク" xfId="1163" builtinId="8" hidden="1"/>
    <cellStyle name="ハイパーリンク" xfId="1155" builtinId="8" hidden="1"/>
    <cellStyle name="ハイパーリンク" xfId="1147" builtinId="8" hidden="1"/>
    <cellStyle name="ハイパーリンク" xfId="1139" builtinId="8" hidden="1"/>
    <cellStyle name="ハイパーリンク" xfId="1131" builtinId="8" hidden="1"/>
    <cellStyle name="ハイパーリンク" xfId="1123" builtinId="8" hidden="1"/>
    <cellStyle name="ハイパーリンク" xfId="1115" builtinId="8" hidden="1"/>
    <cellStyle name="ハイパーリンク" xfId="1107" builtinId="8" hidden="1"/>
    <cellStyle name="ハイパーリンク" xfId="1099" builtinId="8" hidden="1"/>
    <cellStyle name="ハイパーリンク" xfId="1091" builtinId="8" hidden="1"/>
    <cellStyle name="ハイパーリンク" xfId="1083" builtinId="8" hidden="1"/>
    <cellStyle name="ハイパーリンク" xfId="1075" builtinId="8" hidden="1"/>
    <cellStyle name="ハイパーリンク" xfId="1067" builtinId="8" hidden="1"/>
    <cellStyle name="ハイパーリンク" xfId="1059" builtinId="8" hidden="1"/>
    <cellStyle name="ハイパーリンク" xfId="1051" builtinId="8" hidden="1"/>
    <cellStyle name="ハイパーリンク" xfId="1043" builtinId="8" hidden="1"/>
    <cellStyle name="ハイパーリンク" xfId="1035" builtinId="8" hidden="1"/>
    <cellStyle name="ハイパーリンク" xfId="1027" builtinId="8" hidden="1"/>
    <cellStyle name="ハイパーリンク" xfId="1019" builtinId="8" hidden="1"/>
    <cellStyle name="ハイパーリンク" xfId="1011" builtinId="8" hidden="1"/>
    <cellStyle name="ハイパーリンク" xfId="1003" builtinId="8" hidden="1"/>
    <cellStyle name="ハイパーリンク" xfId="995" builtinId="8" hidden="1"/>
    <cellStyle name="ハイパーリンク" xfId="987" builtinId="8" hidden="1"/>
    <cellStyle name="ハイパーリンク" xfId="979" builtinId="8" hidden="1"/>
    <cellStyle name="ハイパーリンク" xfId="971" builtinId="8" hidden="1"/>
    <cellStyle name="ハイパーリンク" xfId="963" builtinId="8" hidden="1"/>
    <cellStyle name="ハイパーリンク" xfId="955" builtinId="8" hidden="1"/>
    <cellStyle name="ハイパーリンク" xfId="947" builtinId="8" hidden="1"/>
    <cellStyle name="ハイパーリンク" xfId="939" builtinId="8" hidden="1"/>
    <cellStyle name="ハイパーリンク" xfId="931" builtinId="8" hidden="1"/>
    <cellStyle name="ハイパーリンク" xfId="923" builtinId="8" hidden="1"/>
    <cellStyle name="ハイパーリンク" xfId="915" builtinId="8" hidden="1"/>
    <cellStyle name="ハイパーリンク" xfId="907" builtinId="8" hidden="1"/>
    <cellStyle name="ハイパーリンク" xfId="899" builtinId="8" hidden="1"/>
    <cellStyle name="ハイパーリンク" xfId="891" builtinId="8" hidden="1"/>
    <cellStyle name="ハイパーリンク" xfId="883" builtinId="8" hidden="1"/>
    <cellStyle name="ハイパーリンク" xfId="875" builtinId="8" hidden="1"/>
    <cellStyle name="ハイパーリンク" xfId="867" builtinId="8" hidden="1"/>
    <cellStyle name="ハイパーリンク" xfId="859" builtinId="8" hidden="1"/>
    <cellStyle name="ハイパーリンク" xfId="851" builtinId="8" hidden="1"/>
    <cellStyle name="ハイパーリンク" xfId="843" builtinId="8" hidden="1"/>
    <cellStyle name="ハイパーリンク" xfId="835" builtinId="8" hidden="1"/>
    <cellStyle name="ハイパーリンク" xfId="827" builtinId="8" hidden="1"/>
    <cellStyle name="ハイパーリンク" xfId="819" builtinId="8" hidden="1"/>
    <cellStyle name="ハイパーリンク" xfId="811" builtinId="8" hidden="1"/>
    <cellStyle name="ハイパーリンク" xfId="803" builtinId="8" hidden="1"/>
    <cellStyle name="ハイパーリンク" xfId="795" builtinId="8" hidden="1"/>
    <cellStyle name="ハイパーリンク" xfId="787" builtinId="8" hidden="1"/>
    <cellStyle name="ハイパーリンク" xfId="779" builtinId="8" hidden="1"/>
    <cellStyle name="ハイパーリンク" xfId="771" builtinId="8" hidden="1"/>
    <cellStyle name="ハイパーリンク" xfId="763" builtinId="8" hidden="1"/>
    <cellStyle name="ハイパーリンク" xfId="755" builtinId="8" hidden="1"/>
    <cellStyle name="ハイパーリンク" xfId="747" builtinId="8" hidden="1"/>
    <cellStyle name="ハイパーリンク" xfId="739" builtinId="8" hidden="1"/>
    <cellStyle name="ハイパーリンク" xfId="731" builtinId="8" hidden="1"/>
    <cellStyle name="ハイパーリンク" xfId="723" builtinId="8" hidden="1"/>
    <cellStyle name="ハイパーリンク" xfId="715" builtinId="8" hidden="1"/>
    <cellStyle name="ハイパーリンク" xfId="707" builtinId="8" hidden="1"/>
    <cellStyle name="ハイパーリンク" xfId="699" builtinId="8" hidden="1"/>
    <cellStyle name="ハイパーリンク" xfId="691" builtinId="8" hidden="1"/>
    <cellStyle name="ハイパーリンク" xfId="683" builtinId="8" hidden="1"/>
    <cellStyle name="ハイパーリンク" xfId="675" builtinId="8" hidden="1"/>
    <cellStyle name="ハイパーリンク" xfId="667" builtinId="8" hidden="1"/>
    <cellStyle name="ハイパーリンク" xfId="659" builtinId="8" hidden="1"/>
    <cellStyle name="ハイパーリンク" xfId="651" builtinId="8" hidden="1"/>
    <cellStyle name="ハイパーリンク" xfId="643" builtinId="8" hidden="1"/>
    <cellStyle name="ハイパーリンク" xfId="635" builtinId="8" hidden="1"/>
    <cellStyle name="ハイパーリンク" xfId="627" builtinId="8" hidden="1"/>
    <cellStyle name="ハイパーリンク" xfId="619" builtinId="8" hidden="1"/>
    <cellStyle name="ハイパーリンク" xfId="611" builtinId="8" hidden="1"/>
    <cellStyle name="ハイパーリンク" xfId="603" builtinId="8" hidden="1"/>
    <cellStyle name="ハイパーリンク" xfId="595" builtinId="8" hidden="1"/>
    <cellStyle name="ハイパーリンク" xfId="587" builtinId="8" hidden="1"/>
    <cellStyle name="ハイパーリンク" xfId="579" builtinId="8" hidden="1"/>
    <cellStyle name="ハイパーリンク" xfId="571" builtinId="8" hidden="1"/>
    <cellStyle name="ハイパーリンク" xfId="563" builtinId="8" hidden="1"/>
    <cellStyle name="ハイパーリンク" xfId="555" builtinId="8" hidden="1"/>
    <cellStyle name="ハイパーリンク" xfId="547" builtinId="8" hidden="1"/>
    <cellStyle name="ハイパーリンク" xfId="539" builtinId="8" hidden="1"/>
    <cellStyle name="ハイパーリンク" xfId="531" builtinId="8" hidden="1"/>
    <cellStyle name="ハイパーリンク" xfId="523" builtinId="8" hidden="1"/>
    <cellStyle name="ハイパーリンク" xfId="515" builtinId="8" hidden="1"/>
    <cellStyle name="ハイパーリンク" xfId="507" builtinId="8" hidden="1"/>
    <cellStyle name="ハイパーリンク" xfId="499" builtinId="8" hidden="1"/>
    <cellStyle name="ハイパーリンク" xfId="491" builtinId="8" hidden="1"/>
    <cellStyle name="ハイパーリンク" xfId="483" builtinId="8" hidden="1"/>
    <cellStyle name="ハイパーリンク" xfId="475" builtinId="8" hidden="1"/>
    <cellStyle name="ハイパーリンク" xfId="467" builtinId="8" hidden="1"/>
    <cellStyle name="ハイパーリンク" xfId="459" builtinId="8" hidden="1"/>
    <cellStyle name="ハイパーリンク" xfId="451" builtinId="8" hidden="1"/>
    <cellStyle name="ハイパーリンク" xfId="443" builtinId="8" hidden="1"/>
    <cellStyle name="ハイパーリンク" xfId="435" builtinId="8" hidden="1"/>
    <cellStyle name="ハイパーリンク" xfId="427" builtinId="8" hidden="1"/>
    <cellStyle name="ハイパーリンク" xfId="419" builtinId="8" hidden="1"/>
    <cellStyle name="ハイパーリンク" xfId="411" builtinId="8" hidden="1"/>
    <cellStyle name="ハイパーリンク" xfId="403" builtinId="8" hidden="1"/>
    <cellStyle name="ハイパーリンク" xfId="395" builtinId="8" hidden="1"/>
    <cellStyle name="ハイパーリンク" xfId="387" builtinId="8" hidden="1"/>
    <cellStyle name="ハイパーリンク" xfId="379" builtinId="8" hidden="1"/>
    <cellStyle name="ハイパーリンク" xfId="371" builtinId="8" hidden="1"/>
    <cellStyle name="ハイパーリンク" xfId="363" builtinId="8" hidden="1"/>
    <cellStyle name="ハイパーリンク" xfId="355" builtinId="8" hidden="1"/>
    <cellStyle name="ハイパーリンク" xfId="347" builtinId="8" hidden="1"/>
    <cellStyle name="ハイパーリンク" xfId="339" builtinId="8" hidden="1"/>
    <cellStyle name="ハイパーリンク" xfId="331" builtinId="8" hidden="1"/>
    <cellStyle name="ハイパーリンク" xfId="323" builtinId="8" hidden="1"/>
    <cellStyle name="ハイパーリンク" xfId="315" builtinId="8" hidden="1"/>
    <cellStyle name="ハイパーリンク" xfId="307" builtinId="8" hidden="1"/>
    <cellStyle name="ハイパーリンク" xfId="299" builtinId="8" hidden="1"/>
    <cellStyle name="ハイパーリンク" xfId="291" builtinId="8" hidden="1"/>
    <cellStyle name="ハイパーリンク" xfId="283" builtinId="8" hidden="1"/>
    <cellStyle name="ハイパーリンク" xfId="275" builtinId="8" hidden="1"/>
    <cellStyle name="ハイパーリンク" xfId="267" builtinId="8" hidden="1"/>
    <cellStyle name="ハイパーリンク" xfId="259" builtinId="8" hidden="1"/>
    <cellStyle name="ハイパーリンク" xfId="251" builtinId="8" hidden="1"/>
    <cellStyle name="ハイパーリンク" xfId="243" builtinId="8" hidden="1"/>
    <cellStyle name="ハイパーリンク" xfId="235" builtinId="8" hidden="1"/>
    <cellStyle name="ハイパーリンク" xfId="227" builtinId="8" hidden="1"/>
    <cellStyle name="ハイパーリンク" xfId="219" builtinId="8" hidden="1"/>
    <cellStyle name="ハイパーリンク" xfId="211" builtinId="8" hidden="1"/>
    <cellStyle name="ハイパーリンク" xfId="203" builtinId="8" hidden="1"/>
    <cellStyle name="ハイパーリンク" xfId="195" builtinId="8" hidden="1"/>
    <cellStyle name="ハイパーリンク" xfId="187" builtinId="8" hidden="1"/>
    <cellStyle name="ハイパーリンク" xfId="179" builtinId="8" hidden="1"/>
    <cellStyle name="ハイパーリンク" xfId="171" builtinId="8" hidden="1"/>
    <cellStyle name="ハイパーリンク" xfId="95" builtinId="8" hidden="1"/>
    <cellStyle name="ハイパーリンク" xfId="103" builtinId="8" hidden="1"/>
    <cellStyle name="ハイパーリンク" xfId="107" builtinId="8" hidden="1"/>
    <cellStyle name="ハイパーリンク" xfId="111" builtinId="8" hidden="1"/>
    <cellStyle name="ハイパーリンク" xfId="119" builtinId="8" hidden="1"/>
    <cellStyle name="ハイパーリンク" xfId="123" builtinId="8" hidden="1"/>
    <cellStyle name="ハイパーリンク" xfId="127" builtinId="8" hidden="1"/>
    <cellStyle name="ハイパーリンク" xfId="135" builtinId="8" hidden="1"/>
    <cellStyle name="ハイパーリンク" xfId="139" builtinId="8" hidden="1"/>
    <cellStyle name="ハイパーリンク" xfId="143" builtinId="8" hidden="1"/>
    <cellStyle name="ハイパーリンク" xfId="151" builtinId="8" hidden="1"/>
    <cellStyle name="ハイパーリンク" xfId="155" builtinId="8" hidden="1"/>
    <cellStyle name="ハイパーリンク" xfId="159" builtinId="8" hidden="1"/>
    <cellStyle name="ハイパーリンク" xfId="167" builtinId="8" hidden="1"/>
    <cellStyle name="ハイパーリンク" xfId="163" builtinId="8" hidden="1"/>
    <cellStyle name="ハイパーリンク" xfId="147" builtinId="8" hidden="1"/>
    <cellStyle name="ハイパーリンク" xfId="131" builtinId="8" hidden="1"/>
    <cellStyle name="ハイパーリンク" xfId="115" builtinId="8" hidden="1"/>
    <cellStyle name="ハイパーリンク" xfId="99" builtinId="8" hidden="1"/>
    <cellStyle name="ハイパーリンク" xfId="75" builtinId="8" hidden="1"/>
    <cellStyle name="ハイパーリンク" xfId="79" builtinId="8" hidden="1"/>
    <cellStyle name="ハイパーリンク" xfId="83" builtinId="8" hidden="1"/>
    <cellStyle name="ハイパーリンク" xfId="87" builtinId="8" hidden="1"/>
    <cellStyle name="ハイパーリンク" xfId="91" builtinId="8" hidden="1"/>
    <cellStyle name="ハイパーリンク" xfId="63" builtinId="8" hidden="1"/>
    <cellStyle name="ハイパーリンク" xfId="71" builtinId="8" hidden="1"/>
    <cellStyle name="ハイパーリンク" xfId="67" builtinId="8" hidden="1"/>
    <cellStyle name="ハイパーリンク" xfId="59"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桁区切り" xfId="1746" builtinId="6"/>
    <cellStyle name="標準" xfId="0" builtinId="0"/>
    <cellStyle name="標準 2" xfId="1561"/>
    <cellStyle name="表示済みのハイパーリンク" xfId="1310" builtinId="9" hidden="1"/>
    <cellStyle name="表示済みのハイパーリンク" xfId="1316" builtinId="9" hidden="1"/>
    <cellStyle name="表示済みのハイパーリンク" xfId="1318" builtinId="9" hidden="1"/>
    <cellStyle name="表示済みのハイパーリンク" xfId="1322" builtinId="9" hidden="1"/>
    <cellStyle name="表示済みのハイパーリンク" xfId="1326" builtinId="9" hidden="1"/>
    <cellStyle name="表示済みのハイパーリンク" xfId="1330" builtinId="9" hidden="1"/>
    <cellStyle name="表示済みのハイパーリンク" xfId="1332" builtinId="9" hidden="1"/>
    <cellStyle name="表示済みのハイパーリンク" xfId="1338" builtinId="9" hidden="1"/>
    <cellStyle name="表示済みのハイパーリンク" xfId="1340" builtinId="9" hidden="1"/>
    <cellStyle name="表示済みのハイパーリンク" xfId="1342" builtinId="9" hidden="1"/>
    <cellStyle name="表示済みのハイパーリンク" xfId="1348" builtinId="9" hidden="1"/>
    <cellStyle name="表示済みのハイパーリンク" xfId="1350" builtinId="9" hidden="1"/>
    <cellStyle name="表示済みのハイパーリンク" xfId="1354" builtinId="9" hidden="1"/>
    <cellStyle name="表示済みのハイパーリンク" xfId="1358" builtinId="9" hidden="1"/>
    <cellStyle name="表示済みのハイパーリンク" xfId="1362" builtinId="9" hidden="1"/>
    <cellStyle name="表示済みのハイパーリンク" xfId="1364" builtinId="9" hidden="1"/>
    <cellStyle name="表示済みのハイパーリンク" xfId="1370" builtinId="9" hidden="1"/>
    <cellStyle name="表示済みのハイパーリンク" xfId="1372" builtinId="9" hidden="1"/>
    <cellStyle name="表示済みのハイパーリンク" xfId="1374" builtinId="9" hidden="1"/>
    <cellStyle name="表示済みのハイパーリンク" xfId="1380" builtinId="9" hidden="1"/>
    <cellStyle name="表示済みのハイパーリンク" xfId="1382" builtinId="9" hidden="1"/>
    <cellStyle name="表示済みのハイパーリンク" xfId="1386" builtinId="9" hidden="1"/>
    <cellStyle name="表示済みのハイパーリンク" xfId="1390" builtinId="9" hidden="1"/>
    <cellStyle name="表示済みのハイパーリンク" xfId="1394" builtinId="9" hidden="1"/>
    <cellStyle name="表示済みのハイパーリンク" xfId="1396" builtinId="9" hidden="1"/>
    <cellStyle name="表示済みのハイパーリンク" xfId="1402" builtinId="9" hidden="1"/>
    <cellStyle name="表示済みのハイパーリンク" xfId="1404" builtinId="9" hidden="1"/>
    <cellStyle name="表示済みのハイパーリンク" xfId="1406" builtinId="9" hidden="1"/>
    <cellStyle name="表示済みのハイパーリンク" xfId="1412" builtinId="9" hidden="1"/>
    <cellStyle name="表示済みのハイパーリンク" xfId="1414" builtinId="9" hidden="1"/>
    <cellStyle name="表示済みのハイパーリンク" xfId="1418" builtinId="9" hidden="1"/>
    <cellStyle name="表示済みのハイパーリンク" xfId="1422" builtinId="9" hidden="1"/>
    <cellStyle name="表示済みのハイパーリンク" xfId="1426" builtinId="9" hidden="1"/>
    <cellStyle name="表示済みのハイパーリンク" xfId="1428" builtinId="9" hidden="1"/>
    <cellStyle name="表示済みのハイパーリンク" xfId="1434" builtinId="9" hidden="1"/>
    <cellStyle name="表示済みのハイパーリンク" xfId="1436" builtinId="9" hidden="1"/>
    <cellStyle name="表示済みのハイパーリンク" xfId="1438" builtinId="9" hidden="1"/>
    <cellStyle name="表示済みのハイパーリンク" xfId="1444" builtinId="9" hidden="1"/>
    <cellStyle name="表示済みのハイパーリンク" xfId="1446" builtinId="9" hidden="1"/>
    <cellStyle name="表示済みのハイパーリンク" xfId="1450" builtinId="9" hidden="1"/>
    <cellStyle name="表示済みのハイパーリンク" xfId="1454" builtinId="9" hidden="1"/>
    <cellStyle name="表示済みのハイパーリンク" xfId="1458" builtinId="9" hidden="1"/>
    <cellStyle name="表示済みのハイパーリンク" xfId="1460" builtinId="9" hidden="1"/>
    <cellStyle name="表示済みのハイパーリンク" xfId="1466" builtinId="9" hidden="1"/>
    <cellStyle name="表示済みのハイパーリンク" xfId="1468" builtinId="9" hidden="1"/>
    <cellStyle name="表示済みのハイパーリンク" xfId="1470" builtinId="9" hidden="1"/>
    <cellStyle name="表示済みのハイパーリンク" xfId="1476" builtinId="9" hidden="1"/>
    <cellStyle name="表示済みのハイパーリンク" xfId="1478" builtinId="9" hidden="1"/>
    <cellStyle name="表示済みのハイパーリンク" xfId="1482" builtinId="9" hidden="1"/>
    <cellStyle name="表示済みのハイパーリンク" xfId="1486" builtinId="9" hidden="1"/>
    <cellStyle name="表示済みのハイパーリンク" xfId="1490" builtinId="9" hidden="1"/>
    <cellStyle name="表示済みのハイパーリンク" xfId="1492" builtinId="9" hidden="1"/>
    <cellStyle name="表示済みのハイパーリンク" xfId="1498" builtinId="9" hidden="1"/>
    <cellStyle name="表示済みのハイパーリンク" xfId="1500" builtinId="9" hidden="1"/>
    <cellStyle name="表示済みのハイパーリンク" xfId="1502" builtinId="9" hidden="1"/>
    <cellStyle name="表示済みのハイパーリンク" xfId="1508" builtinId="9" hidden="1"/>
    <cellStyle name="表示済みのハイパーリンク" xfId="1510" builtinId="9" hidden="1"/>
    <cellStyle name="表示済みのハイパーリンク" xfId="1514" builtinId="9" hidden="1"/>
    <cellStyle name="表示済みのハイパーリンク" xfId="1518" builtinId="9" hidden="1"/>
    <cellStyle name="表示済みのハイパーリンク" xfId="1522" builtinId="9" hidden="1"/>
    <cellStyle name="表示済みのハイパーリンク" xfId="1524" builtinId="9" hidden="1"/>
    <cellStyle name="表示済みのハイパーリンク" xfId="1530" builtinId="9" hidden="1"/>
    <cellStyle name="表示済みのハイパーリンク" xfId="1532" builtinId="9" hidden="1"/>
    <cellStyle name="表示済みのハイパーリンク" xfId="1534" builtinId="9" hidden="1"/>
    <cellStyle name="表示済みのハイパーリンク" xfId="1540" builtinId="9" hidden="1"/>
    <cellStyle name="表示済みのハイパーリンク" xfId="1542" builtinId="9" hidden="1"/>
    <cellStyle name="表示済みのハイパーリンク" xfId="1546" builtinId="9" hidden="1"/>
    <cellStyle name="表示済みのハイパーリンク" xfId="1550" builtinId="9" hidden="1"/>
    <cellStyle name="表示済みのハイパーリンク" xfId="1554" builtinId="9" hidden="1"/>
    <cellStyle name="表示済みのハイパーリンク" xfId="1556"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60" builtinId="9" hidden="1"/>
    <cellStyle name="表示済みのハイパーリンク" xfId="1552" builtinId="9" hidden="1"/>
    <cellStyle name="表示済みのハイパーリンク" xfId="1544" builtinId="9" hidden="1"/>
    <cellStyle name="表示済みのハイパーリンク" xfId="1528" builtinId="9" hidden="1"/>
    <cellStyle name="表示済みのハイパーリンク" xfId="1520" builtinId="9" hidden="1"/>
    <cellStyle name="表示済みのハイパーリンク" xfId="1512" builtinId="9" hidden="1"/>
    <cellStyle name="表示済みのハイパーリンク" xfId="1496" builtinId="9" hidden="1"/>
    <cellStyle name="表示済みのハイパーリンク" xfId="1488" builtinId="9" hidden="1"/>
    <cellStyle name="表示済みのハイパーリンク" xfId="1480" builtinId="9" hidden="1"/>
    <cellStyle name="表示済みのハイパーリンク" xfId="1464" builtinId="9" hidden="1"/>
    <cellStyle name="表示済みのハイパーリンク" xfId="1456" builtinId="9" hidden="1"/>
    <cellStyle name="表示済みのハイパーリンク" xfId="1448" builtinId="9" hidden="1"/>
    <cellStyle name="表示済みのハイパーリンク" xfId="1432" builtinId="9" hidden="1"/>
    <cellStyle name="表示済みのハイパーリンク" xfId="1424" builtinId="9" hidden="1"/>
    <cellStyle name="表示済みのハイパーリンク" xfId="1416" builtinId="9" hidden="1"/>
    <cellStyle name="表示済みのハイパーリンク" xfId="1400" builtinId="9" hidden="1"/>
    <cellStyle name="表示済みのハイパーリンク" xfId="1392" builtinId="9" hidden="1"/>
    <cellStyle name="表示済みのハイパーリンク" xfId="1384" builtinId="9" hidden="1"/>
    <cellStyle name="表示済みのハイパーリンク" xfId="1368" builtinId="9" hidden="1"/>
    <cellStyle name="表示済みのハイパーリンク" xfId="1360" builtinId="9" hidden="1"/>
    <cellStyle name="表示済みのハイパーリンク" xfId="1352" builtinId="9" hidden="1"/>
    <cellStyle name="表示済みのハイパーリンク" xfId="1336" builtinId="9" hidden="1"/>
    <cellStyle name="表示済みのハイパーリンク" xfId="1328" builtinId="9" hidden="1"/>
    <cellStyle name="表示済みのハイパーリンク" xfId="1320" builtinId="9" hidden="1"/>
    <cellStyle name="表示済みのハイパーリンク" xfId="1304" builtinId="9" hidden="1"/>
    <cellStyle name="表示済みのハイパーリンク" xfId="1296" builtinId="9" hidden="1"/>
    <cellStyle name="表示済みのハイパーリンク" xfId="1288" builtinId="9" hidden="1"/>
    <cellStyle name="表示済みのハイパーリンク" xfId="1272" builtinId="9" hidden="1"/>
    <cellStyle name="表示済みのハイパーリンク" xfId="1264" builtinId="9" hidden="1"/>
    <cellStyle name="表示済みのハイパーリンク" xfId="1256" builtinId="9" hidden="1"/>
    <cellStyle name="表示済みのハイパーリンク" xfId="1240" builtinId="9" hidden="1"/>
    <cellStyle name="表示済みのハイパーリンク" xfId="1232" builtinId="9" hidden="1"/>
    <cellStyle name="表示済みのハイパーリンク" xfId="1224" builtinId="9" hidden="1"/>
    <cellStyle name="表示済みのハイパーリンク" xfId="1208" builtinId="9" hidden="1"/>
    <cellStyle name="表示済みのハイパーリンク" xfId="1200" builtinId="9" hidden="1"/>
    <cellStyle name="表示済みのハイパーリンク" xfId="1192" builtinId="9" hidden="1"/>
    <cellStyle name="表示済みのハイパーリンク" xfId="1176" builtinId="9" hidden="1"/>
    <cellStyle name="表示済みのハイパーリンク" xfId="1168" builtinId="9" hidden="1"/>
    <cellStyle name="表示済みのハイパーリンク" xfId="1160" builtinId="9" hidden="1"/>
    <cellStyle name="表示済みのハイパーリンク" xfId="1144" builtinId="9" hidden="1"/>
    <cellStyle name="表示済みのハイパーリンク" xfId="1136" builtinId="9" hidden="1"/>
    <cellStyle name="表示済みのハイパーリンク" xfId="1128" builtinId="9" hidden="1"/>
    <cellStyle name="表示済みのハイパーリンク" xfId="1112" builtinId="9" hidden="1"/>
    <cellStyle name="表示済みのハイパーリンク" xfId="1104" builtinId="9" hidden="1"/>
    <cellStyle name="表示済みのハイパーリンク" xfId="1096" builtinId="9" hidden="1"/>
    <cellStyle name="表示済みのハイパーリンク" xfId="1080" builtinId="9" hidden="1"/>
    <cellStyle name="表示済みのハイパーリンク" xfId="1072" builtinId="9" hidden="1"/>
    <cellStyle name="表示済みのハイパーリンク" xfId="1064" builtinId="9" hidden="1"/>
    <cellStyle name="表示済みのハイパーリンク" xfId="1048" builtinId="9" hidden="1"/>
    <cellStyle name="表示済みのハイパーリンク" xfId="1040" builtinId="9" hidden="1"/>
    <cellStyle name="表示済みのハイパーリンク" xfId="1032" builtinId="9" hidden="1"/>
    <cellStyle name="表示済みのハイパーリンク" xfId="1016" builtinId="9" hidden="1"/>
    <cellStyle name="表示済みのハイパーリンク" xfId="1008" builtinId="9" hidden="1"/>
    <cellStyle name="表示済みのハイパーリンク" xfId="1000" builtinId="9" hidden="1"/>
    <cellStyle name="表示済みのハイパーリンク" xfId="984" builtinId="9" hidden="1"/>
    <cellStyle name="表示済みのハイパーリンク" xfId="976" builtinId="9" hidden="1"/>
    <cellStyle name="表示済みのハイパーリンク" xfId="968" builtinId="9" hidden="1"/>
    <cellStyle name="表示済みのハイパーリンク" xfId="952" builtinId="9" hidden="1"/>
    <cellStyle name="表示済みのハイパーリンク" xfId="944" builtinId="9" hidden="1"/>
    <cellStyle name="表示済みのハイパーリンク" xfId="936" builtinId="9" hidden="1"/>
    <cellStyle name="表示済みのハイパーリンク" xfId="920" builtinId="9" hidden="1"/>
    <cellStyle name="表示済みのハイパーリンク" xfId="912" builtinId="9" hidden="1"/>
    <cellStyle name="表示済みのハイパーリンク" xfId="904" builtinId="9" hidden="1"/>
    <cellStyle name="表示済みのハイパーリンク" xfId="888" builtinId="9" hidden="1"/>
    <cellStyle name="表示済みのハイパーリンク" xfId="880" builtinId="9" hidden="1"/>
    <cellStyle name="表示済みのハイパーリンク" xfId="872" builtinId="9" hidden="1"/>
    <cellStyle name="表示済みのハイパーリンク" xfId="856" builtinId="9" hidden="1"/>
    <cellStyle name="表示済みのハイパーリンク" xfId="848" builtinId="9" hidden="1"/>
    <cellStyle name="表示済みのハイパーリンク" xfId="840" builtinId="9" hidden="1"/>
    <cellStyle name="表示済みのハイパーリンク" xfId="824" builtinId="9" hidden="1"/>
    <cellStyle name="表示済みのハイパーリンク" xfId="816" builtinId="9" hidden="1"/>
    <cellStyle name="表示済みのハイパーリンク" xfId="808" builtinId="9" hidden="1"/>
    <cellStyle name="表示済みのハイパーリンク" xfId="792" builtinId="9" hidden="1"/>
    <cellStyle name="表示済みのハイパーリンク" xfId="784" builtinId="9" hidden="1"/>
    <cellStyle name="表示済みのハイパーリンク" xfId="776" builtinId="9" hidden="1"/>
    <cellStyle name="表示済みのハイパーリンク" xfId="760" builtinId="9" hidden="1"/>
    <cellStyle name="表示済みのハイパーリンク" xfId="752" builtinId="9" hidden="1"/>
    <cellStyle name="表示済みのハイパーリンク" xfId="744" builtinId="9" hidden="1"/>
    <cellStyle name="表示済みのハイパーリンク" xfId="728" builtinId="9" hidden="1"/>
    <cellStyle name="表示済みのハイパーリンク" xfId="720" builtinId="9" hidden="1"/>
    <cellStyle name="表示済みのハイパーリンク" xfId="712" builtinId="9" hidden="1"/>
    <cellStyle name="表示済みのハイパーリンク" xfId="696" builtinId="9" hidden="1"/>
    <cellStyle name="表示済みのハイパーリンク" xfId="688" builtinId="9" hidden="1"/>
    <cellStyle name="表示済みのハイパーリンク" xfId="680" builtinId="9" hidden="1"/>
    <cellStyle name="表示済みのハイパーリンク" xfId="664" builtinId="9" hidden="1"/>
    <cellStyle name="表示済みのハイパーリンク" xfId="656" builtinId="9" hidden="1"/>
    <cellStyle name="表示済みのハイパーリンク" xfId="648" builtinId="9" hidden="1"/>
    <cellStyle name="表示済みのハイパーリンク" xfId="632" builtinId="9" hidden="1"/>
    <cellStyle name="表示済みのハイパーリンク" xfId="624" builtinId="9" hidden="1"/>
    <cellStyle name="表示済みのハイパーリンク" xfId="616" builtinId="9" hidden="1"/>
    <cellStyle name="表示済みのハイパーリンク" xfId="600" builtinId="9" hidden="1"/>
    <cellStyle name="表示済みのハイパーリンク" xfId="592" builtinId="9" hidden="1"/>
    <cellStyle name="表示済みのハイパーリンク" xfId="584" builtinId="9" hidden="1"/>
    <cellStyle name="表示済みのハイパーリンク" xfId="568" builtinId="9" hidden="1"/>
    <cellStyle name="表示済みのハイパーリンク" xfId="560" builtinId="9" hidden="1"/>
    <cellStyle name="表示済みのハイパーリンク" xfId="240" builtinId="9" hidden="1"/>
    <cellStyle name="表示済みのハイパーリンク" xfId="244" builtinId="9" hidden="1"/>
    <cellStyle name="表示済みのハイパーリンク" xfId="246" builtinId="9" hidden="1"/>
    <cellStyle name="表示済みのハイパーリンク" xfId="250" builtinId="9" hidden="1"/>
    <cellStyle name="表示済みのハイパーリンク" xfId="254" builtinId="9" hidden="1"/>
    <cellStyle name="表示済みのハイパーリンク" xfId="256" builtinId="9" hidden="1"/>
    <cellStyle name="表示済みのハイパーリンク" xfId="258" builtinId="9" hidden="1"/>
    <cellStyle name="表示済みのハイパーリンク" xfId="262" builtinId="9" hidden="1"/>
    <cellStyle name="表示済みのハイパーリンク" xfId="266" builtinId="9" hidden="1"/>
    <cellStyle name="表示済みのハイパーリンク" xfId="268" builtinId="9" hidden="1"/>
    <cellStyle name="表示済みのハイパーリンク" xfId="272" builtinId="9" hidden="1"/>
    <cellStyle name="表示済みのハイパーリンク" xfId="274" builtinId="9" hidden="1"/>
    <cellStyle name="表示済みのハイパーリンク" xfId="276" builtinId="9" hidden="1"/>
    <cellStyle name="表示済みのハイパーリンク" xfId="282" builtinId="9" hidden="1"/>
    <cellStyle name="表示済みのハイパーリンク" xfId="284" builtinId="9" hidden="1"/>
    <cellStyle name="表示済みのハイパーリンク" xfId="286" builtinId="9" hidden="1"/>
    <cellStyle name="表示済みのハイパーリンク" xfId="290" builtinId="9" hidden="1"/>
    <cellStyle name="表示済みのハイパーリンク" xfId="292" builtinId="9" hidden="1"/>
    <cellStyle name="表示済みのハイパーリンク" xfId="294" builtinId="9" hidden="1"/>
    <cellStyle name="表示済みのハイパーリンク" xfId="300" builtinId="9" hidden="1"/>
    <cellStyle name="表示済みのハイパーリンク" xfId="302" builtinId="9" hidden="1"/>
    <cellStyle name="表示済みのハイパーリンク" xfId="304" builtinId="9" hidden="1"/>
    <cellStyle name="表示済みのハイパーリンク" xfId="308" builtinId="9" hidden="1"/>
    <cellStyle name="表示済みのハイパーリンク" xfId="310" builtinId="9" hidden="1"/>
    <cellStyle name="表示済みのハイパーリンク" xfId="314" builtinId="9" hidden="1"/>
    <cellStyle name="表示済みのハイパーリンク" xfId="318" builtinId="9" hidden="1"/>
    <cellStyle name="表示済みのハイパーリンク" xfId="320" builtinId="9" hidden="1"/>
    <cellStyle name="表示済みのハイパーリンク" xfId="322" builtinId="9" hidden="1"/>
    <cellStyle name="表示済みのハイパーリンク" xfId="326" builtinId="9" hidden="1"/>
    <cellStyle name="表示済みのハイパーリンク" xfId="330" builtinId="9" hidden="1"/>
    <cellStyle name="表示済みのハイパーリンク" xfId="332" builtinId="9" hidden="1"/>
    <cellStyle name="表示済みのハイパーリンク" xfId="336" builtinId="9" hidden="1"/>
    <cellStyle name="表示済みのハイパーリンク" xfId="338" builtinId="9" hidden="1"/>
    <cellStyle name="表示済みのハイパーリンク" xfId="340" builtinId="9" hidden="1"/>
    <cellStyle name="表示済みのハイパーリンク" xfId="346" builtinId="9" hidden="1"/>
    <cellStyle name="表示済みのハイパーリンク" xfId="348" builtinId="9" hidden="1"/>
    <cellStyle name="表示済みのハイパーリンク" xfId="350" builtinId="9" hidden="1"/>
    <cellStyle name="表示済みのハイパーリンク" xfId="354" builtinId="9" hidden="1"/>
    <cellStyle name="表示済みのハイパーリンク" xfId="356" builtinId="9" hidden="1"/>
    <cellStyle name="表示済みのハイパーリンク" xfId="358" builtinId="9" hidden="1"/>
    <cellStyle name="表示済みのハイパーリンク" xfId="364" builtinId="9" hidden="1"/>
    <cellStyle name="表示済みのハイパーリンク" xfId="366" builtinId="9" hidden="1"/>
    <cellStyle name="表示済みのハイパーリンク" xfId="368" builtinId="9" hidden="1"/>
    <cellStyle name="表示済みのハイパーリンク" xfId="372" builtinId="9" hidden="1"/>
    <cellStyle name="表示済みのハイパーリンク" xfId="374" builtinId="9" hidden="1"/>
    <cellStyle name="表示済みのハイパーリンク" xfId="378" builtinId="9" hidden="1"/>
    <cellStyle name="表示済みのハイパーリンク" xfId="382" builtinId="9" hidden="1"/>
    <cellStyle name="表示済みのハイパーリンク" xfId="384" builtinId="9" hidden="1"/>
    <cellStyle name="表示済みのハイパーリンク" xfId="386" builtinId="9" hidden="1"/>
    <cellStyle name="表示済みのハイパーリンク" xfId="390" builtinId="9" hidden="1"/>
    <cellStyle name="表示済みのハイパーリンク" xfId="394" builtinId="9" hidden="1"/>
    <cellStyle name="表示済みのハイパーリンク" xfId="396" builtinId="9" hidden="1"/>
    <cellStyle name="表示済みのハイパーリンク" xfId="400" builtinId="9" hidden="1"/>
    <cellStyle name="表示済みのハイパーリンク" xfId="402" builtinId="9" hidden="1"/>
    <cellStyle name="表示済みのハイパーリンク" xfId="404" builtinId="9" hidden="1"/>
    <cellStyle name="表示済みのハイパーリンク" xfId="410" builtinId="9" hidden="1"/>
    <cellStyle name="表示済みのハイパーリンク" xfId="412" builtinId="9" hidden="1"/>
    <cellStyle name="表示済みのハイパーリンク" xfId="414" builtinId="9" hidden="1"/>
    <cellStyle name="表示済みのハイパーリンク" xfId="418" builtinId="9" hidden="1"/>
    <cellStyle name="表示済みのハイパーリンク" xfId="420" builtinId="9" hidden="1"/>
    <cellStyle name="表示済みのハイパーリンク" xfId="422" builtinId="9" hidden="1"/>
    <cellStyle name="表示済みのハイパーリンク" xfId="428" builtinId="9" hidden="1"/>
    <cellStyle name="表示済みのハイパーリンク" xfId="430" builtinId="9" hidden="1"/>
    <cellStyle name="表示済みのハイパーリンク" xfId="432" builtinId="9" hidden="1"/>
    <cellStyle name="表示済みのハイパーリンク" xfId="436" builtinId="9" hidden="1"/>
    <cellStyle name="表示済みのハイパーリンク" xfId="438" builtinId="9" hidden="1"/>
    <cellStyle name="表示済みのハイパーリンク" xfId="442" builtinId="9" hidden="1"/>
    <cellStyle name="表示済みのハイパーリンク" xfId="446" builtinId="9" hidden="1"/>
    <cellStyle name="表示済みのハイパーリンク" xfId="448" builtinId="9" hidden="1"/>
    <cellStyle name="表示済みのハイパーリンク" xfId="450" builtinId="9" hidden="1"/>
    <cellStyle name="表示済みのハイパーリンク" xfId="454" builtinId="9" hidden="1"/>
    <cellStyle name="表示済みのハイパーリンク" xfId="458" builtinId="9" hidden="1"/>
    <cellStyle name="表示済みのハイパーリンク" xfId="460" builtinId="9" hidden="1"/>
    <cellStyle name="表示済みのハイパーリンク" xfId="464" builtinId="9" hidden="1"/>
    <cellStyle name="表示済みのハイパーリンク" xfId="466" builtinId="9" hidden="1"/>
    <cellStyle name="表示済みのハイパーリンク" xfId="468" builtinId="9" hidden="1"/>
    <cellStyle name="表示済みのハイパーリンク" xfId="474" builtinId="9" hidden="1"/>
    <cellStyle name="表示済みのハイパーリンク" xfId="476" builtinId="9" hidden="1"/>
    <cellStyle name="表示済みのハイパーリンク" xfId="478" builtinId="9" hidden="1"/>
    <cellStyle name="表示済みのハイパーリンク" xfId="482" builtinId="9" hidden="1"/>
    <cellStyle name="表示済みのハイパーリンク" xfId="484" builtinId="9" hidden="1"/>
    <cellStyle name="表示済みのハイパーリンク" xfId="486" builtinId="9" hidden="1"/>
    <cellStyle name="表示済みのハイパーリンク" xfId="492" builtinId="9" hidden="1"/>
    <cellStyle name="表示済みのハイパーリンク" xfId="494" builtinId="9" hidden="1"/>
    <cellStyle name="表示済みのハイパーリンク" xfId="496" builtinId="9" hidden="1"/>
    <cellStyle name="表示済みのハイパーリンク" xfId="500" builtinId="9" hidden="1"/>
    <cellStyle name="表示済みのハイパーリンク" xfId="502" builtinId="9" hidden="1"/>
    <cellStyle name="表示済みのハイパーリンク" xfId="506" builtinId="9" hidden="1"/>
    <cellStyle name="表示済みのハイパーリンク" xfId="510" builtinId="9" hidden="1"/>
    <cellStyle name="表示済みのハイパーリンク" xfId="512" builtinId="9" hidden="1"/>
    <cellStyle name="表示済みのハイパーリンク" xfId="514" builtinId="9" hidden="1"/>
    <cellStyle name="表示済みのハイパーリンク" xfId="518" builtinId="9" hidden="1"/>
    <cellStyle name="表示済みのハイパーリンク" xfId="522" builtinId="9" hidden="1"/>
    <cellStyle name="表示済みのハイパーリンク" xfId="524" builtinId="9" hidden="1"/>
    <cellStyle name="表示済みのハイパーリンク" xfId="528" builtinId="9" hidden="1"/>
    <cellStyle name="表示済みのハイパーリンク" xfId="530" builtinId="9" hidden="1"/>
    <cellStyle name="表示済みのハイパーリンク" xfId="532" builtinId="9" hidden="1"/>
    <cellStyle name="表示済みのハイパーリンク" xfId="538" builtinId="9" hidden="1"/>
    <cellStyle name="表示済みのハイパーリンク" xfId="540" builtinId="9" hidden="1"/>
    <cellStyle name="表示済みのハイパーリンク" xfId="542" builtinId="9" hidden="1"/>
    <cellStyle name="表示済みのハイパーリンク" xfId="546" builtinId="9" hidden="1"/>
    <cellStyle name="表示済みのハイパーリンク" xfId="548" builtinId="9" hidden="1"/>
    <cellStyle name="表示済みのハイパーリンク" xfId="550" builtinId="9" hidden="1"/>
    <cellStyle name="表示済みのハイパーリンク" xfId="556" builtinId="9" hidden="1"/>
    <cellStyle name="表示済みのハイパーリンク" xfId="552" builtinId="9" hidden="1"/>
    <cellStyle name="表示済みのハイパーリンク" xfId="536" builtinId="9" hidden="1"/>
    <cellStyle name="表示済みのハイパーリンク" xfId="504" builtinId="9" hidden="1"/>
    <cellStyle name="表示済みのハイパーリンク" xfId="488" builtinId="9" hidden="1"/>
    <cellStyle name="表示済みのハイパーリンク" xfId="472" builtinId="9" hidden="1"/>
    <cellStyle name="表示済みのハイパーリンク" xfId="440" builtinId="9" hidden="1"/>
    <cellStyle name="表示済みのハイパーリンク" xfId="424" builtinId="9" hidden="1"/>
    <cellStyle name="表示済みのハイパーリンク" xfId="408" builtinId="9" hidden="1"/>
    <cellStyle name="表示済みのハイパーリンク" xfId="376" builtinId="9" hidden="1"/>
    <cellStyle name="表示済みのハイパーリンク" xfId="360" builtinId="9" hidden="1"/>
    <cellStyle name="表示済みのハイパーリンク" xfId="344" builtinId="9" hidden="1"/>
    <cellStyle name="表示済みのハイパーリンク" xfId="312" builtinId="9" hidden="1"/>
    <cellStyle name="表示済みのハイパーリンク" xfId="296" builtinId="9" hidden="1"/>
    <cellStyle name="表示済みのハイパーリンク" xfId="280" builtinId="9" hidden="1"/>
    <cellStyle name="表示済みのハイパーリンク" xfId="248" builtinId="9" hidden="1"/>
    <cellStyle name="表示済みのハイパーリンク" xfId="112" builtinId="9" hidden="1"/>
    <cellStyle name="表示済みのハイパーリンク" xfId="114" builtinId="9" hidden="1"/>
    <cellStyle name="表示済みのハイパーリンク" xfId="118" builtinId="9" hidden="1"/>
    <cellStyle name="表示済みのハイパーリンク" xfId="122" builtinId="9" hidden="1"/>
    <cellStyle name="表示済みのハイパーリンク" xfId="124"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4" builtinId="9" hidden="1"/>
    <cellStyle name="表示済みのハイパーリンク" xfId="206" builtinId="9" hidden="1"/>
    <cellStyle name="表示済みのハイパーリンク" xfId="208" builtinId="9" hidden="1"/>
    <cellStyle name="表示済みのハイパーリンク" xfId="212" builtinId="9" hidden="1"/>
    <cellStyle name="表示済みのハイパーリンク" xfId="214" builtinId="9" hidden="1"/>
    <cellStyle name="表示済みのハイパーリンク" xfId="218" builtinId="9" hidden="1"/>
    <cellStyle name="表示済みのハイパーリンク" xfId="222" builtinId="9" hidden="1"/>
    <cellStyle name="表示済みのハイパーリンク" xfId="224" builtinId="9" hidden="1"/>
    <cellStyle name="表示済みのハイパーリンク" xfId="226" builtinId="9" hidden="1"/>
    <cellStyle name="表示済みのハイパーリンク" xfId="230" builtinId="9" hidden="1"/>
    <cellStyle name="表示済みのハイパーリンク" xfId="232" builtinId="9" hidden="1"/>
    <cellStyle name="表示済みのハイパーリンク" xfId="234" builtinId="9" hidden="1"/>
    <cellStyle name="表示済みのハイパーリンク" xfId="238" builtinId="9" hidden="1"/>
    <cellStyle name="表示済みのハイパーリンク" xfId="216" builtinId="9" hidden="1"/>
    <cellStyle name="表示済みのハイパーリンク" xfId="184" builtinId="9" hidden="1"/>
    <cellStyle name="表示済みのハイパーリンク" xfId="120" builtinId="9" hidden="1"/>
    <cellStyle name="表示済みのハイパーリンク" xfId="54" builtinId="9" hidden="1"/>
    <cellStyle name="表示済みのハイパーリンク" xfId="58"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10" builtinId="9" hidden="1"/>
    <cellStyle name="表示済みのハイパーリンク" xfId="56" builtinId="9" hidden="1"/>
    <cellStyle name="表示済みのハイパーリンク" xfId="28"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4" builtinId="9" hidden="1"/>
    <cellStyle name="表示済みのハイパーリンク" xfId="26" builtinId="9" hidden="1"/>
    <cellStyle name="表示済みのハイパーリンク" xfId="8" builtinId="9" hidden="1"/>
    <cellStyle name="表示済みのハイパーリンク" xfId="12" builtinId="9" hidden="1"/>
    <cellStyle name="表示済みのハイパーリンク" xfId="4" builtinId="9" hidden="1"/>
    <cellStyle name="表示済みのハイパーリンク" xfId="6"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593" builtinId="9" hidden="1"/>
    <cellStyle name="表示済みのハイパーリンク" xfId="1585" builtinId="9" hidden="1"/>
    <cellStyle name="表示済みのハイパーリンク" xfId="2" builtinId="9" hidden="1"/>
    <cellStyle name="表示済みのハイパーリンク" xfId="10" builtinId="9" hidden="1"/>
    <cellStyle name="表示済みのハイパーリンク" xfId="22" builtinId="9" hidden="1"/>
    <cellStyle name="表示済みのハイパーリンク" xfId="14" builtinId="9" hidden="1"/>
    <cellStyle name="表示済みのハイパーリンク" xfId="46" builtinId="9" hidden="1"/>
    <cellStyle name="表示済みのハイパーリンク" xfId="38" builtinId="9" hidden="1"/>
    <cellStyle name="表示済みのハイパーリンク" xfId="30" builtinId="9" hidden="1"/>
    <cellStyle name="表示済みのハイパーリンク" xfId="108" builtinId="9" hidden="1"/>
    <cellStyle name="表示済みのハイパーリンク" xfId="100" builtinId="9" hidden="1"/>
    <cellStyle name="表示済みのハイパーリンク" xfId="92" builtinId="9" hidden="1"/>
    <cellStyle name="表示済みのハイパーリンク" xfId="84" builtinId="9" hidden="1"/>
    <cellStyle name="表示済みのハイパーリンク" xfId="76" builtinId="9" hidden="1"/>
    <cellStyle name="表示済みのハイパーリンク" xfId="68" builtinId="9" hidden="1"/>
    <cellStyle name="表示済みのハイパーリンク" xfId="60" builtinId="9" hidden="1"/>
    <cellStyle name="表示済みのハイパーリンク" xfId="152" builtinId="9" hidden="1"/>
    <cellStyle name="表示済みのハイパーリンク" xfId="236" builtinId="9" hidden="1"/>
    <cellStyle name="表示済みのハイパーリンク" xfId="228" builtinId="9" hidden="1"/>
    <cellStyle name="表示済みのハイパーリンク" xfId="220" builtinId="9" hidden="1"/>
    <cellStyle name="表示済みのハイパーリンク" xfId="210" builtinId="9" hidden="1"/>
    <cellStyle name="表示済みのハイパーリンク" xfId="202" builtinId="9" hidden="1"/>
    <cellStyle name="表示済みのハイパーリンク" xfId="194" builtinId="9" hidden="1"/>
    <cellStyle name="表示済みのハイパーリンク" xfId="186" builtinId="9" hidden="1"/>
    <cellStyle name="表示済みのハイパーリンク" xfId="176" builtinId="9" hidden="1"/>
    <cellStyle name="表示済みのハイパーリンク" xfId="168" builtinId="9" hidden="1"/>
    <cellStyle name="表示済みのハイパーリンク" xfId="160" builtinId="9" hidden="1"/>
    <cellStyle name="表示済みのハイパーリンク" xfId="150" builtinId="9" hidden="1"/>
    <cellStyle name="表示済みのハイパーリンク" xfId="142" builtinId="9" hidden="1"/>
    <cellStyle name="表示済みのハイパーリンク" xfId="134" builtinId="9" hidden="1"/>
    <cellStyle name="表示済みのハイパーリンク" xfId="126" builtinId="9" hidden="1"/>
    <cellStyle name="表示済みのハイパーリンク" xfId="116" builtinId="9" hidden="1"/>
    <cellStyle name="表示済みのハイパーリンク" xfId="264" builtinId="9" hidden="1"/>
    <cellStyle name="表示済みのハイパーリンク" xfId="328" builtinId="9" hidden="1"/>
    <cellStyle name="表示済みのハイパーリンク" xfId="392" builtinId="9" hidden="1"/>
    <cellStyle name="表示済みのハイパーリンク" xfId="456" builtinId="9" hidden="1"/>
    <cellStyle name="表示済みのハイパーリンク" xfId="520" builtinId="9" hidden="1"/>
    <cellStyle name="表示済みのハイパーリンク" xfId="554" builtinId="9" hidden="1"/>
    <cellStyle name="表示済みのハイパーリンク" xfId="544" builtinId="9" hidden="1"/>
    <cellStyle name="表示済みのハイパーリンク" xfId="534" builtinId="9" hidden="1"/>
    <cellStyle name="表示済みのハイパーリンク" xfId="526" builtinId="9" hidden="1"/>
    <cellStyle name="表示済みのハイパーリンク" xfId="516" builtinId="9" hidden="1"/>
    <cellStyle name="表示済みのハイパーリンク" xfId="508" builtinId="9" hidden="1"/>
    <cellStyle name="表示済みのハイパーリンク" xfId="498" builtinId="9" hidden="1"/>
    <cellStyle name="表示済みのハイパーリンク" xfId="490" builtinId="9" hidden="1"/>
    <cellStyle name="表示済みのハイパーリンク" xfId="480" builtinId="9" hidden="1"/>
    <cellStyle name="表示済みのハイパーリンク" xfId="470" builtinId="9" hidden="1"/>
    <cellStyle name="表示済みのハイパーリンク" xfId="462" builtinId="9" hidden="1"/>
    <cellStyle name="表示済みのハイパーリンク" xfId="452" builtinId="9" hidden="1"/>
    <cellStyle name="表示済みのハイパーリンク" xfId="444" builtinId="9" hidden="1"/>
    <cellStyle name="表示済みのハイパーリンク" xfId="434" builtinId="9" hidden="1"/>
    <cellStyle name="表示済みのハイパーリンク" xfId="426" builtinId="9" hidden="1"/>
    <cellStyle name="表示済みのハイパーリンク" xfId="416" builtinId="9" hidden="1"/>
    <cellStyle name="表示済みのハイパーリンク" xfId="406" builtinId="9" hidden="1"/>
    <cellStyle name="表示済みのハイパーリンク" xfId="398" builtinId="9" hidden="1"/>
    <cellStyle name="表示済みのハイパーリンク" xfId="388" builtinId="9" hidden="1"/>
    <cellStyle name="表示済みのハイパーリンク" xfId="380" builtinId="9" hidden="1"/>
    <cellStyle name="表示済みのハイパーリンク" xfId="370" builtinId="9" hidden="1"/>
    <cellStyle name="表示済みのハイパーリンク" xfId="362" builtinId="9" hidden="1"/>
    <cellStyle name="表示済みのハイパーリンク" xfId="352" builtinId="9" hidden="1"/>
    <cellStyle name="表示済みのハイパーリンク" xfId="342" builtinId="9" hidden="1"/>
    <cellStyle name="表示済みのハイパーリンク" xfId="334" builtinId="9" hidden="1"/>
    <cellStyle name="表示済みのハイパーリンク" xfId="324" builtinId="9" hidden="1"/>
    <cellStyle name="表示済みのハイパーリンク" xfId="316" builtinId="9" hidden="1"/>
    <cellStyle name="表示済みのハイパーリンク" xfId="306" builtinId="9" hidden="1"/>
    <cellStyle name="表示済みのハイパーリンク" xfId="298" builtinId="9" hidden="1"/>
    <cellStyle name="表示済みのハイパーリンク" xfId="288" builtinId="9" hidden="1"/>
    <cellStyle name="表示済みのハイパーリンク" xfId="278" builtinId="9" hidden="1"/>
    <cellStyle name="表示済みのハイパーリンク" xfId="270" builtinId="9" hidden="1"/>
    <cellStyle name="表示済みのハイパーリンク" xfId="260" builtinId="9" hidden="1"/>
    <cellStyle name="表示済みのハイパーリンク" xfId="252" builtinId="9" hidden="1"/>
    <cellStyle name="表示済みのハイパーリンク" xfId="242" builtinId="9" hidden="1"/>
    <cellStyle name="表示済みのハイパーリンク" xfId="576" builtinId="9" hidden="1"/>
    <cellStyle name="表示済みのハイパーリンク" xfId="608" builtinId="9" hidden="1"/>
    <cellStyle name="表示済みのハイパーリンク" xfId="640" builtinId="9" hidden="1"/>
    <cellStyle name="表示済みのハイパーリンク" xfId="672" builtinId="9" hidden="1"/>
    <cellStyle name="表示済みのハイパーリンク" xfId="704" builtinId="9" hidden="1"/>
    <cellStyle name="表示済みのハイパーリンク" xfId="736" builtinId="9" hidden="1"/>
    <cellStyle name="表示済みのハイパーリンク" xfId="768" builtinId="9" hidden="1"/>
    <cellStyle name="表示済みのハイパーリンク" xfId="800" builtinId="9" hidden="1"/>
    <cellStyle name="表示済みのハイパーリンク" xfId="832" builtinId="9" hidden="1"/>
    <cellStyle name="表示済みのハイパーリンク" xfId="864" builtinId="9" hidden="1"/>
    <cellStyle name="表示済みのハイパーリンク" xfId="896" builtinId="9" hidden="1"/>
    <cellStyle name="表示済みのハイパーリンク" xfId="928" builtinId="9" hidden="1"/>
    <cellStyle name="表示済みのハイパーリンク" xfId="960" builtinId="9" hidden="1"/>
    <cellStyle name="表示済みのハイパーリンク" xfId="992" builtinId="9" hidden="1"/>
    <cellStyle name="表示済みのハイパーリンク" xfId="1024" builtinId="9" hidden="1"/>
    <cellStyle name="表示済みのハイパーリンク" xfId="1056" builtinId="9" hidden="1"/>
    <cellStyle name="表示済みのハイパーリンク" xfId="1088" builtinId="9" hidden="1"/>
    <cellStyle name="表示済みのハイパーリンク" xfId="1120" builtinId="9" hidden="1"/>
    <cellStyle name="表示済みのハイパーリンク" xfId="1152" builtinId="9" hidden="1"/>
    <cellStyle name="表示済みのハイパーリンク" xfId="1184" builtinId="9" hidden="1"/>
    <cellStyle name="表示済みのハイパーリンク" xfId="1216" builtinId="9" hidden="1"/>
    <cellStyle name="表示済みのハイパーリンク" xfId="1248" builtinId="9" hidden="1"/>
    <cellStyle name="表示済みのハイパーリンク" xfId="1280" builtinId="9" hidden="1"/>
    <cellStyle name="表示済みのハイパーリンク" xfId="1312" builtinId="9" hidden="1"/>
    <cellStyle name="表示済みのハイパーリンク" xfId="1344" builtinId="9" hidden="1"/>
    <cellStyle name="表示済みのハイパーリンク" xfId="1376" builtinId="9" hidden="1"/>
    <cellStyle name="表示済みのハイパーリンク" xfId="1408" builtinId="9" hidden="1"/>
    <cellStyle name="表示済みのハイパーリンク" xfId="1440" builtinId="9" hidden="1"/>
    <cellStyle name="表示済みのハイパーリンク" xfId="1472" builtinId="9" hidden="1"/>
    <cellStyle name="表示済みのハイパーリンク" xfId="1504" builtinId="9" hidden="1"/>
    <cellStyle name="表示済みのハイパーリンク" xfId="1536" builtinId="9" hidden="1"/>
    <cellStyle name="表示済みのハイパーリンク" xfId="1569" builtinId="9" hidden="1"/>
    <cellStyle name="表示済みのハイパーリンク" xfId="1571" builtinId="9" hidden="1"/>
    <cellStyle name="表示済みのハイパーリンク" xfId="1558" builtinId="9" hidden="1"/>
    <cellStyle name="表示済みのハイパーリンク" xfId="1548" builtinId="9" hidden="1"/>
    <cellStyle name="表示済みのハイパーリンク" xfId="1538" builtinId="9" hidden="1"/>
    <cellStyle name="表示済みのハイパーリンク" xfId="1526" builtinId="9" hidden="1"/>
    <cellStyle name="表示済みのハイパーリンク" xfId="1516" builtinId="9" hidden="1"/>
    <cellStyle name="表示済みのハイパーリンク" xfId="1506" builtinId="9" hidden="1"/>
    <cellStyle name="表示済みのハイパーリンク" xfId="1494" builtinId="9" hidden="1"/>
    <cellStyle name="表示済みのハイパーリンク" xfId="1484" builtinId="9" hidden="1"/>
    <cellStyle name="表示済みのハイパーリンク" xfId="1474" builtinId="9" hidden="1"/>
    <cellStyle name="表示済みのハイパーリンク" xfId="1462" builtinId="9" hidden="1"/>
    <cellStyle name="表示済みのハイパーリンク" xfId="1452" builtinId="9" hidden="1"/>
    <cellStyle name="表示済みのハイパーリンク" xfId="1442" builtinId="9" hidden="1"/>
    <cellStyle name="表示済みのハイパーリンク" xfId="1430" builtinId="9" hidden="1"/>
    <cellStyle name="表示済みのハイパーリンク" xfId="1420" builtinId="9" hidden="1"/>
    <cellStyle name="表示済みのハイパーリンク" xfId="1410" builtinId="9" hidden="1"/>
    <cellStyle name="表示済みのハイパーリンク" xfId="1398" builtinId="9" hidden="1"/>
    <cellStyle name="表示済みのハイパーリンク" xfId="1388" builtinId="9" hidden="1"/>
    <cellStyle name="表示済みのハイパーリンク" xfId="1378" builtinId="9" hidden="1"/>
    <cellStyle name="表示済みのハイパーリンク" xfId="1366" builtinId="9" hidden="1"/>
    <cellStyle name="表示済みのハイパーリンク" xfId="1356" builtinId="9" hidden="1"/>
    <cellStyle name="表示済みのハイパーリンク" xfId="1346" builtinId="9" hidden="1"/>
    <cellStyle name="表示済みのハイパーリンク" xfId="1334" builtinId="9" hidden="1"/>
    <cellStyle name="表示済みのハイパーリンク" xfId="1324" builtinId="9" hidden="1"/>
    <cellStyle name="表示済みのハイパーリンク" xfId="1314" builtinId="9" hidden="1"/>
    <cellStyle name="表示済みのハイパーリンク" xfId="882" builtinId="9" hidden="1"/>
    <cellStyle name="表示済みのハイパーリンク" xfId="884" builtinId="9" hidden="1"/>
    <cellStyle name="表示済みのハイパーリンク" xfId="886" builtinId="9" hidden="1"/>
    <cellStyle name="表示済みのハイパーリンク" xfId="890" builtinId="9" hidden="1"/>
    <cellStyle name="表示済みのハイパーリンク" xfId="892" builtinId="9" hidden="1"/>
    <cellStyle name="表示済みのハイパーリンク" xfId="894" builtinId="9" hidden="1"/>
    <cellStyle name="表示済みのハイパーリンク" xfId="900" builtinId="9" hidden="1"/>
    <cellStyle name="表示済みのハイパーリンク" xfId="902" builtinId="9" hidden="1"/>
    <cellStyle name="表示済みのハイパーリンク" xfId="906" builtinId="9" hidden="1"/>
    <cellStyle name="表示済みのハイパーリンク" xfId="908" builtinId="9" hidden="1"/>
    <cellStyle name="表示済みのハイパーリンク" xfId="910" builtinId="9" hidden="1"/>
    <cellStyle name="表示済みのハイパーリンク" xfId="914" builtinId="9" hidden="1"/>
    <cellStyle name="表示済みのハイパーリンク" xfId="916" builtinId="9" hidden="1"/>
    <cellStyle name="表示済みのハイパーリンク" xfId="922" builtinId="9" hidden="1"/>
    <cellStyle name="表示済みのハイパーリンク" xfId="924" builtinId="9" hidden="1"/>
    <cellStyle name="表示済みのハイパーリンク" xfId="926" builtinId="9" hidden="1"/>
    <cellStyle name="表示済みのハイパーリンク" xfId="930" builtinId="9" hidden="1"/>
    <cellStyle name="表示済みのハイパーリンク" xfId="932" builtinId="9" hidden="1"/>
    <cellStyle name="表示済みのハイパーリンク" xfId="934" builtinId="9" hidden="1"/>
    <cellStyle name="表示済みのハイパーリンク" xfId="938" builtinId="9" hidden="1"/>
    <cellStyle name="表示済みのハイパーリンク" xfId="942" builtinId="9" hidden="1"/>
    <cellStyle name="表示済みのハイパーリンク" xfId="946" builtinId="9" hidden="1"/>
    <cellStyle name="表示済みのハイパーリンク" xfId="948" builtinId="9" hidden="1"/>
    <cellStyle name="表示済みのハイパーリンク" xfId="950" builtinId="9" hidden="1"/>
    <cellStyle name="表示済みのハイパーリンク" xfId="954" builtinId="9" hidden="1"/>
    <cellStyle name="表示済みのハイパーリンク" xfId="956" builtinId="9" hidden="1"/>
    <cellStyle name="表示済みのハイパーリンク" xfId="958" builtinId="9" hidden="1"/>
    <cellStyle name="表示済みのハイパーリンク" xfId="964" builtinId="9" hidden="1"/>
    <cellStyle name="表示済みのハイパーリンク" xfId="966" builtinId="9" hidden="1"/>
    <cellStyle name="表示済みのハイパーリンク" xfId="970" builtinId="9" hidden="1"/>
    <cellStyle name="表示済みのハイパーリンク" xfId="972" builtinId="9" hidden="1"/>
    <cellStyle name="表示済みのハイパーリンク" xfId="974" builtinId="9" hidden="1"/>
    <cellStyle name="表示済みのハイパーリンク" xfId="978" builtinId="9" hidden="1"/>
    <cellStyle name="表示済みのハイパーリンク" xfId="980" builtinId="9" hidden="1"/>
    <cellStyle name="表示済みのハイパーリンク" xfId="986" builtinId="9" hidden="1"/>
    <cellStyle name="表示済みのハイパーリンク" xfId="988" builtinId="9" hidden="1"/>
    <cellStyle name="表示済みのハイパーリンク" xfId="990" builtinId="9" hidden="1"/>
    <cellStyle name="表示済みのハイパーリンク" xfId="994" builtinId="9" hidden="1"/>
    <cellStyle name="表示済みのハイパーリンク" xfId="996" builtinId="9" hidden="1"/>
    <cellStyle name="表示済みのハイパーリンク" xfId="998" builtinId="9" hidden="1"/>
    <cellStyle name="表示済みのハイパーリンク" xfId="1002" builtinId="9" hidden="1"/>
    <cellStyle name="表示済みのハイパーリンク" xfId="1006" builtinId="9" hidden="1"/>
    <cellStyle name="表示済みのハイパーリンク" xfId="1010" builtinId="9" hidden="1"/>
    <cellStyle name="表示済みのハイパーリンク" xfId="1012" builtinId="9" hidden="1"/>
    <cellStyle name="表示済みのハイパーリンク" xfId="1014" builtinId="9" hidden="1"/>
    <cellStyle name="表示済みのハイパーリンク" xfId="1018" builtinId="9" hidden="1"/>
    <cellStyle name="表示済みのハイパーリンク" xfId="1020" builtinId="9" hidden="1"/>
    <cellStyle name="表示済みのハイパーリンク" xfId="1022" builtinId="9" hidden="1"/>
    <cellStyle name="表示済みのハイパーリンク" xfId="1028" builtinId="9" hidden="1"/>
    <cellStyle name="表示済みのハイパーリンク" xfId="1030" builtinId="9" hidden="1"/>
    <cellStyle name="表示済みのハイパーリンク" xfId="1034" builtinId="9" hidden="1"/>
    <cellStyle name="表示済みのハイパーリンク" xfId="1036" builtinId="9" hidden="1"/>
    <cellStyle name="表示済みのハイパーリンク" xfId="1038" builtinId="9" hidden="1"/>
    <cellStyle name="表示済みのハイパーリンク" xfId="1042" builtinId="9" hidden="1"/>
    <cellStyle name="表示済みのハイパーリンク" xfId="1044" builtinId="9" hidden="1"/>
    <cellStyle name="表示済みのハイパーリンク" xfId="1050" builtinId="9" hidden="1"/>
    <cellStyle name="表示済みのハイパーリンク" xfId="1052" builtinId="9" hidden="1"/>
    <cellStyle name="表示済みのハイパーリンク" xfId="1054" builtinId="9" hidden="1"/>
    <cellStyle name="表示済みのハイパーリンク" xfId="1058" builtinId="9" hidden="1"/>
    <cellStyle name="表示済みのハイパーリンク" xfId="1060" builtinId="9" hidden="1"/>
    <cellStyle name="表示済みのハイパーリンク" xfId="1062" builtinId="9" hidden="1"/>
    <cellStyle name="表示済みのハイパーリンク" xfId="1066" builtinId="9" hidden="1"/>
    <cellStyle name="表示済みのハイパーリンク" xfId="1070" builtinId="9" hidden="1"/>
    <cellStyle name="表示済みのハイパーリンク" xfId="1074" builtinId="9" hidden="1"/>
    <cellStyle name="表示済みのハイパーリンク" xfId="1076" builtinId="9" hidden="1"/>
    <cellStyle name="表示済みのハイパーリンク" xfId="1078" builtinId="9" hidden="1"/>
    <cellStyle name="表示済みのハイパーリンク" xfId="1082" builtinId="9" hidden="1"/>
    <cellStyle name="表示済みのハイパーリンク" xfId="1084" builtinId="9" hidden="1"/>
    <cellStyle name="表示済みのハイパーリンク" xfId="1086" builtinId="9" hidden="1"/>
    <cellStyle name="表示済みのハイパーリンク" xfId="1092" builtinId="9" hidden="1"/>
    <cellStyle name="表示済みのハイパーリンク" xfId="1094" builtinId="9" hidden="1"/>
    <cellStyle name="表示済みのハイパーリンク" xfId="1098" builtinId="9" hidden="1"/>
    <cellStyle name="表示済みのハイパーリンク" xfId="1100" builtinId="9" hidden="1"/>
    <cellStyle name="表示済みのハイパーリンク" xfId="1102" builtinId="9" hidden="1"/>
    <cellStyle name="表示済みのハイパーリンク" xfId="1106" builtinId="9" hidden="1"/>
    <cellStyle name="表示済みのハイパーリンク" xfId="1108" builtinId="9" hidden="1"/>
    <cellStyle name="表示済みのハイパーリンク" xfId="1114" builtinId="9" hidden="1"/>
    <cellStyle name="表示済みのハイパーリンク" xfId="1116" builtinId="9" hidden="1"/>
    <cellStyle name="表示済みのハイパーリンク" xfId="1118" builtinId="9" hidden="1"/>
    <cellStyle name="表示済みのハイパーリンク" xfId="1122" builtinId="9" hidden="1"/>
    <cellStyle name="表示済みのハイパーリンク" xfId="1124" builtinId="9" hidden="1"/>
    <cellStyle name="表示済みのハイパーリンク" xfId="1126" builtinId="9" hidden="1"/>
    <cellStyle name="表示済みのハイパーリンク" xfId="1130" builtinId="9" hidden="1"/>
    <cellStyle name="表示済みのハイパーリンク" xfId="1134" builtinId="9" hidden="1"/>
    <cellStyle name="表示済みのハイパーリンク" xfId="1138" builtinId="9" hidden="1"/>
    <cellStyle name="表示済みのハイパーリンク" xfId="1140" builtinId="9" hidden="1"/>
    <cellStyle name="表示済みのハイパーリンク" xfId="1142" builtinId="9" hidden="1"/>
    <cellStyle name="表示済みのハイパーリンク" xfId="1146" builtinId="9" hidden="1"/>
    <cellStyle name="表示済みのハイパーリンク" xfId="1148" builtinId="9" hidden="1"/>
    <cellStyle name="表示済みのハイパーリンク" xfId="1150" builtinId="9" hidden="1"/>
    <cellStyle name="表示済みのハイパーリンク" xfId="1156" builtinId="9" hidden="1"/>
    <cellStyle name="表示済みのハイパーリンク" xfId="1158" builtinId="9" hidden="1"/>
    <cellStyle name="表示済みのハイパーリンク" xfId="1162" builtinId="9" hidden="1"/>
    <cellStyle name="表示済みのハイパーリンク" xfId="1164" builtinId="9" hidden="1"/>
    <cellStyle name="表示済みのハイパーリンク" xfId="1166" builtinId="9" hidden="1"/>
    <cellStyle name="表示済みのハイパーリンク" xfId="1170" builtinId="9" hidden="1"/>
    <cellStyle name="表示済みのハイパーリンク" xfId="1172" builtinId="9" hidden="1"/>
    <cellStyle name="表示済みのハイパーリンク" xfId="1178" builtinId="9" hidden="1"/>
    <cellStyle name="表示済みのハイパーリンク" xfId="1180" builtinId="9" hidden="1"/>
    <cellStyle name="表示済みのハイパーリンク" xfId="1182" builtinId="9" hidden="1"/>
    <cellStyle name="表示済みのハイパーリンク" xfId="1186" builtinId="9" hidden="1"/>
    <cellStyle name="表示済みのハイパーリンク" xfId="1188" builtinId="9" hidden="1"/>
    <cellStyle name="表示済みのハイパーリンク" xfId="1190" builtinId="9" hidden="1"/>
    <cellStyle name="表示済みのハイパーリンク" xfId="1194" builtinId="9" hidden="1"/>
    <cellStyle name="表示済みのハイパーリンク" xfId="1198" builtinId="9" hidden="1"/>
    <cellStyle name="表示済みのハイパーリンク" xfId="1202" builtinId="9" hidden="1"/>
    <cellStyle name="表示済みのハイパーリンク" xfId="1204" builtinId="9" hidden="1"/>
    <cellStyle name="表示済みのハイパーリンク" xfId="1206" builtinId="9" hidden="1"/>
    <cellStyle name="表示済みのハイパーリンク" xfId="1210" builtinId="9" hidden="1"/>
    <cellStyle name="表示済みのハイパーリンク" xfId="1212" builtinId="9" hidden="1"/>
    <cellStyle name="表示済みのハイパーリンク" xfId="1214" builtinId="9" hidden="1"/>
    <cellStyle name="表示済みのハイパーリンク" xfId="1220" builtinId="9" hidden="1"/>
    <cellStyle name="表示済みのハイパーリンク" xfId="1222" builtinId="9" hidden="1"/>
    <cellStyle name="表示済みのハイパーリンク" xfId="1226" builtinId="9" hidden="1"/>
    <cellStyle name="表示済みのハイパーリンク" xfId="1228" builtinId="9" hidden="1"/>
    <cellStyle name="表示済みのハイパーリンク" xfId="1230" builtinId="9" hidden="1"/>
    <cellStyle name="表示済みのハイパーリンク" xfId="1234" builtinId="9" hidden="1"/>
    <cellStyle name="表示済みのハイパーリンク" xfId="1236" builtinId="9" hidden="1"/>
    <cellStyle name="表示済みのハイパーリンク" xfId="1242" builtinId="9" hidden="1"/>
    <cellStyle name="表示済みのハイパーリンク" xfId="1244" builtinId="9" hidden="1"/>
    <cellStyle name="表示済みのハイパーリンク" xfId="1246" builtinId="9" hidden="1"/>
    <cellStyle name="表示済みのハイパーリンク" xfId="1250" builtinId="9" hidden="1"/>
    <cellStyle name="表示済みのハイパーリンク" xfId="1252" builtinId="9" hidden="1"/>
    <cellStyle name="表示済みのハイパーリンク" xfId="1254" builtinId="9" hidden="1"/>
    <cellStyle name="表示済みのハイパーリンク" xfId="1258" builtinId="9" hidden="1"/>
    <cellStyle name="表示済みのハイパーリンク" xfId="1262" builtinId="9" hidden="1"/>
    <cellStyle name="表示済みのハイパーリンク" xfId="1266" builtinId="9" hidden="1"/>
    <cellStyle name="表示済みのハイパーリンク" xfId="1268" builtinId="9" hidden="1"/>
    <cellStyle name="表示済みのハイパーリンク" xfId="1270" builtinId="9" hidden="1"/>
    <cellStyle name="表示済みのハイパーリンク" xfId="1274" builtinId="9" hidden="1"/>
    <cellStyle name="表示済みのハイパーリンク" xfId="1276" builtinId="9" hidden="1"/>
    <cellStyle name="表示済みのハイパーリンク" xfId="1278" builtinId="9" hidden="1"/>
    <cellStyle name="表示済みのハイパーリンク" xfId="1284" builtinId="9" hidden="1"/>
    <cellStyle name="表示済みのハイパーリンク" xfId="1286" builtinId="9" hidden="1"/>
    <cellStyle name="表示済みのハイパーリンク" xfId="1290" builtinId="9" hidden="1"/>
    <cellStyle name="表示済みのハイパーリンク" xfId="1292" builtinId="9" hidden="1"/>
    <cellStyle name="表示済みのハイパーリンク" xfId="1294" builtinId="9" hidden="1"/>
    <cellStyle name="表示済みのハイパーリンク" xfId="1298" builtinId="9" hidden="1"/>
    <cellStyle name="表示済みのハイパーリンク" xfId="1300" builtinId="9" hidden="1"/>
    <cellStyle name="表示済みのハイパーリンク" xfId="1306" builtinId="9" hidden="1"/>
    <cellStyle name="表示済みのハイパーリンク" xfId="1308" builtinId="9" hidden="1"/>
    <cellStyle name="表示済みのハイパーリンク" xfId="1302" builtinId="9" hidden="1"/>
    <cellStyle name="表示済みのハイパーリンク" xfId="1282" builtinId="9" hidden="1"/>
    <cellStyle name="表示済みのハイパーリンク" xfId="1260" builtinId="9" hidden="1"/>
    <cellStyle name="表示済みのハイパーリンク" xfId="1238" builtinId="9" hidden="1"/>
    <cellStyle name="表示済みのハイパーリンク" xfId="1218" builtinId="9" hidden="1"/>
    <cellStyle name="表示済みのハイパーリンク" xfId="1196" builtinId="9" hidden="1"/>
    <cellStyle name="表示済みのハイパーリンク" xfId="1174" builtinId="9" hidden="1"/>
    <cellStyle name="表示済みのハイパーリンク" xfId="1154" builtinId="9" hidden="1"/>
    <cellStyle name="表示済みのハイパーリンク" xfId="1132" builtinId="9" hidden="1"/>
    <cellStyle name="表示済みのハイパーリンク" xfId="1110" builtinId="9" hidden="1"/>
    <cellStyle name="表示済みのハイパーリンク" xfId="1090" builtinId="9" hidden="1"/>
    <cellStyle name="表示済みのハイパーリンク" xfId="1068" builtinId="9" hidden="1"/>
    <cellStyle name="表示済みのハイパーリンク" xfId="1046" builtinId="9" hidden="1"/>
    <cellStyle name="表示済みのハイパーリンク" xfId="1026" builtinId="9" hidden="1"/>
    <cellStyle name="表示済みのハイパーリンク" xfId="1004" builtinId="9" hidden="1"/>
    <cellStyle name="表示済みのハイパーリンク" xfId="982" builtinId="9" hidden="1"/>
    <cellStyle name="表示済みのハイパーリンク" xfId="962" builtinId="9" hidden="1"/>
    <cellStyle name="表示済みのハイパーリンク" xfId="940" builtinId="9" hidden="1"/>
    <cellStyle name="表示済みのハイパーリンク" xfId="918" builtinId="9" hidden="1"/>
    <cellStyle name="表示済みのハイパーリンク" xfId="898" builtinId="9" hidden="1"/>
    <cellStyle name="表示済みのハイパーリンク" xfId="708" builtinId="9" hidden="1"/>
    <cellStyle name="表示済みのハイパーリンク" xfId="710" builtinId="9" hidden="1"/>
    <cellStyle name="表示済みのハイパーリンク" xfId="714" builtinId="9" hidden="1"/>
    <cellStyle name="表示済みのハイパーリンク" xfId="716" builtinId="9" hidden="1"/>
    <cellStyle name="表示済みのハイパーリンク" xfId="718" builtinId="9" hidden="1"/>
    <cellStyle name="表示済みのハイパーリンク" xfId="722" builtinId="9" hidden="1"/>
    <cellStyle name="表示済みのハイパーリンク" xfId="724" builtinId="9" hidden="1"/>
    <cellStyle name="表示済みのハイパーリンク" xfId="730" builtinId="9" hidden="1"/>
    <cellStyle name="表示済みのハイパーリンク" xfId="732" builtinId="9" hidden="1"/>
    <cellStyle name="表示済みのハイパーリンク" xfId="734" builtinId="9" hidden="1"/>
    <cellStyle name="表示済みのハイパーリンク" xfId="738" builtinId="9" hidden="1"/>
    <cellStyle name="表示済みのハイパーリンク" xfId="740" builtinId="9" hidden="1"/>
    <cellStyle name="表示済みのハイパーリンク" xfId="742" builtinId="9" hidden="1"/>
    <cellStyle name="表示済みのハイパーリンク" xfId="746" builtinId="9" hidden="1"/>
    <cellStyle name="表示済みのハイパーリンク" xfId="748" builtinId="9" hidden="1"/>
    <cellStyle name="表示済みのハイパーリンク" xfId="750" builtinId="9" hidden="1"/>
    <cellStyle name="表示済みのハイパーリンク" xfId="754" builtinId="9" hidden="1"/>
    <cellStyle name="表示済みのハイパーリンク" xfId="756" builtinId="9" hidden="1"/>
    <cellStyle name="表示済みのハイパーリンク" xfId="758" builtinId="9" hidden="1"/>
    <cellStyle name="表示済みのハイパーリンク" xfId="762" builtinId="9" hidden="1"/>
    <cellStyle name="表示済みのハイパーリンク" xfId="764" builtinId="9" hidden="1"/>
    <cellStyle name="表示済みのハイパーリンク" xfId="766" builtinId="9" hidden="1"/>
    <cellStyle name="表示済みのハイパーリンク" xfId="772" builtinId="9" hidden="1"/>
    <cellStyle name="表示済みのハイパーリンク" xfId="774" builtinId="9" hidden="1"/>
    <cellStyle name="表示済みのハイパーリンク" xfId="778" builtinId="9" hidden="1"/>
    <cellStyle name="表示済みのハイパーリンク" xfId="780" builtinId="9" hidden="1"/>
    <cellStyle name="表示済みのハイパーリンク" xfId="782" builtinId="9" hidden="1"/>
    <cellStyle name="表示済みのハイパーリンク" xfId="786" builtinId="9" hidden="1"/>
    <cellStyle name="表示済みのハイパーリンク" xfId="788" builtinId="9" hidden="1"/>
    <cellStyle name="表示済みのハイパーリンク" xfId="790" builtinId="9" hidden="1"/>
    <cellStyle name="表示済みのハイパーリンク" xfId="794" builtinId="9" hidden="1"/>
    <cellStyle name="表示済みのハイパーリンク" xfId="796" builtinId="9" hidden="1"/>
    <cellStyle name="表示済みのハイパーリンク" xfId="798" builtinId="9" hidden="1"/>
    <cellStyle name="表示済みのハイパーリンク" xfId="802" builtinId="9" hidden="1"/>
    <cellStyle name="表示済みのハイパーリンク" xfId="804" builtinId="9" hidden="1"/>
    <cellStyle name="表示済みのハイパーリンク" xfId="806" builtinId="9" hidden="1"/>
    <cellStyle name="表示済みのハイパーリンク" xfId="810" builtinId="9" hidden="1"/>
    <cellStyle name="表示済みのハイパーリンク" xfId="814" builtinId="9" hidden="1"/>
    <cellStyle name="表示済みのハイパーリンク" xfId="818" builtinId="9" hidden="1"/>
    <cellStyle name="表示済みのハイパーリンク" xfId="820" builtinId="9" hidden="1"/>
    <cellStyle name="表示済みのハイパーリンク" xfId="822" builtinId="9" hidden="1"/>
    <cellStyle name="表示済みのハイパーリンク" xfId="826" builtinId="9" hidden="1"/>
    <cellStyle name="表示済みのハイパーリンク" xfId="828" builtinId="9" hidden="1"/>
    <cellStyle name="表示済みのハイパーリンク" xfId="830" builtinId="9" hidden="1"/>
    <cellStyle name="表示済みのハイパーリンク" xfId="834" builtinId="9" hidden="1"/>
    <cellStyle name="表示済みのハイパーリンク" xfId="836" builtinId="9" hidden="1"/>
    <cellStyle name="表示済みのハイパーリンク" xfId="838" builtinId="9" hidden="1"/>
    <cellStyle name="表示済みのハイパーリンク" xfId="842" builtinId="9" hidden="1"/>
    <cellStyle name="表示済みのハイパーリンク" xfId="844" builtinId="9" hidden="1"/>
    <cellStyle name="表示済みのハイパーリンク" xfId="846" builtinId="9" hidden="1"/>
    <cellStyle name="表示済みのハイパーリンク" xfId="850" builtinId="9" hidden="1"/>
    <cellStyle name="表示済みのハイパーリンク" xfId="852" builtinId="9" hidden="1"/>
    <cellStyle name="表示済みのハイパーリンク" xfId="858" builtinId="9" hidden="1"/>
    <cellStyle name="表示済みのハイパーリンク" xfId="860" builtinId="9" hidden="1"/>
    <cellStyle name="表示済みのハイパーリンク" xfId="862" builtinId="9" hidden="1"/>
    <cellStyle name="表示済みのハイパーリンク" xfId="866" builtinId="9" hidden="1"/>
    <cellStyle name="表示済みのハイパーリンク" xfId="868" builtinId="9" hidden="1"/>
    <cellStyle name="表示済みのハイパーリンク" xfId="870" builtinId="9" hidden="1"/>
    <cellStyle name="表示済みのハイパーリンク" xfId="874" builtinId="9" hidden="1"/>
    <cellStyle name="表示済みのハイパーリンク" xfId="876" builtinId="9" hidden="1"/>
    <cellStyle name="表示済みのハイパーリンク" xfId="878" builtinId="9" hidden="1"/>
    <cellStyle name="表示済みのハイパーリンク" xfId="854" builtinId="9" hidden="1"/>
    <cellStyle name="表示済みのハイパーリンク" xfId="812" builtinId="9" hidden="1"/>
    <cellStyle name="表示済みのハイパーリンク" xfId="770" builtinId="9" hidden="1"/>
    <cellStyle name="表示済みのハイパーリンク" xfId="726" builtinId="9" hidden="1"/>
    <cellStyle name="表示済みのハイパーリンク" xfId="630" builtinId="9" hidden="1"/>
    <cellStyle name="表示済みのハイパーリンク" xfId="634" builtinId="9" hidden="1"/>
    <cellStyle name="表示済みのハイパーリンク" xfId="636" builtinId="9" hidden="1"/>
    <cellStyle name="表示済みのハイパーリンク" xfId="638" builtinId="9" hidden="1"/>
    <cellStyle name="表示済みのハイパーリンク" xfId="642" builtinId="9" hidden="1"/>
    <cellStyle name="表示済みのハイパーリンク" xfId="644" builtinId="9" hidden="1"/>
    <cellStyle name="表示済みのハイパーリンク" xfId="646" builtinId="9" hidden="1"/>
    <cellStyle name="表示済みのハイパーリンク" xfId="650" builtinId="9" hidden="1"/>
    <cellStyle name="表示済みのハイパーリンク" xfId="652" builtinId="9" hidden="1"/>
    <cellStyle name="表示済みのハイパーリンク" xfId="654" builtinId="9" hidden="1"/>
    <cellStyle name="表示済みのハイパーリンク" xfId="658" builtinId="9" hidden="1"/>
    <cellStyle name="表示済みのハイパーリンク" xfId="660" builtinId="9" hidden="1"/>
    <cellStyle name="表示済みのハイパーリンク" xfId="662" builtinId="9" hidden="1"/>
    <cellStyle name="表示済みのハイパーリンク" xfId="666" builtinId="9" hidden="1"/>
    <cellStyle name="表示済みのハイパーリンク" xfId="668" builtinId="9" hidden="1"/>
    <cellStyle name="表示済みのハイパーリンク" xfId="670" builtinId="9" hidden="1"/>
    <cellStyle name="表示済みのハイパーリンク" xfId="674" builtinId="9" hidden="1"/>
    <cellStyle name="表示済みのハイパーリンク" xfId="676" builtinId="9" hidden="1"/>
    <cellStyle name="表示済みのハイパーリンク" xfId="678" builtinId="9" hidden="1"/>
    <cellStyle name="表示済みのハイパーリンク" xfId="682" builtinId="9" hidden="1"/>
    <cellStyle name="表示済みのハイパーリンク" xfId="686" builtinId="9" hidden="1"/>
    <cellStyle name="表示済みのハイパーリンク" xfId="690" builtinId="9" hidden="1"/>
    <cellStyle name="表示済みのハイパーリンク" xfId="692" builtinId="9" hidden="1"/>
    <cellStyle name="表示済みのハイパーリンク" xfId="694" builtinId="9" hidden="1"/>
    <cellStyle name="表示済みのハイパーリンク" xfId="698" builtinId="9" hidden="1"/>
    <cellStyle name="表示済みのハイパーリンク" xfId="700" builtinId="9" hidden="1"/>
    <cellStyle name="表示済みのハイパーリンク" xfId="702" builtinId="9" hidden="1"/>
    <cellStyle name="表示済みのハイパーリンク" xfId="706" builtinId="9" hidden="1"/>
    <cellStyle name="表示済みのハイパーリンク" xfId="684" builtinId="9" hidden="1"/>
    <cellStyle name="表示済みのハイパーリンク" xfId="594" builtinId="9" hidden="1"/>
    <cellStyle name="表示済みのハイパーリンク" xfId="596" builtinId="9" hidden="1"/>
    <cellStyle name="表示済みのハイパーリンク" xfId="598" builtinId="9" hidden="1"/>
    <cellStyle name="表示済みのハイパーリンク" xfId="602" builtinId="9" hidden="1"/>
    <cellStyle name="表示済みのハイパーリンク" xfId="604" builtinId="9" hidden="1"/>
    <cellStyle name="表示済みのハイパーリンク" xfId="606" builtinId="9" hidden="1"/>
    <cellStyle name="表示済みのハイパーリンク" xfId="610" builtinId="9" hidden="1"/>
    <cellStyle name="表示済みのハイパーリンク" xfId="612" builtinId="9" hidden="1"/>
    <cellStyle name="表示済みのハイパーリンク" xfId="614" builtinId="9" hidden="1"/>
    <cellStyle name="表示済みのハイパーリンク" xfId="618" builtinId="9" hidden="1"/>
    <cellStyle name="表示済みのハイパーリンク" xfId="620" builtinId="9" hidden="1"/>
    <cellStyle name="表示済みのハイパーリンク" xfId="622" builtinId="9" hidden="1"/>
    <cellStyle name="表示済みのハイパーリンク" xfId="626" builtinId="9" hidden="1"/>
    <cellStyle name="表示済みのハイパーリンク" xfId="628" builtinId="9" hidden="1"/>
    <cellStyle name="表示済みのハイパーリンク" xfId="574" builtinId="9" hidden="1"/>
    <cellStyle name="表示済みのハイパーリンク" xfId="578" builtinId="9" hidden="1"/>
    <cellStyle name="表示済みのハイパーリンク" xfId="580" builtinId="9" hidden="1"/>
    <cellStyle name="表示済みのハイパーリンク" xfId="582" builtinId="9" hidden="1"/>
    <cellStyle name="表示済みのハイパーリンク" xfId="586" builtinId="9" hidden="1"/>
    <cellStyle name="表示済みのハイパーリンク" xfId="588" builtinId="9" hidden="1"/>
    <cellStyle name="表示済みのハイパーリンク" xfId="590" builtinId="9" hidden="1"/>
    <cellStyle name="表示済みのハイパーリンク" xfId="566" builtinId="9" hidden="1"/>
    <cellStyle name="表示済みのハイパーリンク" xfId="570" builtinId="9" hidden="1"/>
    <cellStyle name="表示済みのハイパーリンク" xfId="572" builtinId="9" hidden="1"/>
    <cellStyle name="表示済みのハイパーリンク" xfId="562" builtinId="9" hidden="1"/>
    <cellStyle name="表示済みのハイパーリンク" xfId="564" builtinId="9" hidden="1"/>
    <cellStyle name="表示済みのハイパーリンク" xfId="558"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CC"/>
      <color rgb="FFCCFFFF"/>
      <color rgb="FFFF9999"/>
      <color rgb="FFFFCC00"/>
      <color rgb="FFFF6699"/>
      <color rgb="FFFFFF99"/>
      <color rgb="FFFFFFCC"/>
      <color rgb="FFFFF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22</xdr:col>
      <xdr:colOff>104776</xdr:colOff>
      <xdr:row>0</xdr:row>
      <xdr:rowOff>38100</xdr:rowOff>
    </xdr:from>
    <xdr:to>
      <xdr:col>28</xdr:col>
      <xdr:colOff>9526</xdr:colOff>
      <xdr:row>1</xdr:row>
      <xdr:rowOff>190500</xdr:rowOff>
    </xdr:to>
    <xdr:sp macro="" textlink="">
      <xdr:nvSpPr>
        <xdr:cNvPr id="3" name="角丸四角形 2"/>
        <xdr:cNvSpPr/>
      </xdr:nvSpPr>
      <xdr:spPr>
        <a:xfrm>
          <a:off x="5133976" y="38100"/>
          <a:ext cx="1276350" cy="352425"/>
        </a:xfrm>
        <a:prstGeom prst="roundRect">
          <a:avLst/>
        </a:prstGeom>
        <a:noFill/>
        <a:ln w="12700" cmpd="sng">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参考資料①</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31</xdr:row>
          <xdr:rowOff>152400</xdr:rowOff>
        </xdr:from>
        <xdr:to>
          <xdr:col>28</xdr:col>
          <xdr:colOff>209550</xdr:colOff>
          <xdr:row>46</xdr:row>
          <xdr:rowOff>190500</xdr:rowOff>
        </xdr:to>
        <xdr:pic>
          <xdr:nvPicPr>
            <xdr:cNvPr id="23" name="図 22"/>
            <xdr:cNvPicPr>
              <a:picLocks noChangeAspect="1" noChangeArrowheads="1"/>
              <a:extLst>
                <a:ext uri="{84589F7E-364E-4C9E-8A38-B11213B215E9}">
                  <a14:cameraTool cellRange="仕訳帳!$A$1:$G$21" spid="_x0000_s1047"/>
                </a:ext>
              </a:extLst>
            </xdr:cNvPicPr>
          </xdr:nvPicPr>
          <xdr:blipFill>
            <a:blip xmlns:r="http://schemas.openxmlformats.org/officeDocument/2006/relationships" r:embed="rId1"/>
            <a:srcRect/>
            <a:stretch>
              <a:fillRect/>
            </a:stretch>
          </xdr:blipFill>
          <xdr:spPr bwMode="auto">
            <a:xfrm>
              <a:off x="228600" y="6353175"/>
              <a:ext cx="6381750" cy="30384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793750</xdr:colOff>
      <xdr:row>20</xdr:row>
      <xdr:rowOff>22680</xdr:rowOff>
    </xdr:from>
    <xdr:to>
      <xdr:col>17</xdr:col>
      <xdr:colOff>1109888</xdr:colOff>
      <xdr:row>21</xdr:row>
      <xdr:rowOff>16784</xdr:rowOff>
    </xdr:to>
    <xdr:sp macro="" textlink="">
      <xdr:nvSpPr>
        <xdr:cNvPr id="2" name="上下矢印 1"/>
        <xdr:cNvSpPr/>
      </xdr:nvSpPr>
      <xdr:spPr>
        <a:xfrm>
          <a:off x="27759025" y="13243380"/>
          <a:ext cx="316138" cy="575129"/>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793750</xdr:colOff>
      <xdr:row>20</xdr:row>
      <xdr:rowOff>22680</xdr:rowOff>
    </xdr:from>
    <xdr:to>
      <xdr:col>17</xdr:col>
      <xdr:colOff>1109888</xdr:colOff>
      <xdr:row>21</xdr:row>
      <xdr:rowOff>16784</xdr:rowOff>
    </xdr:to>
    <xdr:sp macro="" textlink="">
      <xdr:nvSpPr>
        <xdr:cNvPr id="2" name="上下矢印 1"/>
        <xdr:cNvSpPr/>
      </xdr:nvSpPr>
      <xdr:spPr>
        <a:xfrm>
          <a:off x="26787475" y="12957630"/>
          <a:ext cx="316138" cy="527504"/>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793750</xdr:colOff>
      <xdr:row>20</xdr:row>
      <xdr:rowOff>22680</xdr:rowOff>
    </xdr:from>
    <xdr:to>
      <xdr:col>17</xdr:col>
      <xdr:colOff>1109888</xdr:colOff>
      <xdr:row>21</xdr:row>
      <xdr:rowOff>16784</xdr:rowOff>
    </xdr:to>
    <xdr:sp macro="" textlink="">
      <xdr:nvSpPr>
        <xdr:cNvPr id="2" name="上下矢印 1"/>
        <xdr:cNvSpPr/>
      </xdr:nvSpPr>
      <xdr:spPr>
        <a:xfrm>
          <a:off x="27759025" y="13243380"/>
          <a:ext cx="316138" cy="575129"/>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010772hi\Desktop\&#31649;&#2970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項目・集計"/>
    </sheetNames>
    <sheetDataSet>
      <sheetData sheetId="0"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AB31"/>
  <sheetViews>
    <sheetView showGridLines="0" view="pageLayout" topLeftCell="A22" zoomScaleNormal="100" workbookViewId="0">
      <selection activeCell="C6" sqref="C6"/>
    </sheetView>
  </sheetViews>
  <sheetFormatPr defaultColWidth="3.25" defaultRowHeight="15.75" customHeight="1" x14ac:dyDescent="0.15"/>
  <sheetData>
    <row r="1" spans="1:28" ht="15.75" customHeight="1" x14ac:dyDescent="0.15">
      <c r="A1" t="s">
        <v>123</v>
      </c>
      <c r="AB1" s="112"/>
    </row>
    <row r="3" spans="1:28" ht="15.75" customHeight="1" x14ac:dyDescent="0.15">
      <c r="A3">
        <v>1</v>
      </c>
      <c r="C3" t="s">
        <v>131</v>
      </c>
    </row>
    <row r="4" spans="1:28" ht="15.75" customHeight="1" x14ac:dyDescent="0.15">
      <c r="A4">
        <v>2</v>
      </c>
      <c r="C4" t="s">
        <v>148</v>
      </c>
    </row>
    <row r="5" spans="1:28" ht="15.75" customHeight="1" x14ac:dyDescent="0.15">
      <c r="C5" t="s">
        <v>149</v>
      </c>
    </row>
    <row r="6" spans="1:28" ht="15.75" customHeight="1" x14ac:dyDescent="0.15">
      <c r="C6" t="s">
        <v>150</v>
      </c>
    </row>
    <row r="7" spans="1:28" ht="15.75" customHeight="1" x14ac:dyDescent="0.15">
      <c r="A7">
        <v>3</v>
      </c>
      <c r="C7" t="s">
        <v>129</v>
      </c>
    </row>
    <row r="8" spans="1:28" ht="15.75" customHeight="1" x14ac:dyDescent="0.15">
      <c r="A8">
        <v>4</v>
      </c>
      <c r="C8" t="s">
        <v>168</v>
      </c>
    </row>
    <row r="9" spans="1:28" ht="15.75" customHeight="1" x14ac:dyDescent="0.15">
      <c r="C9" t="s">
        <v>151</v>
      </c>
    </row>
    <row r="10" spans="1:28" ht="15.75" customHeight="1" x14ac:dyDescent="0.15">
      <c r="A10">
        <v>5</v>
      </c>
      <c r="C10" t="s">
        <v>152</v>
      </c>
    </row>
    <row r="11" spans="1:28" ht="15.75" customHeight="1" x14ac:dyDescent="0.15">
      <c r="C11" t="s">
        <v>153</v>
      </c>
    </row>
    <row r="12" spans="1:28" ht="15.75" customHeight="1" x14ac:dyDescent="0.15">
      <c r="A12">
        <v>6</v>
      </c>
      <c r="C12" t="s">
        <v>154</v>
      </c>
    </row>
    <row r="13" spans="1:28" ht="15.75" customHeight="1" x14ac:dyDescent="0.15">
      <c r="C13" t="s">
        <v>155</v>
      </c>
    </row>
    <row r="14" spans="1:28" ht="15.75" customHeight="1" x14ac:dyDescent="0.15">
      <c r="A14">
        <v>7</v>
      </c>
      <c r="C14" t="s">
        <v>132</v>
      </c>
    </row>
    <row r="15" spans="1:28" ht="15.75" customHeight="1" x14ac:dyDescent="0.15">
      <c r="A15">
        <v>1</v>
      </c>
      <c r="C15" t="s">
        <v>131</v>
      </c>
    </row>
    <row r="16" spans="1:28" ht="15.75" customHeight="1" x14ac:dyDescent="0.15">
      <c r="A16">
        <v>2</v>
      </c>
      <c r="C16" t="s">
        <v>130</v>
      </c>
    </row>
    <row r="17" spans="1:28" ht="15.75" customHeight="1" x14ac:dyDescent="0.15">
      <c r="A17">
        <v>3</v>
      </c>
      <c r="C17" t="s">
        <v>129</v>
      </c>
    </row>
    <row r="18" spans="1:28" ht="15.75" customHeight="1" x14ac:dyDescent="0.15">
      <c r="A18">
        <v>4</v>
      </c>
      <c r="C18" t="s">
        <v>132</v>
      </c>
    </row>
    <row r="20" spans="1:28" ht="15.75" customHeight="1" x14ac:dyDescent="0.15">
      <c r="B20" s="88" t="s">
        <v>23</v>
      </c>
      <c r="C20" s="89"/>
      <c r="D20" s="89"/>
      <c r="E20" s="89"/>
      <c r="F20" s="89"/>
      <c r="G20" s="90"/>
      <c r="H20" s="91" t="s">
        <v>146</v>
      </c>
      <c r="I20" s="89"/>
      <c r="J20" s="89"/>
      <c r="K20" s="89"/>
      <c r="L20" s="89"/>
      <c r="M20" s="89"/>
      <c r="N20" s="89"/>
      <c r="O20" s="89"/>
      <c r="P20" s="89"/>
      <c r="Q20" s="89"/>
      <c r="R20" s="89"/>
      <c r="S20" s="89"/>
      <c r="T20" s="89"/>
      <c r="U20" s="89"/>
      <c r="V20" s="89"/>
      <c r="W20" s="89"/>
      <c r="X20" s="89"/>
      <c r="Y20" s="89"/>
      <c r="Z20" s="89"/>
      <c r="AA20" s="89"/>
      <c r="AB20" s="90"/>
    </row>
    <row r="21" spans="1:28" ht="15.75" customHeight="1" x14ac:dyDescent="0.15">
      <c r="B21" s="98" t="s">
        <v>25</v>
      </c>
      <c r="C21" s="99"/>
      <c r="D21" s="99"/>
      <c r="E21" s="99"/>
      <c r="F21" s="99"/>
      <c r="G21" s="100"/>
      <c r="H21" s="101" t="s">
        <v>128</v>
      </c>
      <c r="I21" s="99"/>
      <c r="J21" s="99"/>
      <c r="K21" s="99"/>
      <c r="L21" s="99"/>
      <c r="M21" s="99"/>
      <c r="N21" s="99"/>
      <c r="O21" s="99"/>
      <c r="P21" s="99"/>
      <c r="Q21" s="99"/>
      <c r="R21" s="99"/>
      <c r="S21" s="99"/>
      <c r="T21" s="99"/>
      <c r="U21" s="99"/>
      <c r="V21" s="99"/>
      <c r="W21" s="99"/>
      <c r="X21" s="99"/>
      <c r="Y21" s="99"/>
      <c r="Z21" s="99"/>
      <c r="AA21" s="99"/>
      <c r="AB21" s="100"/>
    </row>
    <row r="22" spans="1:28" ht="15.75" customHeight="1" x14ac:dyDescent="0.15">
      <c r="B22" s="88" t="s">
        <v>27</v>
      </c>
      <c r="C22" s="89"/>
      <c r="D22" s="89"/>
      <c r="E22" s="89"/>
      <c r="F22" s="89"/>
      <c r="G22" s="90"/>
      <c r="H22" s="91" t="s">
        <v>127</v>
      </c>
      <c r="I22" s="89"/>
      <c r="J22" s="89"/>
      <c r="K22" s="89"/>
      <c r="L22" s="89"/>
      <c r="M22" s="89"/>
      <c r="N22" s="89"/>
      <c r="O22" s="89"/>
      <c r="P22" s="89"/>
      <c r="Q22" s="89"/>
      <c r="R22" s="89"/>
      <c r="S22" s="89"/>
      <c r="T22" s="89"/>
      <c r="U22" s="89"/>
      <c r="V22" s="89"/>
      <c r="W22" s="89"/>
      <c r="X22" s="89"/>
      <c r="Y22" s="89"/>
      <c r="Z22" s="89"/>
      <c r="AA22" s="89"/>
      <c r="AB22" s="90"/>
    </row>
    <row r="23" spans="1:28" ht="15.75" customHeight="1" x14ac:dyDescent="0.15">
      <c r="B23" s="98" t="s">
        <v>4</v>
      </c>
      <c r="C23" s="99"/>
      <c r="D23" s="99"/>
      <c r="E23" s="99"/>
      <c r="F23" s="99"/>
      <c r="G23" s="100"/>
      <c r="H23" s="101" t="s">
        <v>161</v>
      </c>
      <c r="I23" s="99"/>
      <c r="J23" s="99"/>
      <c r="K23" s="99"/>
      <c r="L23" s="99"/>
      <c r="M23" s="99"/>
      <c r="N23" s="99"/>
      <c r="O23" s="99"/>
      <c r="P23" s="99"/>
      <c r="Q23" s="99"/>
      <c r="R23" s="99"/>
      <c r="S23" s="99"/>
      <c r="T23" s="99"/>
      <c r="U23" s="99"/>
      <c r="V23" s="99"/>
      <c r="W23" s="99"/>
      <c r="X23" s="99"/>
      <c r="Y23" s="99"/>
      <c r="Z23" s="99"/>
      <c r="AA23" s="99"/>
      <c r="AB23" s="100"/>
    </row>
    <row r="24" spans="1:28" ht="15.75" customHeight="1" x14ac:dyDescent="0.15">
      <c r="B24" s="88" t="s">
        <v>28</v>
      </c>
      <c r="C24" s="89"/>
      <c r="D24" s="89"/>
      <c r="E24" s="89"/>
      <c r="F24" s="89"/>
      <c r="G24" s="90"/>
      <c r="H24" s="91" t="s">
        <v>126</v>
      </c>
      <c r="I24" s="89"/>
      <c r="J24" s="89"/>
      <c r="K24" s="89"/>
      <c r="L24" s="89"/>
      <c r="M24" s="89"/>
      <c r="N24" s="89"/>
      <c r="O24" s="89"/>
      <c r="P24" s="89"/>
      <c r="Q24" s="89"/>
      <c r="R24" s="89"/>
      <c r="S24" s="89"/>
      <c r="T24" s="89"/>
      <c r="U24" s="89"/>
      <c r="V24" s="89"/>
      <c r="W24" s="89"/>
      <c r="X24" s="89"/>
      <c r="Y24" s="89"/>
      <c r="Z24" s="89"/>
      <c r="AA24" s="89"/>
      <c r="AB24" s="90"/>
    </row>
    <row r="25" spans="1:28" ht="15.75" customHeight="1" x14ac:dyDescent="0.15">
      <c r="B25" s="98" t="s">
        <v>30</v>
      </c>
      <c r="C25" s="99"/>
      <c r="D25" s="99"/>
      <c r="E25" s="99"/>
      <c r="F25" s="99"/>
      <c r="G25" s="100"/>
      <c r="H25" s="101" t="s">
        <v>124</v>
      </c>
      <c r="I25" s="99"/>
      <c r="J25" s="99"/>
      <c r="K25" s="99"/>
      <c r="L25" s="99"/>
      <c r="M25" s="99"/>
      <c r="N25" s="99"/>
      <c r="O25" s="99"/>
      <c r="P25" s="99"/>
      <c r="Q25" s="99"/>
      <c r="R25" s="99"/>
      <c r="S25" s="99"/>
      <c r="T25" s="99"/>
      <c r="U25" s="99"/>
      <c r="V25" s="99"/>
      <c r="W25" s="99"/>
      <c r="X25" s="99"/>
      <c r="Y25" s="99"/>
      <c r="Z25" s="99"/>
      <c r="AA25" s="99"/>
      <c r="AB25" s="100"/>
    </row>
    <row r="26" spans="1:28" ht="15.75" customHeight="1" x14ac:dyDescent="0.15">
      <c r="B26" s="88" t="s">
        <v>52</v>
      </c>
      <c r="C26" s="89"/>
      <c r="D26" s="89"/>
      <c r="E26" s="89"/>
      <c r="F26" s="89"/>
      <c r="G26" s="90"/>
      <c r="H26" s="91" t="s">
        <v>141</v>
      </c>
      <c r="I26" s="89"/>
      <c r="J26" s="89"/>
      <c r="K26" s="89"/>
      <c r="L26" s="89"/>
      <c r="M26" s="89"/>
      <c r="N26" s="89"/>
      <c r="O26" s="89"/>
      <c r="P26" s="89"/>
      <c r="Q26" s="89"/>
      <c r="R26" s="89"/>
      <c r="S26" s="89"/>
      <c r="T26" s="89"/>
      <c r="U26" s="89"/>
      <c r="V26" s="89"/>
      <c r="W26" s="89"/>
      <c r="X26" s="89"/>
      <c r="Y26" s="89"/>
      <c r="Z26" s="89"/>
      <c r="AA26" s="89"/>
      <c r="AB26" s="90"/>
    </row>
    <row r="27" spans="1:28" ht="15.75" customHeight="1" x14ac:dyDescent="0.15">
      <c r="B27" s="98" t="s">
        <v>147</v>
      </c>
      <c r="C27" s="99"/>
      <c r="D27" s="99"/>
      <c r="E27" s="99"/>
      <c r="F27" s="99"/>
      <c r="G27" s="100"/>
      <c r="H27" s="101" t="s">
        <v>125</v>
      </c>
      <c r="I27" s="99"/>
      <c r="J27" s="99"/>
      <c r="K27" s="99"/>
      <c r="L27" s="99"/>
      <c r="M27" s="99"/>
      <c r="N27" s="99"/>
      <c r="O27" s="99"/>
      <c r="P27" s="99"/>
      <c r="Q27" s="99"/>
      <c r="R27" s="99"/>
      <c r="S27" s="99"/>
      <c r="T27" s="99"/>
      <c r="U27" s="99"/>
      <c r="V27" s="99"/>
      <c r="W27" s="99"/>
      <c r="X27" s="99"/>
      <c r="Y27" s="99"/>
      <c r="Z27" s="99"/>
      <c r="AA27" s="99"/>
      <c r="AB27" s="100"/>
    </row>
    <row r="28" spans="1:28" ht="15.75" customHeight="1" x14ac:dyDescent="0.15">
      <c r="B28" s="94" t="s">
        <v>32</v>
      </c>
      <c r="C28" s="95"/>
      <c r="D28" s="95"/>
      <c r="E28" s="95"/>
      <c r="F28" s="95"/>
      <c r="G28" s="96"/>
      <c r="H28" s="97" t="s">
        <v>139</v>
      </c>
      <c r="I28" s="95"/>
      <c r="J28" s="95"/>
      <c r="K28" s="95"/>
      <c r="L28" s="95"/>
      <c r="M28" s="95"/>
      <c r="N28" s="95"/>
      <c r="O28" s="95"/>
      <c r="P28" s="95"/>
      <c r="Q28" s="95"/>
      <c r="R28" s="95"/>
      <c r="S28" s="95"/>
      <c r="T28" s="95"/>
      <c r="U28" s="95"/>
      <c r="V28" s="95"/>
      <c r="W28" s="95"/>
      <c r="X28" s="95"/>
      <c r="Y28" s="95"/>
      <c r="Z28" s="95"/>
      <c r="AA28" s="95"/>
      <c r="AB28" s="96"/>
    </row>
    <row r="29" spans="1:28" ht="15.75" customHeight="1" x14ac:dyDescent="0.15">
      <c r="B29" s="103"/>
      <c r="C29" s="92"/>
      <c r="D29" s="92"/>
      <c r="E29" s="92"/>
      <c r="F29" s="92"/>
      <c r="G29" s="93"/>
      <c r="H29" s="102" t="s">
        <v>140</v>
      </c>
      <c r="I29" s="92"/>
      <c r="J29" s="92"/>
      <c r="K29" s="92"/>
      <c r="L29" s="92"/>
      <c r="M29" s="92"/>
      <c r="N29" s="92"/>
      <c r="O29" s="92"/>
      <c r="P29" s="92"/>
      <c r="Q29" s="92"/>
      <c r="R29" s="92"/>
      <c r="S29" s="92"/>
      <c r="T29" s="92"/>
      <c r="U29" s="92"/>
      <c r="V29" s="92"/>
      <c r="W29" s="92"/>
      <c r="X29" s="92"/>
      <c r="Y29" s="92"/>
      <c r="Z29" s="92"/>
      <c r="AA29" s="92"/>
      <c r="AB29" s="93"/>
    </row>
    <row r="31" spans="1:28" ht="15.75" customHeight="1" x14ac:dyDescent="0.15">
      <c r="A31">
        <v>5</v>
      </c>
      <c r="C31" t="s">
        <v>133</v>
      </c>
    </row>
  </sheetData>
  <phoneticPr fontId="5"/>
  <pageMargins left="0.54" right="0.46" top="0.75" bottom="0.75" header="0.3" footer="0.3"/>
  <pageSetup paperSize="9" orientation="portrait" r:id="rId1"/>
  <headerFooter>
    <oddFooter>&amp;R&amp;P/&amp;N</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5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10</v>
      </c>
      <c r="C1" s="13"/>
      <c r="D1" s="9"/>
      <c r="E1" s="9"/>
      <c r="F1" s="10"/>
      <c r="G1" s="10"/>
    </row>
    <row r="3" spans="1:7" s="4" customFormat="1" x14ac:dyDescent="0.15">
      <c r="A3" s="22" t="s">
        <v>5</v>
      </c>
      <c r="B3" s="15" t="s">
        <v>13</v>
      </c>
      <c r="C3" s="15" t="s">
        <v>8</v>
      </c>
      <c r="D3" s="15" t="s">
        <v>9</v>
      </c>
      <c r="E3" s="15" t="s">
        <v>6</v>
      </c>
      <c r="F3" s="15" t="s">
        <v>2</v>
      </c>
      <c r="G3" s="15" t="s">
        <v>120</v>
      </c>
    </row>
    <row r="4" spans="1:7" s="4" customFormat="1" x14ac:dyDescent="0.15">
      <c r="A4" s="23">
        <v>1</v>
      </c>
      <c r="B4" s="17">
        <f>IF(VLOOKUP(A4,仕訳帳!A:F,2,FALSE)="","",VLOOKUP(A4,仕訳帳!A:F,2,FALSE))</f>
        <v>45444</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45445</v>
      </c>
      <c r="C5" s="24" t="str">
        <f>IF(VLOOKUP(A5,仕訳帳!A:F,3,FALSE)=A$1,"借",IF(VLOOKUP(A5,仕訳帳!A:F,5,FALSE)=A$1,"貸",""))</f>
        <v>借</v>
      </c>
      <c r="D5" s="18" t="str">
        <f>IF(C5="","",VLOOKUP(A5,仕訳帳!A:F,5,FALSE))</f>
        <v>（株）○○商店</v>
      </c>
      <c r="E5" s="18" t="str">
        <f>IF(C5="","",VLOOKUP(A5,仕訳帳!A:F,6,FALSE))</f>
        <v>事務用品（付箋，コピー用紙）</v>
      </c>
      <c r="F5" s="25">
        <f>IF(C5="借",VLOOKUP(A5,仕訳帳!A:F,4,FALSE),0)</f>
        <v>1000</v>
      </c>
      <c r="G5" s="18">
        <f>IF(C5="","",VLOOKUP(A5,仕訳帳!A:G,7,FALSE))</f>
        <v>1</v>
      </c>
    </row>
    <row r="6" spans="1:7" s="4" customFormat="1" x14ac:dyDescent="0.15">
      <c r="A6" s="23">
        <f t="shared" si="0"/>
        <v>3</v>
      </c>
      <c r="B6" s="17">
        <f>IF(VLOOKUP(A6,仕訳帳!A:F,2,FALSE)="","",VLOOKUP(A6,仕訳帳!A:F,2,FALSE))</f>
        <v>45446</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45457</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45458</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45473</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45473</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45473</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45473</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45473</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45503</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45503</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45503</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45503</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45505</v>
      </c>
      <c r="C18" s="24" t="str">
        <f>IF(VLOOKUP(A18,仕訳帳!A:F,3,FALSE)=A$1,"借",IF(VLOOKUP(A18,仕訳帳!A:F,5,FALSE)=A$1,"貸",""))</f>
        <v>借</v>
      </c>
      <c r="D18" s="18" t="str">
        <f>IF(C18="","",VLOOKUP(A18,仕訳帳!A:F,5,FALSE))</f>
        <v>△商店</v>
      </c>
      <c r="E18" s="18" t="str">
        <f>IF(C18="","",VLOOKUP(A18,仕訳帳!A:F,6,FALSE))</f>
        <v>イベント消耗品（模造紙・付箋）</v>
      </c>
      <c r="F18" s="25">
        <f>IF(C18="借",VLOOKUP(A18,仕訳帳!A:F,4,FALSE),0)</f>
        <v>3000</v>
      </c>
      <c r="G18" s="18">
        <f>IF(C18="","",VLOOKUP(A18,仕訳帳!A:G,7,FALSE))</f>
        <v>11</v>
      </c>
    </row>
    <row r="19" spans="1:7" s="4" customFormat="1" x14ac:dyDescent="0.15">
      <c r="A19" s="23">
        <f t="shared" si="0"/>
        <v>16</v>
      </c>
      <c r="B19" s="17">
        <f>IF(VLOOKUP(A19,仕訳帳!A:F,2,FALSE)="","",VLOOKUP(A19,仕訳帳!A:F,2,FALSE))</f>
        <v>45505</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45507</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45747</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60"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row r="204" spans="1:7" x14ac:dyDescent="0.15">
      <c r="A204" s="26">
        <f t="shared" si="3"/>
        <v>201</v>
      </c>
      <c r="B204" s="21" t="str">
        <f>IF(VLOOKUP(A204,仕訳帳!A:F,2,FALSE)="","",VLOOKUP(A204,仕訳帳!A:F,2,FALSE))</f>
        <v/>
      </c>
      <c r="C204" s="27" t="str">
        <f>IF(VLOOKUP(A204,仕訳帳!A:F,3,FALSE)=A$1,"借",IF(VLOOKUP(A204,仕訳帳!A:F,5,FALSE)=A$1,"貸",""))</f>
        <v/>
      </c>
      <c r="D204" s="18" t="str">
        <f>IF(C204="","",VLOOKUP(A204,仕訳帳!A:F,5,FALSE))</f>
        <v/>
      </c>
      <c r="E204" s="18" t="str">
        <f>IF(C204="","",VLOOKUP(A204,仕訳帳!A:F,6,FALSE))</f>
        <v/>
      </c>
      <c r="F204" s="28">
        <f>IF(C204="借",VLOOKUP(A204,仕訳帳!A:F,4,FALSE),0)</f>
        <v>0</v>
      </c>
      <c r="G204" s="18" t="str">
        <f>IF(C204="","",VLOOKUP(A204,仕訳帳!A:G,7,FALSE))</f>
        <v/>
      </c>
    </row>
    <row r="205" spans="1:7" x14ac:dyDescent="0.15">
      <c r="A205" s="26">
        <f t="shared" si="3"/>
        <v>202</v>
      </c>
      <c r="B205" s="21" t="str">
        <f>IF(VLOOKUP(A205,仕訳帳!A:F,2,FALSE)="","",VLOOKUP(A205,仕訳帳!A:F,2,FALSE))</f>
        <v/>
      </c>
      <c r="C205" s="27" t="str">
        <f>IF(VLOOKUP(A205,仕訳帳!A:F,3,FALSE)=A$1,"借",IF(VLOOKUP(A205,仕訳帳!A:F,5,FALSE)=A$1,"貸",""))</f>
        <v/>
      </c>
      <c r="D205" s="18" t="str">
        <f>IF(C205="","",VLOOKUP(A205,仕訳帳!A:F,5,FALSE))</f>
        <v/>
      </c>
      <c r="E205" s="18" t="str">
        <f>IF(C205="","",VLOOKUP(A205,仕訳帳!A:F,6,FALSE))</f>
        <v/>
      </c>
      <c r="F205" s="28">
        <f>IF(C205="借",VLOOKUP(A205,仕訳帳!A:F,4,FALSE),0)</f>
        <v>0</v>
      </c>
      <c r="G205" s="18" t="str">
        <f>IF(C205="","",VLOOKUP(A205,仕訳帳!A:G,7,FALSE))</f>
        <v/>
      </c>
    </row>
    <row r="206" spans="1:7" x14ac:dyDescent="0.15">
      <c r="A206" s="26">
        <f t="shared" si="3"/>
        <v>203</v>
      </c>
      <c r="B206" s="21" t="str">
        <f>IF(VLOOKUP(A206,仕訳帳!A:F,2,FALSE)="","",VLOOKUP(A206,仕訳帳!A:F,2,FALSE))</f>
        <v/>
      </c>
      <c r="C206" s="27" t="str">
        <f>IF(VLOOKUP(A206,仕訳帳!A:F,3,FALSE)=A$1,"借",IF(VLOOKUP(A206,仕訳帳!A:F,5,FALSE)=A$1,"貸",""))</f>
        <v/>
      </c>
      <c r="D206" s="18" t="str">
        <f>IF(C206="","",VLOOKUP(A206,仕訳帳!A:F,5,FALSE))</f>
        <v/>
      </c>
      <c r="E206" s="18" t="str">
        <f>IF(C206="","",VLOOKUP(A206,仕訳帳!A:F,6,FALSE))</f>
        <v/>
      </c>
      <c r="F206" s="28">
        <f>IF(C206="借",VLOOKUP(A206,仕訳帳!A:F,4,FALSE),0)</f>
        <v>0</v>
      </c>
      <c r="G206" s="18" t="str">
        <f>IF(C206="","",VLOOKUP(A206,仕訳帳!A:G,7,FALSE))</f>
        <v/>
      </c>
    </row>
    <row r="207" spans="1:7" x14ac:dyDescent="0.15">
      <c r="A207" s="26">
        <f t="shared" si="3"/>
        <v>204</v>
      </c>
      <c r="B207" s="21" t="str">
        <f>IF(VLOOKUP(A207,仕訳帳!A:F,2,FALSE)="","",VLOOKUP(A207,仕訳帳!A:F,2,FALSE))</f>
        <v/>
      </c>
      <c r="C207" s="27" t="str">
        <f>IF(VLOOKUP(A207,仕訳帳!A:F,3,FALSE)=A$1,"借",IF(VLOOKUP(A207,仕訳帳!A:F,5,FALSE)=A$1,"貸",""))</f>
        <v/>
      </c>
      <c r="D207" s="18" t="str">
        <f>IF(C207="","",VLOOKUP(A207,仕訳帳!A:F,5,FALSE))</f>
        <v/>
      </c>
      <c r="E207" s="18" t="str">
        <f>IF(C207="","",VLOOKUP(A207,仕訳帳!A:F,6,FALSE))</f>
        <v/>
      </c>
      <c r="F207" s="28">
        <f>IF(C207="借",VLOOKUP(A207,仕訳帳!A:F,4,FALSE),0)</f>
        <v>0</v>
      </c>
      <c r="G207" s="18" t="str">
        <f>IF(C207="","",VLOOKUP(A207,仕訳帳!A:G,7,FALSE))</f>
        <v/>
      </c>
    </row>
    <row r="208" spans="1:7" x14ac:dyDescent="0.15">
      <c r="A208" s="26">
        <f t="shared" si="3"/>
        <v>205</v>
      </c>
      <c r="B208" s="21" t="str">
        <f>IF(VLOOKUP(A208,仕訳帳!A:F,2,FALSE)="","",VLOOKUP(A208,仕訳帳!A:F,2,FALSE))</f>
        <v/>
      </c>
      <c r="C208" s="27" t="str">
        <f>IF(VLOOKUP(A208,仕訳帳!A:F,3,FALSE)=A$1,"借",IF(VLOOKUP(A208,仕訳帳!A:F,5,FALSE)=A$1,"貸",""))</f>
        <v/>
      </c>
      <c r="D208" s="18" t="str">
        <f>IF(C208="","",VLOOKUP(A208,仕訳帳!A:F,5,FALSE))</f>
        <v/>
      </c>
      <c r="E208" s="18" t="str">
        <f>IF(C208="","",VLOOKUP(A208,仕訳帳!A:F,6,FALSE))</f>
        <v/>
      </c>
      <c r="F208" s="28">
        <f>IF(C208="借",VLOOKUP(A208,仕訳帳!A:F,4,FALSE),0)</f>
        <v>0</v>
      </c>
      <c r="G208" s="18" t="str">
        <f>IF(C208="","",VLOOKUP(A208,仕訳帳!A:G,7,FALSE))</f>
        <v/>
      </c>
    </row>
    <row r="209" spans="1:7" x14ac:dyDescent="0.15">
      <c r="A209" s="26">
        <f t="shared" si="3"/>
        <v>206</v>
      </c>
      <c r="B209" s="21" t="str">
        <f>IF(VLOOKUP(A209,仕訳帳!A:F,2,FALSE)="","",VLOOKUP(A209,仕訳帳!A:F,2,FALSE))</f>
        <v/>
      </c>
      <c r="C209" s="27" t="str">
        <f>IF(VLOOKUP(A209,仕訳帳!A:F,3,FALSE)=A$1,"借",IF(VLOOKUP(A209,仕訳帳!A:F,5,FALSE)=A$1,"貸",""))</f>
        <v/>
      </c>
      <c r="D209" s="18" t="str">
        <f>IF(C209="","",VLOOKUP(A209,仕訳帳!A:F,5,FALSE))</f>
        <v/>
      </c>
      <c r="E209" s="18" t="str">
        <f>IF(C209="","",VLOOKUP(A209,仕訳帳!A:F,6,FALSE))</f>
        <v/>
      </c>
      <c r="F209" s="28">
        <f>IF(C209="借",VLOOKUP(A209,仕訳帳!A:F,4,FALSE),0)</f>
        <v>0</v>
      </c>
      <c r="G209" s="18" t="str">
        <f>IF(C209="","",VLOOKUP(A209,仕訳帳!A:G,7,FALSE))</f>
        <v/>
      </c>
    </row>
    <row r="210" spans="1:7" x14ac:dyDescent="0.15">
      <c r="A210" s="26">
        <f t="shared" si="3"/>
        <v>207</v>
      </c>
      <c r="B210" s="21" t="str">
        <f>IF(VLOOKUP(A210,仕訳帳!A:F,2,FALSE)="","",VLOOKUP(A210,仕訳帳!A:F,2,FALSE))</f>
        <v/>
      </c>
      <c r="C210" s="27" t="str">
        <f>IF(VLOOKUP(A210,仕訳帳!A:F,3,FALSE)=A$1,"借",IF(VLOOKUP(A210,仕訳帳!A:F,5,FALSE)=A$1,"貸",""))</f>
        <v/>
      </c>
      <c r="D210" s="18" t="str">
        <f>IF(C210="","",VLOOKUP(A210,仕訳帳!A:F,5,FALSE))</f>
        <v/>
      </c>
      <c r="E210" s="18" t="str">
        <f>IF(C210="","",VLOOKUP(A210,仕訳帳!A:F,6,FALSE))</f>
        <v/>
      </c>
      <c r="F210" s="28">
        <f>IF(C210="借",VLOOKUP(A210,仕訳帳!A:F,4,FALSE),0)</f>
        <v>0</v>
      </c>
      <c r="G210" s="18" t="str">
        <f>IF(C210="","",VLOOKUP(A210,仕訳帳!A:G,7,FALSE))</f>
        <v/>
      </c>
    </row>
    <row r="211" spans="1:7" x14ac:dyDescent="0.15">
      <c r="A211" s="26">
        <f t="shared" si="3"/>
        <v>208</v>
      </c>
      <c r="B211" s="21" t="str">
        <f>IF(VLOOKUP(A211,仕訳帳!A:F,2,FALSE)="","",VLOOKUP(A211,仕訳帳!A:F,2,FALSE))</f>
        <v/>
      </c>
      <c r="C211" s="27" t="str">
        <f>IF(VLOOKUP(A211,仕訳帳!A:F,3,FALSE)=A$1,"借",IF(VLOOKUP(A211,仕訳帳!A:F,5,FALSE)=A$1,"貸",""))</f>
        <v/>
      </c>
      <c r="D211" s="18" t="str">
        <f>IF(C211="","",VLOOKUP(A211,仕訳帳!A:F,5,FALSE))</f>
        <v/>
      </c>
      <c r="E211" s="18" t="str">
        <f>IF(C211="","",VLOOKUP(A211,仕訳帳!A:F,6,FALSE))</f>
        <v/>
      </c>
      <c r="F211" s="28">
        <f>IF(C211="借",VLOOKUP(A211,仕訳帳!A:F,4,FALSE),0)</f>
        <v>0</v>
      </c>
      <c r="G211" s="18" t="str">
        <f>IF(C211="","",VLOOKUP(A211,仕訳帳!A:G,7,FALSE))</f>
        <v/>
      </c>
    </row>
    <row r="212" spans="1:7" x14ac:dyDescent="0.15">
      <c r="A212" s="26">
        <f t="shared" si="3"/>
        <v>209</v>
      </c>
      <c r="B212" s="21" t="str">
        <f>IF(VLOOKUP(A212,仕訳帳!A:F,2,FALSE)="","",VLOOKUP(A212,仕訳帳!A:F,2,FALSE))</f>
        <v/>
      </c>
      <c r="C212" s="27" t="str">
        <f>IF(VLOOKUP(A212,仕訳帳!A:F,3,FALSE)=A$1,"借",IF(VLOOKUP(A212,仕訳帳!A:F,5,FALSE)=A$1,"貸",""))</f>
        <v/>
      </c>
      <c r="D212" s="18" t="str">
        <f>IF(C212="","",VLOOKUP(A212,仕訳帳!A:F,5,FALSE))</f>
        <v/>
      </c>
      <c r="E212" s="18" t="str">
        <f>IF(C212="","",VLOOKUP(A212,仕訳帳!A:F,6,FALSE))</f>
        <v/>
      </c>
      <c r="F212" s="28">
        <f>IF(C212="借",VLOOKUP(A212,仕訳帳!A:F,4,FALSE),0)</f>
        <v>0</v>
      </c>
      <c r="G212" s="18" t="str">
        <f>IF(C212="","",VLOOKUP(A212,仕訳帳!A:G,7,FALSE))</f>
        <v/>
      </c>
    </row>
    <row r="213" spans="1:7" x14ac:dyDescent="0.15">
      <c r="A213" s="26">
        <f t="shared" si="3"/>
        <v>210</v>
      </c>
      <c r="B213" s="21" t="str">
        <f>IF(VLOOKUP(A213,仕訳帳!A:F,2,FALSE)="","",VLOOKUP(A213,仕訳帳!A:F,2,FALSE))</f>
        <v/>
      </c>
      <c r="C213" s="27" t="str">
        <f>IF(VLOOKUP(A213,仕訳帳!A:F,3,FALSE)=A$1,"借",IF(VLOOKUP(A213,仕訳帳!A:F,5,FALSE)=A$1,"貸",""))</f>
        <v/>
      </c>
      <c r="D213" s="18" t="str">
        <f>IF(C213="","",VLOOKUP(A213,仕訳帳!A:F,5,FALSE))</f>
        <v/>
      </c>
      <c r="E213" s="18" t="str">
        <f>IF(C213="","",VLOOKUP(A213,仕訳帳!A:F,6,FALSE))</f>
        <v/>
      </c>
      <c r="F213" s="28">
        <f>IF(C213="借",VLOOKUP(A213,仕訳帳!A:F,4,FALSE),0)</f>
        <v>0</v>
      </c>
      <c r="G213" s="18" t="str">
        <f>IF(C213="","",VLOOKUP(A213,仕訳帳!A:G,7,FALSE))</f>
        <v/>
      </c>
    </row>
    <row r="214" spans="1:7" x14ac:dyDescent="0.15">
      <c r="A214" s="26">
        <f t="shared" si="3"/>
        <v>211</v>
      </c>
      <c r="B214" s="21" t="str">
        <f>IF(VLOOKUP(A214,仕訳帳!A:F,2,FALSE)="","",VLOOKUP(A214,仕訳帳!A:F,2,FALSE))</f>
        <v/>
      </c>
      <c r="C214" s="27" t="str">
        <f>IF(VLOOKUP(A214,仕訳帳!A:F,3,FALSE)=A$1,"借",IF(VLOOKUP(A214,仕訳帳!A:F,5,FALSE)=A$1,"貸",""))</f>
        <v/>
      </c>
      <c r="D214" s="18" t="str">
        <f>IF(C214="","",VLOOKUP(A214,仕訳帳!A:F,5,FALSE))</f>
        <v/>
      </c>
      <c r="E214" s="18" t="str">
        <f>IF(C214="","",VLOOKUP(A214,仕訳帳!A:F,6,FALSE))</f>
        <v/>
      </c>
      <c r="F214" s="28">
        <f>IF(C214="借",VLOOKUP(A214,仕訳帳!A:F,4,FALSE),0)</f>
        <v>0</v>
      </c>
      <c r="G214" s="18" t="str">
        <f>IF(C214="","",VLOOKUP(A214,仕訳帳!A:G,7,FALSE))</f>
        <v/>
      </c>
    </row>
    <row r="215" spans="1:7" x14ac:dyDescent="0.15">
      <c r="A215" s="26">
        <f t="shared" si="3"/>
        <v>212</v>
      </c>
      <c r="B215" s="21" t="str">
        <f>IF(VLOOKUP(A215,仕訳帳!A:F,2,FALSE)="","",VLOOKUP(A215,仕訳帳!A:F,2,FALSE))</f>
        <v/>
      </c>
      <c r="C215" s="27" t="str">
        <f>IF(VLOOKUP(A215,仕訳帳!A:F,3,FALSE)=A$1,"借",IF(VLOOKUP(A215,仕訳帳!A:F,5,FALSE)=A$1,"貸",""))</f>
        <v/>
      </c>
      <c r="D215" s="18" t="str">
        <f>IF(C215="","",VLOOKUP(A215,仕訳帳!A:F,5,FALSE))</f>
        <v/>
      </c>
      <c r="E215" s="18" t="str">
        <f>IF(C215="","",VLOOKUP(A215,仕訳帳!A:F,6,FALSE))</f>
        <v/>
      </c>
      <c r="F215" s="28">
        <f>IF(C215="借",VLOOKUP(A215,仕訳帳!A:F,4,FALSE),0)</f>
        <v>0</v>
      </c>
      <c r="G215" s="18" t="str">
        <f>IF(C215="","",VLOOKUP(A215,仕訳帳!A:G,7,FALSE))</f>
        <v/>
      </c>
    </row>
    <row r="216" spans="1:7" x14ac:dyDescent="0.15">
      <c r="A216" s="26">
        <f t="shared" si="3"/>
        <v>213</v>
      </c>
      <c r="B216" s="21" t="str">
        <f>IF(VLOOKUP(A216,仕訳帳!A:F,2,FALSE)="","",VLOOKUP(A216,仕訳帳!A:F,2,FALSE))</f>
        <v/>
      </c>
      <c r="C216" s="27" t="str">
        <f>IF(VLOOKUP(A216,仕訳帳!A:F,3,FALSE)=A$1,"借",IF(VLOOKUP(A216,仕訳帳!A:F,5,FALSE)=A$1,"貸",""))</f>
        <v/>
      </c>
      <c r="D216" s="18" t="str">
        <f>IF(C216="","",VLOOKUP(A216,仕訳帳!A:F,5,FALSE))</f>
        <v/>
      </c>
      <c r="E216" s="18" t="str">
        <f>IF(C216="","",VLOOKUP(A216,仕訳帳!A:F,6,FALSE))</f>
        <v/>
      </c>
      <c r="F216" s="28">
        <f>IF(C216="借",VLOOKUP(A216,仕訳帳!A:F,4,FALSE),0)</f>
        <v>0</v>
      </c>
      <c r="G216" s="18" t="str">
        <f>IF(C216="","",VLOOKUP(A216,仕訳帳!A:G,7,FALSE))</f>
        <v/>
      </c>
    </row>
    <row r="217" spans="1:7" x14ac:dyDescent="0.15">
      <c r="A217" s="26">
        <f t="shared" si="3"/>
        <v>214</v>
      </c>
      <c r="B217" s="21" t="str">
        <f>IF(VLOOKUP(A217,仕訳帳!A:F,2,FALSE)="","",VLOOKUP(A217,仕訳帳!A:F,2,FALSE))</f>
        <v/>
      </c>
      <c r="C217" s="27" t="str">
        <f>IF(VLOOKUP(A217,仕訳帳!A:F,3,FALSE)=A$1,"借",IF(VLOOKUP(A217,仕訳帳!A:F,5,FALSE)=A$1,"貸",""))</f>
        <v/>
      </c>
      <c r="D217" s="18" t="str">
        <f>IF(C217="","",VLOOKUP(A217,仕訳帳!A:F,5,FALSE))</f>
        <v/>
      </c>
      <c r="E217" s="18" t="str">
        <f>IF(C217="","",VLOOKUP(A217,仕訳帳!A:F,6,FALSE))</f>
        <v/>
      </c>
      <c r="F217" s="28">
        <f>IF(C217="借",VLOOKUP(A217,仕訳帳!A:F,4,FALSE),0)</f>
        <v>0</v>
      </c>
      <c r="G217" s="18" t="str">
        <f>IF(C217="","",VLOOKUP(A217,仕訳帳!A:G,7,FALSE))</f>
        <v/>
      </c>
    </row>
    <row r="218" spans="1:7" x14ac:dyDescent="0.15">
      <c r="A218" s="26">
        <f t="shared" si="3"/>
        <v>215</v>
      </c>
      <c r="B218" s="21" t="str">
        <f>IF(VLOOKUP(A218,仕訳帳!A:F,2,FALSE)="","",VLOOKUP(A218,仕訳帳!A:F,2,FALSE))</f>
        <v/>
      </c>
      <c r="C218" s="27" t="str">
        <f>IF(VLOOKUP(A218,仕訳帳!A:F,3,FALSE)=A$1,"借",IF(VLOOKUP(A218,仕訳帳!A:F,5,FALSE)=A$1,"貸",""))</f>
        <v/>
      </c>
      <c r="D218" s="18" t="str">
        <f>IF(C218="","",VLOOKUP(A218,仕訳帳!A:F,5,FALSE))</f>
        <v/>
      </c>
      <c r="E218" s="18" t="str">
        <f>IF(C218="","",VLOOKUP(A218,仕訳帳!A:F,6,FALSE))</f>
        <v/>
      </c>
      <c r="F218" s="28">
        <f>IF(C218="借",VLOOKUP(A218,仕訳帳!A:F,4,FALSE),0)</f>
        <v>0</v>
      </c>
      <c r="G218" s="18" t="str">
        <f>IF(C218="","",VLOOKUP(A218,仕訳帳!A:G,7,FALSE))</f>
        <v/>
      </c>
    </row>
    <row r="219" spans="1:7" x14ac:dyDescent="0.15">
      <c r="A219" s="26">
        <f t="shared" si="3"/>
        <v>216</v>
      </c>
      <c r="B219" s="21" t="str">
        <f>IF(VLOOKUP(A219,仕訳帳!A:F,2,FALSE)="","",VLOOKUP(A219,仕訳帳!A:F,2,FALSE))</f>
        <v/>
      </c>
      <c r="C219" s="27" t="str">
        <f>IF(VLOOKUP(A219,仕訳帳!A:F,3,FALSE)=A$1,"借",IF(VLOOKUP(A219,仕訳帳!A:F,5,FALSE)=A$1,"貸",""))</f>
        <v/>
      </c>
      <c r="D219" s="18" t="str">
        <f>IF(C219="","",VLOOKUP(A219,仕訳帳!A:F,5,FALSE))</f>
        <v/>
      </c>
      <c r="E219" s="18" t="str">
        <f>IF(C219="","",VLOOKUP(A219,仕訳帳!A:F,6,FALSE))</f>
        <v/>
      </c>
      <c r="F219" s="28">
        <f>IF(C219="借",VLOOKUP(A219,仕訳帳!A:F,4,FALSE),0)</f>
        <v>0</v>
      </c>
      <c r="G219" s="18" t="str">
        <f>IF(C219="","",VLOOKUP(A219,仕訳帳!A:G,7,FALSE))</f>
        <v/>
      </c>
    </row>
    <row r="220" spans="1:7" x14ac:dyDescent="0.15">
      <c r="A220" s="26">
        <f t="shared" si="3"/>
        <v>217</v>
      </c>
      <c r="B220" s="21" t="str">
        <f>IF(VLOOKUP(A220,仕訳帳!A:F,2,FALSE)="","",VLOOKUP(A220,仕訳帳!A:F,2,FALSE))</f>
        <v/>
      </c>
      <c r="C220" s="27" t="str">
        <f>IF(VLOOKUP(A220,仕訳帳!A:F,3,FALSE)=A$1,"借",IF(VLOOKUP(A220,仕訳帳!A:F,5,FALSE)=A$1,"貸",""))</f>
        <v/>
      </c>
      <c r="D220" s="18" t="str">
        <f>IF(C220="","",VLOOKUP(A220,仕訳帳!A:F,5,FALSE))</f>
        <v/>
      </c>
      <c r="E220" s="18" t="str">
        <f>IF(C220="","",VLOOKUP(A220,仕訳帳!A:F,6,FALSE))</f>
        <v/>
      </c>
      <c r="F220" s="28">
        <f>IF(C220="借",VLOOKUP(A220,仕訳帳!A:F,4,FALSE),0)</f>
        <v>0</v>
      </c>
      <c r="G220" s="18" t="str">
        <f>IF(C220="","",VLOOKUP(A220,仕訳帳!A:G,7,FALSE))</f>
        <v/>
      </c>
    </row>
    <row r="221" spans="1:7" x14ac:dyDescent="0.15">
      <c r="A221" s="26">
        <f t="shared" si="3"/>
        <v>218</v>
      </c>
      <c r="B221" s="21" t="str">
        <f>IF(VLOOKUP(A221,仕訳帳!A:F,2,FALSE)="","",VLOOKUP(A221,仕訳帳!A:F,2,FALSE))</f>
        <v/>
      </c>
      <c r="C221" s="27" t="str">
        <f>IF(VLOOKUP(A221,仕訳帳!A:F,3,FALSE)=A$1,"借",IF(VLOOKUP(A221,仕訳帳!A:F,5,FALSE)=A$1,"貸",""))</f>
        <v/>
      </c>
      <c r="D221" s="18" t="str">
        <f>IF(C221="","",VLOOKUP(A221,仕訳帳!A:F,5,FALSE))</f>
        <v/>
      </c>
      <c r="E221" s="18" t="str">
        <f>IF(C221="","",VLOOKUP(A221,仕訳帳!A:F,6,FALSE))</f>
        <v/>
      </c>
      <c r="F221" s="28">
        <f>IF(C221="借",VLOOKUP(A221,仕訳帳!A:F,4,FALSE),0)</f>
        <v>0</v>
      </c>
      <c r="G221" s="18" t="str">
        <f>IF(C221="","",VLOOKUP(A221,仕訳帳!A:G,7,FALSE))</f>
        <v/>
      </c>
    </row>
    <row r="222" spans="1:7" x14ac:dyDescent="0.15">
      <c r="A222" s="26">
        <f t="shared" si="3"/>
        <v>219</v>
      </c>
      <c r="B222" s="21" t="str">
        <f>IF(VLOOKUP(A222,仕訳帳!A:F,2,FALSE)="","",VLOOKUP(A222,仕訳帳!A:F,2,FALSE))</f>
        <v/>
      </c>
      <c r="C222" s="27" t="str">
        <f>IF(VLOOKUP(A222,仕訳帳!A:F,3,FALSE)=A$1,"借",IF(VLOOKUP(A222,仕訳帳!A:F,5,FALSE)=A$1,"貸",""))</f>
        <v/>
      </c>
      <c r="D222" s="18" t="str">
        <f>IF(C222="","",VLOOKUP(A222,仕訳帳!A:F,5,FALSE))</f>
        <v/>
      </c>
      <c r="E222" s="18" t="str">
        <f>IF(C222="","",VLOOKUP(A222,仕訳帳!A:F,6,FALSE))</f>
        <v/>
      </c>
      <c r="F222" s="28">
        <f>IF(C222="借",VLOOKUP(A222,仕訳帳!A:F,4,FALSE),0)</f>
        <v>0</v>
      </c>
      <c r="G222" s="18" t="str">
        <f>IF(C222="","",VLOOKUP(A222,仕訳帳!A:G,7,FALSE))</f>
        <v/>
      </c>
    </row>
    <row r="223" spans="1:7" x14ac:dyDescent="0.15">
      <c r="A223" s="26">
        <f t="shared" si="3"/>
        <v>220</v>
      </c>
      <c r="B223" s="21" t="str">
        <f>IF(VLOOKUP(A223,仕訳帳!A:F,2,FALSE)="","",VLOOKUP(A223,仕訳帳!A:F,2,FALSE))</f>
        <v/>
      </c>
      <c r="C223" s="27" t="str">
        <f>IF(VLOOKUP(A223,仕訳帳!A:F,3,FALSE)=A$1,"借",IF(VLOOKUP(A223,仕訳帳!A:F,5,FALSE)=A$1,"貸",""))</f>
        <v/>
      </c>
      <c r="D223" s="18" t="str">
        <f>IF(C223="","",VLOOKUP(A223,仕訳帳!A:F,5,FALSE))</f>
        <v/>
      </c>
      <c r="E223" s="18" t="str">
        <f>IF(C223="","",VLOOKUP(A223,仕訳帳!A:F,6,FALSE))</f>
        <v/>
      </c>
      <c r="F223" s="28">
        <f>IF(C223="借",VLOOKUP(A223,仕訳帳!A:F,4,FALSE),0)</f>
        <v>0</v>
      </c>
      <c r="G223" s="18" t="str">
        <f>IF(C223="","",VLOOKUP(A223,仕訳帳!A:G,7,FALSE))</f>
        <v/>
      </c>
    </row>
    <row r="224" spans="1:7" x14ac:dyDescent="0.15">
      <c r="A224" s="26">
        <f t="shared" si="3"/>
        <v>221</v>
      </c>
      <c r="B224" s="21" t="str">
        <f>IF(VLOOKUP(A224,仕訳帳!A:F,2,FALSE)="","",VLOOKUP(A224,仕訳帳!A:F,2,FALSE))</f>
        <v/>
      </c>
      <c r="C224" s="27" t="str">
        <f>IF(VLOOKUP(A224,仕訳帳!A:F,3,FALSE)=A$1,"借",IF(VLOOKUP(A224,仕訳帳!A:F,5,FALSE)=A$1,"貸",""))</f>
        <v/>
      </c>
      <c r="D224" s="18" t="str">
        <f>IF(C224="","",VLOOKUP(A224,仕訳帳!A:F,5,FALSE))</f>
        <v/>
      </c>
      <c r="E224" s="18" t="str">
        <f>IF(C224="","",VLOOKUP(A224,仕訳帳!A:F,6,FALSE))</f>
        <v/>
      </c>
      <c r="F224" s="28">
        <f>IF(C224="借",VLOOKUP(A224,仕訳帳!A:F,4,FALSE),0)</f>
        <v>0</v>
      </c>
      <c r="G224" s="18" t="str">
        <f>IF(C224="","",VLOOKUP(A224,仕訳帳!A:G,7,FALSE))</f>
        <v/>
      </c>
    </row>
    <row r="225" spans="1:7" x14ac:dyDescent="0.15">
      <c r="A225" s="26">
        <f t="shared" si="3"/>
        <v>222</v>
      </c>
      <c r="B225" s="21" t="str">
        <f>IF(VLOOKUP(A225,仕訳帳!A:F,2,FALSE)="","",VLOOKUP(A225,仕訳帳!A:F,2,FALSE))</f>
        <v/>
      </c>
      <c r="C225" s="27" t="str">
        <f>IF(VLOOKUP(A225,仕訳帳!A:F,3,FALSE)=A$1,"借",IF(VLOOKUP(A225,仕訳帳!A:F,5,FALSE)=A$1,"貸",""))</f>
        <v/>
      </c>
      <c r="D225" s="18" t="str">
        <f>IF(C225="","",VLOOKUP(A225,仕訳帳!A:F,5,FALSE))</f>
        <v/>
      </c>
      <c r="E225" s="18" t="str">
        <f>IF(C225="","",VLOOKUP(A225,仕訳帳!A:F,6,FALSE))</f>
        <v/>
      </c>
      <c r="F225" s="28">
        <f>IF(C225="借",VLOOKUP(A225,仕訳帳!A:F,4,FALSE),0)</f>
        <v>0</v>
      </c>
      <c r="G225" s="18" t="str">
        <f>IF(C225="","",VLOOKUP(A225,仕訳帳!A:G,7,FALSE))</f>
        <v/>
      </c>
    </row>
    <row r="226" spans="1:7" x14ac:dyDescent="0.15">
      <c r="A226" s="26">
        <f t="shared" si="3"/>
        <v>223</v>
      </c>
      <c r="B226" s="21" t="str">
        <f>IF(VLOOKUP(A226,仕訳帳!A:F,2,FALSE)="","",VLOOKUP(A226,仕訳帳!A:F,2,FALSE))</f>
        <v/>
      </c>
      <c r="C226" s="27" t="str">
        <f>IF(VLOOKUP(A226,仕訳帳!A:F,3,FALSE)=A$1,"借",IF(VLOOKUP(A226,仕訳帳!A:F,5,FALSE)=A$1,"貸",""))</f>
        <v/>
      </c>
      <c r="D226" s="18" t="str">
        <f>IF(C226="","",VLOOKUP(A226,仕訳帳!A:F,5,FALSE))</f>
        <v/>
      </c>
      <c r="E226" s="18" t="str">
        <f>IF(C226="","",VLOOKUP(A226,仕訳帳!A:F,6,FALSE))</f>
        <v/>
      </c>
      <c r="F226" s="28">
        <f>IF(C226="借",VLOOKUP(A226,仕訳帳!A:F,4,FALSE),0)</f>
        <v>0</v>
      </c>
      <c r="G226" s="18" t="str">
        <f>IF(C226="","",VLOOKUP(A226,仕訳帳!A:G,7,FALSE))</f>
        <v/>
      </c>
    </row>
    <row r="227" spans="1:7" x14ac:dyDescent="0.15">
      <c r="A227" s="26">
        <f t="shared" si="3"/>
        <v>224</v>
      </c>
      <c r="B227" s="21" t="str">
        <f>IF(VLOOKUP(A227,仕訳帳!A:F,2,FALSE)="","",VLOOKUP(A227,仕訳帳!A:F,2,FALSE))</f>
        <v/>
      </c>
      <c r="C227" s="27" t="str">
        <f>IF(VLOOKUP(A227,仕訳帳!A:F,3,FALSE)=A$1,"借",IF(VLOOKUP(A227,仕訳帳!A:F,5,FALSE)=A$1,"貸",""))</f>
        <v/>
      </c>
      <c r="D227" s="18" t="str">
        <f>IF(C227="","",VLOOKUP(A227,仕訳帳!A:F,5,FALSE))</f>
        <v/>
      </c>
      <c r="E227" s="18" t="str">
        <f>IF(C227="","",VLOOKUP(A227,仕訳帳!A:F,6,FALSE))</f>
        <v/>
      </c>
      <c r="F227" s="28">
        <f>IF(C227="借",VLOOKUP(A227,仕訳帳!A:F,4,FALSE),0)</f>
        <v>0</v>
      </c>
      <c r="G227" s="18" t="str">
        <f>IF(C227="","",VLOOKUP(A227,仕訳帳!A:G,7,FALSE))</f>
        <v/>
      </c>
    </row>
    <row r="228" spans="1:7" x14ac:dyDescent="0.15">
      <c r="A228" s="26">
        <f t="shared" si="3"/>
        <v>225</v>
      </c>
      <c r="B228" s="21" t="str">
        <f>IF(VLOOKUP(A228,仕訳帳!A:F,2,FALSE)="","",VLOOKUP(A228,仕訳帳!A:F,2,FALSE))</f>
        <v/>
      </c>
      <c r="C228" s="27" t="str">
        <f>IF(VLOOKUP(A228,仕訳帳!A:F,3,FALSE)=A$1,"借",IF(VLOOKUP(A228,仕訳帳!A:F,5,FALSE)=A$1,"貸",""))</f>
        <v/>
      </c>
      <c r="D228" s="18" t="str">
        <f>IF(C228="","",VLOOKUP(A228,仕訳帳!A:F,5,FALSE))</f>
        <v/>
      </c>
      <c r="E228" s="18" t="str">
        <f>IF(C228="","",VLOOKUP(A228,仕訳帳!A:F,6,FALSE))</f>
        <v/>
      </c>
      <c r="F228" s="28">
        <f>IF(C228="借",VLOOKUP(A228,仕訳帳!A:F,4,FALSE),0)</f>
        <v>0</v>
      </c>
      <c r="G228" s="18" t="str">
        <f>IF(C228="","",VLOOKUP(A228,仕訳帳!A:G,7,FALSE))</f>
        <v/>
      </c>
    </row>
    <row r="229" spans="1:7" x14ac:dyDescent="0.15">
      <c r="A229" s="26">
        <f t="shared" si="3"/>
        <v>226</v>
      </c>
      <c r="B229" s="21" t="str">
        <f>IF(VLOOKUP(A229,仕訳帳!A:F,2,FALSE)="","",VLOOKUP(A229,仕訳帳!A:F,2,FALSE))</f>
        <v/>
      </c>
      <c r="C229" s="27" t="str">
        <f>IF(VLOOKUP(A229,仕訳帳!A:F,3,FALSE)=A$1,"借",IF(VLOOKUP(A229,仕訳帳!A:F,5,FALSE)=A$1,"貸",""))</f>
        <v/>
      </c>
      <c r="D229" s="18" t="str">
        <f>IF(C229="","",VLOOKUP(A229,仕訳帳!A:F,5,FALSE))</f>
        <v/>
      </c>
      <c r="E229" s="18" t="str">
        <f>IF(C229="","",VLOOKUP(A229,仕訳帳!A:F,6,FALSE))</f>
        <v/>
      </c>
      <c r="F229" s="28">
        <f>IF(C229="借",VLOOKUP(A229,仕訳帳!A:F,4,FALSE),0)</f>
        <v>0</v>
      </c>
      <c r="G229" s="18" t="str">
        <f>IF(C229="","",VLOOKUP(A229,仕訳帳!A:G,7,FALSE))</f>
        <v/>
      </c>
    </row>
    <row r="230" spans="1:7" x14ac:dyDescent="0.15">
      <c r="A230" s="26">
        <f t="shared" si="3"/>
        <v>227</v>
      </c>
      <c r="B230" s="21" t="str">
        <f>IF(VLOOKUP(A230,仕訳帳!A:F,2,FALSE)="","",VLOOKUP(A230,仕訳帳!A:F,2,FALSE))</f>
        <v/>
      </c>
      <c r="C230" s="27" t="str">
        <f>IF(VLOOKUP(A230,仕訳帳!A:F,3,FALSE)=A$1,"借",IF(VLOOKUP(A230,仕訳帳!A:F,5,FALSE)=A$1,"貸",""))</f>
        <v/>
      </c>
      <c r="D230" s="18" t="str">
        <f>IF(C230="","",VLOOKUP(A230,仕訳帳!A:F,5,FALSE))</f>
        <v/>
      </c>
      <c r="E230" s="18" t="str">
        <f>IF(C230="","",VLOOKUP(A230,仕訳帳!A:F,6,FALSE))</f>
        <v/>
      </c>
      <c r="F230" s="28">
        <f>IF(C230="借",VLOOKUP(A230,仕訳帳!A:F,4,FALSE),0)</f>
        <v>0</v>
      </c>
      <c r="G230" s="18" t="str">
        <f>IF(C230="","",VLOOKUP(A230,仕訳帳!A:G,7,FALSE))</f>
        <v/>
      </c>
    </row>
    <row r="231" spans="1:7" x14ac:dyDescent="0.15">
      <c r="A231" s="26">
        <f t="shared" si="3"/>
        <v>228</v>
      </c>
      <c r="B231" s="21" t="str">
        <f>IF(VLOOKUP(A231,仕訳帳!A:F,2,FALSE)="","",VLOOKUP(A231,仕訳帳!A:F,2,FALSE))</f>
        <v/>
      </c>
      <c r="C231" s="27" t="str">
        <f>IF(VLOOKUP(A231,仕訳帳!A:F,3,FALSE)=A$1,"借",IF(VLOOKUP(A231,仕訳帳!A:F,5,FALSE)=A$1,"貸",""))</f>
        <v/>
      </c>
      <c r="D231" s="18" t="str">
        <f>IF(C231="","",VLOOKUP(A231,仕訳帳!A:F,5,FALSE))</f>
        <v/>
      </c>
      <c r="E231" s="18" t="str">
        <f>IF(C231="","",VLOOKUP(A231,仕訳帳!A:F,6,FALSE))</f>
        <v/>
      </c>
      <c r="F231" s="28">
        <f>IF(C231="借",VLOOKUP(A231,仕訳帳!A:F,4,FALSE),0)</f>
        <v>0</v>
      </c>
      <c r="G231" s="18" t="str">
        <f>IF(C231="","",VLOOKUP(A231,仕訳帳!A:G,7,FALSE))</f>
        <v/>
      </c>
    </row>
    <row r="232" spans="1:7" x14ac:dyDescent="0.15">
      <c r="A232" s="26">
        <f t="shared" si="3"/>
        <v>229</v>
      </c>
      <c r="B232" s="21" t="str">
        <f>IF(VLOOKUP(A232,仕訳帳!A:F,2,FALSE)="","",VLOOKUP(A232,仕訳帳!A:F,2,FALSE))</f>
        <v/>
      </c>
      <c r="C232" s="27" t="str">
        <f>IF(VLOOKUP(A232,仕訳帳!A:F,3,FALSE)=A$1,"借",IF(VLOOKUP(A232,仕訳帳!A:F,5,FALSE)=A$1,"貸",""))</f>
        <v/>
      </c>
      <c r="D232" s="18" t="str">
        <f>IF(C232="","",VLOOKUP(A232,仕訳帳!A:F,5,FALSE))</f>
        <v/>
      </c>
      <c r="E232" s="18" t="str">
        <f>IF(C232="","",VLOOKUP(A232,仕訳帳!A:F,6,FALSE))</f>
        <v/>
      </c>
      <c r="F232" s="28">
        <f>IF(C232="借",VLOOKUP(A232,仕訳帳!A:F,4,FALSE),0)</f>
        <v>0</v>
      </c>
      <c r="G232" s="18" t="str">
        <f>IF(C232="","",VLOOKUP(A232,仕訳帳!A:G,7,FALSE))</f>
        <v/>
      </c>
    </row>
    <row r="233" spans="1:7" x14ac:dyDescent="0.15">
      <c r="A233" s="26">
        <f t="shared" si="3"/>
        <v>230</v>
      </c>
      <c r="B233" s="21" t="str">
        <f>IF(VLOOKUP(A233,仕訳帳!A:F,2,FALSE)="","",VLOOKUP(A233,仕訳帳!A:F,2,FALSE))</f>
        <v/>
      </c>
      <c r="C233" s="27" t="str">
        <f>IF(VLOOKUP(A233,仕訳帳!A:F,3,FALSE)=A$1,"借",IF(VLOOKUP(A233,仕訳帳!A:F,5,FALSE)=A$1,"貸",""))</f>
        <v/>
      </c>
      <c r="D233" s="18" t="str">
        <f>IF(C233="","",VLOOKUP(A233,仕訳帳!A:F,5,FALSE))</f>
        <v/>
      </c>
      <c r="E233" s="18" t="str">
        <f>IF(C233="","",VLOOKUP(A233,仕訳帳!A:F,6,FALSE))</f>
        <v/>
      </c>
      <c r="F233" s="28">
        <f>IF(C233="借",VLOOKUP(A233,仕訳帳!A:F,4,FALSE),0)</f>
        <v>0</v>
      </c>
      <c r="G233" s="18" t="str">
        <f>IF(C233="","",VLOOKUP(A233,仕訳帳!A:G,7,FALSE))</f>
        <v/>
      </c>
    </row>
    <row r="234" spans="1:7" x14ac:dyDescent="0.15">
      <c r="A234" s="26">
        <f t="shared" si="3"/>
        <v>231</v>
      </c>
      <c r="B234" s="21" t="str">
        <f>IF(VLOOKUP(A234,仕訳帳!A:F,2,FALSE)="","",VLOOKUP(A234,仕訳帳!A:F,2,FALSE))</f>
        <v/>
      </c>
      <c r="C234" s="27" t="str">
        <f>IF(VLOOKUP(A234,仕訳帳!A:F,3,FALSE)=A$1,"借",IF(VLOOKUP(A234,仕訳帳!A:F,5,FALSE)=A$1,"貸",""))</f>
        <v/>
      </c>
      <c r="D234" s="18" t="str">
        <f>IF(C234="","",VLOOKUP(A234,仕訳帳!A:F,5,FALSE))</f>
        <v/>
      </c>
      <c r="E234" s="18" t="str">
        <f>IF(C234="","",VLOOKUP(A234,仕訳帳!A:F,6,FALSE))</f>
        <v/>
      </c>
      <c r="F234" s="28">
        <f>IF(C234="借",VLOOKUP(A234,仕訳帳!A:F,4,FALSE),0)</f>
        <v>0</v>
      </c>
      <c r="G234" s="18" t="str">
        <f>IF(C234="","",VLOOKUP(A234,仕訳帳!A:G,7,FALSE))</f>
        <v/>
      </c>
    </row>
    <row r="235" spans="1:7" x14ac:dyDescent="0.15">
      <c r="A235" s="26">
        <f t="shared" si="3"/>
        <v>232</v>
      </c>
      <c r="B235" s="21" t="str">
        <f>IF(VLOOKUP(A235,仕訳帳!A:F,2,FALSE)="","",VLOOKUP(A235,仕訳帳!A:F,2,FALSE))</f>
        <v/>
      </c>
      <c r="C235" s="27" t="str">
        <f>IF(VLOOKUP(A235,仕訳帳!A:F,3,FALSE)=A$1,"借",IF(VLOOKUP(A235,仕訳帳!A:F,5,FALSE)=A$1,"貸",""))</f>
        <v/>
      </c>
      <c r="D235" s="18" t="str">
        <f>IF(C235="","",VLOOKUP(A235,仕訳帳!A:F,5,FALSE))</f>
        <v/>
      </c>
      <c r="E235" s="18" t="str">
        <f>IF(C235="","",VLOOKUP(A235,仕訳帳!A:F,6,FALSE))</f>
        <v/>
      </c>
      <c r="F235" s="28">
        <f>IF(C235="借",VLOOKUP(A235,仕訳帳!A:F,4,FALSE),0)</f>
        <v>0</v>
      </c>
      <c r="G235" s="18" t="str">
        <f>IF(C235="","",VLOOKUP(A235,仕訳帳!A:G,7,FALSE))</f>
        <v/>
      </c>
    </row>
    <row r="236" spans="1:7" x14ac:dyDescent="0.15">
      <c r="A236" s="26">
        <f t="shared" si="3"/>
        <v>233</v>
      </c>
      <c r="B236" s="21" t="str">
        <f>IF(VLOOKUP(A236,仕訳帳!A:F,2,FALSE)="","",VLOOKUP(A236,仕訳帳!A:F,2,FALSE))</f>
        <v/>
      </c>
      <c r="C236" s="27" t="str">
        <f>IF(VLOOKUP(A236,仕訳帳!A:F,3,FALSE)=A$1,"借",IF(VLOOKUP(A236,仕訳帳!A:F,5,FALSE)=A$1,"貸",""))</f>
        <v/>
      </c>
      <c r="D236" s="18" t="str">
        <f>IF(C236="","",VLOOKUP(A236,仕訳帳!A:F,5,FALSE))</f>
        <v/>
      </c>
      <c r="E236" s="18" t="str">
        <f>IF(C236="","",VLOOKUP(A236,仕訳帳!A:F,6,FALSE))</f>
        <v/>
      </c>
      <c r="F236" s="28">
        <f>IF(C236="借",VLOOKUP(A236,仕訳帳!A:F,4,FALSE),0)</f>
        <v>0</v>
      </c>
      <c r="G236" s="18" t="str">
        <f>IF(C236="","",VLOOKUP(A236,仕訳帳!A:G,7,FALSE))</f>
        <v/>
      </c>
    </row>
    <row r="237" spans="1:7" x14ac:dyDescent="0.15">
      <c r="A237" s="26">
        <f t="shared" si="3"/>
        <v>234</v>
      </c>
      <c r="B237" s="21" t="str">
        <f>IF(VLOOKUP(A237,仕訳帳!A:F,2,FALSE)="","",VLOOKUP(A237,仕訳帳!A:F,2,FALSE))</f>
        <v/>
      </c>
      <c r="C237" s="27" t="str">
        <f>IF(VLOOKUP(A237,仕訳帳!A:F,3,FALSE)=A$1,"借",IF(VLOOKUP(A237,仕訳帳!A:F,5,FALSE)=A$1,"貸",""))</f>
        <v/>
      </c>
      <c r="D237" s="18" t="str">
        <f>IF(C237="","",VLOOKUP(A237,仕訳帳!A:F,5,FALSE))</f>
        <v/>
      </c>
      <c r="E237" s="18" t="str">
        <f>IF(C237="","",VLOOKUP(A237,仕訳帳!A:F,6,FALSE))</f>
        <v/>
      </c>
      <c r="F237" s="28">
        <f>IF(C237="借",VLOOKUP(A237,仕訳帳!A:F,4,FALSE),0)</f>
        <v>0</v>
      </c>
      <c r="G237" s="18" t="str">
        <f>IF(C237="","",VLOOKUP(A237,仕訳帳!A:G,7,FALSE))</f>
        <v/>
      </c>
    </row>
    <row r="238" spans="1:7" x14ac:dyDescent="0.15">
      <c r="A238" s="26">
        <f t="shared" si="3"/>
        <v>235</v>
      </c>
      <c r="B238" s="21" t="str">
        <f>IF(VLOOKUP(A238,仕訳帳!A:F,2,FALSE)="","",VLOOKUP(A238,仕訳帳!A:F,2,FALSE))</f>
        <v/>
      </c>
      <c r="C238" s="27" t="str">
        <f>IF(VLOOKUP(A238,仕訳帳!A:F,3,FALSE)=A$1,"借",IF(VLOOKUP(A238,仕訳帳!A:F,5,FALSE)=A$1,"貸",""))</f>
        <v/>
      </c>
      <c r="D238" s="18" t="str">
        <f>IF(C238="","",VLOOKUP(A238,仕訳帳!A:F,5,FALSE))</f>
        <v/>
      </c>
      <c r="E238" s="18" t="str">
        <f>IF(C238="","",VLOOKUP(A238,仕訳帳!A:F,6,FALSE))</f>
        <v/>
      </c>
      <c r="F238" s="28">
        <f>IF(C238="借",VLOOKUP(A238,仕訳帳!A:F,4,FALSE),0)</f>
        <v>0</v>
      </c>
      <c r="G238" s="18" t="str">
        <f>IF(C238="","",VLOOKUP(A238,仕訳帳!A:G,7,FALSE))</f>
        <v/>
      </c>
    </row>
    <row r="239" spans="1:7" x14ac:dyDescent="0.15">
      <c r="A239" s="26">
        <f t="shared" si="3"/>
        <v>236</v>
      </c>
      <c r="B239" s="21" t="str">
        <f>IF(VLOOKUP(A239,仕訳帳!A:F,2,FALSE)="","",VLOOKUP(A239,仕訳帳!A:F,2,FALSE))</f>
        <v/>
      </c>
      <c r="C239" s="27" t="str">
        <f>IF(VLOOKUP(A239,仕訳帳!A:F,3,FALSE)=A$1,"借",IF(VLOOKUP(A239,仕訳帳!A:F,5,FALSE)=A$1,"貸",""))</f>
        <v/>
      </c>
      <c r="D239" s="18" t="str">
        <f>IF(C239="","",VLOOKUP(A239,仕訳帳!A:F,5,FALSE))</f>
        <v/>
      </c>
      <c r="E239" s="18" t="str">
        <f>IF(C239="","",VLOOKUP(A239,仕訳帳!A:F,6,FALSE))</f>
        <v/>
      </c>
      <c r="F239" s="28">
        <f>IF(C239="借",VLOOKUP(A239,仕訳帳!A:F,4,FALSE),0)</f>
        <v>0</v>
      </c>
      <c r="G239" s="18" t="str">
        <f>IF(C239="","",VLOOKUP(A239,仕訳帳!A:G,7,FALSE))</f>
        <v/>
      </c>
    </row>
    <row r="240" spans="1:7" x14ac:dyDescent="0.15">
      <c r="A240" s="26">
        <f t="shared" si="3"/>
        <v>237</v>
      </c>
      <c r="B240" s="21" t="str">
        <f>IF(VLOOKUP(A240,仕訳帳!A:F,2,FALSE)="","",VLOOKUP(A240,仕訳帳!A:F,2,FALSE))</f>
        <v/>
      </c>
      <c r="C240" s="27" t="str">
        <f>IF(VLOOKUP(A240,仕訳帳!A:F,3,FALSE)=A$1,"借",IF(VLOOKUP(A240,仕訳帳!A:F,5,FALSE)=A$1,"貸",""))</f>
        <v/>
      </c>
      <c r="D240" s="18" t="str">
        <f>IF(C240="","",VLOOKUP(A240,仕訳帳!A:F,5,FALSE))</f>
        <v/>
      </c>
      <c r="E240" s="18" t="str">
        <f>IF(C240="","",VLOOKUP(A240,仕訳帳!A:F,6,FALSE))</f>
        <v/>
      </c>
      <c r="F240" s="28">
        <f>IF(C240="借",VLOOKUP(A240,仕訳帳!A:F,4,FALSE),0)</f>
        <v>0</v>
      </c>
      <c r="G240" s="18" t="str">
        <f>IF(C240="","",VLOOKUP(A240,仕訳帳!A:G,7,FALSE))</f>
        <v/>
      </c>
    </row>
    <row r="241" spans="1:7" x14ac:dyDescent="0.15">
      <c r="A241" s="26">
        <f t="shared" si="3"/>
        <v>238</v>
      </c>
      <c r="B241" s="21" t="str">
        <f>IF(VLOOKUP(A241,仕訳帳!A:F,2,FALSE)="","",VLOOKUP(A241,仕訳帳!A:F,2,FALSE))</f>
        <v/>
      </c>
      <c r="C241" s="27" t="str">
        <f>IF(VLOOKUP(A241,仕訳帳!A:F,3,FALSE)=A$1,"借",IF(VLOOKUP(A241,仕訳帳!A:F,5,FALSE)=A$1,"貸",""))</f>
        <v/>
      </c>
      <c r="D241" s="18" t="str">
        <f>IF(C241="","",VLOOKUP(A241,仕訳帳!A:F,5,FALSE))</f>
        <v/>
      </c>
      <c r="E241" s="18" t="str">
        <f>IF(C241="","",VLOOKUP(A241,仕訳帳!A:F,6,FALSE))</f>
        <v/>
      </c>
      <c r="F241" s="28">
        <f>IF(C241="借",VLOOKUP(A241,仕訳帳!A:F,4,FALSE),0)</f>
        <v>0</v>
      </c>
      <c r="G241" s="18" t="str">
        <f>IF(C241="","",VLOOKUP(A241,仕訳帳!A:G,7,FALSE))</f>
        <v/>
      </c>
    </row>
    <row r="242" spans="1:7" x14ac:dyDescent="0.15">
      <c r="A242" s="26">
        <f t="shared" si="3"/>
        <v>239</v>
      </c>
      <c r="B242" s="21" t="str">
        <f>IF(VLOOKUP(A242,仕訳帳!A:F,2,FALSE)="","",VLOOKUP(A242,仕訳帳!A:F,2,FALSE))</f>
        <v/>
      </c>
      <c r="C242" s="27" t="str">
        <f>IF(VLOOKUP(A242,仕訳帳!A:F,3,FALSE)=A$1,"借",IF(VLOOKUP(A242,仕訳帳!A:F,5,FALSE)=A$1,"貸",""))</f>
        <v/>
      </c>
      <c r="D242" s="18" t="str">
        <f>IF(C242="","",VLOOKUP(A242,仕訳帳!A:F,5,FALSE))</f>
        <v/>
      </c>
      <c r="E242" s="18" t="str">
        <f>IF(C242="","",VLOOKUP(A242,仕訳帳!A:F,6,FALSE))</f>
        <v/>
      </c>
      <c r="F242" s="28">
        <f>IF(C242="借",VLOOKUP(A242,仕訳帳!A:F,4,FALSE),0)</f>
        <v>0</v>
      </c>
      <c r="G242" s="18" t="str">
        <f>IF(C242="","",VLOOKUP(A242,仕訳帳!A:G,7,FALSE))</f>
        <v/>
      </c>
    </row>
    <row r="243" spans="1:7" x14ac:dyDescent="0.15">
      <c r="A243" s="26">
        <f t="shared" si="3"/>
        <v>240</v>
      </c>
      <c r="B243" s="21" t="str">
        <f>IF(VLOOKUP(A243,仕訳帳!A:F,2,FALSE)="","",VLOOKUP(A243,仕訳帳!A:F,2,FALSE))</f>
        <v/>
      </c>
      <c r="C243" s="27" t="str">
        <f>IF(VLOOKUP(A243,仕訳帳!A:F,3,FALSE)=A$1,"借",IF(VLOOKUP(A243,仕訳帳!A:F,5,FALSE)=A$1,"貸",""))</f>
        <v/>
      </c>
      <c r="D243" s="18" t="str">
        <f>IF(C243="","",VLOOKUP(A243,仕訳帳!A:F,5,FALSE))</f>
        <v/>
      </c>
      <c r="E243" s="18" t="str">
        <f>IF(C243="","",VLOOKUP(A243,仕訳帳!A:F,6,FALSE))</f>
        <v/>
      </c>
      <c r="F243" s="28">
        <f>IF(C243="借",VLOOKUP(A243,仕訳帳!A:F,4,FALSE),0)</f>
        <v>0</v>
      </c>
      <c r="G243" s="18" t="str">
        <f>IF(C243="","",VLOOKUP(A243,仕訳帳!A:G,7,FALSE))</f>
        <v/>
      </c>
    </row>
    <row r="244" spans="1:7" x14ac:dyDescent="0.15">
      <c r="A244" s="26">
        <f t="shared" si="3"/>
        <v>241</v>
      </c>
      <c r="B244" s="21" t="str">
        <f>IF(VLOOKUP(A244,仕訳帳!A:F,2,FALSE)="","",VLOOKUP(A244,仕訳帳!A:F,2,FALSE))</f>
        <v/>
      </c>
      <c r="C244" s="27" t="str">
        <f>IF(VLOOKUP(A244,仕訳帳!A:F,3,FALSE)=A$1,"借",IF(VLOOKUP(A244,仕訳帳!A:F,5,FALSE)=A$1,"貸",""))</f>
        <v/>
      </c>
      <c r="D244" s="18" t="str">
        <f>IF(C244="","",VLOOKUP(A244,仕訳帳!A:F,5,FALSE))</f>
        <v/>
      </c>
      <c r="E244" s="18" t="str">
        <f>IF(C244="","",VLOOKUP(A244,仕訳帳!A:F,6,FALSE))</f>
        <v/>
      </c>
      <c r="F244" s="28">
        <f>IF(C244="借",VLOOKUP(A244,仕訳帳!A:F,4,FALSE),0)</f>
        <v>0</v>
      </c>
      <c r="G244" s="18" t="str">
        <f>IF(C244="","",VLOOKUP(A244,仕訳帳!A:G,7,FALSE))</f>
        <v/>
      </c>
    </row>
    <row r="245" spans="1:7" x14ac:dyDescent="0.15">
      <c r="A245" s="26">
        <f t="shared" si="3"/>
        <v>242</v>
      </c>
      <c r="B245" s="21" t="str">
        <f>IF(VLOOKUP(A245,仕訳帳!A:F,2,FALSE)="","",VLOOKUP(A245,仕訳帳!A:F,2,FALSE))</f>
        <v/>
      </c>
      <c r="C245" s="27" t="str">
        <f>IF(VLOOKUP(A245,仕訳帳!A:F,3,FALSE)=A$1,"借",IF(VLOOKUP(A245,仕訳帳!A:F,5,FALSE)=A$1,"貸",""))</f>
        <v/>
      </c>
      <c r="D245" s="18" t="str">
        <f>IF(C245="","",VLOOKUP(A245,仕訳帳!A:F,5,FALSE))</f>
        <v/>
      </c>
      <c r="E245" s="18" t="str">
        <f>IF(C245="","",VLOOKUP(A245,仕訳帳!A:F,6,FALSE))</f>
        <v/>
      </c>
      <c r="F245" s="28">
        <f>IF(C245="借",VLOOKUP(A245,仕訳帳!A:F,4,FALSE),0)</f>
        <v>0</v>
      </c>
      <c r="G245" s="18" t="str">
        <f>IF(C245="","",VLOOKUP(A245,仕訳帳!A:G,7,FALSE))</f>
        <v/>
      </c>
    </row>
    <row r="246" spans="1:7" x14ac:dyDescent="0.15">
      <c r="A246" s="26">
        <f t="shared" si="3"/>
        <v>243</v>
      </c>
      <c r="B246" s="21" t="str">
        <f>IF(VLOOKUP(A246,仕訳帳!A:F,2,FALSE)="","",VLOOKUP(A246,仕訳帳!A:F,2,FALSE))</f>
        <v/>
      </c>
      <c r="C246" s="27" t="str">
        <f>IF(VLOOKUP(A246,仕訳帳!A:F,3,FALSE)=A$1,"借",IF(VLOOKUP(A246,仕訳帳!A:F,5,FALSE)=A$1,"貸",""))</f>
        <v/>
      </c>
      <c r="D246" s="18" t="str">
        <f>IF(C246="","",VLOOKUP(A246,仕訳帳!A:F,5,FALSE))</f>
        <v/>
      </c>
      <c r="E246" s="18" t="str">
        <f>IF(C246="","",VLOOKUP(A246,仕訳帳!A:F,6,FALSE))</f>
        <v/>
      </c>
      <c r="F246" s="28">
        <f>IF(C246="借",VLOOKUP(A246,仕訳帳!A:F,4,FALSE),0)</f>
        <v>0</v>
      </c>
      <c r="G246" s="18" t="str">
        <f>IF(C246="","",VLOOKUP(A246,仕訳帳!A:G,7,FALSE))</f>
        <v/>
      </c>
    </row>
    <row r="247" spans="1:7" x14ac:dyDescent="0.15">
      <c r="A247" s="26">
        <f t="shared" si="3"/>
        <v>244</v>
      </c>
      <c r="B247" s="21" t="str">
        <f>IF(VLOOKUP(A247,仕訳帳!A:F,2,FALSE)="","",VLOOKUP(A247,仕訳帳!A:F,2,FALSE))</f>
        <v/>
      </c>
      <c r="C247" s="27" t="str">
        <f>IF(VLOOKUP(A247,仕訳帳!A:F,3,FALSE)=A$1,"借",IF(VLOOKUP(A247,仕訳帳!A:F,5,FALSE)=A$1,"貸",""))</f>
        <v/>
      </c>
      <c r="D247" s="18" t="str">
        <f>IF(C247="","",VLOOKUP(A247,仕訳帳!A:F,5,FALSE))</f>
        <v/>
      </c>
      <c r="E247" s="18" t="str">
        <f>IF(C247="","",VLOOKUP(A247,仕訳帳!A:F,6,FALSE))</f>
        <v/>
      </c>
      <c r="F247" s="28">
        <f>IF(C247="借",VLOOKUP(A247,仕訳帳!A:F,4,FALSE),0)</f>
        <v>0</v>
      </c>
      <c r="G247" s="18" t="str">
        <f>IF(C247="","",VLOOKUP(A247,仕訳帳!A:G,7,FALSE))</f>
        <v/>
      </c>
    </row>
    <row r="248" spans="1:7" x14ac:dyDescent="0.15">
      <c r="A248" s="26">
        <f t="shared" si="3"/>
        <v>245</v>
      </c>
      <c r="B248" s="21" t="str">
        <f>IF(VLOOKUP(A248,仕訳帳!A:F,2,FALSE)="","",VLOOKUP(A248,仕訳帳!A:F,2,FALSE))</f>
        <v/>
      </c>
      <c r="C248" s="27" t="str">
        <f>IF(VLOOKUP(A248,仕訳帳!A:F,3,FALSE)=A$1,"借",IF(VLOOKUP(A248,仕訳帳!A:F,5,FALSE)=A$1,"貸",""))</f>
        <v/>
      </c>
      <c r="D248" s="18" t="str">
        <f>IF(C248="","",VLOOKUP(A248,仕訳帳!A:F,5,FALSE))</f>
        <v/>
      </c>
      <c r="E248" s="18" t="str">
        <f>IF(C248="","",VLOOKUP(A248,仕訳帳!A:F,6,FALSE))</f>
        <v/>
      </c>
      <c r="F248" s="28">
        <f>IF(C248="借",VLOOKUP(A248,仕訳帳!A:F,4,FALSE),0)</f>
        <v>0</v>
      </c>
      <c r="G248" s="18" t="str">
        <f>IF(C248="","",VLOOKUP(A248,仕訳帳!A:G,7,FALSE))</f>
        <v/>
      </c>
    </row>
    <row r="249" spans="1:7" x14ac:dyDescent="0.15">
      <c r="A249" s="26">
        <f t="shared" si="3"/>
        <v>246</v>
      </c>
      <c r="B249" s="21" t="str">
        <f>IF(VLOOKUP(A249,仕訳帳!A:F,2,FALSE)="","",VLOOKUP(A249,仕訳帳!A:F,2,FALSE))</f>
        <v/>
      </c>
      <c r="C249" s="27" t="str">
        <f>IF(VLOOKUP(A249,仕訳帳!A:F,3,FALSE)=A$1,"借",IF(VLOOKUP(A249,仕訳帳!A:F,5,FALSE)=A$1,"貸",""))</f>
        <v/>
      </c>
      <c r="D249" s="18" t="str">
        <f>IF(C249="","",VLOOKUP(A249,仕訳帳!A:F,5,FALSE))</f>
        <v/>
      </c>
      <c r="E249" s="18" t="str">
        <f>IF(C249="","",VLOOKUP(A249,仕訳帳!A:F,6,FALSE))</f>
        <v/>
      </c>
      <c r="F249" s="28">
        <f>IF(C249="借",VLOOKUP(A249,仕訳帳!A:F,4,FALSE),0)</f>
        <v>0</v>
      </c>
      <c r="G249" s="18" t="str">
        <f>IF(C249="","",VLOOKUP(A249,仕訳帳!A:G,7,FALSE))</f>
        <v/>
      </c>
    </row>
    <row r="250" spans="1:7" x14ac:dyDescent="0.15">
      <c r="A250" s="26">
        <f t="shared" si="3"/>
        <v>247</v>
      </c>
      <c r="B250" s="21" t="str">
        <f>IF(VLOOKUP(A250,仕訳帳!A:F,2,FALSE)="","",VLOOKUP(A250,仕訳帳!A:F,2,FALSE))</f>
        <v/>
      </c>
      <c r="C250" s="27" t="str">
        <f>IF(VLOOKUP(A250,仕訳帳!A:F,3,FALSE)=A$1,"借",IF(VLOOKUP(A250,仕訳帳!A:F,5,FALSE)=A$1,"貸",""))</f>
        <v/>
      </c>
      <c r="D250" s="18" t="str">
        <f>IF(C250="","",VLOOKUP(A250,仕訳帳!A:F,5,FALSE))</f>
        <v/>
      </c>
      <c r="E250" s="18" t="str">
        <f>IF(C250="","",VLOOKUP(A250,仕訳帳!A:F,6,FALSE))</f>
        <v/>
      </c>
      <c r="F250" s="28">
        <f>IF(C250="借",VLOOKUP(A250,仕訳帳!A:F,4,FALSE),0)</f>
        <v>0</v>
      </c>
      <c r="G250" s="18" t="str">
        <f>IF(C250="","",VLOOKUP(A250,仕訳帳!A:G,7,FALSE))</f>
        <v/>
      </c>
    </row>
    <row r="251" spans="1:7" x14ac:dyDescent="0.15">
      <c r="A251" s="26">
        <f t="shared" si="3"/>
        <v>248</v>
      </c>
      <c r="B251" s="21" t="str">
        <f>IF(VLOOKUP(A251,仕訳帳!A:F,2,FALSE)="","",VLOOKUP(A251,仕訳帳!A:F,2,FALSE))</f>
        <v/>
      </c>
      <c r="C251" s="27" t="str">
        <f>IF(VLOOKUP(A251,仕訳帳!A:F,3,FALSE)=A$1,"借",IF(VLOOKUP(A251,仕訳帳!A:F,5,FALSE)=A$1,"貸",""))</f>
        <v/>
      </c>
      <c r="D251" s="18" t="str">
        <f>IF(C251="","",VLOOKUP(A251,仕訳帳!A:F,5,FALSE))</f>
        <v/>
      </c>
      <c r="E251" s="18" t="str">
        <f>IF(C251="","",VLOOKUP(A251,仕訳帳!A:F,6,FALSE))</f>
        <v/>
      </c>
      <c r="F251" s="28">
        <f>IF(C251="借",VLOOKUP(A251,仕訳帳!A:F,4,FALSE),0)</f>
        <v>0</v>
      </c>
      <c r="G251" s="18" t="str">
        <f>IF(C251="","",VLOOKUP(A251,仕訳帳!A:G,7,FALSE))</f>
        <v/>
      </c>
    </row>
    <row r="252" spans="1:7" x14ac:dyDescent="0.15">
      <c r="A252" s="26">
        <f t="shared" si="3"/>
        <v>249</v>
      </c>
      <c r="B252" s="21" t="str">
        <f>IF(VLOOKUP(A252,仕訳帳!A:F,2,FALSE)="","",VLOOKUP(A252,仕訳帳!A:F,2,FALSE))</f>
        <v/>
      </c>
      <c r="C252" s="27" t="str">
        <f>IF(VLOOKUP(A252,仕訳帳!A:F,3,FALSE)=A$1,"借",IF(VLOOKUP(A252,仕訳帳!A:F,5,FALSE)=A$1,"貸",""))</f>
        <v/>
      </c>
      <c r="D252" s="18" t="str">
        <f>IF(C252="","",VLOOKUP(A252,仕訳帳!A:F,5,FALSE))</f>
        <v/>
      </c>
      <c r="E252" s="18" t="str">
        <f>IF(C252="","",VLOOKUP(A252,仕訳帳!A:F,6,FALSE))</f>
        <v/>
      </c>
      <c r="F252" s="28">
        <f>IF(C252="借",VLOOKUP(A252,仕訳帳!A:F,4,FALSE),0)</f>
        <v>0</v>
      </c>
      <c r="G252" s="18" t="str">
        <f>IF(C252="","",VLOOKUP(A252,仕訳帳!A:G,7,FALSE))</f>
        <v/>
      </c>
    </row>
    <row r="253" spans="1:7" x14ac:dyDescent="0.15">
      <c r="A253" s="26">
        <f t="shared" si="3"/>
        <v>250</v>
      </c>
      <c r="B253" s="21" t="str">
        <f>IF(VLOOKUP(A253,仕訳帳!A:F,2,FALSE)="","",VLOOKUP(A253,仕訳帳!A:F,2,FALSE))</f>
        <v/>
      </c>
      <c r="C253" s="27" t="str">
        <f>IF(VLOOKUP(A253,仕訳帳!A:F,3,FALSE)=A$1,"借",IF(VLOOKUP(A253,仕訳帳!A:F,5,FALSE)=A$1,"貸",""))</f>
        <v/>
      </c>
      <c r="D253" s="18" t="str">
        <f>IF(C253="","",VLOOKUP(A253,仕訳帳!A:F,5,FALSE))</f>
        <v/>
      </c>
      <c r="E253" s="18" t="str">
        <f>IF(C253="","",VLOOKUP(A253,仕訳帳!A:F,6,FALSE))</f>
        <v/>
      </c>
      <c r="F253" s="28">
        <f>IF(C253="借",VLOOKUP(A253,仕訳帳!A:F,4,FALSE),0)</f>
        <v>0</v>
      </c>
      <c r="G253" s="18" t="str">
        <f>IF(C253="","",VLOOKUP(A253,仕訳帳!A:G,7,FALSE))</f>
        <v/>
      </c>
    </row>
    <row r="254" spans="1:7" x14ac:dyDescent="0.15">
      <c r="A254" s="26">
        <f t="shared" si="3"/>
        <v>251</v>
      </c>
      <c r="B254" s="21" t="str">
        <f>IF(VLOOKUP(A254,仕訳帳!A:F,2,FALSE)="","",VLOOKUP(A254,仕訳帳!A:F,2,FALSE))</f>
        <v/>
      </c>
      <c r="C254" s="27" t="str">
        <f>IF(VLOOKUP(A254,仕訳帳!A:F,3,FALSE)=A$1,"借",IF(VLOOKUP(A254,仕訳帳!A:F,5,FALSE)=A$1,"貸",""))</f>
        <v/>
      </c>
      <c r="D254" s="18" t="str">
        <f>IF(C254="","",VLOOKUP(A254,仕訳帳!A:F,5,FALSE))</f>
        <v/>
      </c>
      <c r="E254" s="18" t="str">
        <f>IF(C254="","",VLOOKUP(A254,仕訳帳!A:F,6,FALSE))</f>
        <v/>
      </c>
      <c r="F254" s="28">
        <f>IF(C254="借",VLOOKUP(A254,仕訳帳!A:F,4,FALSE),0)</f>
        <v>0</v>
      </c>
      <c r="G254" s="18" t="str">
        <f>IF(C254="","",VLOOKUP(A254,仕訳帳!A:G,7,FALSE))</f>
        <v/>
      </c>
    </row>
    <row r="255" spans="1:7" x14ac:dyDescent="0.15">
      <c r="A255" s="26">
        <f t="shared" si="3"/>
        <v>252</v>
      </c>
      <c r="B255" s="21" t="str">
        <f>IF(VLOOKUP(A255,仕訳帳!A:F,2,FALSE)="","",VLOOKUP(A255,仕訳帳!A:F,2,FALSE))</f>
        <v/>
      </c>
      <c r="C255" s="27" t="str">
        <f>IF(VLOOKUP(A255,仕訳帳!A:F,3,FALSE)=A$1,"借",IF(VLOOKUP(A255,仕訳帳!A:F,5,FALSE)=A$1,"貸",""))</f>
        <v/>
      </c>
      <c r="D255" s="18" t="str">
        <f>IF(C255="","",VLOOKUP(A255,仕訳帳!A:F,5,FALSE))</f>
        <v/>
      </c>
      <c r="E255" s="18" t="str">
        <f>IF(C255="","",VLOOKUP(A255,仕訳帳!A:F,6,FALSE))</f>
        <v/>
      </c>
      <c r="F255" s="28">
        <f>IF(C255="借",VLOOKUP(A255,仕訳帳!A:F,4,FALSE),0)</f>
        <v>0</v>
      </c>
      <c r="G255" s="18" t="str">
        <f>IF(C255="","",VLOOKUP(A255,仕訳帳!A:G,7,FALSE))</f>
        <v/>
      </c>
    </row>
    <row r="256" spans="1:7" x14ac:dyDescent="0.15">
      <c r="A256" s="26">
        <f t="shared" si="3"/>
        <v>253</v>
      </c>
      <c r="B256" s="21" t="str">
        <f>IF(VLOOKUP(A256,仕訳帳!A:F,2,FALSE)="","",VLOOKUP(A256,仕訳帳!A:F,2,FALSE))</f>
        <v/>
      </c>
      <c r="C256" s="27" t="str">
        <f>IF(VLOOKUP(A256,仕訳帳!A:F,3,FALSE)=A$1,"借",IF(VLOOKUP(A256,仕訳帳!A:F,5,FALSE)=A$1,"貸",""))</f>
        <v/>
      </c>
      <c r="D256" s="18" t="str">
        <f>IF(C256="","",VLOOKUP(A256,仕訳帳!A:F,5,FALSE))</f>
        <v/>
      </c>
      <c r="E256" s="18" t="str">
        <f>IF(C256="","",VLOOKUP(A256,仕訳帳!A:F,6,FALSE))</f>
        <v/>
      </c>
      <c r="F256" s="28">
        <f>IF(C256="借",VLOOKUP(A256,仕訳帳!A:F,4,FALSE),0)</f>
        <v>0</v>
      </c>
      <c r="G256" s="18" t="str">
        <f>IF(C256="","",VLOOKUP(A256,仕訳帳!A:G,7,FALSE))</f>
        <v/>
      </c>
    </row>
    <row r="257" spans="1:7" x14ac:dyDescent="0.15">
      <c r="A257" s="26">
        <f t="shared" si="3"/>
        <v>254</v>
      </c>
      <c r="B257" s="21" t="str">
        <f>IF(VLOOKUP(A257,仕訳帳!A:F,2,FALSE)="","",VLOOKUP(A257,仕訳帳!A:F,2,FALSE))</f>
        <v/>
      </c>
      <c r="C257" s="27" t="str">
        <f>IF(VLOOKUP(A257,仕訳帳!A:F,3,FALSE)=A$1,"借",IF(VLOOKUP(A257,仕訳帳!A:F,5,FALSE)=A$1,"貸",""))</f>
        <v/>
      </c>
      <c r="D257" s="18" t="str">
        <f>IF(C257="","",VLOOKUP(A257,仕訳帳!A:F,5,FALSE))</f>
        <v/>
      </c>
      <c r="E257" s="18" t="str">
        <f>IF(C257="","",VLOOKUP(A257,仕訳帳!A:F,6,FALSE))</f>
        <v/>
      </c>
      <c r="F257" s="28">
        <f>IF(C257="借",VLOOKUP(A257,仕訳帳!A:F,4,FALSE),0)</f>
        <v>0</v>
      </c>
      <c r="G257" s="18" t="str">
        <f>IF(C257="","",VLOOKUP(A257,仕訳帳!A:G,7,FALSE))</f>
        <v/>
      </c>
    </row>
    <row r="258" spans="1:7" x14ac:dyDescent="0.15">
      <c r="A258" s="26">
        <f t="shared" si="3"/>
        <v>255</v>
      </c>
      <c r="B258" s="21" t="str">
        <f>IF(VLOOKUP(A258,仕訳帳!A:F,2,FALSE)="","",VLOOKUP(A258,仕訳帳!A:F,2,FALSE))</f>
        <v/>
      </c>
      <c r="C258" s="27" t="str">
        <f>IF(VLOOKUP(A258,仕訳帳!A:F,3,FALSE)=A$1,"借",IF(VLOOKUP(A258,仕訳帳!A:F,5,FALSE)=A$1,"貸",""))</f>
        <v/>
      </c>
      <c r="D258" s="18" t="str">
        <f>IF(C258="","",VLOOKUP(A258,仕訳帳!A:F,5,FALSE))</f>
        <v/>
      </c>
      <c r="E258" s="18" t="str">
        <f>IF(C258="","",VLOOKUP(A258,仕訳帳!A:F,6,FALSE))</f>
        <v/>
      </c>
      <c r="F258" s="28">
        <f>IF(C258="借",VLOOKUP(A258,仕訳帳!A:F,4,FALSE),0)</f>
        <v>0</v>
      </c>
      <c r="G258" s="18" t="str">
        <f>IF(C258="","",VLOOKUP(A258,仕訳帳!A:G,7,FALSE))</f>
        <v/>
      </c>
    </row>
    <row r="259" spans="1:7" x14ac:dyDescent="0.15">
      <c r="A259" s="26">
        <f t="shared" si="3"/>
        <v>256</v>
      </c>
      <c r="B259" s="21" t="str">
        <f>IF(VLOOKUP(A259,仕訳帳!A:F,2,FALSE)="","",VLOOKUP(A259,仕訳帳!A:F,2,FALSE))</f>
        <v/>
      </c>
      <c r="C259" s="27" t="str">
        <f>IF(VLOOKUP(A259,仕訳帳!A:F,3,FALSE)=A$1,"借",IF(VLOOKUP(A259,仕訳帳!A:F,5,FALSE)=A$1,"貸",""))</f>
        <v/>
      </c>
      <c r="D259" s="18" t="str">
        <f>IF(C259="","",VLOOKUP(A259,仕訳帳!A:F,5,FALSE))</f>
        <v/>
      </c>
      <c r="E259" s="18" t="str">
        <f>IF(C259="","",VLOOKUP(A259,仕訳帳!A:F,6,FALSE))</f>
        <v/>
      </c>
      <c r="F259" s="28">
        <f>IF(C259="借",VLOOKUP(A259,仕訳帳!A:F,4,FALSE),0)</f>
        <v>0</v>
      </c>
      <c r="G259" s="18" t="str">
        <f>IF(C259="","",VLOOKUP(A259,仕訳帳!A:G,7,FALSE))</f>
        <v/>
      </c>
    </row>
    <row r="260" spans="1:7" x14ac:dyDescent="0.15">
      <c r="A260" s="26">
        <f t="shared" si="3"/>
        <v>257</v>
      </c>
      <c r="B260" s="21" t="str">
        <f>IF(VLOOKUP(A260,仕訳帳!A:F,2,FALSE)="","",VLOOKUP(A260,仕訳帳!A:F,2,FALSE))</f>
        <v/>
      </c>
      <c r="C260" s="27" t="str">
        <f>IF(VLOOKUP(A260,仕訳帳!A:F,3,FALSE)=A$1,"借",IF(VLOOKUP(A260,仕訳帳!A:F,5,FALSE)=A$1,"貸",""))</f>
        <v/>
      </c>
      <c r="D260" s="18" t="str">
        <f>IF(C260="","",VLOOKUP(A260,仕訳帳!A:F,5,FALSE))</f>
        <v/>
      </c>
      <c r="E260" s="18" t="str">
        <f>IF(C260="","",VLOOKUP(A260,仕訳帳!A:F,6,FALSE))</f>
        <v/>
      </c>
      <c r="F260" s="28">
        <f>IF(C260="借",VLOOKUP(A260,仕訳帳!A:F,4,FALSE),0)</f>
        <v>0</v>
      </c>
      <c r="G260" s="18" t="str">
        <f>IF(C260="","",VLOOKUP(A260,仕訳帳!A:G,7,FALSE))</f>
        <v/>
      </c>
    </row>
    <row r="261" spans="1:7" x14ac:dyDescent="0.15">
      <c r="A261" s="26">
        <f t="shared" ref="A261:A324" si="4">A260+1</f>
        <v>258</v>
      </c>
      <c r="B261" s="21" t="str">
        <f>IF(VLOOKUP(A261,仕訳帳!A:F,2,FALSE)="","",VLOOKUP(A261,仕訳帳!A:F,2,FALSE))</f>
        <v/>
      </c>
      <c r="C261" s="27" t="str">
        <f>IF(VLOOKUP(A261,仕訳帳!A:F,3,FALSE)=A$1,"借",IF(VLOOKUP(A261,仕訳帳!A:F,5,FALSE)=A$1,"貸",""))</f>
        <v/>
      </c>
      <c r="D261" s="18" t="str">
        <f>IF(C261="","",VLOOKUP(A261,仕訳帳!A:F,5,FALSE))</f>
        <v/>
      </c>
      <c r="E261" s="18" t="str">
        <f>IF(C261="","",VLOOKUP(A261,仕訳帳!A:F,6,FALSE))</f>
        <v/>
      </c>
      <c r="F261" s="28">
        <f>IF(C261="借",VLOOKUP(A261,仕訳帳!A:F,4,FALSE),0)</f>
        <v>0</v>
      </c>
      <c r="G261" s="18" t="str">
        <f>IF(C261="","",VLOOKUP(A261,仕訳帳!A:G,7,FALSE))</f>
        <v/>
      </c>
    </row>
    <row r="262" spans="1:7" x14ac:dyDescent="0.15">
      <c r="A262" s="26">
        <f t="shared" si="4"/>
        <v>259</v>
      </c>
      <c r="B262" s="21" t="str">
        <f>IF(VLOOKUP(A262,仕訳帳!A:F,2,FALSE)="","",VLOOKUP(A262,仕訳帳!A:F,2,FALSE))</f>
        <v/>
      </c>
      <c r="C262" s="27" t="str">
        <f>IF(VLOOKUP(A262,仕訳帳!A:F,3,FALSE)=A$1,"借",IF(VLOOKUP(A262,仕訳帳!A:F,5,FALSE)=A$1,"貸",""))</f>
        <v/>
      </c>
      <c r="D262" s="18" t="str">
        <f>IF(C262="","",VLOOKUP(A262,仕訳帳!A:F,5,FALSE))</f>
        <v/>
      </c>
      <c r="E262" s="18" t="str">
        <f>IF(C262="","",VLOOKUP(A262,仕訳帳!A:F,6,FALSE))</f>
        <v/>
      </c>
      <c r="F262" s="28">
        <f>IF(C262="借",VLOOKUP(A262,仕訳帳!A:F,4,FALSE),0)</f>
        <v>0</v>
      </c>
      <c r="G262" s="18" t="str">
        <f>IF(C262="","",VLOOKUP(A262,仕訳帳!A:G,7,FALSE))</f>
        <v/>
      </c>
    </row>
    <row r="263" spans="1:7" x14ac:dyDescent="0.15">
      <c r="A263" s="26">
        <f t="shared" si="4"/>
        <v>260</v>
      </c>
      <c r="B263" s="21" t="str">
        <f>IF(VLOOKUP(A263,仕訳帳!A:F,2,FALSE)="","",VLOOKUP(A263,仕訳帳!A:F,2,FALSE))</f>
        <v/>
      </c>
      <c r="C263" s="27" t="str">
        <f>IF(VLOOKUP(A263,仕訳帳!A:F,3,FALSE)=A$1,"借",IF(VLOOKUP(A263,仕訳帳!A:F,5,FALSE)=A$1,"貸",""))</f>
        <v/>
      </c>
      <c r="D263" s="18" t="str">
        <f>IF(C263="","",VLOOKUP(A263,仕訳帳!A:F,5,FALSE))</f>
        <v/>
      </c>
      <c r="E263" s="18" t="str">
        <f>IF(C263="","",VLOOKUP(A263,仕訳帳!A:F,6,FALSE))</f>
        <v/>
      </c>
      <c r="F263" s="28">
        <f>IF(C263="借",VLOOKUP(A263,仕訳帳!A:F,4,FALSE),0)</f>
        <v>0</v>
      </c>
      <c r="G263" s="18" t="str">
        <f>IF(C263="","",VLOOKUP(A263,仕訳帳!A:G,7,FALSE))</f>
        <v/>
      </c>
    </row>
    <row r="264" spans="1:7" x14ac:dyDescent="0.15">
      <c r="A264" s="26">
        <f t="shared" si="4"/>
        <v>261</v>
      </c>
      <c r="B264" s="21" t="str">
        <f>IF(VLOOKUP(A264,仕訳帳!A:F,2,FALSE)="","",VLOOKUP(A264,仕訳帳!A:F,2,FALSE))</f>
        <v/>
      </c>
      <c r="C264" s="27" t="str">
        <f>IF(VLOOKUP(A264,仕訳帳!A:F,3,FALSE)=A$1,"借",IF(VLOOKUP(A264,仕訳帳!A:F,5,FALSE)=A$1,"貸",""))</f>
        <v/>
      </c>
      <c r="D264" s="18" t="str">
        <f>IF(C264="","",VLOOKUP(A264,仕訳帳!A:F,5,FALSE))</f>
        <v/>
      </c>
      <c r="E264" s="18" t="str">
        <f>IF(C264="","",VLOOKUP(A264,仕訳帳!A:F,6,FALSE))</f>
        <v/>
      </c>
      <c r="F264" s="28">
        <f>IF(C264="借",VLOOKUP(A264,仕訳帳!A:F,4,FALSE),0)</f>
        <v>0</v>
      </c>
      <c r="G264" s="18" t="str">
        <f>IF(C264="","",VLOOKUP(A264,仕訳帳!A:G,7,FALSE))</f>
        <v/>
      </c>
    </row>
    <row r="265" spans="1:7" x14ac:dyDescent="0.15">
      <c r="A265" s="26">
        <f t="shared" si="4"/>
        <v>262</v>
      </c>
      <c r="B265" s="21" t="str">
        <f>IF(VLOOKUP(A265,仕訳帳!A:F,2,FALSE)="","",VLOOKUP(A265,仕訳帳!A:F,2,FALSE))</f>
        <v/>
      </c>
      <c r="C265" s="27" t="str">
        <f>IF(VLOOKUP(A265,仕訳帳!A:F,3,FALSE)=A$1,"借",IF(VLOOKUP(A265,仕訳帳!A:F,5,FALSE)=A$1,"貸",""))</f>
        <v/>
      </c>
      <c r="D265" s="18" t="str">
        <f>IF(C265="","",VLOOKUP(A265,仕訳帳!A:F,5,FALSE))</f>
        <v/>
      </c>
      <c r="E265" s="18" t="str">
        <f>IF(C265="","",VLOOKUP(A265,仕訳帳!A:F,6,FALSE))</f>
        <v/>
      </c>
      <c r="F265" s="28">
        <f>IF(C265="借",VLOOKUP(A265,仕訳帳!A:F,4,FALSE),0)</f>
        <v>0</v>
      </c>
      <c r="G265" s="18" t="str">
        <f>IF(C265="","",VLOOKUP(A265,仕訳帳!A:G,7,FALSE))</f>
        <v/>
      </c>
    </row>
    <row r="266" spans="1:7" x14ac:dyDescent="0.15">
      <c r="A266" s="26">
        <f t="shared" si="4"/>
        <v>263</v>
      </c>
      <c r="B266" s="21" t="str">
        <f>IF(VLOOKUP(A266,仕訳帳!A:F,2,FALSE)="","",VLOOKUP(A266,仕訳帳!A:F,2,FALSE))</f>
        <v/>
      </c>
      <c r="C266" s="27" t="str">
        <f>IF(VLOOKUP(A266,仕訳帳!A:F,3,FALSE)=A$1,"借",IF(VLOOKUP(A266,仕訳帳!A:F,5,FALSE)=A$1,"貸",""))</f>
        <v/>
      </c>
      <c r="D266" s="18" t="str">
        <f>IF(C266="","",VLOOKUP(A266,仕訳帳!A:F,5,FALSE))</f>
        <v/>
      </c>
      <c r="E266" s="18" t="str">
        <f>IF(C266="","",VLOOKUP(A266,仕訳帳!A:F,6,FALSE))</f>
        <v/>
      </c>
      <c r="F266" s="28">
        <f>IF(C266="借",VLOOKUP(A266,仕訳帳!A:F,4,FALSE),0)</f>
        <v>0</v>
      </c>
      <c r="G266" s="18" t="str">
        <f>IF(C266="","",VLOOKUP(A266,仕訳帳!A:G,7,FALSE))</f>
        <v/>
      </c>
    </row>
    <row r="267" spans="1:7" x14ac:dyDescent="0.15">
      <c r="A267" s="26">
        <f t="shared" si="4"/>
        <v>264</v>
      </c>
      <c r="B267" s="21" t="str">
        <f>IF(VLOOKUP(A267,仕訳帳!A:F,2,FALSE)="","",VLOOKUP(A267,仕訳帳!A:F,2,FALSE))</f>
        <v/>
      </c>
      <c r="C267" s="27" t="str">
        <f>IF(VLOOKUP(A267,仕訳帳!A:F,3,FALSE)=A$1,"借",IF(VLOOKUP(A267,仕訳帳!A:F,5,FALSE)=A$1,"貸",""))</f>
        <v/>
      </c>
      <c r="D267" s="18" t="str">
        <f>IF(C267="","",VLOOKUP(A267,仕訳帳!A:F,5,FALSE))</f>
        <v/>
      </c>
      <c r="E267" s="18" t="str">
        <f>IF(C267="","",VLOOKUP(A267,仕訳帳!A:F,6,FALSE))</f>
        <v/>
      </c>
      <c r="F267" s="28">
        <f>IF(C267="借",VLOOKUP(A267,仕訳帳!A:F,4,FALSE),0)</f>
        <v>0</v>
      </c>
      <c r="G267" s="18" t="str">
        <f>IF(C267="","",VLOOKUP(A267,仕訳帳!A:G,7,FALSE))</f>
        <v/>
      </c>
    </row>
    <row r="268" spans="1:7" x14ac:dyDescent="0.15">
      <c r="A268" s="26">
        <f t="shared" si="4"/>
        <v>265</v>
      </c>
      <c r="B268" s="21" t="str">
        <f>IF(VLOOKUP(A268,仕訳帳!A:F,2,FALSE)="","",VLOOKUP(A268,仕訳帳!A:F,2,FALSE))</f>
        <v/>
      </c>
      <c r="C268" s="27" t="str">
        <f>IF(VLOOKUP(A268,仕訳帳!A:F,3,FALSE)=A$1,"借",IF(VLOOKUP(A268,仕訳帳!A:F,5,FALSE)=A$1,"貸",""))</f>
        <v/>
      </c>
      <c r="D268" s="18" t="str">
        <f>IF(C268="","",VLOOKUP(A268,仕訳帳!A:F,5,FALSE))</f>
        <v/>
      </c>
      <c r="E268" s="18" t="str">
        <f>IF(C268="","",VLOOKUP(A268,仕訳帳!A:F,6,FALSE))</f>
        <v/>
      </c>
      <c r="F268" s="28">
        <f>IF(C268="借",VLOOKUP(A268,仕訳帳!A:F,4,FALSE),0)</f>
        <v>0</v>
      </c>
      <c r="G268" s="18" t="str">
        <f>IF(C268="","",VLOOKUP(A268,仕訳帳!A:G,7,FALSE))</f>
        <v/>
      </c>
    </row>
    <row r="269" spans="1:7" x14ac:dyDescent="0.15">
      <c r="A269" s="26">
        <f t="shared" si="4"/>
        <v>266</v>
      </c>
      <c r="B269" s="21" t="str">
        <f>IF(VLOOKUP(A269,仕訳帳!A:F,2,FALSE)="","",VLOOKUP(A269,仕訳帳!A:F,2,FALSE))</f>
        <v/>
      </c>
      <c r="C269" s="27" t="str">
        <f>IF(VLOOKUP(A269,仕訳帳!A:F,3,FALSE)=A$1,"借",IF(VLOOKUP(A269,仕訳帳!A:F,5,FALSE)=A$1,"貸",""))</f>
        <v/>
      </c>
      <c r="D269" s="18" t="str">
        <f>IF(C269="","",VLOOKUP(A269,仕訳帳!A:F,5,FALSE))</f>
        <v/>
      </c>
      <c r="E269" s="18" t="str">
        <f>IF(C269="","",VLOOKUP(A269,仕訳帳!A:F,6,FALSE))</f>
        <v/>
      </c>
      <c r="F269" s="28">
        <f>IF(C269="借",VLOOKUP(A269,仕訳帳!A:F,4,FALSE),0)</f>
        <v>0</v>
      </c>
      <c r="G269" s="18" t="str">
        <f>IF(C269="","",VLOOKUP(A269,仕訳帳!A:G,7,FALSE))</f>
        <v/>
      </c>
    </row>
    <row r="270" spans="1:7" x14ac:dyDescent="0.15">
      <c r="A270" s="26">
        <f t="shared" si="4"/>
        <v>267</v>
      </c>
      <c r="B270" s="21" t="str">
        <f>IF(VLOOKUP(A270,仕訳帳!A:F,2,FALSE)="","",VLOOKUP(A270,仕訳帳!A:F,2,FALSE))</f>
        <v/>
      </c>
      <c r="C270" s="27" t="str">
        <f>IF(VLOOKUP(A270,仕訳帳!A:F,3,FALSE)=A$1,"借",IF(VLOOKUP(A270,仕訳帳!A:F,5,FALSE)=A$1,"貸",""))</f>
        <v/>
      </c>
      <c r="D270" s="18" t="str">
        <f>IF(C270="","",VLOOKUP(A270,仕訳帳!A:F,5,FALSE))</f>
        <v/>
      </c>
      <c r="E270" s="18" t="str">
        <f>IF(C270="","",VLOOKUP(A270,仕訳帳!A:F,6,FALSE))</f>
        <v/>
      </c>
      <c r="F270" s="28">
        <f>IF(C270="借",VLOOKUP(A270,仕訳帳!A:F,4,FALSE),0)</f>
        <v>0</v>
      </c>
      <c r="G270" s="18" t="str">
        <f>IF(C270="","",VLOOKUP(A270,仕訳帳!A:G,7,FALSE))</f>
        <v/>
      </c>
    </row>
    <row r="271" spans="1:7" x14ac:dyDescent="0.15">
      <c r="A271" s="26">
        <f t="shared" si="4"/>
        <v>268</v>
      </c>
      <c r="B271" s="21" t="str">
        <f>IF(VLOOKUP(A271,仕訳帳!A:F,2,FALSE)="","",VLOOKUP(A271,仕訳帳!A:F,2,FALSE))</f>
        <v/>
      </c>
      <c r="C271" s="27" t="str">
        <f>IF(VLOOKUP(A271,仕訳帳!A:F,3,FALSE)=A$1,"借",IF(VLOOKUP(A271,仕訳帳!A:F,5,FALSE)=A$1,"貸",""))</f>
        <v/>
      </c>
      <c r="D271" s="18" t="str">
        <f>IF(C271="","",VLOOKUP(A271,仕訳帳!A:F,5,FALSE))</f>
        <v/>
      </c>
      <c r="E271" s="18" t="str">
        <f>IF(C271="","",VLOOKUP(A271,仕訳帳!A:F,6,FALSE))</f>
        <v/>
      </c>
      <c r="F271" s="28">
        <f>IF(C271="借",VLOOKUP(A271,仕訳帳!A:F,4,FALSE),0)</f>
        <v>0</v>
      </c>
      <c r="G271" s="18" t="str">
        <f>IF(C271="","",VLOOKUP(A271,仕訳帳!A:G,7,FALSE))</f>
        <v/>
      </c>
    </row>
    <row r="272" spans="1:7" x14ac:dyDescent="0.15">
      <c r="A272" s="26">
        <f t="shared" si="4"/>
        <v>269</v>
      </c>
      <c r="B272" s="21" t="str">
        <f>IF(VLOOKUP(A272,仕訳帳!A:F,2,FALSE)="","",VLOOKUP(A272,仕訳帳!A:F,2,FALSE))</f>
        <v/>
      </c>
      <c r="C272" s="27" t="str">
        <f>IF(VLOOKUP(A272,仕訳帳!A:F,3,FALSE)=A$1,"借",IF(VLOOKUP(A272,仕訳帳!A:F,5,FALSE)=A$1,"貸",""))</f>
        <v/>
      </c>
      <c r="D272" s="18" t="str">
        <f>IF(C272="","",VLOOKUP(A272,仕訳帳!A:F,5,FALSE))</f>
        <v/>
      </c>
      <c r="E272" s="18" t="str">
        <f>IF(C272="","",VLOOKUP(A272,仕訳帳!A:F,6,FALSE))</f>
        <v/>
      </c>
      <c r="F272" s="28">
        <f>IF(C272="借",VLOOKUP(A272,仕訳帳!A:F,4,FALSE),0)</f>
        <v>0</v>
      </c>
      <c r="G272" s="18" t="str">
        <f>IF(C272="","",VLOOKUP(A272,仕訳帳!A:G,7,FALSE))</f>
        <v/>
      </c>
    </row>
    <row r="273" spans="1:7" x14ac:dyDescent="0.15">
      <c r="A273" s="26">
        <f t="shared" si="4"/>
        <v>270</v>
      </c>
      <c r="B273" s="21" t="str">
        <f>IF(VLOOKUP(A273,仕訳帳!A:F,2,FALSE)="","",VLOOKUP(A273,仕訳帳!A:F,2,FALSE))</f>
        <v/>
      </c>
      <c r="C273" s="27" t="str">
        <f>IF(VLOOKUP(A273,仕訳帳!A:F,3,FALSE)=A$1,"借",IF(VLOOKUP(A273,仕訳帳!A:F,5,FALSE)=A$1,"貸",""))</f>
        <v/>
      </c>
      <c r="D273" s="18" t="str">
        <f>IF(C273="","",VLOOKUP(A273,仕訳帳!A:F,5,FALSE))</f>
        <v/>
      </c>
      <c r="E273" s="18" t="str">
        <f>IF(C273="","",VLOOKUP(A273,仕訳帳!A:F,6,FALSE))</f>
        <v/>
      </c>
      <c r="F273" s="28">
        <f>IF(C273="借",VLOOKUP(A273,仕訳帳!A:F,4,FALSE),0)</f>
        <v>0</v>
      </c>
      <c r="G273" s="18" t="str">
        <f>IF(C273="","",VLOOKUP(A273,仕訳帳!A:G,7,FALSE))</f>
        <v/>
      </c>
    </row>
    <row r="274" spans="1:7" x14ac:dyDescent="0.15">
      <c r="A274" s="26">
        <f t="shared" si="4"/>
        <v>271</v>
      </c>
      <c r="B274" s="21" t="str">
        <f>IF(VLOOKUP(A274,仕訳帳!A:F,2,FALSE)="","",VLOOKUP(A274,仕訳帳!A:F,2,FALSE))</f>
        <v/>
      </c>
      <c r="C274" s="27" t="str">
        <f>IF(VLOOKUP(A274,仕訳帳!A:F,3,FALSE)=A$1,"借",IF(VLOOKUP(A274,仕訳帳!A:F,5,FALSE)=A$1,"貸",""))</f>
        <v/>
      </c>
      <c r="D274" s="18" t="str">
        <f>IF(C274="","",VLOOKUP(A274,仕訳帳!A:F,5,FALSE))</f>
        <v/>
      </c>
      <c r="E274" s="18" t="str">
        <f>IF(C274="","",VLOOKUP(A274,仕訳帳!A:F,6,FALSE))</f>
        <v/>
      </c>
      <c r="F274" s="28">
        <f>IF(C274="借",VLOOKUP(A274,仕訳帳!A:F,4,FALSE),0)</f>
        <v>0</v>
      </c>
      <c r="G274" s="18" t="str">
        <f>IF(C274="","",VLOOKUP(A274,仕訳帳!A:G,7,FALSE))</f>
        <v/>
      </c>
    </row>
    <row r="275" spans="1:7" x14ac:dyDescent="0.15">
      <c r="A275" s="26">
        <f t="shared" si="4"/>
        <v>272</v>
      </c>
      <c r="B275" s="21" t="str">
        <f>IF(VLOOKUP(A275,仕訳帳!A:F,2,FALSE)="","",VLOOKUP(A275,仕訳帳!A:F,2,FALSE))</f>
        <v/>
      </c>
      <c r="C275" s="27" t="str">
        <f>IF(VLOOKUP(A275,仕訳帳!A:F,3,FALSE)=A$1,"借",IF(VLOOKUP(A275,仕訳帳!A:F,5,FALSE)=A$1,"貸",""))</f>
        <v/>
      </c>
      <c r="D275" s="18" t="str">
        <f>IF(C275="","",VLOOKUP(A275,仕訳帳!A:F,5,FALSE))</f>
        <v/>
      </c>
      <c r="E275" s="18" t="str">
        <f>IF(C275="","",VLOOKUP(A275,仕訳帳!A:F,6,FALSE))</f>
        <v/>
      </c>
      <c r="F275" s="28">
        <f>IF(C275="借",VLOOKUP(A275,仕訳帳!A:F,4,FALSE),0)</f>
        <v>0</v>
      </c>
      <c r="G275" s="18" t="str">
        <f>IF(C275="","",VLOOKUP(A275,仕訳帳!A:G,7,FALSE))</f>
        <v/>
      </c>
    </row>
    <row r="276" spans="1:7" x14ac:dyDescent="0.15">
      <c r="A276" s="26">
        <f t="shared" si="4"/>
        <v>273</v>
      </c>
      <c r="B276" s="21" t="str">
        <f>IF(VLOOKUP(A276,仕訳帳!A:F,2,FALSE)="","",VLOOKUP(A276,仕訳帳!A:F,2,FALSE))</f>
        <v/>
      </c>
      <c r="C276" s="27" t="str">
        <f>IF(VLOOKUP(A276,仕訳帳!A:F,3,FALSE)=A$1,"借",IF(VLOOKUP(A276,仕訳帳!A:F,5,FALSE)=A$1,"貸",""))</f>
        <v/>
      </c>
      <c r="D276" s="18" t="str">
        <f>IF(C276="","",VLOOKUP(A276,仕訳帳!A:F,5,FALSE))</f>
        <v/>
      </c>
      <c r="E276" s="18" t="str">
        <f>IF(C276="","",VLOOKUP(A276,仕訳帳!A:F,6,FALSE))</f>
        <v/>
      </c>
      <c r="F276" s="28">
        <f>IF(C276="借",VLOOKUP(A276,仕訳帳!A:F,4,FALSE),0)</f>
        <v>0</v>
      </c>
      <c r="G276" s="18" t="str">
        <f>IF(C276="","",VLOOKUP(A276,仕訳帳!A:G,7,FALSE))</f>
        <v/>
      </c>
    </row>
    <row r="277" spans="1:7" x14ac:dyDescent="0.15">
      <c r="A277" s="26">
        <f t="shared" si="4"/>
        <v>274</v>
      </c>
      <c r="B277" s="21" t="str">
        <f>IF(VLOOKUP(A277,仕訳帳!A:F,2,FALSE)="","",VLOOKUP(A277,仕訳帳!A:F,2,FALSE))</f>
        <v/>
      </c>
      <c r="C277" s="27" t="str">
        <f>IF(VLOOKUP(A277,仕訳帳!A:F,3,FALSE)=A$1,"借",IF(VLOOKUP(A277,仕訳帳!A:F,5,FALSE)=A$1,"貸",""))</f>
        <v/>
      </c>
      <c r="D277" s="18" t="str">
        <f>IF(C277="","",VLOOKUP(A277,仕訳帳!A:F,5,FALSE))</f>
        <v/>
      </c>
      <c r="E277" s="18" t="str">
        <f>IF(C277="","",VLOOKUP(A277,仕訳帳!A:F,6,FALSE))</f>
        <v/>
      </c>
      <c r="F277" s="28">
        <f>IF(C277="借",VLOOKUP(A277,仕訳帳!A:F,4,FALSE),0)</f>
        <v>0</v>
      </c>
      <c r="G277" s="18" t="str">
        <f>IF(C277="","",VLOOKUP(A277,仕訳帳!A:G,7,FALSE))</f>
        <v/>
      </c>
    </row>
    <row r="278" spans="1:7" x14ac:dyDescent="0.15">
      <c r="A278" s="26">
        <f t="shared" si="4"/>
        <v>275</v>
      </c>
      <c r="B278" s="21" t="str">
        <f>IF(VLOOKUP(A278,仕訳帳!A:F,2,FALSE)="","",VLOOKUP(A278,仕訳帳!A:F,2,FALSE))</f>
        <v/>
      </c>
      <c r="C278" s="27" t="str">
        <f>IF(VLOOKUP(A278,仕訳帳!A:F,3,FALSE)=A$1,"借",IF(VLOOKUP(A278,仕訳帳!A:F,5,FALSE)=A$1,"貸",""))</f>
        <v/>
      </c>
      <c r="D278" s="18" t="str">
        <f>IF(C278="","",VLOOKUP(A278,仕訳帳!A:F,5,FALSE))</f>
        <v/>
      </c>
      <c r="E278" s="18" t="str">
        <f>IF(C278="","",VLOOKUP(A278,仕訳帳!A:F,6,FALSE))</f>
        <v/>
      </c>
      <c r="F278" s="28">
        <f>IF(C278="借",VLOOKUP(A278,仕訳帳!A:F,4,FALSE),0)</f>
        <v>0</v>
      </c>
      <c r="G278" s="18" t="str">
        <f>IF(C278="","",VLOOKUP(A278,仕訳帳!A:G,7,FALSE))</f>
        <v/>
      </c>
    </row>
    <row r="279" spans="1:7" x14ac:dyDescent="0.15">
      <c r="A279" s="26">
        <f t="shared" si="4"/>
        <v>276</v>
      </c>
      <c r="B279" s="21" t="str">
        <f>IF(VLOOKUP(A279,仕訳帳!A:F,2,FALSE)="","",VLOOKUP(A279,仕訳帳!A:F,2,FALSE))</f>
        <v/>
      </c>
      <c r="C279" s="27" t="str">
        <f>IF(VLOOKUP(A279,仕訳帳!A:F,3,FALSE)=A$1,"借",IF(VLOOKUP(A279,仕訳帳!A:F,5,FALSE)=A$1,"貸",""))</f>
        <v/>
      </c>
      <c r="D279" s="18" t="str">
        <f>IF(C279="","",VLOOKUP(A279,仕訳帳!A:F,5,FALSE))</f>
        <v/>
      </c>
      <c r="E279" s="18" t="str">
        <f>IF(C279="","",VLOOKUP(A279,仕訳帳!A:F,6,FALSE))</f>
        <v/>
      </c>
      <c r="F279" s="28">
        <f>IF(C279="借",VLOOKUP(A279,仕訳帳!A:F,4,FALSE),0)</f>
        <v>0</v>
      </c>
      <c r="G279" s="18" t="str">
        <f>IF(C279="","",VLOOKUP(A279,仕訳帳!A:G,7,FALSE))</f>
        <v/>
      </c>
    </row>
    <row r="280" spans="1:7" x14ac:dyDescent="0.15">
      <c r="A280" s="26">
        <f t="shared" si="4"/>
        <v>277</v>
      </c>
      <c r="B280" s="21" t="str">
        <f>IF(VLOOKUP(A280,仕訳帳!A:F,2,FALSE)="","",VLOOKUP(A280,仕訳帳!A:F,2,FALSE))</f>
        <v/>
      </c>
      <c r="C280" s="27" t="str">
        <f>IF(VLOOKUP(A280,仕訳帳!A:F,3,FALSE)=A$1,"借",IF(VLOOKUP(A280,仕訳帳!A:F,5,FALSE)=A$1,"貸",""))</f>
        <v/>
      </c>
      <c r="D280" s="18" t="str">
        <f>IF(C280="","",VLOOKUP(A280,仕訳帳!A:F,5,FALSE))</f>
        <v/>
      </c>
      <c r="E280" s="18" t="str">
        <f>IF(C280="","",VLOOKUP(A280,仕訳帳!A:F,6,FALSE))</f>
        <v/>
      </c>
      <c r="F280" s="28">
        <f>IF(C280="借",VLOOKUP(A280,仕訳帳!A:F,4,FALSE),0)</f>
        <v>0</v>
      </c>
      <c r="G280" s="18" t="str">
        <f>IF(C280="","",VLOOKUP(A280,仕訳帳!A:G,7,FALSE))</f>
        <v/>
      </c>
    </row>
    <row r="281" spans="1:7" x14ac:dyDescent="0.15">
      <c r="A281" s="26">
        <f t="shared" si="4"/>
        <v>278</v>
      </c>
      <c r="B281" s="21" t="str">
        <f>IF(VLOOKUP(A281,仕訳帳!A:F,2,FALSE)="","",VLOOKUP(A281,仕訳帳!A:F,2,FALSE))</f>
        <v/>
      </c>
      <c r="C281" s="27" t="str">
        <f>IF(VLOOKUP(A281,仕訳帳!A:F,3,FALSE)=A$1,"借",IF(VLOOKUP(A281,仕訳帳!A:F,5,FALSE)=A$1,"貸",""))</f>
        <v/>
      </c>
      <c r="D281" s="18" t="str">
        <f>IF(C281="","",VLOOKUP(A281,仕訳帳!A:F,5,FALSE))</f>
        <v/>
      </c>
      <c r="E281" s="18" t="str">
        <f>IF(C281="","",VLOOKUP(A281,仕訳帳!A:F,6,FALSE))</f>
        <v/>
      </c>
      <c r="F281" s="28">
        <f>IF(C281="借",VLOOKUP(A281,仕訳帳!A:F,4,FALSE),0)</f>
        <v>0</v>
      </c>
      <c r="G281" s="18" t="str">
        <f>IF(C281="","",VLOOKUP(A281,仕訳帳!A:G,7,FALSE))</f>
        <v/>
      </c>
    </row>
    <row r="282" spans="1:7" x14ac:dyDescent="0.15">
      <c r="A282" s="26">
        <f t="shared" si="4"/>
        <v>279</v>
      </c>
      <c r="B282" s="21" t="str">
        <f>IF(VLOOKUP(A282,仕訳帳!A:F,2,FALSE)="","",VLOOKUP(A282,仕訳帳!A:F,2,FALSE))</f>
        <v/>
      </c>
      <c r="C282" s="27" t="str">
        <f>IF(VLOOKUP(A282,仕訳帳!A:F,3,FALSE)=A$1,"借",IF(VLOOKUP(A282,仕訳帳!A:F,5,FALSE)=A$1,"貸",""))</f>
        <v/>
      </c>
      <c r="D282" s="18" t="str">
        <f>IF(C282="","",VLOOKUP(A282,仕訳帳!A:F,5,FALSE))</f>
        <v/>
      </c>
      <c r="E282" s="18" t="str">
        <f>IF(C282="","",VLOOKUP(A282,仕訳帳!A:F,6,FALSE))</f>
        <v/>
      </c>
      <c r="F282" s="28">
        <f>IF(C282="借",VLOOKUP(A282,仕訳帳!A:F,4,FALSE),0)</f>
        <v>0</v>
      </c>
      <c r="G282" s="18" t="str">
        <f>IF(C282="","",VLOOKUP(A282,仕訳帳!A:G,7,FALSE))</f>
        <v/>
      </c>
    </row>
    <row r="283" spans="1:7" x14ac:dyDescent="0.15">
      <c r="A283" s="26">
        <f t="shared" si="4"/>
        <v>280</v>
      </c>
      <c r="B283" s="21" t="str">
        <f>IF(VLOOKUP(A283,仕訳帳!A:F,2,FALSE)="","",VLOOKUP(A283,仕訳帳!A:F,2,FALSE))</f>
        <v/>
      </c>
      <c r="C283" s="27" t="str">
        <f>IF(VLOOKUP(A283,仕訳帳!A:F,3,FALSE)=A$1,"借",IF(VLOOKUP(A283,仕訳帳!A:F,5,FALSE)=A$1,"貸",""))</f>
        <v/>
      </c>
      <c r="D283" s="18" t="str">
        <f>IF(C283="","",VLOOKUP(A283,仕訳帳!A:F,5,FALSE))</f>
        <v/>
      </c>
      <c r="E283" s="18" t="str">
        <f>IF(C283="","",VLOOKUP(A283,仕訳帳!A:F,6,FALSE))</f>
        <v/>
      </c>
      <c r="F283" s="28">
        <f>IF(C283="借",VLOOKUP(A283,仕訳帳!A:F,4,FALSE),0)</f>
        <v>0</v>
      </c>
      <c r="G283" s="18" t="str">
        <f>IF(C283="","",VLOOKUP(A283,仕訳帳!A:G,7,FALSE))</f>
        <v/>
      </c>
    </row>
    <row r="284" spans="1:7" x14ac:dyDescent="0.15">
      <c r="A284" s="26">
        <f t="shared" si="4"/>
        <v>281</v>
      </c>
      <c r="B284" s="21" t="str">
        <f>IF(VLOOKUP(A284,仕訳帳!A:F,2,FALSE)="","",VLOOKUP(A284,仕訳帳!A:F,2,FALSE))</f>
        <v/>
      </c>
      <c r="C284" s="27" t="str">
        <f>IF(VLOOKUP(A284,仕訳帳!A:F,3,FALSE)=A$1,"借",IF(VLOOKUP(A284,仕訳帳!A:F,5,FALSE)=A$1,"貸",""))</f>
        <v/>
      </c>
      <c r="D284" s="18" t="str">
        <f>IF(C284="","",VLOOKUP(A284,仕訳帳!A:F,5,FALSE))</f>
        <v/>
      </c>
      <c r="E284" s="18" t="str">
        <f>IF(C284="","",VLOOKUP(A284,仕訳帳!A:F,6,FALSE))</f>
        <v/>
      </c>
      <c r="F284" s="28">
        <f>IF(C284="借",VLOOKUP(A284,仕訳帳!A:F,4,FALSE),0)</f>
        <v>0</v>
      </c>
      <c r="G284" s="18" t="str">
        <f>IF(C284="","",VLOOKUP(A284,仕訳帳!A:G,7,FALSE))</f>
        <v/>
      </c>
    </row>
    <row r="285" spans="1:7" x14ac:dyDescent="0.15">
      <c r="A285" s="26">
        <f t="shared" si="4"/>
        <v>282</v>
      </c>
      <c r="B285" s="21" t="str">
        <f>IF(VLOOKUP(A285,仕訳帳!A:F,2,FALSE)="","",VLOOKUP(A285,仕訳帳!A:F,2,FALSE))</f>
        <v/>
      </c>
      <c r="C285" s="27" t="str">
        <f>IF(VLOOKUP(A285,仕訳帳!A:F,3,FALSE)=A$1,"借",IF(VLOOKUP(A285,仕訳帳!A:F,5,FALSE)=A$1,"貸",""))</f>
        <v/>
      </c>
      <c r="D285" s="18" t="str">
        <f>IF(C285="","",VLOOKUP(A285,仕訳帳!A:F,5,FALSE))</f>
        <v/>
      </c>
      <c r="E285" s="18" t="str">
        <f>IF(C285="","",VLOOKUP(A285,仕訳帳!A:F,6,FALSE))</f>
        <v/>
      </c>
      <c r="F285" s="28">
        <f>IF(C285="借",VLOOKUP(A285,仕訳帳!A:F,4,FALSE),0)</f>
        <v>0</v>
      </c>
      <c r="G285" s="18" t="str">
        <f>IF(C285="","",VLOOKUP(A285,仕訳帳!A:G,7,FALSE))</f>
        <v/>
      </c>
    </row>
    <row r="286" spans="1:7" x14ac:dyDescent="0.15">
      <c r="A286" s="26">
        <f t="shared" si="4"/>
        <v>283</v>
      </c>
      <c r="B286" s="21" t="str">
        <f>IF(VLOOKUP(A286,仕訳帳!A:F,2,FALSE)="","",VLOOKUP(A286,仕訳帳!A:F,2,FALSE))</f>
        <v/>
      </c>
      <c r="C286" s="27" t="str">
        <f>IF(VLOOKUP(A286,仕訳帳!A:F,3,FALSE)=A$1,"借",IF(VLOOKUP(A286,仕訳帳!A:F,5,FALSE)=A$1,"貸",""))</f>
        <v/>
      </c>
      <c r="D286" s="18" t="str">
        <f>IF(C286="","",VLOOKUP(A286,仕訳帳!A:F,5,FALSE))</f>
        <v/>
      </c>
      <c r="E286" s="18" t="str">
        <f>IF(C286="","",VLOOKUP(A286,仕訳帳!A:F,6,FALSE))</f>
        <v/>
      </c>
      <c r="F286" s="28">
        <f>IF(C286="借",VLOOKUP(A286,仕訳帳!A:F,4,FALSE),0)</f>
        <v>0</v>
      </c>
      <c r="G286" s="18" t="str">
        <f>IF(C286="","",VLOOKUP(A286,仕訳帳!A:G,7,FALSE))</f>
        <v/>
      </c>
    </row>
    <row r="287" spans="1:7" x14ac:dyDescent="0.15">
      <c r="A287" s="26">
        <f t="shared" si="4"/>
        <v>284</v>
      </c>
      <c r="B287" s="21" t="str">
        <f>IF(VLOOKUP(A287,仕訳帳!A:F,2,FALSE)="","",VLOOKUP(A287,仕訳帳!A:F,2,FALSE))</f>
        <v/>
      </c>
      <c r="C287" s="27" t="str">
        <f>IF(VLOOKUP(A287,仕訳帳!A:F,3,FALSE)=A$1,"借",IF(VLOOKUP(A287,仕訳帳!A:F,5,FALSE)=A$1,"貸",""))</f>
        <v/>
      </c>
      <c r="D287" s="18" t="str">
        <f>IF(C287="","",VLOOKUP(A287,仕訳帳!A:F,5,FALSE))</f>
        <v/>
      </c>
      <c r="E287" s="18" t="str">
        <f>IF(C287="","",VLOOKUP(A287,仕訳帳!A:F,6,FALSE))</f>
        <v/>
      </c>
      <c r="F287" s="28">
        <f>IF(C287="借",VLOOKUP(A287,仕訳帳!A:F,4,FALSE),0)</f>
        <v>0</v>
      </c>
      <c r="G287" s="18" t="str">
        <f>IF(C287="","",VLOOKUP(A287,仕訳帳!A:G,7,FALSE))</f>
        <v/>
      </c>
    </row>
    <row r="288" spans="1:7" x14ac:dyDescent="0.15">
      <c r="A288" s="26">
        <f t="shared" si="4"/>
        <v>285</v>
      </c>
      <c r="B288" s="21" t="str">
        <f>IF(VLOOKUP(A288,仕訳帳!A:F,2,FALSE)="","",VLOOKUP(A288,仕訳帳!A:F,2,FALSE))</f>
        <v/>
      </c>
      <c r="C288" s="27" t="str">
        <f>IF(VLOOKUP(A288,仕訳帳!A:F,3,FALSE)=A$1,"借",IF(VLOOKUP(A288,仕訳帳!A:F,5,FALSE)=A$1,"貸",""))</f>
        <v/>
      </c>
      <c r="D288" s="18" t="str">
        <f>IF(C288="","",VLOOKUP(A288,仕訳帳!A:F,5,FALSE))</f>
        <v/>
      </c>
      <c r="E288" s="18" t="str">
        <f>IF(C288="","",VLOOKUP(A288,仕訳帳!A:F,6,FALSE))</f>
        <v/>
      </c>
      <c r="F288" s="28">
        <f>IF(C288="借",VLOOKUP(A288,仕訳帳!A:F,4,FALSE),0)</f>
        <v>0</v>
      </c>
      <c r="G288" s="18" t="str">
        <f>IF(C288="","",VLOOKUP(A288,仕訳帳!A:G,7,FALSE))</f>
        <v/>
      </c>
    </row>
    <row r="289" spans="1:7" x14ac:dyDescent="0.15">
      <c r="A289" s="26">
        <f t="shared" si="4"/>
        <v>286</v>
      </c>
      <c r="B289" s="21" t="str">
        <f>IF(VLOOKUP(A289,仕訳帳!A:F,2,FALSE)="","",VLOOKUP(A289,仕訳帳!A:F,2,FALSE))</f>
        <v/>
      </c>
      <c r="C289" s="27" t="str">
        <f>IF(VLOOKUP(A289,仕訳帳!A:F,3,FALSE)=A$1,"借",IF(VLOOKUP(A289,仕訳帳!A:F,5,FALSE)=A$1,"貸",""))</f>
        <v/>
      </c>
      <c r="D289" s="18" t="str">
        <f>IF(C289="","",VLOOKUP(A289,仕訳帳!A:F,5,FALSE))</f>
        <v/>
      </c>
      <c r="E289" s="18" t="str">
        <f>IF(C289="","",VLOOKUP(A289,仕訳帳!A:F,6,FALSE))</f>
        <v/>
      </c>
      <c r="F289" s="28">
        <f>IF(C289="借",VLOOKUP(A289,仕訳帳!A:F,4,FALSE),0)</f>
        <v>0</v>
      </c>
      <c r="G289" s="18" t="str">
        <f>IF(C289="","",VLOOKUP(A289,仕訳帳!A:G,7,FALSE))</f>
        <v/>
      </c>
    </row>
    <row r="290" spans="1:7" x14ac:dyDescent="0.15">
      <c r="A290" s="26">
        <f t="shared" si="4"/>
        <v>287</v>
      </c>
      <c r="B290" s="21" t="str">
        <f>IF(VLOOKUP(A290,仕訳帳!A:F,2,FALSE)="","",VLOOKUP(A290,仕訳帳!A:F,2,FALSE))</f>
        <v/>
      </c>
      <c r="C290" s="27" t="str">
        <f>IF(VLOOKUP(A290,仕訳帳!A:F,3,FALSE)=A$1,"借",IF(VLOOKUP(A290,仕訳帳!A:F,5,FALSE)=A$1,"貸",""))</f>
        <v/>
      </c>
      <c r="D290" s="18" t="str">
        <f>IF(C290="","",VLOOKUP(A290,仕訳帳!A:F,5,FALSE))</f>
        <v/>
      </c>
      <c r="E290" s="18" t="str">
        <f>IF(C290="","",VLOOKUP(A290,仕訳帳!A:F,6,FALSE))</f>
        <v/>
      </c>
      <c r="F290" s="28">
        <f>IF(C290="借",VLOOKUP(A290,仕訳帳!A:F,4,FALSE),0)</f>
        <v>0</v>
      </c>
      <c r="G290" s="18" t="str">
        <f>IF(C290="","",VLOOKUP(A290,仕訳帳!A:G,7,FALSE))</f>
        <v/>
      </c>
    </row>
    <row r="291" spans="1:7" x14ac:dyDescent="0.15">
      <c r="A291" s="26">
        <f t="shared" si="4"/>
        <v>288</v>
      </c>
      <c r="B291" s="21" t="str">
        <f>IF(VLOOKUP(A291,仕訳帳!A:F,2,FALSE)="","",VLOOKUP(A291,仕訳帳!A:F,2,FALSE))</f>
        <v/>
      </c>
      <c r="C291" s="27" t="str">
        <f>IF(VLOOKUP(A291,仕訳帳!A:F,3,FALSE)=A$1,"借",IF(VLOOKUP(A291,仕訳帳!A:F,5,FALSE)=A$1,"貸",""))</f>
        <v/>
      </c>
      <c r="D291" s="18" t="str">
        <f>IF(C291="","",VLOOKUP(A291,仕訳帳!A:F,5,FALSE))</f>
        <v/>
      </c>
      <c r="E291" s="18" t="str">
        <f>IF(C291="","",VLOOKUP(A291,仕訳帳!A:F,6,FALSE))</f>
        <v/>
      </c>
      <c r="F291" s="28">
        <f>IF(C291="借",VLOOKUP(A291,仕訳帳!A:F,4,FALSE),0)</f>
        <v>0</v>
      </c>
      <c r="G291" s="18" t="str">
        <f>IF(C291="","",VLOOKUP(A291,仕訳帳!A:G,7,FALSE))</f>
        <v/>
      </c>
    </row>
    <row r="292" spans="1:7" x14ac:dyDescent="0.15">
      <c r="A292" s="26">
        <f t="shared" si="4"/>
        <v>289</v>
      </c>
      <c r="B292" s="21" t="str">
        <f>IF(VLOOKUP(A292,仕訳帳!A:F,2,FALSE)="","",VLOOKUP(A292,仕訳帳!A:F,2,FALSE))</f>
        <v/>
      </c>
      <c r="C292" s="27" t="str">
        <f>IF(VLOOKUP(A292,仕訳帳!A:F,3,FALSE)=A$1,"借",IF(VLOOKUP(A292,仕訳帳!A:F,5,FALSE)=A$1,"貸",""))</f>
        <v/>
      </c>
      <c r="D292" s="18" t="str">
        <f>IF(C292="","",VLOOKUP(A292,仕訳帳!A:F,5,FALSE))</f>
        <v/>
      </c>
      <c r="E292" s="18" t="str">
        <f>IF(C292="","",VLOOKUP(A292,仕訳帳!A:F,6,FALSE))</f>
        <v/>
      </c>
      <c r="F292" s="28">
        <f>IF(C292="借",VLOOKUP(A292,仕訳帳!A:F,4,FALSE),0)</f>
        <v>0</v>
      </c>
      <c r="G292" s="18" t="str">
        <f>IF(C292="","",VLOOKUP(A292,仕訳帳!A:G,7,FALSE))</f>
        <v/>
      </c>
    </row>
    <row r="293" spans="1:7" x14ac:dyDescent="0.15">
      <c r="A293" s="26">
        <f t="shared" si="4"/>
        <v>290</v>
      </c>
      <c r="B293" s="21" t="str">
        <f>IF(VLOOKUP(A293,仕訳帳!A:F,2,FALSE)="","",VLOOKUP(A293,仕訳帳!A:F,2,FALSE))</f>
        <v/>
      </c>
      <c r="C293" s="27" t="str">
        <f>IF(VLOOKUP(A293,仕訳帳!A:F,3,FALSE)=A$1,"借",IF(VLOOKUP(A293,仕訳帳!A:F,5,FALSE)=A$1,"貸",""))</f>
        <v/>
      </c>
      <c r="D293" s="18" t="str">
        <f>IF(C293="","",VLOOKUP(A293,仕訳帳!A:F,5,FALSE))</f>
        <v/>
      </c>
      <c r="E293" s="18" t="str">
        <f>IF(C293="","",VLOOKUP(A293,仕訳帳!A:F,6,FALSE))</f>
        <v/>
      </c>
      <c r="F293" s="28">
        <f>IF(C293="借",VLOOKUP(A293,仕訳帳!A:F,4,FALSE),0)</f>
        <v>0</v>
      </c>
      <c r="G293" s="18" t="str">
        <f>IF(C293="","",VLOOKUP(A293,仕訳帳!A:G,7,FALSE))</f>
        <v/>
      </c>
    </row>
    <row r="294" spans="1:7" x14ac:dyDescent="0.15">
      <c r="A294" s="26">
        <f t="shared" si="4"/>
        <v>291</v>
      </c>
      <c r="B294" s="21" t="str">
        <f>IF(VLOOKUP(A294,仕訳帳!A:F,2,FALSE)="","",VLOOKUP(A294,仕訳帳!A:F,2,FALSE))</f>
        <v/>
      </c>
      <c r="C294" s="27" t="str">
        <f>IF(VLOOKUP(A294,仕訳帳!A:F,3,FALSE)=A$1,"借",IF(VLOOKUP(A294,仕訳帳!A:F,5,FALSE)=A$1,"貸",""))</f>
        <v/>
      </c>
      <c r="D294" s="18" t="str">
        <f>IF(C294="","",VLOOKUP(A294,仕訳帳!A:F,5,FALSE))</f>
        <v/>
      </c>
      <c r="E294" s="18" t="str">
        <f>IF(C294="","",VLOOKUP(A294,仕訳帳!A:F,6,FALSE))</f>
        <v/>
      </c>
      <c r="F294" s="28">
        <f>IF(C294="借",VLOOKUP(A294,仕訳帳!A:F,4,FALSE),0)</f>
        <v>0</v>
      </c>
      <c r="G294" s="18" t="str">
        <f>IF(C294="","",VLOOKUP(A294,仕訳帳!A:G,7,FALSE))</f>
        <v/>
      </c>
    </row>
    <row r="295" spans="1:7" x14ac:dyDescent="0.15">
      <c r="A295" s="26">
        <f t="shared" si="4"/>
        <v>292</v>
      </c>
      <c r="B295" s="21" t="str">
        <f>IF(VLOOKUP(A295,仕訳帳!A:F,2,FALSE)="","",VLOOKUP(A295,仕訳帳!A:F,2,FALSE))</f>
        <v/>
      </c>
      <c r="C295" s="27" t="str">
        <f>IF(VLOOKUP(A295,仕訳帳!A:F,3,FALSE)=A$1,"借",IF(VLOOKUP(A295,仕訳帳!A:F,5,FALSE)=A$1,"貸",""))</f>
        <v/>
      </c>
      <c r="D295" s="18" t="str">
        <f>IF(C295="","",VLOOKUP(A295,仕訳帳!A:F,5,FALSE))</f>
        <v/>
      </c>
      <c r="E295" s="18" t="str">
        <f>IF(C295="","",VLOOKUP(A295,仕訳帳!A:F,6,FALSE))</f>
        <v/>
      </c>
      <c r="F295" s="28">
        <f>IF(C295="借",VLOOKUP(A295,仕訳帳!A:F,4,FALSE),0)</f>
        <v>0</v>
      </c>
      <c r="G295" s="18" t="str">
        <f>IF(C295="","",VLOOKUP(A295,仕訳帳!A:G,7,FALSE))</f>
        <v/>
      </c>
    </row>
    <row r="296" spans="1:7" x14ac:dyDescent="0.15">
      <c r="A296" s="26">
        <f t="shared" si="4"/>
        <v>293</v>
      </c>
      <c r="B296" s="21" t="str">
        <f>IF(VLOOKUP(A296,仕訳帳!A:F,2,FALSE)="","",VLOOKUP(A296,仕訳帳!A:F,2,FALSE))</f>
        <v/>
      </c>
      <c r="C296" s="27" t="str">
        <f>IF(VLOOKUP(A296,仕訳帳!A:F,3,FALSE)=A$1,"借",IF(VLOOKUP(A296,仕訳帳!A:F,5,FALSE)=A$1,"貸",""))</f>
        <v/>
      </c>
      <c r="D296" s="18" t="str">
        <f>IF(C296="","",VLOOKUP(A296,仕訳帳!A:F,5,FALSE))</f>
        <v/>
      </c>
      <c r="E296" s="18" t="str">
        <f>IF(C296="","",VLOOKUP(A296,仕訳帳!A:F,6,FALSE))</f>
        <v/>
      </c>
      <c r="F296" s="28">
        <f>IF(C296="借",VLOOKUP(A296,仕訳帳!A:F,4,FALSE),0)</f>
        <v>0</v>
      </c>
      <c r="G296" s="18" t="str">
        <f>IF(C296="","",VLOOKUP(A296,仕訳帳!A:G,7,FALSE))</f>
        <v/>
      </c>
    </row>
    <row r="297" spans="1:7" x14ac:dyDescent="0.15">
      <c r="A297" s="26">
        <f t="shared" si="4"/>
        <v>294</v>
      </c>
      <c r="B297" s="21" t="str">
        <f>IF(VLOOKUP(A297,仕訳帳!A:F,2,FALSE)="","",VLOOKUP(A297,仕訳帳!A:F,2,FALSE))</f>
        <v/>
      </c>
      <c r="C297" s="27" t="str">
        <f>IF(VLOOKUP(A297,仕訳帳!A:F,3,FALSE)=A$1,"借",IF(VLOOKUP(A297,仕訳帳!A:F,5,FALSE)=A$1,"貸",""))</f>
        <v/>
      </c>
      <c r="D297" s="18" t="str">
        <f>IF(C297="","",VLOOKUP(A297,仕訳帳!A:F,5,FALSE))</f>
        <v/>
      </c>
      <c r="E297" s="18" t="str">
        <f>IF(C297="","",VLOOKUP(A297,仕訳帳!A:F,6,FALSE))</f>
        <v/>
      </c>
      <c r="F297" s="28">
        <f>IF(C297="借",VLOOKUP(A297,仕訳帳!A:F,4,FALSE),0)</f>
        <v>0</v>
      </c>
      <c r="G297" s="18" t="str">
        <f>IF(C297="","",VLOOKUP(A297,仕訳帳!A:G,7,FALSE))</f>
        <v/>
      </c>
    </row>
    <row r="298" spans="1:7" x14ac:dyDescent="0.15">
      <c r="A298" s="26">
        <f t="shared" si="4"/>
        <v>295</v>
      </c>
      <c r="B298" s="21" t="str">
        <f>IF(VLOOKUP(A298,仕訳帳!A:F,2,FALSE)="","",VLOOKUP(A298,仕訳帳!A:F,2,FALSE))</f>
        <v/>
      </c>
      <c r="C298" s="27" t="str">
        <f>IF(VLOOKUP(A298,仕訳帳!A:F,3,FALSE)=A$1,"借",IF(VLOOKUP(A298,仕訳帳!A:F,5,FALSE)=A$1,"貸",""))</f>
        <v/>
      </c>
      <c r="D298" s="18" t="str">
        <f>IF(C298="","",VLOOKUP(A298,仕訳帳!A:F,5,FALSE))</f>
        <v/>
      </c>
      <c r="E298" s="18" t="str">
        <f>IF(C298="","",VLOOKUP(A298,仕訳帳!A:F,6,FALSE))</f>
        <v/>
      </c>
      <c r="F298" s="28">
        <f>IF(C298="借",VLOOKUP(A298,仕訳帳!A:F,4,FALSE),0)</f>
        <v>0</v>
      </c>
      <c r="G298" s="18" t="str">
        <f>IF(C298="","",VLOOKUP(A298,仕訳帳!A:G,7,FALSE))</f>
        <v/>
      </c>
    </row>
    <row r="299" spans="1:7" x14ac:dyDescent="0.15">
      <c r="A299" s="26">
        <f t="shared" si="4"/>
        <v>296</v>
      </c>
      <c r="B299" s="21" t="str">
        <f>IF(VLOOKUP(A299,仕訳帳!A:F,2,FALSE)="","",VLOOKUP(A299,仕訳帳!A:F,2,FALSE))</f>
        <v/>
      </c>
      <c r="C299" s="27" t="str">
        <f>IF(VLOOKUP(A299,仕訳帳!A:F,3,FALSE)=A$1,"借",IF(VLOOKUP(A299,仕訳帳!A:F,5,FALSE)=A$1,"貸",""))</f>
        <v/>
      </c>
      <c r="D299" s="18" t="str">
        <f>IF(C299="","",VLOOKUP(A299,仕訳帳!A:F,5,FALSE))</f>
        <v/>
      </c>
      <c r="E299" s="18" t="str">
        <f>IF(C299="","",VLOOKUP(A299,仕訳帳!A:F,6,FALSE))</f>
        <v/>
      </c>
      <c r="F299" s="28">
        <f>IF(C299="借",VLOOKUP(A299,仕訳帳!A:F,4,FALSE),0)</f>
        <v>0</v>
      </c>
      <c r="G299" s="18" t="str">
        <f>IF(C299="","",VLOOKUP(A299,仕訳帳!A:G,7,FALSE))</f>
        <v/>
      </c>
    </row>
    <row r="300" spans="1:7" x14ac:dyDescent="0.15">
      <c r="A300" s="26">
        <f t="shared" si="4"/>
        <v>297</v>
      </c>
      <c r="B300" s="21" t="str">
        <f>IF(VLOOKUP(A300,仕訳帳!A:F,2,FALSE)="","",VLOOKUP(A300,仕訳帳!A:F,2,FALSE))</f>
        <v/>
      </c>
      <c r="C300" s="27" t="str">
        <f>IF(VLOOKUP(A300,仕訳帳!A:F,3,FALSE)=A$1,"借",IF(VLOOKUP(A300,仕訳帳!A:F,5,FALSE)=A$1,"貸",""))</f>
        <v/>
      </c>
      <c r="D300" s="18" t="str">
        <f>IF(C300="","",VLOOKUP(A300,仕訳帳!A:F,5,FALSE))</f>
        <v/>
      </c>
      <c r="E300" s="18" t="str">
        <f>IF(C300="","",VLOOKUP(A300,仕訳帳!A:F,6,FALSE))</f>
        <v/>
      </c>
      <c r="F300" s="28">
        <f>IF(C300="借",VLOOKUP(A300,仕訳帳!A:F,4,FALSE),0)</f>
        <v>0</v>
      </c>
      <c r="G300" s="18" t="str">
        <f>IF(C300="","",VLOOKUP(A300,仕訳帳!A:G,7,FALSE))</f>
        <v/>
      </c>
    </row>
    <row r="301" spans="1:7" x14ac:dyDescent="0.15">
      <c r="A301" s="26">
        <f t="shared" si="4"/>
        <v>298</v>
      </c>
      <c r="B301" s="21" t="str">
        <f>IF(VLOOKUP(A301,仕訳帳!A:F,2,FALSE)="","",VLOOKUP(A301,仕訳帳!A:F,2,FALSE))</f>
        <v/>
      </c>
      <c r="C301" s="27" t="str">
        <f>IF(VLOOKUP(A301,仕訳帳!A:F,3,FALSE)=A$1,"借",IF(VLOOKUP(A301,仕訳帳!A:F,5,FALSE)=A$1,"貸",""))</f>
        <v/>
      </c>
      <c r="D301" s="18" t="str">
        <f>IF(C301="","",VLOOKUP(A301,仕訳帳!A:F,5,FALSE))</f>
        <v/>
      </c>
      <c r="E301" s="18" t="str">
        <f>IF(C301="","",VLOOKUP(A301,仕訳帳!A:F,6,FALSE))</f>
        <v/>
      </c>
      <c r="F301" s="28">
        <f>IF(C301="借",VLOOKUP(A301,仕訳帳!A:F,4,FALSE),0)</f>
        <v>0</v>
      </c>
      <c r="G301" s="18" t="str">
        <f>IF(C301="","",VLOOKUP(A301,仕訳帳!A:G,7,FALSE))</f>
        <v/>
      </c>
    </row>
    <row r="302" spans="1:7" x14ac:dyDescent="0.15">
      <c r="A302" s="26">
        <f t="shared" si="4"/>
        <v>299</v>
      </c>
      <c r="B302" s="21" t="str">
        <f>IF(VLOOKUP(A302,仕訳帳!A:F,2,FALSE)="","",VLOOKUP(A302,仕訳帳!A:F,2,FALSE))</f>
        <v/>
      </c>
      <c r="C302" s="27" t="str">
        <f>IF(VLOOKUP(A302,仕訳帳!A:F,3,FALSE)=A$1,"借",IF(VLOOKUP(A302,仕訳帳!A:F,5,FALSE)=A$1,"貸",""))</f>
        <v/>
      </c>
      <c r="D302" s="18" t="str">
        <f>IF(C302="","",VLOOKUP(A302,仕訳帳!A:F,5,FALSE))</f>
        <v/>
      </c>
      <c r="E302" s="18" t="str">
        <f>IF(C302="","",VLOOKUP(A302,仕訳帳!A:F,6,FALSE))</f>
        <v/>
      </c>
      <c r="F302" s="28">
        <f>IF(C302="借",VLOOKUP(A302,仕訳帳!A:F,4,FALSE),0)</f>
        <v>0</v>
      </c>
      <c r="G302" s="18" t="str">
        <f>IF(C302="","",VLOOKUP(A302,仕訳帳!A:G,7,FALSE))</f>
        <v/>
      </c>
    </row>
    <row r="303" spans="1:7" x14ac:dyDescent="0.15">
      <c r="A303" s="26">
        <f t="shared" si="4"/>
        <v>300</v>
      </c>
      <c r="B303" s="21" t="str">
        <f>IF(VLOOKUP(A303,仕訳帳!A:F,2,FALSE)="","",VLOOKUP(A303,仕訳帳!A:F,2,FALSE))</f>
        <v/>
      </c>
      <c r="C303" s="27" t="str">
        <f>IF(VLOOKUP(A303,仕訳帳!A:F,3,FALSE)=A$1,"借",IF(VLOOKUP(A303,仕訳帳!A:F,5,FALSE)=A$1,"貸",""))</f>
        <v/>
      </c>
      <c r="D303" s="18" t="str">
        <f>IF(C303="","",VLOOKUP(A303,仕訳帳!A:F,5,FALSE))</f>
        <v/>
      </c>
      <c r="E303" s="18" t="str">
        <f>IF(C303="","",VLOOKUP(A303,仕訳帳!A:F,6,FALSE))</f>
        <v/>
      </c>
      <c r="F303" s="28">
        <f>IF(C303="借",VLOOKUP(A303,仕訳帳!A:F,4,FALSE),0)</f>
        <v>0</v>
      </c>
      <c r="G303" s="18" t="str">
        <f>IF(C303="","",VLOOKUP(A303,仕訳帳!A:G,7,FALSE))</f>
        <v/>
      </c>
    </row>
    <row r="304" spans="1:7" x14ac:dyDescent="0.15">
      <c r="A304" s="26">
        <f t="shared" si="4"/>
        <v>301</v>
      </c>
      <c r="B304" s="21" t="str">
        <f>IF(VLOOKUP(A304,仕訳帳!A:F,2,FALSE)="","",VLOOKUP(A304,仕訳帳!A:F,2,FALSE))</f>
        <v/>
      </c>
      <c r="C304" s="27" t="str">
        <f>IF(VLOOKUP(A304,仕訳帳!A:F,3,FALSE)=A$1,"借",IF(VLOOKUP(A304,仕訳帳!A:F,5,FALSE)=A$1,"貸",""))</f>
        <v/>
      </c>
      <c r="D304" s="18" t="str">
        <f>IF(C304="","",VLOOKUP(A304,仕訳帳!A:F,5,FALSE))</f>
        <v/>
      </c>
      <c r="E304" s="18" t="str">
        <f>IF(C304="","",VLOOKUP(A304,仕訳帳!A:F,6,FALSE))</f>
        <v/>
      </c>
      <c r="F304" s="28">
        <f>IF(C304="借",VLOOKUP(A304,仕訳帳!A:F,4,FALSE),0)</f>
        <v>0</v>
      </c>
      <c r="G304" s="18" t="str">
        <f>IF(C304="","",VLOOKUP(A304,仕訳帳!A:G,7,FALSE))</f>
        <v/>
      </c>
    </row>
    <row r="305" spans="1:7" x14ac:dyDescent="0.15">
      <c r="A305" s="26">
        <f t="shared" si="4"/>
        <v>302</v>
      </c>
      <c r="B305" s="21" t="str">
        <f>IF(VLOOKUP(A305,仕訳帳!A:F,2,FALSE)="","",VLOOKUP(A305,仕訳帳!A:F,2,FALSE))</f>
        <v/>
      </c>
      <c r="C305" s="27" t="str">
        <f>IF(VLOOKUP(A305,仕訳帳!A:F,3,FALSE)=A$1,"借",IF(VLOOKUP(A305,仕訳帳!A:F,5,FALSE)=A$1,"貸",""))</f>
        <v/>
      </c>
      <c r="D305" s="18" t="str">
        <f>IF(C305="","",VLOOKUP(A305,仕訳帳!A:F,5,FALSE))</f>
        <v/>
      </c>
      <c r="E305" s="18" t="str">
        <f>IF(C305="","",VLOOKUP(A305,仕訳帳!A:F,6,FALSE))</f>
        <v/>
      </c>
      <c r="F305" s="28">
        <f>IF(C305="借",VLOOKUP(A305,仕訳帳!A:F,4,FALSE),0)</f>
        <v>0</v>
      </c>
      <c r="G305" s="18" t="str">
        <f>IF(C305="","",VLOOKUP(A305,仕訳帳!A:G,7,FALSE))</f>
        <v/>
      </c>
    </row>
    <row r="306" spans="1:7" x14ac:dyDescent="0.15">
      <c r="A306" s="26">
        <f t="shared" si="4"/>
        <v>303</v>
      </c>
      <c r="B306" s="21" t="str">
        <f>IF(VLOOKUP(A306,仕訳帳!A:F,2,FALSE)="","",VLOOKUP(A306,仕訳帳!A:F,2,FALSE))</f>
        <v/>
      </c>
      <c r="C306" s="27" t="str">
        <f>IF(VLOOKUP(A306,仕訳帳!A:F,3,FALSE)=A$1,"借",IF(VLOOKUP(A306,仕訳帳!A:F,5,FALSE)=A$1,"貸",""))</f>
        <v/>
      </c>
      <c r="D306" s="18" t="str">
        <f>IF(C306="","",VLOOKUP(A306,仕訳帳!A:F,5,FALSE))</f>
        <v/>
      </c>
      <c r="E306" s="18" t="str">
        <f>IF(C306="","",VLOOKUP(A306,仕訳帳!A:F,6,FALSE))</f>
        <v/>
      </c>
      <c r="F306" s="28">
        <f>IF(C306="借",VLOOKUP(A306,仕訳帳!A:F,4,FALSE),0)</f>
        <v>0</v>
      </c>
      <c r="G306" s="18" t="str">
        <f>IF(C306="","",VLOOKUP(A306,仕訳帳!A:G,7,FALSE))</f>
        <v/>
      </c>
    </row>
    <row r="307" spans="1:7" x14ac:dyDescent="0.15">
      <c r="A307" s="26">
        <f t="shared" si="4"/>
        <v>304</v>
      </c>
      <c r="B307" s="21" t="str">
        <f>IF(VLOOKUP(A307,仕訳帳!A:F,2,FALSE)="","",VLOOKUP(A307,仕訳帳!A:F,2,FALSE))</f>
        <v/>
      </c>
      <c r="C307" s="27" t="str">
        <f>IF(VLOOKUP(A307,仕訳帳!A:F,3,FALSE)=A$1,"借",IF(VLOOKUP(A307,仕訳帳!A:F,5,FALSE)=A$1,"貸",""))</f>
        <v/>
      </c>
      <c r="D307" s="18" t="str">
        <f>IF(C307="","",VLOOKUP(A307,仕訳帳!A:F,5,FALSE))</f>
        <v/>
      </c>
      <c r="E307" s="18" t="str">
        <f>IF(C307="","",VLOOKUP(A307,仕訳帳!A:F,6,FALSE))</f>
        <v/>
      </c>
      <c r="F307" s="28">
        <f>IF(C307="借",VLOOKUP(A307,仕訳帳!A:F,4,FALSE),0)</f>
        <v>0</v>
      </c>
      <c r="G307" s="18" t="str">
        <f>IF(C307="","",VLOOKUP(A307,仕訳帳!A:G,7,FALSE))</f>
        <v/>
      </c>
    </row>
    <row r="308" spans="1:7" x14ac:dyDescent="0.15">
      <c r="A308" s="26">
        <f t="shared" si="4"/>
        <v>305</v>
      </c>
      <c r="B308" s="21" t="str">
        <f>IF(VLOOKUP(A308,仕訳帳!A:F,2,FALSE)="","",VLOOKUP(A308,仕訳帳!A:F,2,FALSE))</f>
        <v/>
      </c>
      <c r="C308" s="27" t="str">
        <f>IF(VLOOKUP(A308,仕訳帳!A:F,3,FALSE)=A$1,"借",IF(VLOOKUP(A308,仕訳帳!A:F,5,FALSE)=A$1,"貸",""))</f>
        <v/>
      </c>
      <c r="D308" s="18" t="str">
        <f>IF(C308="","",VLOOKUP(A308,仕訳帳!A:F,5,FALSE))</f>
        <v/>
      </c>
      <c r="E308" s="18" t="str">
        <f>IF(C308="","",VLOOKUP(A308,仕訳帳!A:F,6,FALSE))</f>
        <v/>
      </c>
      <c r="F308" s="28">
        <f>IF(C308="借",VLOOKUP(A308,仕訳帳!A:F,4,FALSE),0)</f>
        <v>0</v>
      </c>
      <c r="G308" s="18" t="str">
        <f>IF(C308="","",VLOOKUP(A308,仕訳帳!A:G,7,FALSE))</f>
        <v/>
      </c>
    </row>
    <row r="309" spans="1:7" x14ac:dyDescent="0.15">
      <c r="A309" s="26">
        <f t="shared" si="4"/>
        <v>306</v>
      </c>
      <c r="B309" s="21" t="str">
        <f>IF(VLOOKUP(A309,仕訳帳!A:F,2,FALSE)="","",VLOOKUP(A309,仕訳帳!A:F,2,FALSE))</f>
        <v/>
      </c>
      <c r="C309" s="27" t="str">
        <f>IF(VLOOKUP(A309,仕訳帳!A:F,3,FALSE)=A$1,"借",IF(VLOOKUP(A309,仕訳帳!A:F,5,FALSE)=A$1,"貸",""))</f>
        <v/>
      </c>
      <c r="D309" s="18" t="str">
        <f>IF(C309="","",VLOOKUP(A309,仕訳帳!A:F,5,FALSE))</f>
        <v/>
      </c>
      <c r="E309" s="18" t="str">
        <f>IF(C309="","",VLOOKUP(A309,仕訳帳!A:F,6,FALSE))</f>
        <v/>
      </c>
      <c r="F309" s="28">
        <f>IF(C309="借",VLOOKUP(A309,仕訳帳!A:F,4,FALSE),0)</f>
        <v>0</v>
      </c>
      <c r="G309" s="18" t="str">
        <f>IF(C309="","",VLOOKUP(A309,仕訳帳!A:G,7,FALSE))</f>
        <v/>
      </c>
    </row>
    <row r="310" spans="1:7" x14ac:dyDescent="0.15">
      <c r="A310" s="26">
        <f t="shared" si="4"/>
        <v>307</v>
      </c>
      <c r="B310" s="21" t="str">
        <f>IF(VLOOKUP(A310,仕訳帳!A:F,2,FALSE)="","",VLOOKUP(A310,仕訳帳!A:F,2,FALSE))</f>
        <v/>
      </c>
      <c r="C310" s="27" t="str">
        <f>IF(VLOOKUP(A310,仕訳帳!A:F,3,FALSE)=A$1,"借",IF(VLOOKUP(A310,仕訳帳!A:F,5,FALSE)=A$1,"貸",""))</f>
        <v/>
      </c>
      <c r="D310" s="18" t="str">
        <f>IF(C310="","",VLOOKUP(A310,仕訳帳!A:F,5,FALSE))</f>
        <v/>
      </c>
      <c r="E310" s="18" t="str">
        <f>IF(C310="","",VLOOKUP(A310,仕訳帳!A:F,6,FALSE))</f>
        <v/>
      </c>
      <c r="F310" s="28">
        <f>IF(C310="借",VLOOKUP(A310,仕訳帳!A:F,4,FALSE),0)</f>
        <v>0</v>
      </c>
      <c r="G310" s="18" t="str">
        <f>IF(C310="","",VLOOKUP(A310,仕訳帳!A:G,7,FALSE))</f>
        <v/>
      </c>
    </row>
    <row r="311" spans="1:7" x14ac:dyDescent="0.15">
      <c r="A311" s="26">
        <f t="shared" si="4"/>
        <v>308</v>
      </c>
      <c r="B311" s="21" t="str">
        <f>IF(VLOOKUP(A311,仕訳帳!A:F,2,FALSE)="","",VLOOKUP(A311,仕訳帳!A:F,2,FALSE))</f>
        <v/>
      </c>
      <c r="C311" s="27" t="str">
        <f>IF(VLOOKUP(A311,仕訳帳!A:F,3,FALSE)=A$1,"借",IF(VLOOKUP(A311,仕訳帳!A:F,5,FALSE)=A$1,"貸",""))</f>
        <v/>
      </c>
      <c r="D311" s="18" t="str">
        <f>IF(C311="","",VLOOKUP(A311,仕訳帳!A:F,5,FALSE))</f>
        <v/>
      </c>
      <c r="E311" s="18" t="str">
        <f>IF(C311="","",VLOOKUP(A311,仕訳帳!A:F,6,FALSE))</f>
        <v/>
      </c>
      <c r="F311" s="28">
        <f>IF(C311="借",VLOOKUP(A311,仕訳帳!A:F,4,FALSE),0)</f>
        <v>0</v>
      </c>
      <c r="G311" s="18" t="str">
        <f>IF(C311="","",VLOOKUP(A311,仕訳帳!A:G,7,FALSE))</f>
        <v/>
      </c>
    </row>
    <row r="312" spans="1:7" x14ac:dyDescent="0.15">
      <c r="A312" s="26">
        <f t="shared" si="4"/>
        <v>309</v>
      </c>
      <c r="B312" s="21" t="str">
        <f>IF(VLOOKUP(A312,仕訳帳!A:F,2,FALSE)="","",VLOOKUP(A312,仕訳帳!A:F,2,FALSE))</f>
        <v/>
      </c>
      <c r="C312" s="27" t="str">
        <f>IF(VLOOKUP(A312,仕訳帳!A:F,3,FALSE)=A$1,"借",IF(VLOOKUP(A312,仕訳帳!A:F,5,FALSE)=A$1,"貸",""))</f>
        <v/>
      </c>
      <c r="D312" s="18" t="str">
        <f>IF(C312="","",VLOOKUP(A312,仕訳帳!A:F,5,FALSE))</f>
        <v/>
      </c>
      <c r="E312" s="18" t="str">
        <f>IF(C312="","",VLOOKUP(A312,仕訳帳!A:F,6,FALSE))</f>
        <v/>
      </c>
      <c r="F312" s="28">
        <f>IF(C312="借",VLOOKUP(A312,仕訳帳!A:F,4,FALSE),0)</f>
        <v>0</v>
      </c>
      <c r="G312" s="18" t="str">
        <f>IF(C312="","",VLOOKUP(A312,仕訳帳!A:G,7,FALSE))</f>
        <v/>
      </c>
    </row>
    <row r="313" spans="1:7" x14ac:dyDescent="0.15">
      <c r="A313" s="26">
        <f t="shared" si="4"/>
        <v>310</v>
      </c>
      <c r="B313" s="21" t="str">
        <f>IF(VLOOKUP(A313,仕訳帳!A:F,2,FALSE)="","",VLOOKUP(A313,仕訳帳!A:F,2,FALSE))</f>
        <v/>
      </c>
      <c r="C313" s="27" t="str">
        <f>IF(VLOOKUP(A313,仕訳帳!A:F,3,FALSE)=A$1,"借",IF(VLOOKUP(A313,仕訳帳!A:F,5,FALSE)=A$1,"貸",""))</f>
        <v/>
      </c>
      <c r="D313" s="18" t="str">
        <f>IF(C313="","",VLOOKUP(A313,仕訳帳!A:F,5,FALSE))</f>
        <v/>
      </c>
      <c r="E313" s="18" t="str">
        <f>IF(C313="","",VLOOKUP(A313,仕訳帳!A:F,6,FALSE))</f>
        <v/>
      </c>
      <c r="F313" s="28">
        <f>IF(C313="借",VLOOKUP(A313,仕訳帳!A:F,4,FALSE),0)</f>
        <v>0</v>
      </c>
      <c r="G313" s="18" t="str">
        <f>IF(C313="","",VLOOKUP(A313,仕訳帳!A:G,7,FALSE))</f>
        <v/>
      </c>
    </row>
    <row r="314" spans="1:7" x14ac:dyDescent="0.15">
      <c r="A314" s="26">
        <f t="shared" si="4"/>
        <v>311</v>
      </c>
      <c r="B314" s="21" t="str">
        <f>IF(VLOOKUP(A314,仕訳帳!A:F,2,FALSE)="","",VLOOKUP(A314,仕訳帳!A:F,2,FALSE))</f>
        <v/>
      </c>
      <c r="C314" s="27" t="str">
        <f>IF(VLOOKUP(A314,仕訳帳!A:F,3,FALSE)=A$1,"借",IF(VLOOKUP(A314,仕訳帳!A:F,5,FALSE)=A$1,"貸",""))</f>
        <v/>
      </c>
      <c r="D314" s="18" t="str">
        <f>IF(C314="","",VLOOKUP(A314,仕訳帳!A:F,5,FALSE))</f>
        <v/>
      </c>
      <c r="E314" s="18" t="str">
        <f>IF(C314="","",VLOOKUP(A314,仕訳帳!A:F,6,FALSE))</f>
        <v/>
      </c>
      <c r="F314" s="28">
        <f>IF(C314="借",VLOOKUP(A314,仕訳帳!A:F,4,FALSE),0)</f>
        <v>0</v>
      </c>
      <c r="G314" s="18" t="str">
        <f>IF(C314="","",VLOOKUP(A314,仕訳帳!A:G,7,FALSE))</f>
        <v/>
      </c>
    </row>
    <row r="315" spans="1:7" x14ac:dyDescent="0.15">
      <c r="A315" s="26">
        <f t="shared" si="4"/>
        <v>312</v>
      </c>
      <c r="B315" s="21" t="str">
        <f>IF(VLOOKUP(A315,仕訳帳!A:F,2,FALSE)="","",VLOOKUP(A315,仕訳帳!A:F,2,FALSE))</f>
        <v/>
      </c>
      <c r="C315" s="27" t="str">
        <f>IF(VLOOKUP(A315,仕訳帳!A:F,3,FALSE)=A$1,"借",IF(VLOOKUP(A315,仕訳帳!A:F,5,FALSE)=A$1,"貸",""))</f>
        <v/>
      </c>
      <c r="D315" s="18" t="str">
        <f>IF(C315="","",VLOOKUP(A315,仕訳帳!A:F,5,FALSE))</f>
        <v/>
      </c>
      <c r="E315" s="18" t="str">
        <f>IF(C315="","",VLOOKUP(A315,仕訳帳!A:F,6,FALSE))</f>
        <v/>
      </c>
      <c r="F315" s="28">
        <f>IF(C315="借",VLOOKUP(A315,仕訳帳!A:F,4,FALSE),0)</f>
        <v>0</v>
      </c>
      <c r="G315" s="18" t="str">
        <f>IF(C315="","",VLOOKUP(A315,仕訳帳!A:G,7,FALSE))</f>
        <v/>
      </c>
    </row>
    <row r="316" spans="1:7" x14ac:dyDescent="0.15">
      <c r="A316" s="26">
        <f t="shared" si="4"/>
        <v>313</v>
      </c>
      <c r="B316" s="21" t="str">
        <f>IF(VLOOKUP(A316,仕訳帳!A:F,2,FALSE)="","",VLOOKUP(A316,仕訳帳!A:F,2,FALSE))</f>
        <v/>
      </c>
      <c r="C316" s="27" t="str">
        <f>IF(VLOOKUP(A316,仕訳帳!A:F,3,FALSE)=A$1,"借",IF(VLOOKUP(A316,仕訳帳!A:F,5,FALSE)=A$1,"貸",""))</f>
        <v/>
      </c>
      <c r="D316" s="18" t="str">
        <f>IF(C316="","",VLOOKUP(A316,仕訳帳!A:F,5,FALSE))</f>
        <v/>
      </c>
      <c r="E316" s="18" t="str">
        <f>IF(C316="","",VLOOKUP(A316,仕訳帳!A:F,6,FALSE))</f>
        <v/>
      </c>
      <c r="F316" s="28">
        <f>IF(C316="借",VLOOKUP(A316,仕訳帳!A:F,4,FALSE),0)</f>
        <v>0</v>
      </c>
      <c r="G316" s="18" t="str">
        <f>IF(C316="","",VLOOKUP(A316,仕訳帳!A:G,7,FALSE))</f>
        <v/>
      </c>
    </row>
    <row r="317" spans="1:7" x14ac:dyDescent="0.15">
      <c r="A317" s="26">
        <f t="shared" si="4"/>
        <v>314</v>
      </c>
      <c r="B317" s="21" t="str">
        <f>IF(VLOOKUP(A317,仕訳帳!A:F,2,FALSE)="","",VLOOKUP(A317,仕訳帳!A:F,2,FALSE))</f>
        <v/>
      </c>
      <c r="C317" s="27" t="str">
        <f>IF(VLOOKUP(A317,仕訳帳!A:F,3,FALSE)=A$1,"借",IF(VLOOKUP(A317,仕訳帳!A:F,5,FALSE)=A$1,"貸",""))</f>
        <v/>
      </c>
      <c r="D317" s="18" t="str">
        <f>IF(C317="","",VLOOKUP(A317,仕訳帳!A:F,5,FALSE))</f>
        <v/>
      </c>
      <c r="E317" s="18" t="str">
        <f>IF(C317="","",VLOOKUP(A317,仕訳帳!A:F,6,FALSE))</f>
        <v/>
      </c>
      <c r="F317" s="28">
        <f>IF(C317="借",VLOOKUP(A317,仕訳帳!A:F,4,FALSE),0)</f>
        <v>0</v>
      </c>
      <c r="G317" s="18" t="str">
        <f>IF(C317="","",VLOOKUP(A317,仕訳帳!A:G,7,FALSE))</f>
        <v/>
      </c>
    </row>
    <row r="318" spans="1:7" x14ac:dyDescent="0.15">
      <c r="A318" s="26">
        <f t="shared" si="4"/>
        <v>315</v>
      </c>
      <c r="B318" s="21" t="str">
        <f>IF(VLOOKUP(A318,仕訳帳!A:F,2,FALSE)="","",VLOOKUP(A318,仕訳帳!A:F,2,FALSE))</f>
        <v/>
      </c>
      <c r="C318" s="27" t="str">
        <f>IF(VLOOKUP(A318,仕訳帳!A:F,3,FALSE)=A$1,"借",IF(VLOOKUP(A318,仕訳帳!A:F,5,FALSE)=A$1,"貸",""))</f>
        <v/>
      </c>
      <c r="D318" s="18" t="str">
        <f>IF(C318="","",VLOOKUP(A318,仕訳帳!A:F,5,FALSE))</f>
        <v/>
      </c>
      <c r="E318" s="18" t="str">
        <f>IF(C318="","",VLOOKUP(A318,仕訳帳!A:F,6,FALSE))</f>
        <v/>
      </c>
      <c r="F318" s="28">
        <f>IF(C318="借",VLOOKUP(A318,仕訳帳!A:F,4,FALSE),0)</f>
        <v>0</v>
      </c>
      <c r="G318" s="18" t="str">
        <f>IF(C318="","",VLOOKUP(A318,仕訳帳!A:G,7,FALSE))</f>
        <v/>
      </c>
    </row>
    <row r="319" spans="1:7" x14ac:dyDescent="0.15">
      <c r="A319" s="26">
        <f t="shared" si="4"/>
        <v>316</v>
      </c>
      <c r="B319" s="21" t="str">
        <f>IF(VLOOKUP(A319,仕訳帳!A:F,2,FALSE)="","",VLOOKUP(A319,仕訳帳!A:F,2,FALSE))</f>
        <v/>
      </c>
      <c r="C319" s="27" t="str">
        <f>IF(VLOOKUP(A319,仕訳帳!A:F,3,FALSE)=A$1,"借",IF(VLOOKUP(A319,仕訳帳!A:F,5,FALSE)=A$1,"貸",""))</f>
        <v/>
      </c>
      <c r="D319" s="18" t="str">
        <f>IF(C319="","",VLOOKUP(A319,仕訳帳!A:F,5,FALSE))</f>
        <v/>
      </c>
      <c r="E319" s="18" t="str">
        <f>IF(C319="","",VLOOKUP(A319,仕訳帳!A:F,6,FALSE))</f>
        <v/>
      </c>
      <c r="F319" s="28">
        <f>IF(C319="借",VLOOKUP(A319,仕訳帳!A:F,4,FALSE),0)</f>
        <v>0</v>
      </c>
      <c r="G319" s="18" t="str">
        <f>IF(C319="","",VLOOKUP(A319,仕訳帳!A:G,7,FALSE))</f>
        <v/>
      </c>
    </row>
    <row r="320" spans="1:7" x14ac:dyDescent="0.15">
      <c r="A320" s="26">
        <f t="shared" si="4"/>
        <v>317</v>
      </c>
      <c r="B320" s="21" t="str">
        <f>IF(VLOOKUP(A320,仕訳帳!A:F,2,FALSE)="","",VLOOKUP(A320,仕訳帳!A:F,2,FALSE))</f>
        <v/>
      </c>
      <c r="C320" s="27" t="str">
        <f>IF(VLOOKUP(A320,仕訳帳!A:F,3,FALSE)=A$1,"借",IF(VLOOKUP(A320,仕訳帳!A:F,5,FALSE)=A$1,"貸",""))</f>
        <v/>
      </c>
      <c r="D320" s="18" t="str">
        <f>IF(C320="","",VLOOKUP(A320,仕訳帳!A:F,5,FALSE))</f>
        <v/>
      </c>
      <c r="E320" s="18" t="str">
        <f>IF(C320="","",VLOOKUP(A320,仕訳帳!A:F,6,FALSE))</f>
        <v/>
      </c>
      <c r="F320" s="28">
        <f>IF(C320="借",VLOOKUP(A320,仕訳帳!A:F,4,FALSE),0)</f>
        <v>0</v>
      </c>
      <c r="G320" s="18" t="str">
        <f>IF(C320="","",VLOOKUP(A320,仕訳帳!A:G,7,FALSE))</f>
        <v/>
      </c>
    </row>
    <row r="321" spans="1:7" x14ac:dyDescent="0.15">
      <c r="A321" s="26">
        <f t="shared" si="4"/>
        <v>318</v>
      </c>
      <c r="B321" s="21" t="str">
        <f>IF(VLOOKUP(A321,仕訳帳!A:F,2,FALSE)="","",VLOOKUP(A321,仕訳帳!A:F,2,FALSE))</f>
        <v/>
      </c>
      <c r="C321" s="27" t="str">
        <f>IF(VLOOKUP(A321,仕訳帳!A:F,3,FALSE)=A$1,"借",IF(VLOOKUP(A321,仕訳帳!A:F,5,FALSE)=A$1,"貸",""))</f>
        <v/>
      </c>
      <c r="D321" s="18" t="str">
        <f>IF(C321="","",VLOOKUP(A321,仕訳帳!A:F,5,FALSE))</f>
        <v/>
      </c>
      <c r="E321" s="18" t="str">
        <f>IF(C321="","",VLOOKUP(A321,仕訳帳!A:F,6,FALSE))</f>
        <v/>
      </c>
      <c r="F321" s="28">
        <f>IF(C321="借",VLOOKUP(A321,仕訳帳!A:F,4,FALSE),0)</f>
        <v>0</v>
      </c>
      <c r="G321" s="18" t="str">
        <f>IF(C321="","",VLOOKUP(A321,仕訳帳!A:G,7,FALSE))</f>
        <v/>
      </c>
    </row>
    <row r="322" spans="1:7" x14ac:dyDescent="0.15">
      <c r="A322" s="26">
        <f t="shared" si="4"/>
        <v>319</v>
      </c>
      <c r="B322" s="21" t="str">
        <f>IF(VLOOKUP(A322,仕訳帳!A:F,2,FALSE)="","",VLOOKUP(A322,仕訳帳!A:F,2,FALSE))</f>
        <v/>
      </c>
      <c r="C322" s="27" t="str">
        <f>IF(VLOOKUP(A322,仕訳帳!A:F,3,FALSE)=A$1,"借",IF(VLOOKUP(A322,仕訳帳!A:F,5,FALSE)=A$1,"貸",""))</f>
        <v/>
      </c>
      <c r="D322" s="18" t="str">
        <f>IF(C322="","",VLOOKUP(A322,仕訳帳!A:F,5,FALSE))</f>
        <v/>
      </c>
      <c r="E322" s="18" t="str">
        <f>IF(C322="","",VLOOKUP(A322,仕訳帳!A:F,6,FALSE))</f>
        <v/>
      </c>
      <c r="F322" s="28">
        <f>IF(C322="借",VLOOKUP(A322,仕訳帳!A:F,4,FALSE),0)</f>
        <v>0</v>
      </c>
      <c r="G322" s="18" t="str">
        <f>IF(C322="","",VLOOKUP(A322,仕訳帳!A:G,7,FALSE))</f>
        <v/>
      </c>
    </row>
    <row r="323" spans="1:7" x14ac:dyDescent="0.15">
      <c r="A323" s="26">
        <f t="shared" si="4"/>
        <v>320</v>
      </c>
      <c r="B323" s="21" t="str">
        <f>IF(VLOOKUP(A323,仕訳帳!A:F,2,FALSE)="","",VLOOKUP(A323,仕訳帳!A:F,2,FALSE))</f>
        <v/>
      </c>
      <c r="C323" s="27" t="str">
        <f>IF(VLOOKUP(A323,仕訳帳!A:F,3,FALSE)=A$1,"借",IF(VLOOKUP(A323,仕訳帳!A:F,5,FALSE)=A$1,"貸",""))</f>
        <v/>
      </c>
      <c r="D323" s="18" t="str">
        <f>IF(C323="","",VLOOKUP(A323,仕訳帳!A:F,5,FALSE))</f>
        <v/>
      </c>
      <c r="E323" s="18" t="str">
        <f>IF(C323="","",VLOOKUP(A323,仕訳帳!A:F,6,FALSE))</f>
        <v/>
      </c>
      <c r="F323" s="28">
        <f>IF(C323="借",VLOOKUP(A323,仕訳帳!A:F,4,FALSE),0)</f>
        <v>0</v>
      </c>
      <c r="G323" s="18" t="str">
        <f>IF(C323="","",VLOOKUP(A323,仕訳帳!A:G,7,FALSE))</f>
        <v/>
      </c>
    </row>
    <row r="324" spans="1:7" x14ac:dyDescent="0.15">
      <c r="A324" s="26">
        <f t="shared" si="4"/>
        <v>321</v>
      </c>
      <c r="B324" s="21" t="str">
        <f>IF(VLOOKUP(A324,仕訳帳!A:F,2,FALSE)="","",VLOOKUP(A324,仕訳帳!A:F,2,FALSE))</f>
        <v/>
      </c>
      <c r="C324" s="27" t="str">
        <f>IF(VLOOKUP(A324,仕訳帳!A:F,3,FALSE)=A$1,"借",IF(VLOOKUP(A324,仕訳帳!A:F,5,FALSE)=A$1,"貸",""))</f>
        <v/>
      </c>
      <c r="D324" s="18" t="str">
        <f>IF(C324="","",VLOOKUP(A324,仕訳帳!A:F,5,FALSE))</f>
        <v/>
      </c>
      <c r="E324" s="18" t="str">
        <f>IF(C324="","",VLOOKUP(A324,仕訳帳!A:F,6,FALSE))</f>
        <v/>
      </c>
      <c r="F324" s="28">
        <f>IF(C324="借",VLOOKUP(A324,仕訳帳!A:F,4,FALSE),0)</f>
        <v>0</v>
      </c>
      <c r="G324" s="18" t="str">
        <f>IF(C324="","",VLOOKUP(A324,仕訳帳!A:G,7,FALSE))</f>
        <v/>
      </c>
    </row>
    <row r="325" spans="1:7" x14ac:dyDescent="0.15">
      <c r="A325" s="26">
        <f t="shared" ref="A325:A388" si="5">A324+1</f>
        <v>322</v>
      </c>
      <c r="B325" s="21" t="str">
        <f>IF(VLOOKUP(A325,仕訳帳!A:F,2,FALSE)="","",VLOOKUP(A325,仕訳帳!A:F,2,FALSE))</f>
        <v/>
      </c>
      <c r="C325" s="27" t="str">
        <f>IF(VLOOKUP(A325,仕訳帳!A:F,3,FALSE)=A$1,"借",IF(VLOOKUP(A325,仕訳帳!A:F,5,FALSE)=A$1,"貸",""))</f>
        <v/>
      </c>
      <c r="D325" s="18" t="str">
        <f>IF(C325="","",VLOOKUP(A325,仕訳帳!A:F,5,FALSE))</f>
        <v/>
      </c>
      <c r="E325" s="18" t="str">
        <f>IF(C325="","",VLOOKUP(A325,仕訳帳!A:F,6,FALSE))</f>
        <v/>
      </c>
      <c r="F325" s="28">
        <f>IF(C325="借",VLOOKUP(A325,仕訳帳!A:F,4,FALSE),0)</f>
        <v>0</v>
      </c>
      <c r="G325" s="18" t="str">
        <f>IF(C325="","",VLOOKUP(A325,仕訳帳!A:G,7,FALSE))</f>
        <v/>
      </c>
    </row>
    <row r="326" spans="1:7" x14ac:dyDescent="0.15">
      <c r="A326" s="26">
        <f t="shared" si="5"/>
        <v>323</v>
      </c>
      <c r="B326" s="21" t="str">
        <f>IF(VLOOKUP(A326,仕訳帳!A:F,2,FALSE)="","",VLOOKUP(A326,仕訳帳!A:F,2,FALSE))</f>
        <v/>
      </c>
      <c r="C326" s="27" t="str">
        <f>IF(VLOOKUP(A326,仕訳帳!A:F,3,FALSE)=A$1,"借",IF(VLOOKUP(A326,仕訳帳!A:F,5,FALSE)=A$1,"貸",""))</f>
        <v/>
      </c>
      <c r="D326" s="18" t="str">
        <f>IF(C326="","",VLOOKUP(A326,仕訳帳!A:F,5,FALSE))</f>
        <v/>
      </c>
      <c r="E326" s="18" t="str">
        <f>IF(C326="","",VLOOKUP(A326,仕訳帳!A:F,6,FALSE))</f>
        <v/>
      </c>
      <c r="F326" s="28">
        <f>IF(C326="借",VLOOKUP(A326,仕訳帳!A:F,4,FALSE),0)</f>
        <v>0</v>
      </c>
      <c r="G326" s="18" t="str">
        <f>IF(C326="","",VLOOKUP(A326,仕訳帳!A:G,7,FALSE))</f>
        <v/>
      </c>
    </row>
    <row r="327" spans="1:7" x14ac:dyDescent="0.15">
      <c r="A327" s="26">
        <f t="shared" si="5"/>
        <v>324</v>
      </c>
      <c r="B327" s="21" t="str">
        <f>IF(VLOOKUP(A327,仕訳帳!A:F,2,FALSE)="","",VLOOKUP(A327,仕訳帳!A:F,2,FALSE))</f>
        <v/>
      </c>
      <c r="C327" s="27" t="str">
        <f>IF(VLOOKUP(A327,仕訳帳!A:F,3,FALSE)=A$1,"借",IF(VLOOKUP(A327,仕訳帳!A:F,5,FALSE)=A$1,"貸",""))</f>
        <v/>
      </c>
      <c r="D327" s="18" t="str">
        <f>IF(C327="","",VLOOKUP(A327,仕訳帳!A:F,5,FALSE))</f>
        <v/>
      </c>
      <c r="E327" s="18" t="str">
        <f>IF(C327="","",VLOOKUP(A327,仕訳帳!A:F,6,FALSE))</f>
        <v/>
      </c>
      <c r="F327" s="28">
        <f>IF(C327="借",VLOOKUP(A327,仕訳帳!A:F,4,FALSE),0)</f>
        <v>0</v>
      </c>
      <c r="G327" s="18" t="str">
        <f>IF(C327="","",VLOOKUP(A327,仕訳帳!A:G,7,FALSE))</f>
        <v/>
      </c>
    </row>
    <row r="328" spans="1:7" x14ac:dyDescent="0.15">
      <c r="A328" s="26">
        <f t="shared" si="5"/>
        <v>325</v>
      </c>
      <c r="B328" s="21" t="str">
        <f>IF(VLOOKUP(A328,仕訳帳!A:F,2,FALSE)="","",VLOOKUP(A328,仕訳帳!A:F,2,FALSE))</f>
        <v/>
      </c>
      <c r="C328" s="27" t="str">
        <f>IF(VLOOKUP(A328,仕訳帳!A:F,3,FALSE)=A$1,"借",IF(VLOOKUP(A328,仕訳帳!A:F,5,FALSE)=A$1,"貸",""))</f>
        <v/>
      </c>
      <c r="D328" s="18" t="str">
        <f>IF(C328="","",VLOOKUP(A328,仕訳帳!A:F,5,FALSE))</f>
        <v/>
      </c>
      <c r="E328" s="18" t="str">
        <f>IF(C328="","",VLOOKUP(A328,仕訳帳!A:F,6,FALSE))</f>
        <v/>
      </c>
      <c r="F328" s="28">
        <f>IF(C328="借",VLOOKUP(A328,仕訳帳!A:F,4,FALSE),0)</f>
        <v>0</v>
      </c>
      <c r="G328" s="18" t="str">
        <f>IF(C328="","",VLOOKUP(A328,仕訳帳!A:G,7,FALSE))</f>
        <v/>
      </c>
    </row>
    <row r="329" spans="1:7" x14ac:dyDescent="0.15">
      <c r="A329" s="26">
        <f t="shared" si="5"/>
        <v>326</v>
      </c>
      <c r="B329" s="21" t="str">
        <f>IF(VLOOKUP(A329,仕訳帳!A:F,2,FALSE)="","",VLOOKUP(A329,仕訳帳!A:F,2,FALSE))</f>
        <v/>
      </c>
      <c r="C329" s="27" t="str">
        <f>IF(VLOOKUP(A329,仕訳帳!A:F,3,FALSE)=A$1,"借",IF(VLOOKUP(A329,仕訳帳!A:F,5,FALSE)=A$1,"貸",""))</f>
        <v/>
      </c>
      <c r="D329" s="18" t="str">
        <f>IF(C329="","",VLOOKUP(A329,仕訳帳!A:F,5,FALSE))</f>
        <v/>
      </c>
      <c r="E329" s="18" t="str">
        <f>IF(C329="","",VLOOKUP(A329,仕訳帳!A:F,6,FALSE))</f>
        <v/>
      </c>
      <c r="F329" s="28">
        <f>IF(C329="借",VLOOKUP(A329,仕訳帳!A:F,4,FALSE),0)</f>
        <v>0</v>
      </c>
      <c r="G329" s="18" t="str">
        <f>IF(C329="","",VLOOKUP(A329,仕訳帳!A:G,7,FALSE))</f>
        <v/>
      </c>
    </row>
    <row r="330" spans="1:7" x14ac:dyDescent="0.15">
      <c r="A330" s="26">
        <f t="shared" si="5"/>
        <v>327</v>
      </c>
      <c r="B330" s="21" t="str">
        <f>IF(VLOOKUP(A330,仕訳帳!A:F,2,FALSE)="","",VLOOKUP(A330,仕訳帳!A:F,2,FALSE))</f>
        <v/>
      </c>
      <c r="C330" s="27" t="str">
        <f>IF(VLOOKUP(A330,仕訳帳!A:F,3,FALSE)=A$1,"借",IF(VLOOKUP(A330,仕訳帳!A:F,5,FALSE)=A$1,"貸",""))</f>
        <v/>
      </c>
      <c r="D330" s="18" t="str">
        <f>IF(C330="","",VLOOKUP(A330,仕訳帳!A:F,5,FALSE))</f>
        <v/>
      </c>
      <c r="E330" s="18" t="str">
        <f>IF(C330="","",VLOOKUP(A330,仕訳帳!A:F,6,FALSE))</f>
        <v/>
      </c>
      <c r="F330" s="28">
        <f>IF(C330="借",VLOOKUP(A330,仕訳帳!A:F,4,FALSE),0)</f>
        <v>0</v>
      </c>
      <c r="G330" s="18" t="str">
        <f>IF(C330="","",VLOOKUP(A330,仕訳帳!A:G,7,FALSE))</f>
        <v/>
      </c>
    </row>
    <row r="331" spans="1:7" x14ac:dyDescent="0.15">
      <c r="A331" s="26">
        <f t="shared" si="5"/>
        <v>328</v>
      </c>
      <c r="B331" s="21" t="str">
        <f>IF(VLOOKUP(A331,仕訳帳!A:F,2,FALSE)="","",VLOOKUP(A331,仕訳帳!A:F,2,FALSE))</f>
        <v/>
      </c>
      <c r="C331" s="27" t="str">
        <f>IF(VLOOKUP(A331,仕訳帳!A:F,3,FALSE)=A$1,"借",IF(VLOOKUP(A331,仕訳帳!A:F,5,FALSE)=A$1,"貸",""))</f>
        <v/>
      </c>
      <c r="D331" s="18" t="str">
        <f>IF(C331="","",VLOOKUP(A331,仕訳帳!A:F,5,FALSE))</f>
        <v/>
      </c>
      <c r="E331" s="18" t="str">
        <f>IF(C331="","",VLOOKUP(A331,仕訳帳!A:F,6,FALSE))</f>
        <v/>
      </c>
      <c r="F331" s="28">
        <f>IF(C331="借",VLOOKUP(A331,仕訳帳!A:F,4,FALSE),0)</f>
        <v>0</v>
      </c>
      <c r="G331" s="18" t="str">
        <f>IF(C331="","",VLOOKUP(A331,仕訳帳!A:G,7,FALSE))</f>
        <v/>
      </c>
    </row>
    <row r="332" spans="1:7" x14ac:dyDescent="0.15">
      <c r="A332" s="26">
        <f t="shared" si="5"/>
        <v>329</v>
      </c>
      <c r="B332" s="21" t="str">
        <f>IF(VLOOKUP(A332,仕訳帳!A:F,2,FALSE)="","",VLOOKUP(A332,仕訳帳!A:F,2,FALSE))</f>
        <v/>
      </c>
      <c r="C332" s="27" t="str">
        <f>IF(VLOOKUP(A332,仕訳帳!A:F,3,FALSE)=A$1,"借",IF(VLOOKUP(A332,仕訳帳!A:F,5,FALSE)=A$1,"貸",""))</f>
        <v/>
      </c>
      <c r="D332" s="18" t="str">
        <f>IF(C332="","",VLOOKUP(A332,仕訳帳!A:F,5,FALSE))</f>
        <v/>
      </c>
      <c r="E332" s="18" t="str">
        <f>IF(C332="","",VLOOKUP(A332,仕訳帳!A:F,6,FALSE))</f>
        <v/>
      </c>
      <c r="F332" s="28">
        <f>IF(C332="借",VLOOKUP(A332,仕訳帳!A:F,4,FALSE),0)</f>
        <v>0</v>
      </c>
      <c r="G332" s="18" t="str">
        <f>IF(C332="","",VLOOKUP(A332,仕訳帳!A:G,7,FALSE))</f>
        <v/>
      </c>
    </row>
    <row r="333" spans="1:7" x14ac:dyDescent="0.15">
      <c r="A333" s="26">
        <f t="shared" si="5"/>
        <v>330</v>
      </c>
      <c r="B333" s="21" t="str">
        <f>IF(VLOOKUP(A333,仕訳帳!A:F,2,FALSE)="","",VLOOKUP(A333,仕訳帳!A:F,2,FALSE))</f>
        <v/>
      </c>
      <c r="C333" s="27" t="str">
        <f>IF(VLOOKUP(A333,仕訳帳!A:F,3,FALSE)=A$1,"借",IF(VLOOKUP(A333,仕訳帳!A:F,5,FALSE)=A$1,"貸",""))</f>
        <v/>
      </c>
      <c r="D333" s="18" t="str">
        <f>IF(C333="","",VLOOKUP(A333,仕訳帳!A:F,5,FALSE))</f>
        <v/>
      </c>
      <c r="E333" s="18" t="str">
        <f>IF(C333="","",VLOOKUP(A333,仕訳帳!A:F,6,FALSE))</f>
        <v/>
      </c>
      <c r="F333" s="28">
        <f>IF(C333="借",VLOOKUP(A333,仕訳帳!A:F,4,FALSE),0)</f>
        <v>0</v>
      </c>
      <c r="G333" s="18" t="str">
        <f>IF(C333="","",VLOOKUP(A333,仕訳帳!A:G,7,FALSE))</f>
        <v/>
      </c>
    </row>
    <row r="334" spans="1:7" x14ac:dyDescent="0.15">
      <c r="A334" s="26">
        <f t="shared" si="5"/>
        <v>331</v>
      </c>
      <c r="B334" s="21" t="str">
        <f>IF(VLOOKUP(A334,仕訳帳!A:F,2,FALSE)="","",VLOOKUP(A334,仕訳帳!A:F,2,FALSE))</f>
        <v/>
      </c>
      <c r="C334" s="27" t="str">
        <f>IF(VLOOKUP(A334,仕訳帳!A:F,3,FALSE)=A$1,"借",IF(VLOOKUP(A334,仕訳帳!A:F,5,FALSE)=A$1,"貸",""))</f>
        <v/>
      </c>
      <c r="D334" s="18" t="str">
        <f>IF(C334="","",VLOOKUP(A334,仕訳帳!A:F,5,FALSE))</f>
        <v/>
      </c>
      <c r="E334" s="18" t="str">
        <f>IF(C334="","",VLOOKUP(A334,仕訳帳!A:F,6,FALSE))</f>
        <v/>
      </c>
      <c r="F334" s="28">
        <f>IF(C334="借",VLOOKUP(A334,仕訳帳!A:F,4,FALSE),0)</f>
        <v>0</v>
      </c>
      <c r="G334" s="18" t="str">
        <f>IF(C334="","",VLOOKUP(A334,仕訳帳!A:G,7,FALSE))</f>
        <v/>
      </c>
    </row>
    <row r="335" spans="1:7" x14ac:dyDescent="0.15">
      <c r="A335" s="26">
        <f t="shared" si="5"/>
        <v>332</v>
      </c>
      <c r="B335" s="21" t="str">
        <f>IF(VLOOKUP(A335,仕訳帳!A:F,2,FALSE)="","",VLOOKUP(A335,仕訳帳!A:F,2,FALSE))</f>
        <v/>
      </c>
      <c r="C335" s="27" t="str">
        <f>IF(VLOOKUP(A335,仕訳帳!A:F,3,FALSE)=A$1,"借",IF(VLOOKUP(A335,仕訳帳!A:F,5,FALSE)=A$1,"貸",""))</f>
        <v/>
      </c>
      <c r="D335" s="18" t="str">
        <f>IF(C335="","",VLOOKUP(A335,仕訳帳!A:F,5,FALSE))</f>
        <v/>
      </c>
      <c r="E335" s="18" t="str">
        <f>IF(C335="","",VLOOKUP(A335,仕訳帳!A:F,6,FALSE))</f>
        <v/>
      </c>
      <c r="F335" s="28">
        <f>IF(C335="借",VLOOKUP(A335,仕訳帳!A:F,4,FALSE),0)</f>
        <v>0</v>
      </c>
      <c r="G335" s="18" t="str">
        <f>IF(C335="","",VLOOKUP(A335,仕訳帳!A:G,7,FALSE))</f>
        <v/>
      </c>
    </row>
    <row r="336" spans="1:7" x14ac:dyDescent="0.15">
      <c r="A336" s="26">
        <f t="shared" si="5"/>
        <v>333</v>
      </c>
      <c r="B336" s="21" t="str">
        <f>IF(VLOOKUP(A336,仕訳帳!A:F,2,FALSE)="","",VLOOKUP(A336,仕訳帳!A:F,2,FALSE))</f>
        <v/>
      </c>
      <c r="C336" s="27" t="str">
        <f>IF(VLOOKUP(A336,仕訳帳!A:F,3,FALSE)=A$1,"借",IF(VLOOKUP(A336,仕訳帳!A:F,5,FALSE)=A$1,"貸",""))</f>
        <v/>
      </c>
      <c r="D336" s="18" t="str">
        <f>IF(C336="","",VLOOKUP(A336,仕訳帳!A:F,5,FALSE))</f>
        <v/>
      </c>
      <c r="E336" s="18" t="str">
        <f>IF(C336="","",VLOOKUP(A336,仕訳帳!A:F,6,FALSE))</f>
        <v/>
      </c>
      <c r="F336" s="28">
        <f>IF(C336="借",VLOOKUP(A336,仕訳帳!A:F,4,FALSE),0)</f>
        <v>0</v>
      </c>
      <c r="G336" s="18" t="str">
        <f>IF(C336="","",VLOOKUP(A336,仕訳帳!A:G,7,FALSE))</f>
        <v/>
      </c>
    </row>
    <row r="337" spans="1:7" x14ac:dyDescent="0.15">
      <c r="A337" s="26">
        <f t="shared" si="5"/>
        <v>334</v>
      </c>
      <c r="B337" s="21" t="str">
        <f>IF(VLOOKUP(A337,仕訳帳!A:F,2,FALSE)="","",VLOOKUP(A337,仕訳帳!A:F,2,FALSE))</f>
        <v/>
      </c>
      <c r="C337" s="27" t="str">
        <f>IF(VLOOKUP(A337,仕訳帳!A:F,3,FALSE)=A$1,"借",IF(VLOOKUP(A337,仕訳帳!A:F,5,FALSE)=A$1,"貸",""))</f>
        <v/>
      </c>
      <c r="D337" s="18" t="str">
        <f>IF(C337="","",VLOOKUP(A337,仕訳帳!A:F,5,FALSE))</f>
        <v/>
      </c>
      <c r="E337" s="18" t="str">
        <f>IF(C337="","",VLOOKUP(A337,仕訳帳!A:F,6,FALSE))</f>
        <v/>
      </c>
      <c r="F337" s="28">
        <f>IF(C337="借",VLOOKUP(A337,仕訳帳!A:F,4,FALSE),0)</f>
        <v>0</v>
      </c>
      <c r="G337" s="18" t="str">
        <f>IF(C337="","",VLOOKUP(A337,仕訳帳!A:G,7,FALSE))</f>
        <v/>
      </c>
    </row>
    <row r="338" spans="1:7" x14ac:dyDescent="0.15">
      <c r="A338" s="26">
        <f t="shared" si="5"/>
        <v>335</v>
      </c>
      <c r="B338" s="21" t="str">
        <f>IF(VLOOKUP(A338,仕訳帳!A:F,2,FALSE)="","",VLOOKUP(A338,仕訳帳!A:F,2,FALSE))</f>
        <v/>
      </c>
      <c r="C338" s="27" t="str">
        <f>IF(VLOOKUP(A338,仕訳帳!A:F,3,FALSE)=A$1,"借",IF(VLOOKUP(A338,仕訳帳!A:F,5,FALSE)=A$1,"貸",""))</f>
        <v/>
      </c>
      <c r="D338" s="18" t="str">
        <f>IF(C338="","",VLOOKUP(A338,仕訳帳!A:F,5,FALSE))</f>
        <v/>
      </c>
      <c r="E338" s="18" t="str">
        <f>IF(C338="","",VLOOKUP(A338,仕訳帳!A:F,6,FALSE))</f>
        <v/>
      </c>
      <c r="F338" s="28">
        <f>IF(C338="借",VLOOKUP(A338,仕訳帳!A:F,4,FALSE),0)</f>
        <v>0</v>
      </c>
      <c r="G338" s="18" t="str">
        <f>IF(C338="","",VLOOKUP(A338,仕訳帳!A:G,7,FALSE))</f>
        <v/>
      </c>
    </row>
    <row r="339" spans="1:7" x14ac:dyDescent="0.15">
      <c r="A339" s="26">
        <f t="shared" si="5"/>
        <v>336</v>
      </c>
      <c r="B339" s="21" t="str">
        <f>IF(VLOOKUP(A339,仕訳帳!A:F,2,FALSE)="","",VLOOKUP(A339,仕訳帳!A:F,2,FALSE))</f>
        <v/>
      </c>
      <c r="C339" s="27" t="str">
        <f>IF(VLOOKUP(A339,仕訳帳!A:F,3,FALSE)=A$1,"借",IF(VLOOKUP(A339,仕訳帳!A:F,5,FALSE)=A$1,"貸",""))</f>
        <v/>
      </c>
      <c r="D339" s="18" t="str">
        <f>IF(C339="","",VLOOKUP(A339,仕訳帳!A:F,5,FALSE))</f>
        <v/>
      </c>
      <c r="E339" s="18" t="str">
        <f>IF(C339="","",VLOOKUP(A339,仕訳帳!A:F,6,FALSE))</f>
        <v/>
      </c>
      <c r="F339" s="28">
        <f>IF(C339="借",VLOOKUP(A339,仕訳帳!A:F,4,FALSE),0)</f>
        <v>0</v>
      </c>
      <c r="G339" s="18" t="str">
        <f>IF(C339="","",VLOOKUP(A339,仕訳帳!A:G,7,FALSE))</f>
        <v/>
      </c>
    </row>
    <row r="340" spans="1:7" x14ac:dyDescent="0.15">
      <c r="A340" s="26">
        <f t="shared" si="5"/>
        <v>337</v>
      </c>
      <c r="B340" s="21" t="str">
        <f>IF(VLOOKUP(A340,仕訳帳!A:F,2,FALSE)="","",VLOOKUP(A340,仕訳帳!A:F,2,FALSE))</f>
        <v/>
      </c>
      <c r="C340" s="27" t="str">
        <f>IF(VLOOKUP(A340,仕訳帳!A:F,3,FALSE)=A$1,"借",IF(VLOOKUP(A340,仕訳帳!A:F,5,FALSE)=A$1,"貸",""))</f>
        <v/>
      </c>
      <c r="D340" s="18" t="str">
        <f>IF(C340="","",VLOOKUP(A340,仕訳帳!A:F,5,FALSE))</f>
        <v/>
      </c>
      <c r="E340" s="18" t="str">
        <f>IF(C340="","",VLOOKUP(A340,仕訳帳!A:F,6,FALSE))</f>
        <v/>
      </c>
      <c r="F340" s="28">
        <f>IF(C340="借",VLOOKUP(A340,仕訳帳!A:F,4,FALSE),0)</f>
        <v>0</v>
      </c>
      <c r="G340" s="18" t="str">
        <f>IF(C340="","",VLOOKUP(A340,仕訳帳!A:G,7,FALSE))</f>
        <v/>
      </c>
    </row>
    <row r="341" spans="1:7" x14ac:dyDescent="0.15">
      <c r="A341" s="26">
        <f t="shared" si="5"/>
        <v>338</v>
      </c>
      <c r="B341" s="21" t="str">
        <f>IF(VLOOKUP(A341,仕訳帳!A:F,2,FALSE)="","",VLOOKUP(A341,仕訳帳!A:F,2,FALSE))</f>
        <v/>
      </c>
      <c r="C341" s="27" t="str">
        <f>IF(VLOOKUP(A341,仕訳帳!A:F,3,FALSE)=A$1,"借",IF(VLOOKUP(A341,仕訳帳!A:F,5,FALSE)=A$1,"貸",""))</f>
        <v/>
      </c>
      <c r="D341" s="18" t="str">
        <f>IF(C341="","",VLOOKUP(A341,仕訳帳!A:F,5,FALSE))</f>
        <v/>
      </c>
      <c r="E341" s="18" t="str">
        <f>IF(C341="","",VLOOKUP(A341,仕訳帳!A:F,6,FALSE))</f>
        <v/>
      </c>
      <c r="F341" s="28">
        <f>IF(C341="借",VLOOKUP(A341,仕訳帳!A:F,4,FALSE),0)</f>
        <v>0</v>
      </c>
      <c r="G341" s="18" t="str">
        <f>IF(C341="","",VLOOKUP(A341,仕訳帳!A:G,7,FALSE))</f>
        <v/>
      </c>
    </row>
    <row r="342" spans="1:7" x14ac:dyDescent="0.15">
      <c r="A342" s="26">
        <f t="shared" si="5"/>
        <v>339</v>
      </c>
      <c r="B342" s="21" t="str">
        <f>IF(VLOOKUP(A342,仕訳帳!A:F,2,FALSE)="","",VLOOKUP(A342,仕訳帳!A:F,2,FALSE))</f>
        <v/>
      </c>
      <c r="C342" s="27" t="str">
        <f>IF(VLOOKUP(A342,仕訳帳!A:F,3,FALSE)=A$1,"借",IF(VLOOKUP(A342,仕訳帳!A:F,5,FALSE)=A$1,"貸",""))</f>
        <v/>
      </c>
      <c r="D342" s="18" t="str">
        <f>IF(C342="","",VLOOKUP(A342,仕訳帳!A:F,5,FALSE))</f>
        <v/>
      </c>
      <c r="E342" s="18" t="str">
        <f>IF(C342="","",VLOOKUP(A342,仕訳帳!A:F,6,FALSE))</f>
        <v/>
      </c>
      <c r="F342" s="28">
        <f>IF(C342="借",VLOOKUP(A342,仕訳帳!A:F,4,FALSE),0)</f>
        <v>0</v>
      </c>
      <c r="G342" s="18" t="str">
        <f>IF(C342="","",VLOOKUP(A342,仕訳帳!A:G,7,FALSE))</f>
        <v/>
      </c>
    </row>
    <row r="343" spans="1:7" x14ac:dyDescent="0.15">
      <c r="A343" s="26">
        <f t="shared" si="5"/>
        <v>340</v>
      </c>
      <c r="B343" s="21" t="str">
        <f>IF(VLOOKUP(A343,仕訳帳!A:F,2,FALSE)="","",VLOOKUP(A343,仕訳帳!A:F,2,FALSE))</f>
        <v/>
      </c>
      <c r="C343" s="27" t="str">
        <f>IF(VLOOKUP(A343,仕訳帳!A:F,3,FALSE)=A$1,"借",IF(VLOOKUP(A343,仕訳帳!A:F,5,FALSE)=A$1,"貸",""))</f>
        <v/>
      </c>
      <c r="D343" s="18" t="str">
        <f>IF(C343="","",VLOOKUP(A343,仕訳帳!A:F,5,FALSE))</f>
        <v/>
      </c>
      <c r="E343" s="18" t="str">
        <f>IF(C343="","",VLOOKUP(A343,仕訳帳!A:F,6,FALSE))</f>
        <v/>
      </c>
      <c r="F343" s="28">
        <f>IF(C343="借",VLOOKUP(A343,仕訳帳!A:F,4,FALSE),0)</f>
        <v>0</v>
      </c>
      <c r="G343" s="18" t="str">
        <f>IF(C343="","",VLOOKUP(A343,仕訳帳!A:G,7,FALSE))</f>
        <v/>
      </c>
    </row>
    <row r="344" spans="1:7" x14ac:dyDescent="0.15">
      <c r="A344" s="26">
        <f t="shared" si="5"/>
        <v>341</v>
      </c>
      <c r="B344" s="21" t="str">
        <f>IF(VLOOKUP(A344,仕訳帳!A:F,2,FALSE)="","",VLOOKUP(A344,仕訳帳!A:F,2,FALSE))</f>
        <v/>
      </c>
      <c r="C344" s="27" t="str">
        <f>IF(VLOOKUP(A344,仕訳帳!A:F,3,FALSE)=A$1,"借",IF(VLOOKUP(A344,仕訳帳!A:F,5,FALSE)=A$1,"貸",""))</f>
        <v/>
      </c>
      <c r="D344" s="18" t="str">
        <f>IF(C344="","",VLOOKUP(A344,仕訳帳!A:F,5,FALSE))</f>
        <v/>
      </c>
      <c r="E344" s="18" t="str">
        <f>IF(C344="","",VLOOKUP(A344,仕訳帳!A:F,6,FALSE))</f>
        <v/>
      </c>
      <c r="F344" s="28">
        <f>IF(C344="借",VLOOKUP(A344,仕訳帳!A:F,4,FALSE),0)</f>
        <v>0</v>
      </c>
      <c r="G344" s="18" t="str">
        <f>IF(C344="","",VLOOKUP(A344,仕訳帳!A:G,7,FALSE))</f>
        <v/>
      </c>
    </row>
    <row r="345" spans="1:7" x14ac:dyDescent="0.15">
      <c r="A345" s="26">
        <f t="shared" si="5"/>
        <v>342</v>
      </c>
      <c r="B345" s="21" t="str">
        <f>IF(VLOOKUP(A345,仕訳帳!A:F,2,FALSE)="","",VLOOKUP(A345,仕訳帳!A:F,2,FALSE))</f>
        <v/>
      </c>
      <c r="C345" s="27" t="str">
        <f>IF(VLOOKUP(A345,仕訳帳!A:F,3,FALSE)=A$1,"借",IF(VLOOKUP(A345,仕訳帳!A:F,5,FALSE)=A$1,"貸",""))</f>
        <v/>
      </c>
      <c r="D345" s="18" t="str">
        <f>IF(C345="","",VLOOKUP(A345,仕訳帳!A:F,5,FALSE))</f>
        <v/>
      </c>
      <c r="E345" s="18" t="str">
        <f>IF(C345="","",VLOOKUP(A345,仕訳帳!A:F,6,FALSE))</f>
        <v/>
      </c>
      <c r="F345" s="28">
        <f>IF(C345="借",VLOOKUP(A345,仕訳帳!A:F,4,FALSE),0)</f>
        <v>0</v>
      </c>
      <c r="G345" s="18" t="str">
        <f>IF(C345="","",VLOOKUP(A345,仕訳帳!A:G,7,FALSE))</f>
        <v/>
      </c>
    </row>
    <row r="346" spans="1:7" x14ac:dyDescent="0.15">
      <c r="A346" s="26">
        <f t="shared" si="5"/>
        <v>343</v>
      </c>
      <c r="B346" s="21" t="str">
        <f>IF(VLOOKUP(A346,仕訳帳!A:F,2,FALSE)="","",VLOOKUP(A346,仕訳帳!A:F,2,FALSE))</f>
        <v/>
      </c>
      <c r="C346" s="27" t="str">
        <f>IF(VLOOKUP(A346,仕訳帳!A:F,3,FALSE)=A$1,"借",IF(VLOOKUP(A346,仕訳帳!A:F,5,FALSE)=A$1,"貸",""))</f>
        <v/>
      </c>
      <c r="D346" s="18" t="str">
        <f>IF(C346="","",VLOOKUP(A346,仕訳帳!A:F,5,FALSE))</f>
        <v/>
      </c>
      <c r="E346" s="18" t="str">
        <f>IF(C346="","",VLOOKUP(A346,仕訳帳!A:F,6,FALSE))</f>
        <v/>
      </c>
      <c r="F346" s="28">
        <f>IF(C346="借",VLOOKUP(A346,仕訳帳!A:F,4,FALSE),0)</f>
        <v>0</v>
      </c>
      <c r="G346" s="18" t="str">
        <f>IF(C346="","",VLOOKUP(A346,仕訳帳!A:G,7,FALSE))</f>
        <v/>
      </c>
    </row>
    <row r="347" spans="1:7" x14ac:dyDescent="0.15">
      <c r="A347" s="26">
        <f t="shared" si="5"/>
        <v>344</v>
      </c>
      <c r="B347" s="21" t="str">
        <f>IF(VLOOKUP(A347,仕訳帳!A:F,2,FALSE)="","",VLOOKUP(A347,仕訳帳!A:F,2,FALSE))</f>
        <v/>
      </c>
      <c r="C347" s="27" t="str">
        <f>IF(VLOOKUP(A347,仕訳帳!A:F,3,FALSE)=A$1,"借",IF(VLOOKUP(A347,仕訳帳!A:F,5,FALSE)=A$1,"貸",""))</f>
        <v/>
      </c>
      <c r="D347" s="18" t="str">
        <f>IF(C347="","",VLOOKUP(A347,仕訳帳!A:F,5,FALSE))</f>
        <v/>
      </c>
      <c r="E347" s="18" t="str">
        <f>IF(C347="","",VLOOKUP(A347,仕訳帳!A:F,6,FALSE))</f>
        <v/>
      </c>
      <c r="F347" s="28">
        <f>IF(C347="借",VLOOKUP(A347,仕訳帳!A:F,4,FALSE),0)</f>
        <v>0</v>
      </c>
      <c r="G347" s="18" t="str">
        <f>IF(C347="","",VLOOKUP(A347,仕訳帳!A:G,7,FALSE))</f>
        <v/>
      </c>
    </row>
    <row r="348" spans="1:7" x14ac:dyDescent="0.15">
      <c r="A348" s="26">
        <f t="shared" si="5"/>
        <v>345</v>
      </c>
      <c r="B348" s="21" t="str">
        <f>IF(VLOOKUP(A348,仕訳帳!A:F,2,FALSE)="","",VLOOKUP(A348,仕訳帳!A:F,2,FALSE))</f>
        <v/>
      </c>
      <c r="C348" s="27" t="str">
        <f>IF(VLOOKUP(A348,仕訳帳!A:F,3,FALSE)=A$1,"借",IF(VLOOKUP(A348,仕訳帳!A:F,5,FALSE)=A$1,"貸",""))</f>
        <v/>
      </c>
      <c r="D348" s="18" t="str">
        <f>IF(C348="","",VLOOKUP(A348,仕訳帳!A:F,5,FALSE))</f>
        <v/>
      </c>
      <c r="E348" s="18" t="str">
        <f>IF(C348="","",VLOOKUP(A348,仕訳帳!A:F,6,FALSE))</f>
        <v/>
      </c>
      <c r="F348" s="28">
        <f>IF(C348="借",VLOOKUP(A348,仕訳帳!A:F,4,FALSE),0)</f>
        <v>0</v>
      </c>
      <c r="G348" s="18" t="str">
        <f>IF(C348="","",VLOOKUP(A348,仕訳帳!A:G,7,FALSE))</f>
        <v/>
      </c>
    </row>
    <row r="349" spans="1:7" x14ac:dyDescent="0.15">
      <c r="A349" s="26">
        <f t="shared" si="5"/>
        <v>346</v>
      </c>
      <c r="B349" s="21" t="str">
        <f>IF(VLOOKUP(A349,仕訳帳!A:F,2,FALSE)="","",VLOOKUP(A349,仕訳帳!A:F,2,FALSE))</f>
        <v/>
      </c>
      <c r="C349" s="27" t="str">
        <f>IF(VLOOKUP(A349,仕訳帳!A:F,3,FALSE)=A$1,"借",IF(VLOOKUP(A349,仕訳帳!A:F,5,FALSE)=A$1,"貸",""))</f>
        <v/>
      </c>
      <c r="D349" s="18" t="str">
        <f>IF(C349="","",VLOOKUP(A349,仕訳帳!A:F,5,FALSE))</f>
        <v/>
      </c>
      <c r="E349" s="18" t="str">
        <f>IF(C349="","",VLOOKUP(A349,仕訳帳!A:F,6,FALSE))</f>
        <v/>
      </c>
      <c r="F349" s="28">
        <f>IF(C349="借",VLOOKUP(A349,仕訳帳!A:F,4,FALSE),0)</f>
        <v>0</v>
      </c>
      <c r="G349" s="18" t="str">
        <f>IF(C349="","",VLOOKUP(A349,仕訳帳!A:G,7,FALSE))</f>
        <v/>
      </c>
    </row>
    <row r="350" spans="1:7" x14ac:dyDescent="0.15">
      <c r="A350" s="26">
        <f t="shared" si="5"/>
        <v>347</v>
      </c>
      <c r="B350" s="21" t="str">
        <f>IF(VLOOKUP(A350,仕訳帳!A:F,2,FALSE)="","",VLOOKUP(A350,仕訳帳!A:F,2,FALSE))</f>
        <v/>
      </c>
      <c r="C350" s="27" t="str">
        <f>IF(VLOOKUP(A350,仕訳帳!A:F,3,FALSE)=A$1,"借",IF(VLOOKUP(A350,仕訳帳!A:F,5,FALSE)=A$1,"貸",""))</f>
        <v/>
      </c>
      <c r="D350" s="18" t="str">
        <f>IF(C350="","",VLOOKUP(A350,仕訳帳!A:F,5,FALSE))</f>
        <v/>
      </c>
      <c r="E350" s="18" t="str">
        <f>IF(C350="","",VLOOKUP(A350,仕訳帳!A:F,6,FALSE))</f>
        <v/>
      </c>
      <c r="F350" s="28">
        <f>IF(C350="借",VLOOKUP(A350,仕訳帳!A:F,4,FALSE),0)</f>
        <v>0</v>
      </c>
      <c r="G350" s="18" t="str">
        <f>IF(C350="","",VLOOKUP(A350,仕訳帳!A:G,7,FALSE))</f>
        <v/>
      </c>
    </row>
    <row r="351" spans="1:7" x14ac:dyDescent="0.15">
      <c r="A351" s="26">
        <f t="shared" si="5"/>
        <v>348</v>
      </c>
      <c r="B351" s="21" t="str">
        <f>IF(VLOOKUP(A351,仕訳帳!A:F,2,FALSE)="","",VLOOKUP(A351,仕訳帳!A:F,2,FALSE))</f>
        <v/>
      </c>
      <c r="C351" s="27" t="str">
        <f>IF(VLOOKUP(A351,仕訳帳!A:F,3,FALSE)=A$1,"借",IF(VLOOKUP(A351,仕訳帳!A:F,5,FALSE)=A$1,"貸",""))</f>
        <v/>
      </c>
      <c r="D351" s="18" t="str">
        <f>IF(C351="","",VLOOKUP(A351,仕訳帳!A:F,5,FALSE))</f>
        <v/>
      </c>
      <c r="E351" s="18" t="str">
        <f>IF(C351="","",VLOOKUP(A351,仕訳帳!A:F,6,FALSE))</f>
        <v/>
      </c>
      <c r="F351" s="28">
        <f>IF(C351="借",VLOOKUP(A351,仕訳帳!A:F,4,FALSE),0)</f>
        <v>0</v>
      </c>
      <c r="G351" s="18" t="str">
        <f>IF(C351="","",VLOOKUP(A351,仕訳帳!A:G,7,FALSE))</f>
        <v/>
      </c>
    </row>
    <row r="352" spans="1:7" x14ac:dyDescent="0.15">
      <c r="A352" s="26">
        <f t="shared" si="5"/>
        <v>349</v>
      </c>
      <c r="B352" s="21" t="str">
        <f>IF(VLOOKUP(A352,仕訳帳!A:F,2,FALSE)="","",VLOOKUP(A352,仕訳帳!A:F,2,FALSE))</f>
        <v/>
      </c>
      <c r="C352" s="27" t="str">
        <f>IF(VLOOKUP(A352,仕訳帳!A:F,3,FALSE)=A$1,"借",IF(VLOOKUP(A352,仕訳帳!A:F,5,FALSE)=A$1,"貸",""))</f>
        <v/>
      </c>
      <c r="D352" s="18" t="str">
        <f>IF(C352="","",VLOOKUP(A352,仕訳帳!A:F,5,FALSE))</f>
        <v/>
      </c>
      <c r="E352" s="18" t="str">
        <f>IF(C352="","",VLOOKUP(A352,仕訳帳!A:F,6,FALSE))</f>
        <v/>
      </c>
      <c r="F352" s="28">
        <f>IF(C352="借",VLOOKUP(A352,仕訳帳!A:F,4,FALSE),0)</f>
        <v>0</v>
      </c>
      <c r="G352" s="18" t="str">
        <f>IF(C352="","",VLOOKUP(A352,仕訳帳!A:G,7,FALSE))</f>
        <v/>
      </c>
    </row>
    <row r="353" spans="1:7" x14ac:dyDescent="0.15">
      <c r="A353" s="26">
        <f t="shared" si="5"/>
        <v>350</v>
      </c>
      <c r="B353" s="21" t="str">
        <f>IF(VLOOKUP(A353,仕訳帳!A:F,2,FALSE)="","",VLOOKUP(A353,仕訳帳!A:F,2,FALSE))</f>
        <v/>
      </c>
      <c r="C353" s="27" t="str">
        <f>IF(VLOOKUP(A353,仕訳帳!A:F,3,FALSE)=A$1,"借",IF(VLOOKUP(A353,仕訳帳!A:F,5,FALSE)=A$1,"貸",""))</f>
        <v/>
      </c>
      <c r="D353" s="18" t="str">
        <f>IF(C353="","",VLOOKUP(A353,仕訳帳!A:F,5,FALSE))</f>
        <v/>
      </c>
      <c r="E353" s="18" t="str">
        <f>IF(C353="","",VLOOKUP(A353,仕訳帳!A:F,6,FALSE))</f>
        <v/>
      </c>
      <c r="F353" s="28">
        <f>IF(C353="借",VLOOKUP(A353,仕訳帳!A:F,4,FALSE),0)</f>
        <v>0</v>
      </c>
      <c r="G353" s="18" t="str">
        <f>IF(C353="","",VLOOKUP(A353,仕訳帳!A:G,7,FALSE))</f>
        <v/>
      </c>
    </row>
    <row r="354" spans="1:7" x14ac:dyDescent="0.15">
      <c r="A354" s="26">
        <f t="shared" si="5"/>
        <v>351</v>
      </c>
      <c r="B354" s="21" t="str">
        <f>IF(VLOOKUP(A354,仕訳帳!A:F,2,FALSE)="","",VLOOKUP(A354,仕訳帳!A:F,2,FALSE))</f>
        <v/>
      </c>
      <c r="C354" s="27" t="str">
        <f>IF(VLOOKUP(A354,仕訳帳!A:F,3,FALSE)=A$1,"借",IF(VLOOKUP(A354,仕訳帳!A:F,5,FALSE)=A$1,"貸",""))</f>
        <v/>
      </c>
      <c r="D354" s="18" t="str">
        <f>IF(C354="","",VLOOKUP(A354,仕訳帳!A:F,5,FALSE))</f>
        <v/>
      </c>
      <c r="E354" s="18" t="str">
        <f>IF(C354="","",VLOOKUP(A354,仕訳帳!A:F,6,FALSE))</f>
        <v/>
      </c>
      <c r="F354" s="28">
        <f>IF(C354="借",VLOOKUP(A354,仕訳帳!A:F,4,FALSE),0)</f>
        <v>0</v>
      </c>
      <c r="G354" s="18" t="str">
        <f>IF(C354="","",VLOOKUP(A354,仕訳帳!A:G,7,FALSE))</f>
        <v/>
      </c>
    </row>
    <row r="355" spans="1:7" x14ac:dyDescent="0.15">
      <c r="A355" s="26">
        <f t="shared" si="5"/>
        <v>352</v>
      </c>
      <c r="B355" s="21" t="str">
        <f>IF(VLOOKUP(A355,仕訳帳!A:F,2,FALSE)="","",VLOOKUP(A355,仕訳帳!A:F,2,FALSE))</f>
        <v/>
      </c>
      <c r="C355" s="27" t="str">
        <f>IF(VLOOKUP(A355,仕訳帳!A:F,3,FALSE)=A$1,"借",IF(VLOOKUP(A355,仕訳帳!A:F,5,FALSE)=A$1,"貸",""))</f>
        <v/>
      </c>
      <c r="D355" s="18" t="str">
        <f>IF(C355="","",VLOOKUP(A355,仕訳帳!A:F,5,FALSE))</f>
        <v/>
      </c>
      <c r="E355" s="18" t="str">
        <f>IF(C355="","",VLOOKUP(A355,仕訳帳!A:F,6,FALSE))</f>
        <v/>
      </c>
      <c r="F355" s="28">
        <f>IF(C355="借",VLOOKUP(A355,仕訳帳!A:F,4,FALSE),0)</f>
        <v>0</v>
      </c>
      <c r="G355" s="18" t="str">
        <f>IF(C355="","",VLOOKUP(A355,仕訳帳!A:G,7,FALSE))</f>
        <v/>
      </c>
    </row>
    <row r="356" spans="1:7" x14ac:dyDescent="0.15">
      <c r="A356" s="26">
        <f t="shared" si="5"/>
        <v>353</v>
      </c>
      <c r="B356" s="21" t="str">
        <f>IF(VLOOKUP(A356,仕訳帳!A:F,2,FALSE)="","",VLOOKUP(A356,仕訳帳!A:F,2,FALSE))</f>
        <v/>
      </c>
      <c r="C356" s="27" t="str">
        <f>IF(VLOOKUP(A356,仕訳帳!A:F,3,FALSE)=A$1,"借",IF(VLOOKUP(A356,仕訳帳!A:F,5,FALSE)=A$1,"貸",""))</f>
        <v/>
      </c>
      <c r="D356" s="18" t="str">
        <f>IF(C356="","",VLOOKUP(A356,仕訳帳!A:F,5,FALSE))</f>
        <v/>
      </c>
      <c r="E356" s="18" t="str">
        <f>IF(C356="","",VLOOKUP(A356,仕訳帳!A:F,6,FALSE))</f>
        <v/>
      </c>
      <c r="F356" s="28">
        <f>IF(C356="借",VLOOKUP(A356,仕訳帳!A:F,4,FALSE),0)</f>
        <v>0</v>
      </c>
      <c r="G356" s="18" t="str">
        <f>IF(C356="","",VLOOKUP(A356,仕訳帳!A:G,7,FALSE))</f>
        <v/>
      </c>
    </row>
    <row r="357" spans="1:7" x14ac:dyDescent="0.15">
      <c r="A357" s="26">
        <f t="shared" si="5"/>
        <v>354</v>
      </c>
      <c r="B357" s="21" t="str">
        <f>IF(VLOOKUP(A357,仕訳帳!A:F,2,FALSE)="","",VLOOKUP(A357,仕訳帳!A:F,2,FALSE))</f>
        <v/>
      </c>
      <c r="C357" s="27" t="str">
        <f>IF(VLOOKUP(A357,仕訳帳!A:F,3,FALSE)=A$1,"借",IF(VLOOKUP(A357,仕訳帳!A:F,5,FALSE)=A$1,"貸",""))</f>
        <v/>
      </c>
      <c r="D357" s="18" t="str">
        <f>IF(C357="","",VLOOKUP(A357,仕訳帳!A:F,5,FALSE))</f>
        <v/>
      </c>
      <c r="E357" s="18" t="str">
        <f>IF(C357="","",VLOOKUP(A357,仕訳帳!A:F,6,FALSE))</f>
        <v/>
      </c>
      <c r="F357" s="28">
        <f>IF(C357="借",VLOOKUP(A357,仕訳帳!A:F,4,FALSE),0)</f>
        <v>0</v>
      </c>
      <c r="G357" s="18" t="str">
        <f>IF(C357="","",VLOOKUP(A357,仕訳帳!A:G,7,FALSE))</f>
        <v/>
      </c>
    </row>
    <row r="358" spans="1:7" x14ac:dyDescent="0.15">
      <c r="A358" s="26">
        <f t="shared" si="5"/>
        <v>355</v>
      </c>
      <c r="B358" s="21" t="str">
        <f>IF(VLOOKUP(A358,仕訳帳!A:F,2,FALSE)="","",VLOOKUP(A358,仕訳帳!A:F,2,FALSE))</f>
        <v/>
      </c>
      <c r="C358" s="27" t="str">
        <f>IF(VLOOKUP(A358,仕訳帳!A:F,3,FALSE)=A$1,"借",IF(VLOOKUP(A358,仕訳帳!A:F,5,FALSE)=A$1,"貸",""))</f>
        <v/>
      </c>
      <c r="D358" s="18" t="str">
        <f>IF(C358="","",VLOOKUP(A358,仕訳帳!A:F,5,FALSE))</f>
        <v/>
      </c>
      <c r="E358" s="18" t="str">
        <f>IF(C358="","",VLOOKUP(A358,仕訳帳!A:F,6,FALSE))</f>
        <v/>
      </c>
      <c r="F358" s="28">
        <f>IF(C358="借",VLOOKUP(A358,仕訳帳!A:F,4,FALSE),0)</f>
        <v>0</v>
      </c>
      <c r="G358" s="18" t="str">
        <f>IF(C358="","",VLOOKUP(A358,仕訳帳!A:G,7,FALSE))</f>
        <v/>
      </c>
    </row>
    <row r="359" spans="1:7" x14ac:dyDescent="0.15">
      <c r="A359" s="26">
        <f t="shared" si="5"/>
        <v>356</v>
      </c>
      <c r="B359" s="21" t="str">
        <f>IF(VLOOKUP(A359,仕訳帳!A:F,2,FALSE)="","",VLOOKUP(A359,仕訳帳!A:F,2,FALSE))</f>
        <v/>
      </c>
      <c r="C359" s="27" t="str">
        <f>IF(VLOOKUP(A359,仕訳帳!A:F,3,FALSE)=A$1,"借",IF(VLOOKUP(A359,仕訳帳!A:F,5,FALSE)=A$1,"貸",""))</f>
        <v/>
      </c>
      <c r="D359" s="18" t="str">
        <f>IF(C359="","",VLOOKUP(A359,仕訳帳!A:F,5,FALSE))</f>
        <v/>
      </c>
      <c r="E359" s="18" t="str">
        <f>IF(C359="","",VLOOKUP(A359,仕訳帳!A:F,6,FALSE))</f>
        <v/>
      </c>
      <c r="F359" s="28">
        <f>IF(C359="借",VLOOKUP(A359,仕訳帳!A:F,4,FALSE),0)</f>
        <v>0</v>
      </c>
      <c r="G359" s="18" t="str">
        <f>IF(C359="","",VLOOKUP(A359,仕訳帳!A:G,7,FALSE))</f>
        <v/>
      </c>
    </row>
    <row r="360" spans="1:7" x14ac:dyDescent="0.15">
      <c r="A360" s="26">
        <f t="shared" si="5"/>
        <v>357</v>
      </c>
      <c r="B360" s="21" t="str">
        <f>IF(VLOOKUP(A360,仕訳帳!A:F,2,FALSE)="","",VLOOKUP(A360,仕訳帳!A:F,2,FALSE))</f>
        <v/>
      </c>
      <c r="C360" s="27" t="str">
        <f>IF(VLOOKUP(A360,仕訳帳!A:F,3,FALSE)=A$1,"借",IF(VLOOKUP(A360,仕訳帳!A:F,5,FALSE)=A$1,"貸",""))</f>
        <v/>
      </c>
      <c r="D360" s="18" t="str">
        <f>IF(C360="","",VLOOKUP(A360,仕訳帳!A:F,5,FALSE))</f>
        <v/>
      </c>
      <c r="E360" s="18" t="str">
        <f>IF(C360="","",VLOOKUP(A360,仕訳帳!A:F,6,FALSE))</f>
        <v/>
      </c>
      <c r="F360" s="28">
        <f>IF(C360="借",VLOOKUP(A360,仕訳帳!A:F,4,FALSE),0)</f>
        <v>0</v>
      </c>
      <c r="G360" s="18" t="str">
        <f>IF(C360="","",VLOOKUP(A360,仕訳帳!A:G,7,FALSE))</f>
        <v/>
      </c>
    </row>
    <row r="361" spans="1:7" x14ac:dyDescent="0.15">
      <c r="A361" s="26">
        <f t="shared" si="5"/>
        <v>358</v>
      </c>
      <c r="B361" s="21" t="str">
        <f>IF(VLOOKUP(A361,仕訳帳!A:F,2,FALSE)="","",VLOOKUP(A361,仕訳帳!A:F,2,FALSE))</f>
        <v/>
      </c>
      <c r="C361" s="27" t="str">
        <f>IF(VLOOKUP(A361,仕訳帳!A:F,3,FALSE)=A$1,"借",IF(VLOOKUP(A361,仕訳帳!A:F,5,FALSE)=A$1,"貸",""))</f>
        <v/>
      </c>
      <c r="D361" s="18" t="str">
        <f>IF(C361="","",VLOOKUP(A361,仕訳帳!A:F,5,FALSE))</f>
        <v/>
      </c>
      <c r="E361" s="18" t="str">
        <f>IF(C361="","",VLOOKUP(A361,仕訳帳!A:F,6,FALSE))</f>
        <v/>
      </c>
      <c r="F361" s="28">
        <f>IF(C361="借",VLOOKUP(A361,仕訳帳!A:F,4,FALSE),0)</f>
        <v>0</v>
      </c>
      <c r="G361" s="18" t="str">
        <f>IF(C361="","",VLOOKUP(A361,仕訳帳!A:G,7,FALSE))</f>
        <v/>
      </c>
    </row>
    <row r="362" spans="1:7" x14ac:dyDescent="0.15">
      <c r="A362" s="26">
        <f t="shared" si="5"/>
        <v>359</v>
      </c>
      <c r="B362" s="21" t="str">
        <f>IF(VLOOKUP(A362,仕訳帳!A:F,2,FALSE)="","",VLOOKUP(A362,仕訳帳!A:F,2,FALSE))</f>
        <v/>
      </c>
      <c r="C362" s="27" t="str">
        <f>IF(VLOOKUP(A362,仕訳帳!A:F,3,FALSE)=A$1,"借",IF(VLOOKUP(A362,仕訳帳!A:F,5,FALSE)=A$1,"貸",""))</f>
        <v/>
      </c>
      <c r="D362" s="18" t="str">
        <f>IF(C362="","",VLOOKUP(A362,仕訳帳!A:F,5,FALSE))</f>
        <v/>
      </c>
      <c r="E362" s="18" t="str">
        <f>IF(C362="","",VLOOKUP(A362,仕訳帳!A:F,6,FALSE))</f>
        <v/>
      </c>
      <c r="F362" s="28">
        <f>IF(C362="借",VLOOKUP(A362,仕訳帳!A:F,4,FALSE),0)</f>
        <v>0</v>
      </c>
      <c r="G362" s="18" t="str">
        <f>IF(C362="","",VLOOKUP(A362,仕訳帳!A:G,7,FALSE))</f>
        <v/>
      </c>
    </row>
    <row r="363" spans="1:7" x14ac:dyDescent="0.15">
      <c r="A363" s="26">
        <f t="shared" si="5"/>
        <v>360</v>
      </c>
      <c r="B363" s="21" t="str">
        <f>IF(VLOOKUP(A363,仕訳帳!A:F,2,FALSE)="","",VLOOKUP(A363,仕訳帳!A:F,2,FALSE))</f>
        <v/>
      </c>
      <c r="C363" s="27" t="str">
        <f>IF(VLOOKUP(A363,仕訳帳!A:F,3,FALSE)=A$1,"借",IF(VLOOKUP(A363,仕訳帳!A:F,5,FALSE)=A$1,"貸",""))</f>
        <v/>
      </c>
      <c r="D363" s="18" t="str">
        <f>IF(C363="","",VLOOKUP(A363,仕訳帳!A:F,5,FALSE))</f>
        <v/>
      </c>
      <c r="E363" s="18" t="str">
        <f>IF(C363="","",VLOOKUP(A363,仕訳帳!A:F,6,FALSE))</f>
        <v/>
      </c>
      <c r="F363" s="28">
        <f>IF(C363="借",VLOOKUP(A363,仕訳帳!A:F,4,FALSE),0)</f>
        <v>0</v>
      </c>
      <c r="G363" s="18" t="str">
        <f>IF(C363="","",VLOOKUP(A363,仕訳帳!A:G,7,FALSE))</f>
        <v/>
      </c>
    </row>
    <row r="364" spans="1:7" x14ac:dyDescent="0.15">
      <c r="A364" s="26">
        <f t="shared" si="5"/>
        <v>361</v>
      </c>
      <c r="B364" s="21" t="str">
        <f>IF(VLOOKUP(A364,仕訳帳!A:F,2,FALSE)="","",VLOOKUP(A364,仕訳帳!A:F,2,FALSE))</f>
        <v/>
      </c>
      <c r="C364" s="27" t="str">
        <f>IF(VLOOKUP(A364,仕訳帳!A:F,3,FALSE)=A$1,"借",IF(VLOOKUP(A364,仕訳帳!A:F,5,FALSE)=A$1,"貸",""))</f>
        <v/>
      </c>
      <c r="D364" s="18" t="str">
        <f>IF(C364="","",VLOOKUP(A364,仕訳帳!A:F,5,FALSE))</f>
        <v/>
      </c>
      <c r="E364" s="18" t="str">
        <f>IF(C364="","",VLOOKUP(A364,仕訳帳!A:F,6,FALSE))</f>
        <v/>
      </c>
      <c r="F364" s="28">
        <f>IF(C364="借",VLOOKUP(A364,仕訳帳!A:F,4,FALSE),0)</f>
        <v>0</v>
      </c>
      <c r="G364" s="18" t="str">
        <f>IF(C364="","",VLOOKUP(A364,仕訳帳!A:G,7,FALSE))</f>
        <v/>
      </c>
    </row>
    <row r="365" spans="1:7" x14ac:dyDescent="0.15">
      <c r="A365" s="26">
        <f t="shared" si="5"/>
        <v>362</v>
      </c>
      <c r="B365" s="21" t="str">
        <f>IF(VLOOKUP(A365,仕訳帳!A:F,2,FALSE)="","",VLOOKUP(A365,仕訳帳!A:F,2,FALSE))</f>
        <v/>
      </c>
      <c r="C365" s="27" t="str">
        <f>IF(VLOOKUP(A365,仕訳帳!A:F,3,FALSE)=A$1,"借",IF(VLOOKUP(A365,仕訳帳!A:F,5,FALSE)=A$1,"貸",""))</f>
        <v/>
      </c>
      <c r="D365" s="18" t="str">
        <f>IF(C365="","",VLOOKUP(A365,仕訳帳!A:F,5,FALSE))</f>
        <v/>
      </c>
      <c r="E365" s="18" t="str">
        <f>IF(C365="","",VLOOKUP(A365,仕訳帳!A:F,6,FALSE))</f>
        <v/>
      </c>
      <c r="F365" s="28">
        <f>IF(C365="借",VLOOKUP(A365,仕訳帳!A:F,4,FALSE),0)</f>
        <v>0</v>
      </c>
      <c r="G365" s="18" t="str">
        <f>IF(C365="","",VLOOKUP(A365,仕訳帳!A:G,7,FALSE))</f>
        <v/>
      </c>
    </row>
    <row r="366" spans="1:7" x14ac:dyDescent="0.15">
      <c r="A366" s="26">
        <f t="shared" si="5"/>
        <v>363</v>
      </c>
      <c r="B366" s="21" t="str">
        <f>IF(VLOOKUP(A366,仕訳帳!A:F,2,FALSE)="","",VLOOKUP(A366,仕訳帳!A:F,2,FALSE))</f>
        <v/>
      </c>
      <c r="C366" s="27" t="str">
        <f>IF(VLOOKUP(A366,仕訳帳!A:F,3,FALSE)=A$1,"借",IF(VLOOKUP(A366,仕訳帳!A:F,5,FALSE)=A$1,"貸",""))</f>
        <v/>
      </c>
      <c r="D366" s="18" t="str">
        <f>IF(C366="","",VLOOKUP(A366,仕訳帳!A:F,5,FALSE))</f>
        <v/>
      </c>
      <c r="E366" s="18" t="str">
        <f>IF(C366="","",VLOOKUP(A366,仕訳帳!A:F,6,FALSE))</f>
        <v/>
      </c>
      <c r="F366" s="28">
        <f>IF(C366="借",VLOOKUP(A366,仕訳帳!A:F,4,FALSE),0)</f>
        <v>0</v>
      </c>
      <c r="G366" s="18" t="str">
        <f>IF(C366="","",VLOOKUP(A366,仕訳帳!A:G,7,FALSE))</f>
        <v/>
      </c>
    </row>
    <row r="367" spans="1:7" x14ac:dyDescent="0.15">
      <c r="A367" s="26">
        <f t="shared" si="5"/>
        <v>364</v>
      </c>
      <c r="B367" s="21" t="str">
        <f>IF(VLOOKUP(A367,仕訳帳!A:F,2,FALSE)="","",VLOOKUP(A367,仕訳帳!A:F,2,FALSE))</f>
        <v/>
      </c>
      <c r="C367" s="27" t="str">
        <f>IF(VLOOKUP(A367,仕訳帳!A:F,3,FALSE)=A$1,"借",IF(VLOOKUP(A367,仕訳帳!A:F,5,FALSE)=A$1,"貸",""))</f>
        <v/>
      </c>
      <c r="D367" s="18" t="str">
        <f>IF(C367="","",VLOOKUP(A367,仕訳帳!A:F,5,FALSE))</f>
        <v/>
      </c>
      <c r="E367" s="18" t="str">
        <f>IF(C367="","",VLOOKUP(A367,仕訳帳!A:F,6,FALSE))</f>
        <v/>
      </c>
      <c r="F367" s="28">
        <f>IF(C367="借",VLOOKUP(A367,仕訳帳!A:F,4,FALSE),0)</f>
        <v>0</v>
      </c>
      <c r="G367" s="18" t="str">
        <f>IF(C367="","",VLOOKUP(A367,仕訳帳!A:G,7,FALSE))</f>
        <v/>
      </c>
    </row>
    <row r="368" spans="1:7" x14ac:dyDescent="0.15">
      <c r="A368" s="26">
        <f t="shared" si="5"/>
        <v>365</v>
      </c>
      <c r="B368" s="21" t="str">
        <f>IF(VLOOKUP(A368,仕訳帳!A:F,2,FALSE)="","",VLOOKUP(A368,仕訳帳!A:F,2,FALSE))</f>
        <v/>
      </c>
      <c r="C368" s="27" t="str">
        <f>IF(VLOOKUP(A368,仕訳帳!A:F,3,FALSE)=A$1,"借",IF(VLOOKUP(A368,仕訳帳!A:F,5,FALSE)=A$1,"貸",""))</f>
        <v/>
      </c>
      <c r="D368" s="18" t="str">
        <f>IF(C368="","",VLOOKUP(A368,仕訳帳!A:F,5,FALSE))</f>
        <v/>
      </c>
      <c r="E368" s="18" t="str">
        <f>IF(C368="","",VLOOKUP(A368,仕訳帳!A:F,6,FALSE))</f>
        <v/>
      </c>
      <c r="F368" s="28">
        <f>IF(C368="借",VLOOKUP(A368,仕訳帳!A:F,4,FALSE),0)</f>
        <v>0</v>
      </c>
      <c r="G368" s="18" t="str">
        <f>IF(C368="","",VLOOKUP(A368,仕訳帳!A:G,7,FALSE))</f>
        <v/>
      </c>
    </row>
    <row r="369" spans="1:7" x14ac:dyDescent="0.15">
      <c r="A369" s="26">
        <f t="shared" si="5"/>
        <v>366</v>
      </c>
      <c r="B369" s="21" t="str">
        <f>IF(VLOOKUP(A369,仕訳帳!A:F,2,FALSE)="","",VLOOKUP(A369,仕訳帳!A:F,2,FALSE))</f>
        <v/>
      </c>
      <c r="C369" s="27" t="str">
        <f>IF(VLOOKUP(A369,仕訳帳!A:F,3,FALSE)=A$1,"借",IF(VLOOKUP(A369,仕訳帳!A:F,5,FALSE)=A$1,"貸",""))</f>
        <v/>
      </c>
      <c r="D369" s="18" t="str">
        <f>IF(C369="","",VLOOKUP(A369,仕訳帳!A:F,5,FALSE))</f>
        <v/>
      </c>
      <c r="E369" s="18" t="str">
        <f>IF(C369="","",VLOOKUP(A369,仕訳帳!A:F,6,FALSE))</f>
        <v/>
      </c>
      <c r="F369" s="28">
        <f>IF(C369="借",VLOOKUP(A369,仕訳帳!A:F,4,FALSE),0)</f>
        <v>0</v>
      </c>
      <c r="G369" s="18" t="str">
        <f>IF(C369="","",VLOOKUP(A369,仕訳帳!A:G,7,FALSE))</f>
        <v/>
      </c>
    </row>
    <row r="370" spans="1:7" x14ac:dyDescent="0.15">
      <c r="A370" s="26">
        <f t="shared" si="5"/>
        <v>367</v>
      </c>
      <c r="B370" s="21" t="str">
        <f>IF(VLOOKUP(A370,仕訳帳!A:F,2,FALSE)="","",VLOOKUP(A370,仕訳帳!A:F,2,FALSE))</f>
        <v/>
      </c>
      <c r="C370" s="27" t="str">
        <f>IF(VLOOKUP(A370,仕訳帳!A:F,3,FALSE)=A$1,"借",IF(VLOOKUP(A370,仕訳帳!A:F,5,FALSE)=A$1,"貸",""))</f>
        <v/>
      </c>
      <c r="D370" s="18" t="str">
        <f>IF(C370="","",VLOOKUP(A370,仕訳帳!A:F,5,FALSE))</f>
        <v/>
      </c>
      <c r="E370" s="18" t="str">
        <f>IF(C370="","",VLOOKUP(A370,仕訳帳!A:F,6,FALSE))</f>
        <v/>
      </c>
      <c r="F370" s="28">
        <f>IF(C370="借",VLOOKUP(A370,仕訳帳!A:F,4,FALSE),0)</f>
        <v>0</v>
      </c>
      <c r="G370" s="18" t="str">
        <f>IF(C370="","",VLOOKUP(A370,仕訳帳!A:G,7,FALSE))</f>
        <v/>
      </c>
    </row>
    <row r="371" spans="1:7" x14ac:dyDescent="0.15">
      <c r="A371" s="26">
        <f t="shared" si="5"/>
        <v>368</v>
      </c>
      <c r="B371" s="21" t="str">
        <f>IF(VLOOKUP(A371,仕訳帳!A:F,2,FALSE)="","",VLOOKUP(A371,仕訳帳!A:F,2,FALSE))</f>
        <v/>
      </c>
      <c r="C371" s="27" t="str">
        <f>IF(VLOOKUP(A371,仕訳帳!A:F,3,FALSE)=A$1,"借",IF(VLOOKUP(A371,仕訳帳!A:F,5,FALSE)=A$1,"貸",""))</f>
        <v/>
      </c>
      <c r="D371" s="18" t="str">
        <f>IF(C371="","",VLOOKUP(A371,仕訳帳!A:F,5,FALSE))</f>
        <v/>
      </c>
      <c r="E371" s="18" t="str">
        <f>IF(C371="","",VLOOKUP(A371,仕訳帳!A:F,6,FALSE))</f>
        <v/>
      </c>
      <c r="F371" s="28">
        <f>IF(C371="借",VLOOKUP(A371,仕訳帳!A:F,4,FALSE),0)</f>
        <v>0</v>
      </c>
      <c r="G371" s="18" t="str">
        <f>IF(C371="","",VLOOKUP(A371,仕訳帳!A:G,7,FALSE))</f>
        <v/>
      </c>
    </row>
    <row r="372" spans="1:7" x14ac:dyDescent="0.15">
      <c r="A372" s="26">
        <f t="shared" si="5"/>
        <v>369</v>
      </c>
      <c r="B372" s="21" t="str">
        <f>IF(VLOOKUP(A372,仕訳帳!A:F,2,FALSE)="","",VLOOKUP(A372,仕訳帳!A:F,2,FALSE))</f>
        <v/>
      </c>
      <c r="C372" s="27" t="str">
        <f>IF(VLOOKUP(A372,仕訳帳!A:F,3,FALSE)=A$1,"借",IF(VLOOKUP(A372,仕訳帳!A:F,5,FALSE)=A$1,"貸",""))</f>
        <v/>
      </c>
      <c r="D372" s="18" t="str">
        <f>IF(C372="","",VLOOKUP(A372,仕訳帳!A:F,5,FALSE))</f>
        <v/>
      </c>
      <c r="E372" s="18" t="str">
        <f>IF(C372="","",VLOOKUP(A372,仕訳帳!A:F,6,FALSE))</f>
        <v/>
      </c>
      <c r="F372" s="28">
        <f>IF(C372="借",VLOOKUP(A372,仕訳帳!A:F,4,FALSE),0)</f>
        <v>0</v>
      </c>
      <c r="G372" s="18" t="str">
        <f>IF(C372="","",VLOOKUP(A372,仕訳帳!A:G,7,FALSE))</f>
        <v/>
      </c>
    </row>
    <row r="373" spans="1:7" x14ac:dyDescent="0.15">
      <c r="A373" s="26">
        <f t="shared" si="5"/>
        <v>370</v>
      </c>
      <c r="B373" s="21" t="str">
        <f>IF(VLOOKUP(A373,仕訳帳!A:F,2,FALSE)="","",VLOOKUP(A373,仕訳帳!A:F,2,FALSE))</f>
        <v/>
      </c>
      <c r="C373" s="27" t="str">
        <f>IF(VLOOKUP(A373,仕訳帳!A:F,3,FALSE)=A$1,"借",IF(VLOOKUP(A373,仕訳帳!A:F,5,FALSE)=A$1,"貸",""))</f>
        <v/>
      </c>
      <c r="D373" s="18" t="str">
        <f>IF(C373="","",VLOOKUP(A373,仕訳帳!A:F,5,FALSE))</f>
        <v/>
      </c>
      <c r="E373" s="18" t="str">
        <f>IF(C373="","",VLOOKUP(A373,仕訳帳!A:F,6,FALSE))</f>
        <v/>
      </c>
      <c r="F373" s="28">
        <f>IF(C373="借",VLOOKUP(A373,仕訳帳!A:F,4,FALSE),0)</f>
        <v>0</v>
      </c>
      <c r="G373" s="18" t="str">
        <f>IF(C373="","",VLOOKUP(A373,仕訳帳!A:G,7,FALSE))</f>
        <v/>
      </c>
    </row>
    <row r="374" spans="1:7" x14ac:dyDescent="0.15">
      <c r="A374" s="26">
        <f t="shared" si="5"/>
        <v>371</v>
      </c>
      <c r="B374" s="21" t="str">
        <f>IF(VLOOKUP(A374,仕訳帳!A:F,2,FALSE)="","",VLOOKUP(A374,仕訳帳!A:F,2,FALSE))</f>
        <v/>
      </c>
      <c r="C374" s="27" t="str">
        <f>IF(VLOOKUP(A374,仕訳帳!A:F,3,FALSE)=A$1,"借",IF(VLOOKUP(A374,仕訳帳!A:F,5,FALSE)=A$1,"貸",""))</f>
        <v/>
      </c>
      <c r="D374" s="18" t="str">
        <f>IF(C374="","",VLOOKUP(A374,仕訳帳!A:F,5,FALSE))</f>
        <v/>
      </c>
      <c r="E374" s="18" t="str">
        <f>IF(C374="","",VLOOKUP(A374,仕訳帳!A:F,6,FALSE))</f>
        <v/>
      </c>
      <c r="F374" s="28">
        <f>IF(C374="借",VLOOKUP(A374,仕訳帳!A:F,4,FALSE),0)</f>
        <v>0</v>
      </c>
      <c r="G374" s="18" t="str">
        <f>IF(C374="","",VLOOKUP(A374,仕訳帳!A:G,7,FALSE))</f>
        <v/>
      </c>
    </row>
    <row r="375" spans="1:7" x14ac:dyDescent="0.15">
      <c r="A375" s="26">
        <f t="shared" si="5"/>
        <v>372</v>
      </c>
      <c r="B375" s="21" t="str">
        <f>IF(VLOOKUP(A375,仕訳帳!A:F,2,FALSE)="","",VLOOKUP(A375,仕訳帳!A:F,2,FALSE))</f>
        <v/>
      </c>
      <c r="C375" s="27" t="str">
        <f>IF(VLOOKUP(A375,仕訳帳!A:F,3,FALSE)=A$1,"借",IF(VLOOKUP(A375,仕訳帳!A:F,5,FALSE)=A$1,"貸",""))</f>
        <v/>
      </c>
      <c r="D375" s="18" t="str">
        <f>IF(C375="","",VLOOKUP(A375,仕訳帳!A:F,5,FALSE))</f>
        <v/>
      </c>
      <c r="E375" s="18" t="str">
        <f>IF(C375="","",VLOOKUP(A375,仕訳帳!A:F,6,FALSE))</f>
        <v/>
      </c>
      <c r="F375" s="28">
        <f>IF(C375="借",VLOOKUP(A375,仕訳帳!A:F,4,FALSE),0)</f>
        <v>0</v>
      </c>
      <c r="G375" s="18" t="str">
        <f>IF(C375="","",VLOOKUP(A375,仕訳帳!A:G,7,FALSE))</f>
        <v/>
      </c>
    </row>
    <row r="376" spans="1:7" x14ac:dyDescent="0.15">
      <c r="A376" s="26">
        <f t="shared" si="5"/>
        <v>373</v>
      </c>
      <c r="B376" s="21" t="str">
        <f>IF(VLOOKUP(A376,仕訳帳!A:F,2,FALSE)="","",VLOOKUP(A376,仕訳帳!A:F,2,FALSE))</f>
        <v/>
      </c>
      <c r="C376" s="27" t="str">
        <f>IF(VLOOKUP(A376,仕訳帳!A:F,3,FALSE)=A$1,"借",IF(VLOOKUP(A376,仕訳帳!A:F,5,FALSE)=A$1,"貸",""))</f>
        <v/>
      </c>
      <c r="D376" s="18" t="str">
        <f>IF(C376="","",VLOOKUP(A376,仕訳帳!A:F,5,FALSE))</f>
        <v/>
      </c>
      <c r="E376" s="18" t="str">
        <f>IF(C376="","",VLOOKUP(A376,仕訳帳!A:F,6,FALSE))</f>
        <v/>
      </c>
      <c r="F376" s="28">
        <f>IF(C376="借",VLOOKUP(A376,仕訳帳!A:F,4,FALSE),0)</f>
        <v>0</v>
      </c>
      <c r="G376" s="18" t="str">
        <f>IF(C376="","",VLOOKUP(A376,仕訳帳!A:G,7,FALSE))</f>
        <v/>
      </c>
    </row>
    <row r="377" spans="1:7" x14ac:dyDescent="0.15">
      <c r="A377" s="26">
        <f t="shared" si="5"/>
        <v>374</v>
      </c>
      <c r="B377" s="21" t="str">
        <f>IF(VLOOKUP(A377,仕訳帳!A:F,2,FALSE)="","",VLOOKUP(A377,仕訳帳!A:F,2,FALSE))</f>
        <v/>
      </c>
      <c r="C377" s="27" t="str">
        <f>IF(VLOOKUP(A377,仕訳帳!A:F,3,FALSE)=A$1,"借",IF(VLOOKUP(A377,仕訳帳!A:F,5,FALSE)=A$1,"貸",""))</f>
        <v/>
      </c>
      <c r="D377" s="18" t="str">
        <f>IF(C377="","",VLOOKUP(A377,仕訳帳!A:F,5,FALSE))</f>
        <v/>
      </c>
      <c r="E377" s="18" t="str">
        <f>IF(C377="","",VLOOKUP(A377,仕訳帳!A:F,6,FALSE))</f>
        <v/>
      </c>
      <c r="F377" s="28">
        <f>IF(C377="借",VLOOKUP(A377,仕訳帳!A:F,4,FALSE),0)</f>
        <v>0</v>
      </c>
      <c r="G377" s="18" t="str">
        <f>IF(C377="","",VLOOKUP(A377,仕訳帳!A:G,7,FALSE))</f>
        <v/>
      </c>
    </row>
    <row r="378" spans="1:7" x14ac:dyDescent="0.15">
      <c r="A378" s="26">
        <f t="shared" si="5"/>
        <v>375</v>
      </c>
      <c r="B378" s="21" t="str">
        <f>IF(VLOOKUP(A378,仕訳帳!A:F,2,FALSE)="","",VLOOKUP(A378,仕訳帳!A:F,2,FALSE))</f>
        <v/>
      </c>
      <c r="C378" s="27" t="str">
        <f>IF(VLOOKUP(A378,仕訳帳!A:F,3,FALSE)=A$1,"借",IF(VLOOKUP(A378,仕訳帳!A:F,5,FALSE)=A$1,"貸",""))</f>
        <v/>
      </c>
      <c r="D378" s="18" t="str">
        <f>IF(C378="","",VLOOKUP(A378,仕訳帳!A:F,5,FALSE))</f>
        <v/>
      </c>
      <c r="E378" s="18" t="str">
        <f>IF(C378="","",VLOOKUP(A378,仕訳帳!A:F,6,FALSE))</f>
        <v/>
      </c>
      <c r="F378" s="28">
        <f>IF(C378="借",VLOOKUP(A378,仕訳帳!A:F,4,FALSE),0)</f>
        <v>0</v>
      </c>
      <c r="G378" s="18" t="str">
        <f>IF(C378="","",VLOOKUP(A378,仕訳帳!A:G,7,FALSE))</f>
        <v/>
      </c>
    </row>
    <row r="379" spans="1:7" x14ac:dyDescent="0.15">
      <c r="A379" s="26">
        <f t="shared" si="5"/>
        <v>376</v>
      </c>
      <c r="B379" s="21" t="str">
        <f>IF(VLOOKUP(A379,仕訳帳!A:F,2,FALSE)="","",VLOOKUP(A379,仕訳帳!A:F,2,FALSE))</f>
        <v/>
      </c>
      <c r="C379" s="27" t="str">
        <f>IF(VLOOKUP(A379,仕訳帳!A:F,3,FALSE)=A$1,"借",IF(VLOOKUP(A379,仕訳帳!A:F,5,FALSE)=A$1,"貸",""))</f>
        <v/>
      </c>
      <c r="D379" s="18" t="str">
        <f>IF(C379="","",VLOOKUP(A379,仕訳帳!A:F,5,FALSE))</f>
        <v/>
      </c>
      <c r="E379" s="18" t="str">
        <f>IF(C379="","",VLOOKUP(A379,仕訳帳!A:F,6,FALSE))</f>
        <v/>
      </c>
      <c r="F379" s="28">
        <f>IF(C379="借",VLOOKUP(A379,仕訳帳!A:F,4,FALSE),0)</f>
        <v>0</v>
      </c>
      <c r="G379" s="18" t="str">
        <f>IF(C379="","",VLOOKUP(A379,仕訳帳!A:G,7,FALSE))</f>
        <v/>
      </c>
    </row>
    <row r="380" spans="1:7" x14ac:dyDescent="0.15">
      <c r="A380" s="26">
        <f t="shared" si="5"/>
        <v>377</v>
      </c>
      <c r="B380" s="21" t="str">
        <f>IF(VLOOKUP(A380,仕訳帳!A:F,2,FALSE)="","",VLOOKUP(A380,仕訳帳!A:F,2,FALSE))</f>
        <v/>
      </c>
      <c r="C380" s="27" t="str">
        <f>IF(VLOOKUP(A380,仕訳帳!A:F,3,FALSE)=A$1,"借",IF(VLOOKUP(A380,仕訳帳!A:F,5,FALSE)=A$1,"貸",""))</f>
        <v/>
      </c>
      <c r="D380" s="18" t="str">
        <f>IF(C380="","",VLOOKUP(A380,仕訳帳!A:F,5,FALSE))</f>
        <v/>
      </c>
      <c r="E380" s="18" t="str">
        <f>IF(C380="","",VLOOKUP(A380,仕訳帳!A:F,6,FALSE))</f>
        <v/>
      </c>
      <c r="F380" s="28">
        <f>IF(C380="借",VLOOKUP(A380,仕訳帳!A:F,4,FALSE),0)</f>
        <v>0</v>
      </c>
      <c r="G380" s="18" t="str">
        <f>IF(C380="","",VLOOKUP(A380,仕訳帳!A:G,7,FALSE))</f>
        <v/>
      </c>
    </row>
    <row r="381" spans="1:7" x14ac:dyDescent="0.15">
      <c r="A381" s="26">
        <f t="shared" si="5"/>
        <v>378</v>
      </c>
      <c r="B381" s="21" t="str">
        <f>IF(VLOOKUP(A381,仕訳帳!A:F,2,FALSE)="","",VLOOKUP(A381,仕訳帳!A:F,2,FALSE))</f>
        <v/>
      </c>
      <c r="C381" s="27" t="str">
        <f>IF(VLOOKUP(A381,仕訳帳!A:F,3,FALSE)=A$1,"借",IF(VLOOKUP(A381,仕訳帳!A:F,5,FALSE)=A$1,"貸",""))</f>
        <v/>
      </c>
      <c r="D381" s="18" t="str">
        <f>IF(C381="","",VLOOKUP(A381,仕訳帳!A:F,5,FALSE))</f>
        <v/>
      </c>
      <c r="E381" s="18" t="str">
        <f>IF(C381="","",VLOOKUP(A381,仕訳帳!A:F,6,FALSE))</f>
        <v/>
      </c>
      <c r="F381" s="28">
        <f>IF(C381="借",VLOOKUP(A381,仕訳帳!A:F,4,FALSE),0)</f>
        <v>0</v>
      </c>
      <c r="G381" s="18" t="str">
        <f>IF(C381="","",VLOOKUP(A381,仕訳帳!A:G,7,FALSE))</f>
        <v/>
      </c>
    </row>
    <row r="382" spans="1:7" x14ac:dyDescent="0.15">
      <c r="A382" s="26">
        <f t="shared" si="5"/>
        <v>379</v>
      </c>
      <c r="B382" s="21" t="str">
        <f>IF(VLOOKUP(A382,仕訳帳!A:F,2,FALSE)="","",VLOOKUP(A382,仕訳帳!A:F,2,FALSE))</f>
        <v/>
      </c>
      <c r="C382" s="27" t="str">
        <f>IF(VLOOKUP(A382,仕訳帳!A:F,3,FALSE)=A$1,"借",IF(VLOOKUP(A382,仕訳帳!A:F,5,FALSE)=A$1,"貸",""))</f>
        <v/>
      </c>
      <c r="D382" s="18" t="str">
        <f>IF(C382="","",VLOOKUP(A382,仕訳帳!A:F,5,FALSE))</f>
        <v/>
      </c>
      <c r="E382" s="18" t="str">
        <f>IF(C382="","",VLOOKUP(A382,仕訳帳!A:F,6,FALSE))</f>
        <v/>
      </c>
      <c r="F382" s="28">
        <f>IF(C382="借",VLOOKUP(A382,仕訳帳!A:F,4,FALSE),0)</f>
        <v>0</v>
      </c>
      <c r="G382" s="18" t="str">
        <f>IF(C382="","",VLOOKUP(A382,仕訳帳!A:G,7,FALSE))</f>
        <v/>
      </c>
    </row>
    <row r="383" spans="1:7" x14ac:dyDescent="0.15">
      <c r="A383" s="26">
        <f t="shared" si="5"/>
        <v>380</v>
      </c>
      <c r="B383" s="21" t="str">
        <f>IF(VLOOKUP(A383,仕訳帳!A:F,2,FALSE)="","",VLOOKUP(A383,仕訳帳!A:F,2,FALSE))</f>
        <v/>
      </c>
      <c r="C383" s="27" t="str">
        <f>IF(VLOOKUP(A383,仕訳帳!A:F,3,FALSE)=A$1,"借",IF(VLOOKUP(A383,仕訳帳!A:F,5,FALSE)=A$1,"貸",""))</f>
        <v/>
      </c>
      <c r="D383" s="18" t="str">
        <f>IF(C383="","",VLOOKUP(A383,仕訳帳!A:F,5,FALSE))</f>
        <v/>
      </c>
      <c r="E383" s="18" t="str">
        <f>IF(C383="","",VLOOKUP(A383,仕訳帳!A:F,6,FALSE))</f>
        <v/>
      </c>
      <c r="F383" s="28">
        <f>IF(C383="借",VLOOKUP(A383,仕訳帳!A:F,4,FALSE),0)</f>
        <v>0</v>
      </c>
      <c r="G383" s="18" t="str">
        <f>IF(C383="","",VLOOKUP(A383,仕訳帳!A:G,7,FALSE))</f>
        <v/>
      </c>
    </row>
    <row r="384" spans="1:7" x14ac:dyDescent="0.15">
      <c r="A384" s="26">
        <f t="shared" si="5"/>
        <v>381</v>
      </c>
      <c r="B384" s="21" t="str">
        <f>IF(VLOOKUP(A384,仕訳帳!A:F,2,FALSE)="","",VLOOKUP(A384,仕訳帳!A:F,2,FALSE))</f>
        <v/>
      </c>
      <c r="C384" s="27" t="str">
        <f>IF(VLOOKUP(A384,仕訳帳!A:F,3,FALSE)=A$1,"借",IF(VLOOKUP(A384,仕訳帳!A:F,5,FALSE)=A$1,"貸",""))</f>
        <v/>
      </c>
      <c r="D384" s="18" t="str">
        <f>IF(C384="","",VLOOKUP(A384,仕訳帳!A:F,5,FALSE))</f>
        <v/>
      </c>
      <c r="E384" s="18" t="str">
        <f>IF(C384="","",VLOOKUP(A384,仕訳帳!A:F,6,FALSE))</f>
        <v/>
      </c>
      <c r="F384" s="28">
        <f>IF(C384="借",VLOOKUP(A384,仕訳帳!A:F,4,FALSE),0)</f>
        <v>0</v>
      </c>
      <c r="G384" s="18" t="str">
        <f>IF(C384="","",VLOOKUP(A384,仕訳帳!A:G,7,FALSE))</f>
        <v/>
      </c>
    </row>
    <row r="385" spans="1:7" x14ac:dyDescent="0.15">
      <c r="A385" s="26">
        <f t="shared" si="5"/>
        <v>382</v>
      </c>
      <c r="B385" s="21" t="str">
        <f>IF(VLOOKUP(A385,仕訳帳!A:F,2,FALSE)="","",VLOOKUP(A385,仕訳帳!A:F,2,FALSE))</f>
        <v/>
      </c>
      <c r="C385" s="27" t="str">
        <f>IF(VLOOKUP(A385,仕訳帳!A:F,3,FALSE)=A$1,"借",IF(VLOOKUP(A385,仕訳帳!A:F,5,FALSE)=A$1,"貸",""))</f>
        <v/>
      </c>
      <c r="D385" s="18" t="str">
        <f>IF(C385="","",VLOOKUP(A385,仕訳帳!A:F,5,FALSE))</f>
        <v/>
      </c>
      <c r="E385" s="18" t="str">
        <f>IF(C385="","",VLOOKUP(A385,仕訳帳!A:F,6,FALSE))</f>
        <v/>
      </c>
      <c r="F385" s="28">
        <f>IF(C385="借",VLOOKUP(A385,仕訳帳!A:F,4,FALSE),0)</f>
        <v>0</v>
      </c>
      <c r="G385" s="18" t="str">
        <f>IF(C385="","",VLOOKUP(A385,仕訳帳!A:G,7,FALSE))</f>
        <v/>
      </c>
    </row>
    <row r="386" spans="1:7" x14ac:dyDescent="0.15">
      <c r="A386" s="26">
        <f t="shared" si="5"/>
        <v>383</v>
      </c>
      <c r="B386" s="21" t="str">
        <f>IF(VLOOKUP(A386,仕訳帳!A:F,2,FALSE)="","",VLOOKUP(A386,仕訳帳!A:F,2,FALSE))</f>
        <v/>
      </c>
      <c r="C386" s="27" t="str">
        <f>IF(VLOOKUP(A386,仕訳帳!A:F,3,FALSE)=A$1,"借",IF(VLOOKUP(A386,仕訳帳!A:F,5,FALSE)=A$1,"貸",""))</f>
        <v/>
      </c>
      <c r="D386" s="18" t="str">
        <f>IF(C386="","",VLOOKUP(A386,仕訳帳!A:F,5,FALSE))</f>
        <v/>
      </c>
      <c r="E386" s="18" t="str">
        <f>IF(C386="","",VLOOKUP(A386,仕訳帳!A:F,6,FALSE))</f>
        <v/>
      </c>
      <c r="F386" s="28">
        <f>IF(C386="借",VLOOKUP(A386,仕訳帳!A:F,4,FALSE),0)</f>
        <v>0</v>
      </c>
      <c r="G386" s="18" t="str">
        <f>IF(C386="","",VLOOKUP(A386,仕訳帳!A:G,7,FALSE))</f>
        <v/>
      </c>
    </row>
    <row r="387" spans="1:7" x14ac:dyDescent="0.15">
      <c r="A387" s="26">
        <f t="shared" si="5"/>
        <v>384</v>
      </c>
      <c r="B387" s="21" t="str">
        <f>IF(VLOOKUP(A387,仕訳帳!A:F,2,FALSE)="","",VLOOKUP(A387,仕訳帳!A:F,2,FALSE))</f>
        <v/>
      </c>
      <c r="C387" s="27" t="str">
        <f>IF(VLOOKUP(A387,仕訳帳!A:F,3,FALSE)=A$1,"借",IF(VLOOKUP(A387,仕訳帳!A:F,5,FALSE)=A$1,"貸",""))</f>
        <v/>
      </c>
      <c r="D387" s="18" t="str">
        <f>IF(C387="","",VLOOKUP(A387,仕訳帳!A:F,5,FALSE))</f>
        <v/>
      </c>
      <c r="E387" s="18" t="str">
        <f>IF(C387="","",VLOOKUP(A387,仕訳帳!A:F,6,FALSE))</f>
        <v/>
      </c>
      <c r="F387" s="28">
        <f>IF(C387="借",VLOOKUP(A387,仕訳帳!A:F,4,FALSE),0)</f>
        <v>0</v>
      </c>
      <c r="G387" s="18" t="str">
        <f>IF(C387="","",VLOOKUP(A387,仕訳帳!A:G,7,FALSE))</f>
        <v/>
      </c>
    </row>
    <row r="388" spans="1:7" x14ac:dyDescent="0.15">
      <c r="A388" s="26">
        <f t="shared" si="5"/>
        <v>385</v>
      </c>
      <c r="B388" s="21" t="str">
        <f>IF(VLOOKUP(A388,仕訳帳!A:F,2,FALSE)="","",VLOOKUP(A388,仕訳帳!A:F,2,FALSE))</f>
        <v/>
      </c>
      <c r="C388" s="27" t="str">
        <f>IF(VLOOKUP(A388,仕訳帳!A:F,3,FALSE)=A$1,"借",IF(VLOOKUP(A388,仕訳帳!A:F,5,FALSE)=A$1,"貸",""))</f>
        <v/>
      </c>
      <c r="D388" s="18" t="str">
        <f>IF(C388="","",VLOOKUP(A388,仕訳帳!A:F,5,FALSE))</f>
        <v/>
      </c>
      <c r="E388" s="18" t="str">
        <f>IF(C388="","",VLOOKUP(A388,仕訳帳!A:F,6,FALSE))</f>
        <v/>
      </c>
      <c r="F388" s="28">
        <f>IF(C388="借",VLOOKUP(A388,仕訳帳!A:F,4,FALSE),0)</f>
        <v>0</v>
      </c>
      <c r="G388" s="18" t="str">
        <f>IF(C388="","",VLOOKUP(A388,仕訳帳!A:G,7,FALSE))</f>
        <v/>
      </c>
    </row>
    <row r="389" spans="1:7" x14ac:dyDescent="0.15">
      <c r="A389" s="26">
        <f t="shared" ref="A389:A452" si="6">A388+1</f>
        <v>386</v>
      </c>
      <c r="B389" s="21" t="str">
        <f>IF(VLOOKUP(A389,仕訳帳!A:F,2,FALSE)="","",VLOOKUP(A389,仕訳帳!A:F,2,FALSE))</f>
        <v/>
      </c>
      <c r="C389" s="27" t="str">
        <f>IF(VLOOKUP(A389,仕訳帳!A:F,3,FALSE)=A$1,"借",IF(VLOOKUP(A389,仕訳帳!A:F,5,FALSE)=A$1,"貸",""))</f>
        <v/>
      </c>
      <c r="D389" s="18" t="str">
        <f>IF(C389="","",VLOOKUP(A389,仕訳帳!A:F,5,FALSE))</f>
        <v/>
      </c>
      <c r="E389" s="18" t="str">
        <f>IF(C389="","",VLOOKUP(A389,仕訳帳!A:F,6,FALSE))</f>
        <v/>
      </c>
      <c r="F389" s="28">
        <f>IF(C389="借",VLOOKUP(A389,仕訳帳!A:F,4,FALSE),0)</f>
        <v>0</v>
      </c>
      <c r="G389" s="18" t="str">
        <f>IF(C389="","",VLOOKUP(A389,仕訳帳!A:G,7,FALSE))</f>
        <v/>
      </c>
    </row>
    <row r="390" spans="1:7" x14ac:dyDescent="0.15">
      <c r="A390" s="26">
        <f t="shared" si="6"/>
        <v>387</v>
      </c>
      <c r="B390" s="21" t="str">
        <f>IF(VLOOKUP(A390,仕訳帳!A:F,2,FALSE)="","",VLOOKUP(A390,仕訳帳!A:F,2,FALSE))</f>
        <v/>
      </c>
      <c r="C390" s="27" t="str">
        <f>IF(VLOOKUP(A390,仕訳帳!A:F,3,FALSE)=A$1,"借",IF(VLOOKUP(A390,仕訳帳!A:F,5,FALSE)=A$1,"貸",""))</f>
        <v/>
      </c>
      <c r="D390" s="18" t="str">
        <f>IF(C390="","",VLOOKUP(A390,仕訳帳!A:F,5,FALSE))</f>
        <v/>
      </c>
      <c r="E390" s="18" t="str">
        <f>IF(C390="","",VLOOKUP(A390,仕訳帳!A:F,6,FALSE))</f>
        <v/>
      </c>
      <c r="F390" s="28">
        <f>IF(C390="借",VLOOKUP(A390,仕訳帳!A:F,4,FALSE),0)</f>
        <v>0</v>
      </c>
      <c r="G390" s="18" t="str">
        <f>IF(C390="","",VLOOKUP(A390,仕訳帳!A:G,7,FALSE))</f>
        <v/>
      </c>
    </row>
    <row r="391" spans="1:7" x14ac:dyDescent="0.15">
      <c r="A391" s="26">
        <f t="shared" si="6"/>
        <v>388</v>
      </c>
      <c r="B391" s="21" t="str">
        <f>IF(VLOOKUP(A391,仕訳帳!A:F,2,FALSE)="","",VLOOKUP(A391,仕訳帳!A:F,2,FALSE))</f>
        <v/>
      </c>
      <c r="C391" s="27" t="str">
        <f>IF(VLOOKUP(A391,仕訳帳!A:F,3,FALSE)=A$1,"借",IF(VLOOKUP(A391,仕訳帳!A:F,5,FALSE)=A$1,"貸",""))</f>
        <v/>
      </c>
      <c r="D391" s="18" t="str">
        <f>IF(C391="","",VLOOKUP(A391,仕訳帳!A:F,5,FALSE))</f>
        <v/>
      </c>
      <c r="E391" s="18" t="str">
        <f>IF(C391="","",VLOOKUP(A391,仕訳帳!A:F,6,FALSE))</f>
        <v/>
      </c>
      <c r="F391" s="28">
        <f>IF(C391="借",VLOOKUP(A391,仕訳帳!A:F,4,FALSE),0)</f>
        <v>0</v>
      </c>
      <c r="G391" s="18" t="str">
        <f>IF(C391="","",VLOOKUP(A391,仕訳帳!A:G,7,FALSE))</f>
        <v/>
      </c>
    </row>
    <row r="392" spans="1:7" x14ac:dyDescent="0.15">
      <c r="A392" s="26">
        <f t="shared" si="6"/>
        <v>389</v>
      </c>
      <c r="B392" s="21" t="str">
        <f>IF(VLOOKUP(A392,仕訳帳!A:F,2,FALSE)="","",VLOOKUP(A392,仕訳帳!A:F,2,FALSE))</f>
        <v/>
      </c>
      <c r="C392" s="27" t="str">
        <f>IF(VLOOKUP(A392,仕訳帳!A:F,3,FALSE)=A$1,"借",IF(VLOOKUP(A392,仕訳帳!A:F,5,FALSE)=A$1,"貸",""))</f>
        <v/>
      </c>
      <c r="D392" s="18" t="str">
        <f>IF(C392="","",VLOOKUP(A392,仕訳帳!A:F,5,FALSE))</f>
        <v/>
      </c>
      <c r="E392" s="18" t="str">
        <f>IF(C392="","",VLOOKUP(A392,仕訳帳!A:F,6,FALSE))</f>
        <v/>
      </c>
      <c r="F392" s="28">
        <f>IF(C392="借",VLOOKUP(A392,仕訳帳!A:F,4,FALSE),0)</f>
        <v>0</v>
      </c>
      <c r="G392" s="18" t="str">
        <f>IF(C392="","",VLOOKUP(A392,仕訳帳!A:G,7,FALSE))</f>
        <v/>
      </c>
    </row>
    <row r="393" spans="1:7" x14ac:dyDescent="0.15">
      <c r="A393" s="26">
        <f t="shared" si="6"/>
        <v>390</v>
      </c>
      <c r="B393" s="21" t="str">
        <f>IF(VLOOKUP(A393,仕訳帳!A:F,2,FALSE)="","",VLOOKUP(A393,仕訳帳!A:F,2,FALSE))</f>
        <v/>
      </c>
      <c r="C393" s="27" t="str">
        <f>IF(VLOOKUP(A393,仕訳帳!A:F,3,FALSE)=A$1,"借",IF(VLOOKUP(A393,仕訳帳!A:F,5,FALSE)=A$1,"貸",""))</f>
        <v/>
      </c>
      <c r="D393" s="18" t="str">
        <f>IF(C393="","",VLOOKUP(A393,仕訳帳!A:F,5,FALSE))</f>
        <v/>
      </c>
      <c r="E393" s="18" t="str">
        <f>IF(C393="","",VLOOKUP(A393,仕訳帳!A:F,6,FALSE))</f>
        <v/>
      </c>
      <c r="F393" s="28">
        <f>IF(C393="借",VLOOKUP(A393,仕訳帳!A:F,4,FALSE),0)</f>
        <v>0</v>
      </c>
      <c r="G393" s="18" t="str">
        <f>IF(C393="","",VLOOKUP(A393,仕訳帳!A:G,7,FALSE))</f>
        <v/>
      </c>
    </row>
    <row r="394" spans="1:7" x14ac:dyDescent="0.15">
      <c r="A394" s="26">
        <f t="shared" si="6"/>
        <v>391</v>
      </c>
      <c r="B394" s="21" t="str">
        <f>IF(VLOOKUP(A394,仕訳帳!A:F,2,FALSE)="","",VLOOKUP(A394,仕訳帳!A:F,2,FALSE))</f>
        <v/>
      </c>
      <c r="C394" s="27" t="str">
        <f>IF(VLOOKUP(A394,仕訳帳!A:F,3,FALSE)=A$1,"借",IF(VLOOKUP(A394,仕訳帳!A:F,5,FALSE)=A$1,"貸",""))</f>
        <v/>
      </c>
      <c r="D394" s="18" t="str">
        <f>IF(C394="","",VLOOKUP(A394,仕訳帳!A:F,5,FALSE))</f>
        <v/>
      </c>
      <c r="E394" s="18" t="str">
        <f>IF(C394="","",VLOOKUP(A394,仕訳帳!A:F,6,FALSE))</f>
        <v/>
      </c>
      <c r="F394" s="28">
        <f>IF(C394="借",VLOOKUP(A394,仕訳帳!A:F,4,FALSE),0)</f>
        <v>0</v>
      </c>
      <c r="G394" s="18" t="str">
        <f>IF(C394="","",VLOOKUP(A394,仕訳帳!A:G,7,FALSE))</f>
        <v/>
      </c>
    </row>
    <row r="395" spans="1:7" x14ac:dyDescent="0.15">
      <c r="A395" s="26">
        <f t="shared" si="6"/>
        <v>392</v>
      </c>
      <c r="B395" s="21" t="str">
        <f>IF(VLOOKUP(A395,仕訳帳!A:F,2,FALSE)="","",VLOOKUP(A395,仕訳帳!A:F,2,FALSE))</f>
        <v/>
      </c>
      <c r="C395" s="27" t="str">
        <f>IF(VLOOKUP(A395,仕訳帳!A:F,3,FALSE)=A$1,"借",IF(VLOOKUP(A395,仕訳帳!A:F,5,FALSE)=A$1,"貸",""))</f>
        <v/>
      </c>
      <c r="D395" s="18" t="str">
        <f>IF(C395="","",VLOOKUP(A395,仕訳帳!A:F,5,FALSE))</f>
        <v/>
      </c>
      <c r="E395" s="18" t="str">
        <f>IF(C395="","",VLOOKUP(A395,仕訳帳!A:F,6,FALSE))</f>
        <v/>
      </c>
      <c r="F395" s="28">
        <f>IF(C395="借",VLOOKUP(A395,仕訳帳!A:F,4,FALSE),0)</f>
        <v>0</v>
      </c>
      <c r="G395" s="18" t="str">
        <f>IF(C395="","",VLOOKUP(A395,仕訳帳!A:G,7,FALSE))</f>
        <v/>
      </c>
    </row>
    <row r="396" spans="1:7" x14ac:dyDescent="0.15">
      <c r="A396" s="26">
        <f t="shared" si="6"/>
        <v>393</v>
      </c>
      <c r="B396" s="21" t="str">
        <f>IF(VLOOKUP(A396,仕訳帳!A:F,2,FALSE)="","",VLOOKUP(A396,仕訳帳!A:F,2,FALSE))</f>
        <v/>
      </c>
      <c r="C396" s="27" t="str">
        <f>IF(VLOOKUP(A396,仕訳帳!A:F,3,FALSE)=A$1,"借",IF(VLOOKUP(A396,仕訳帳!A:F,5,FALSE)=A$1,"貸",""))</f>
        <v/>
      </c>
      <c r="D396" s="18" t="str">
        <f>IF(C396="","",VLOOKUP(A396,仕訳帳!A:F,5,FALSE))</f>
        <v/>
      </c>
      <c r="E396" s="18" t="str">
        <f>IF(C396="","",VLOOKUP(A396,仕訳帳!A:F,6,FALSE))</f>
        <v/>
      </c>
      <c r="F396" s="28">
        <f>IF(C396="借",VLOOKUP(A396,仕訳帳!A:F,4,FALSE),0)</f>
        <v>0</v>
      </c>
      <c r="G396" s="18" t="str">
        <f>IF(C396="","",VLOOKUP(A396,仕訳帳!A:G,7,FALSE))</f>
        <v/>
      </c>
    </row>
    <row r="397" spans="1:7" x14ac:dyDescent="0.15">
      <c r="A397" s="26">
        <f t="shared" si="6"/>
        <v>394</v>
      </c>
      <c r="B397" s="21" t="str">
        <f>IF(VLOOKUP(A397,仕訳帳!A:F,2,FALSE)="","",VLOOKUP(A397,仕訳帳!A:F,2,FALSE))</f>
        <v/>
      </c>
      <c r="C397" s="27" t="str">
        <f>IF(VLOOKUP(A397,仕訳帳!A:F,3,FALSE)=A$1,"借",IF(VLOOKUP(A397,仕訳帳!A:F,5,FALSE)=A$1,"貸",""))</f>
        <v/>
      </c>
      <c r="D397" s="18" t="str">
        <f>IF(C397="","",VLOOKUP(A397,仕訳帳!A:F,5,FALSE))</f>
        <v/>
      </c>
      <c r="E397" s="18" t="str">
        <f>IF(C397="","",VLOOKUP(A397,仕訳帳!A:F,6,FALSE))</f>
        <v/>
      </c>
      <c r="F397" s="28">
        <f>IF(C397="借",VLOOKUP(A397,仕訳帳!A:F,4,FALSE),0)</f>
        <v>0</v>
      </c>
      <c r="G397" s="18" t="str">
        <f>IF(C397="","",VLOOKUP(A397,仕訳帳!A:G,7,FALSE))</f>
        <v/>
      </c>
    </row>
    <row r="398" spans="1:7" x14ac:dyDescent="0.15">
      <c r="A398" s="26">
        <f t="shared" si="6"/>
        <v>395</v>
      </c>
      <c r="B398" s="21" t="str">
        <f>IF(VLOOKUP(A398,仕訳帳!A:F,2,FALSE)="","",VLOOKUP(A398,仕訳帳!A:F,2,FALSE))</f>
        <v/>
      </c>
      <c r="C398" s="27" t="str">
        <f>IF(VLOOKUP(A398,仕訳帳!A:F,3,FALSE)=A$1,"借",IF(VLOOKUP(A398,仕訳帳!A:F,5,FALSE)=A$1,"貸",""))</f>
        <v/>
      </c>
      <c r="D398" s="18" t="str">
        <f>IF(C398="","",VLOOKUP(A398,仕訳帳!A:F,5,FALSE))</f>
        <v/>
      </c>
      <c r="E398" s="18" t="str">
        <f>IF(C398="","",VLOOKUP(A398,仕訳帳!A:F,6,FALSE))</f>
        <v/>
      </c>
      <c r="F398" s="28">
        <f>IF(C398="借",VLOOKUP(A398,仕訳帳!A:F,4,FALSE),0)</f>
        <v>0</v>
      </c>
      <c r="G398" s="18" t="str">
        <f>IF(C398="","",VLOOKUP(A398,仕訳帳!A:G,7,FALSE))</f>
        <v/>
      </c>
    </row>
    <row r="399" spans="1:7" x14ac:dyDescent="0.15">
      <c r="A399" s="26">
        <f t="shared" si="6"/>
        <v>396</v>
      </c>
      <c r="B399" s="21" t="str">
        <f>IF(VLOOKUP(A399,仕訳帳!A:F,2,FALSE)="","",VLOOKUP(A399,仕訳帳!A:F,2,FALSE))</f>
        <v/>
      </c>
      <c r="C399" s="27" t="str">
        <f>IF(VLOOKUP(A399,仕訳帳!A:F,3,FALSE)=A$1,"借",IF(VLOOKUP(A399,仕訳帳!A:F,5,FALSE)=A$1,"貸",""))</f>
        <v/>
      </c>
      <c r="D399" s="18" t="str">
        <f>IF(C399="","",VLOOKUP(A399,仕訳帳!A:F,5,FALSE))</f>
        <v/>
      </c>
      <c r="E399" s="18" t="str">
        <f>IF(C399="","",VLOOKUP(A399,仕訳帳!A:F,6,FALSE))</f>
        <v/>
      </c>
      <c r="F399" s="28">
        <f>IF(C399="借",VLOOKUP(A399,仕訳帳!A:F,4,FALSE),0)</f>
        <v>0</v>
      </c>
      <c r="G399" s="18" t="str">
        <f>IF(C399="","",VLOOKUP(A399,仕訳帳!A:G,7,FALSE))</f>
        <v/>
      </c>
    </row>
    <row r="400" spans="1:7" x14ac:dyDescent="0.15">
      <c r="A400" s="26">
        <f t="shared" si="6"/>
        <v>397</v>
      </c>
      <c r="B400" s="21" t="str">
        <f>IF(VLOOKUP(A400,仕訳帳!A:F,2,FALSE)="","",VLOOKUP(A400,仕訳帳!A:F,2,FALSE))</f>
        <v/>
      </c>
      <c r="C400" s="27" t="str">
        <f>IF(VLOOKUP(A400,仕訳帳!A:F,3,FALSE)=A$1,"借",IF(VLOOKUP(A400,仕訳帳!A:F,5,FALSE)=A$1,"貸",""))</f>
        <v/>
      </c>
      <c r="D400" s="18" t="str">
        <f>IF(C400="","",VLOOKUP(A400,仕訳帳!A:F,5,FALSE))</f>
        <v/>
      </c>
      <c r="E400" s="18" t="str">
        <f>IF(C400="","",VLOOKUP(A400,仕訳帳!A:F,6,FALSE))</f>
        <v/>
      </c>
      <c r="F400" s="28">
        <f>IF(C400="借",VLOOKUP(A400,仕訳帳!A:F,4,FALSE),0)</f>
        <v>0</v>
      </c>
      <c r="G400" s="18" t="str">
        <f>IF(C400="","",VLOOKUP(A400,仕訳帳!A:G,7,FALSE))</f>
        <v/>
      </c>
    </row>
    <row r="401" spans="1:7" x14ac:dyDescent="0.15">
      <c r="A401" s="26">
        <f t="shared" si="6"/>
        <v>398</v>
      </c>
      <c r="B401" s="21" t="str">
        <f>IF(VLOOKUP(A401,仕訳帳!A:F,2,FALSE)="","",VLOOKUP(A401,仕訳帳!A:F,2,FALSE))</f>
        <v/>
      </c>
      <c r="C401" s="27" t="str">
        <f>IF(VLOOKUP(A401,仕訳帳!A:F,3,FALSE)=A$1,"借",IF(VLOOKUP(A401,仕訳帳!A:F,5,FALSE)=A$1,"貸",""))</f>
        <v/>
      </c>
      <c r="D401" s="18" t="str">
        <f>IF(C401="","",VLOOKUP(A401,仕訳帳!A:F,5,FALSE))</f>
        <v/>
      </c>
      <c r="E401" s="18" t="str">
        <f>IF(C401="","",VLOOKUP(A401,仕訳帳!A:F,6,FALSE))</f>
        <v/>
      </c>
      <c r="F401" s="28">
        <f>IF(C401="借",VLOOKUP(A401,仕訳帳!A:F,4,FALSE),0)</f>
        <v>0</v>
      </c>
      <c r="G401" s="18" t="str">
        <f>IF(C401="","",VLOOKUP(A401,仕訳帳!A:G,7,FALSE))</f>
        <v/>
      </c>
    </row>
    <row r="402" spans="1:7" x14ac:dyDescent="0.15">
      <c r="A402" s="26">
        <f t="shared" si="6"/>
        <v>399</v>
      </c>
      <c r="B402" s="21" t="str">
        <f>IF(VLOOKUP(A402,仕訳帳!A:F,2,FALSE)="","",VLOOKUP(A402,仕訳帳!A:F,2,FALSE))</f>
        <v/>
      </c>
      <c r="C402" s="27" t="str">
        <f>IF(VLOOKUP(A402,仕訳帳!A:F,3,FALSE)=A$1,"借",IF(VLOOKUP(A402,仕訳帳!A:F,5,FALSE)=A$1,"貸",""))</f>
        <v/>
      </c>
      <c r="D402" s="18" t="str">
        <f>IF(C402="","",VLOOKUP(A402,仕訳帳!A:F,5,FALSE))</f>
        <v/>
      </c>
      <c r="E402" s="18" t="str">
        <f>IF(C402="","",VLOOKUP(A402,仕訳帳!A:F,6,FALSE))</f>
        <v/>
      </c>
      <c r="F402" s="28">
        <f>IF(C402="借",VLOOKUP(A402,仕訳帳!A:F,4,FALSE),0)</f>
        <v>0</v>
      </c>
      <c r="G402" s="18" t="str">
        <f>IF(C402="","",VLOOKUP(A402,仕訳帳!A:G,7,FALSE))</f>
        <v/>
      </c>
    </row>
    <row r="403" spans="1:7" x14ac:dyDescent="0.15">
      <c r="A403" s="26">
        <f t="shared" si="6"/>
        <v>400</v>
      </c>
      <c r="B403" s="21" t="str">
        <f>IF(VLOOKUP(A403,仕訳帳!A:F,2,FALSE)="","",VLOOKUP(A403,仕訳帳!A:F,2,FALSE))</f>
        <v/>
      </c>
      <c r="C403" s="27" t="str">
        <f>IF(VLOOKUP(A403,仕訳帳!A:F,3,FALSE)=A$1,"借",IF(VLOOKUP(A403,仕訳帳!A:F,5,FALSE)=A$1,"貸",""))</f>
        <v/>
      </c>
      <c r="D403" s="18" t="str">
        <f>IF(C403="","",VLOOKUP(A403,仕訳帳!A:F,5,FALSE))</f>
        <v/>
      </c>
      <c r="E403" s="18" t="str">
        <f>IF(C403="","",VLOOKUP(A403,仕訳帳!A:F,6,FALSE))</f>
        <v/>
      </c>
      <c r="F403" s="28">
        <f>IF(C403="借",VLOOKUP(A403,仕訳帳!A:F,4,FALSE),0)</f>
        <v>0</v>
      </c>
      <c r="G403" s="18" t="str">
        <f>IF(C403="","",VLOOKUP(A403,仕訳帳!A:G,7,FALSE))</f>
        <v/>
      </c>
    </row>
    <row r="404" spans="1:7" x14ac:dyDescent="0.15">
      <c r="A404" s="26">
        <f t="shared" si="6"/>
        <v>401</v>
      </c>
      <c r="B404" s="21" t="str">
        <f>IF(VLOOKUP(A404,仕訳帳!A:F,2,FALSE)="","",VLOOKUP(A404,仕訳帳!A:F,2,FALSE))</f>
        <v/>
      </c>
      <c r="C404" s="27" t="str">
        <f>IF(VLOOKUP(A404,仕訳帳!A:F,3,FALSE)=A$1,"借",IF(VLOOKUP(A404,仕訳帳!A:F,5,FALSE)=A$1,"貸",""))</f>
        <v/>
      </c>
      <c r="D404" s="18" t="str">
        <f>IF(C404="","",VLOOKUP(A404,仕訳帳!A:F,5,FALSE))</f>
        <v/>
      </c>
      <c r="E404" s="18" t="str">
        <f>IF(C404="","",VLOOKUP(A404,仕訳帳!A:F,6,FALSE))</f>
        <v/>
      </c>
      <c r="F404" s="28">
        <f>IF(C404="借",VLOOKUP(A404,仕訳帳!A:F,4,FALSE),0)</f>
        <v>0</v>
      </c>
      <c r="G404" s="18" t="str">
        <f>IF(C404="","",VLOOKUP(A404,仕訳帳!A:G,7,FALSE))</f>
        <v/>
      </c>
    </row>
    <row r="405" spans="1:7" x14ac:dyDescent="0.15">
      <c r="A405" s="26">
        <f t="shared" si="6"/>
        <v>402</v>
      </c>
      <c r="B405" s="21" t="str">
        <f>IF(VLOOKUP(A405,仕訳帳!A:F,2,FALSE)="","",VLOOKUP(A405,仕訳帳!A:F,2,FALSE))</f>
        <v/>
      </c>
      <c r="C405" s="27" t="str">
        <f>IF(VLOOKUP(A405,仕訳帳!A:F,3,FALSE)=A$1,"借",IF(VLOOKUP(A405,仕訳帳!A:F,5,FALSE)=A$1,"貸",""))</f>
        <v/>
      </c>
      <c r="D405" s="18" t="str">
        <f>IF(C405="","",VLOOKUP(A405,仕訳帳!A:F,5,FALSE))</f>
        <v/>
      </c>
      <c r="E405" s="18" t="str">
        <f>IF(C405="","",VLOOKUP(A405,仕訳帳!A:F,6,FALSE))</f>
        <v/>
      </c>
      <c r="F405" s="28">
        <f>IF(C405="借",VLOOKUP(A405,仕訳帳!A:F,4,FALSE),0)</f>
        <v>0</v>
      </c>
      <c r="G405" s="18" t="str">
        <f>IF(C405="","",VLOOKUP(A405,仕訳帳!A:G,7,FALSE))</f>
        <v/>
      </c>
    </row>
    <row r="406" spans="1:7" x14ac:dyDescent="0.15">
      <c r="A406" s="26">
        <f t="shared" si="6"/>
        <v>403</v>
      </c>
      <c r="B406" s="21" t="str">
        <f>IF(VLOOKUP(A406,仕訳帳!A:F,2,FALSE)="","",VLOOKUP(A406,仕訳帳!A:F,2,FALSE))</f>
        <v/>
      </c>
      <c r="C406" s="27" t="str">
        <f>IF(VLOOKUP(A406,仕訳帳!A:F,3,FALSE)=A$1,"借",IF(VLOOKUP(A406,仕訳帳!A:F,5,FALSE)=A$1,"貸",""))</f>
        <v/>
      </c>
      <c r="D406" s="18" t="str">
        <f>IF(C406="","",VLOOKUP(A406,仕訳帳!A:F,5,FALSE))</f>
        <v/>
      </c>
      <c r="E406" s="18" t="str">
        <f>IF(C406="","",VLOOKUP(A406,仕訳帳!A:F,6,FALSE))</f>
        <v/>
      </c>
      <c r="F406" s="28">
        <f>IF(C406="借",VLOOKUP(A406,仕訳帳!A:F,4,FALSE),0)</f>
        <v>0</v>
      </c>
      <c r="G406" s="18" t="str">
        <f>IF(C406="","",VLOOKUP(A406,仕訳帳!A:G,7,FALSE))</f>
        <v/>
      </c>
    </row>
    <row r="407" spans="1:7" x14ac:dyDescent="0.15">
      <c r="A407" s="26">
        <f t="shared" si="6"/>
        <v>404</v>
      </c>
      <c r="B407" s="21" t="str">
        <f>IF(VLOOKUP(A407,仕訳帳!A:F,2,FALSE)="","",VLOOKUP(A407,仕訳帳!A:F,2,FALSE))</f>
        <v/>
      </c>
      <c r="C407" s="27" t="str">
        <f>IF(VLOOKUP(A407,仕訳帳!A:F,3,FALSE)=A$1,"借",IF(VLOOKUP(A407,仕訳帳!A:F,5,FALSE)=A$1,"貸",""))</f>
        <v/>
      </c>
      <c r="D407" s="18" t="str">
        <f>IF(C407="","",VLOOKUP(A407,仕訳帳!A:F,5,FALSE))</f>
        <v/>
      </c>
      <c r="E407" s="18" t="str">
        <f>IF(C407="","",VLOOKUP(A407,仕訳帳!A:F,6,FALSE))</f>
        <v/>
      </c>
      <c r="F407" s="28">
        <f>IF(C407="借",VLOOKUP(A407,仕訳帳!A:F,4,FALSE),0)</f>
        <v>0</v>
      </c>
      <c r="G407" s="18" t="str">
        <f>IF(C407="","",VLOOKUP(A407,仕訳帳!A:G,7,FALSE))</f>
        <v/>
      </c>
    </row>
    <row r="408" spans="1:7" x14ac:dyDescent="0.15">
      <c r="A408" s="26">
        <f t="shared" si="6"/>
        <v>405</v>
      </c>
      <c r="B408" s="21" t="str">
        <f>IF(VLOOKUP(A408,仕訳帳!A:F,2,FALSE)="","",VLOOKUP(A408,仕訳帳!A:F,2,FALSE))</f>
        <v/>
      </c>
      <c r="C408" s="27" t="str">
        <f>IF(VLOOKUP(A408,仕訳帳!A:F,3,FALSE)=A$1,"借",IF(VLOOKUP(A408,仕訳帳!A:F,5,FALSE)=A$1,"貸",""))</f>
        <v/>
      </c>
      <c r="D408" s="18" t="str">
        <f>IF(C408="","",VLOOKUP(A408,仕訳帳!A:F,5,FALSE))</f>
        <v/>
      </c>
      <c r="E408" s="18" t="str">
        <f>IF(C408="","",VLOOKUP(A408,仕訳帳!A:F,6,FALSE))</f>
        <v/>
      </c>
      <c r="F408" s="28">
        <f>IF(C408="借",VLOOKUP(A408,仕訳帳!A:F,4,FALSE),0)</f>
        <v>0</v>
      </c>
      <c r="G408" s="18" t="str">
        <f>IF(C408="","",VLOOKUP(A408,仕訳帳!A:G,7,FALSE))</f>
        <v/>
      </c>
    </row>
    <row r="409" spans="1:7" x14ac:dyDescent="0.15">
      <c r="A409" s="26">
        <f t="shared" si="6"/>
        <v>406</v>
      </c>
      <c r="B409" s="21" t="str">
        <f>IF(VLOOKUP(A409,仕訳帳!A:F,2,FALSE)="","",VLOOKUP(A409,仕訳帳!A:F,2,FALSE))</f>
        <v/>
      </c>
      <c r="C409" s="27" t="str">
        <f>IF(VLOOKUP(A409,仕訳帳!A:F,3,FALSE)=A$1,"借",IF(VLOOKUP(A409,仕訳帳!A:F,5,FALSE)=A$1,"貸",""))</f>
        <v/>
      </c>
      <c r="D409" s="18" t="str">
        <f>IF(C409="","",VLOOKUP(A409,仕訳帳!A:F,5,FALSE))</f>
        <v/>
      </c>
      <c r="E409" s="18" t="str">
        <f>IF(C409="","",VLOOKUP(A409,仕訳帳!A:F,6,FALSE))</f>
        <v/>
      </c>
      <c r="F409" s="28">
        <f>IF(C409="借",VLOOKUP(A409,仕訳帳!A:F,4,FALSE),0)</f>
        <v>0</v>
      </c>
      <c r="G409" s="18" t="str">
        <f>IF(C409="","",VLOOKUP(A409,仕訳帳!A:G,7,FALSE))</f>
        <v/>
      </c>
    </row>
    <row r="410" spans="1:7" x14ac:dyDescent="0.15">
      <c r="A410" s="26">
        <f t="shared" si="6"/>
        <v>407</v>
      </c>
      <c r="B410" s="21" t="str">
        <f>IF(VLOOKUP(A410,仕訳帳!A:F,2,FALSE)="","",VLOOKUP(A410,仕訳帳!A:F,2,FALSE))</f>
        <v/>
      </c>
      <c r="C410" s="27" t="str">
        <f>IF(VLOOKUP(A410,仕訳帳!A:F,3,FALSE)=A$1,"借",IF(VLOOKUP(A410,仕訳帳!A:F,5,FALSE)=A$1,"貸",""))</f>
        <v/>
      </c>
      <c r="D410" s="18" t="str">
        <f>IF(C410="","",VLOOKUP(A410,仕訳帳!A:F,5,FALSE))</f>
        <v/>
      </c>
      <c r="E410" s="18" t="str">
        <f>IF(C410="","",VLOOKUP(A410,仕訳帳!A:F,6,FALSE))</f>
        <v/>
      </c>
      <c r="F410" s="28">
        <f>IF(C410="借",VLOOKUP(A410,仕訳帳!A:F,4,FALSE),0)</f>
        <v>0</v>
      </c>
      <c r="G410" s="18" t="str">
        <f>IF(C410="","",VLOOKUP(A410,仕訳帳!A:G,7,FALSE))</f>
        <v/>
      </c>
    </row>
    <row r="411" spans="1:7" x14ac:dyDescent="0.15">
      <c r="A411" s="26">
        <f t="shared" si="6"/>
        <v>408</v>
      </c>
      <c r="B411" s="21" t="str">
        <f>IF(VLOOKUP(A411,仕訳帳!A:F,2,FALSE)="","",VLOOKUP(A411,仕訳帳!A:F,2,FALSE))</f>
        <v/>
      </c>
      <c r="C411" s="27" t="str">
        <f>IF(VLOOKUP(A411,仕訳帳!A:F,3,FALSE)=A$1,"借",IF(VLOOKUP(A411,仕訳帳!A:F,5,FALSE)=A$1,"貸",""))</f>
        <v/>
      </c>
      <c r="D411" s="18" t="str">
        <f>IF(C411="","",VLOOKUP(A411,仕訳帳!A:F,5,FALSE))</f>
        <v/>
      </c>
      <c r="E411" s="18" t="str">
        <f>IF(C411="","",VLOOKUP(A411,仕訳帳!A:F,6,FALSE))</f>
        <v/>
      </c>
      <c r="F411" s="28">
        <f>IF(C411="借",VLOOKUP(A411,仕訳帳!A:F,4,FALSE),0)</f>
        <v>0</v>
      </c>
      <c r="G411" s="18" t="str">
        <f>IF(C411="","",VLOOKUP(A411,仕訳帳!A:G,7,FALSE))</f>
        <v/>
      </c>
    </row>
    <row r="412" spans="1:7" x14ac:dyDescent="0.15">
      <c r="A412" s="26">
        <f t="shared" si="6"/>
        <v>409</v>
      </c>
      <c r="B412" s="21" t="str">
        <f>IF(VLOOKUP(A412,仕訳帳!A:F,2,FALSE)="","",VLOOKUP(A412,仕訳帳!A:F,2,FALSE))</f>
        <v/>
      </c>
      <c r="C412" s="27" t="str">
        <f>IF(VLOOKUP(A412,仕訳帳!A:F,3,FALSE)=A$1,"借",IF(VLOOKUP(A412,仕訳帳!A:F,5,FALSE)=A$1,"貸",""))</f>
        <v/>
      </c>
      <c r="D412" s="18" t="str">
        <f>IF(C412="","",VLOOKUP(A412,仕訳帳!A:F,5,FALSE))</f>
        <v/>
      </c>
      <c r="E412" s="18" t="str">
        <f>IF(C412="","",VLOOKUP(A412,仕訳帳!A:F,6,FALSE))</f>
        <v/>
      </c>
      <c r="F412" s="28">
        <f>IF(C412="借",VLOOKUP(A412,仕訳帳!A:F,4,FALSE),0)</f>
        <v>0</v>
      </c>
      <c r="G412" s="18" t="str">
        <f>IF(C412="","",VLOOKUP(A412,仕訳帳!A:G,7,FALSE))</f>
        <v/>
      </c>
    </row>
    <row r="413" spans="1:7" x14ac:dyDescent="0.15">
      <c r="A413" s="26">
        <f t="shared" si="6"/>
        <v>410</v>
      </c>
      <c r="B413" s="21" t="str">
        <f>IF(VLOOKUP(A413,仕訳帳!A:F,2,FALSE)="","",VLOOKUP(A413,仕訳帳!A:F,2,FALSE))</f>
        <v/>
      </c>
      <c r="C413" s="27" t="str">
        <f>IF(VLOOKUP(A413,仕訳帳!A:F,3,FALSE)=A$1,"借",IF(VLOOKUP(A413,仕訳帳!A:F,5,FALSE)=A$1,"貸",""))</f>
        <v/>
      </c>
      <c r="D413" s="18" t="str">
        <f>IF(C413="","",VLOOKUP(A413,仕訳帳!A:F,5,FALSE))</f>
        <v/>
      </c>
      <c r="E413" s="18" t="str">
        <f>IF(C413="","",VLOOKUP(A413,仕訳帳!A:F,6,FALSE))</f>
        <v/>
      </c>
      <c r="F413" s="28">
        <f>IF(C413="借",VLOOKUP(A413,仕訳帳!A:F,4,FALSE),0)</f>
        <v>0</v>
      </c>
      <c r="G413" s="18" t="str">
        <f>IF(C413="","",VLOOKUP(A413,仕訳帳!A:G,7,FALSE))</f>
        <v/>
      </c>
    </row>
    <row r="414" spans="1:7" x14ac:dyDescent="0.15">
      <c r="A414" s="26">
        <f t="shared" si="6"/>
        <v>411</v>
      </c>
      <c r="B414" s="21" t="str">
        <f>IF(VLOOKUP(A414,仕訳帳!A:F,2,FALSE)="","",VLOOKUP(A414,仕訳帳!A:F,2,FALSE))</f>
        <v/>
      </c>
      <c r="C414" s="27" t="str">
        <f>IF(VLOOKUP(A414,仕訳帳!A:F,3,FALSE)=A$1,"借",IF(VLOOKUP(A414,仕訳帳!A:F,5,FALSE)=A$1,"貸",""))</f>
        <v/>
      </c>
      <c r="D414" s="18" t="str">
        <f>IF(C414="","",VLOOKUP(A414,仕訳帳!A:F,5,FALSE))</f>
        <v/>
      </c>
      <c r="E414" s="18" t="str">
        <f>IF(C414="","",VLOOKUP(A414,仕訳帳!A:F,6,FALSE))</f>
        <v/>
      </c>
      <c r="F414" s="28">
        <f>IF(C414="借",VLOOKUP(A414,仕訳帳!A:F,4,FALSE),0)</f>
        <v>0</v>
      </c>
      <c r="G414" s="18" t="str">
        <f>IF(C414="","",VLOOKUP(A414,仕訳帳!A:G,7,FALSE))</f>
        <v/>
      </c>
    </row>
    <row r="415" spans="1:7" x14ac:dyDescent="0.15">
      <c r="A415" s="26">
        <f t="shared" si="6"/>
        <v>412</v>
      </c>
      <c r="B415" s="21" t="str">
        <f>IF(VLOOKUP(A415,仕訳帳!A:F,2,FALSE)="","",VLOOKUP(A415,仕訳帳!A:F,2,FALSE))</f>
        <v/>
      </c>
      <c r="C415" s="27" t="str">
        <f>IF(VLOOKUP(A415,仕訳帳!A:F,3,FALSE)=A$1,"借",IF(VLOOKUP(A415,仕訳帳!A:F,5,FALSE)=A$1,"貸",""))</f>
        <v/>
      </c>
      <c r="D415" s="18" t="str">
        <f>IF(C415="","",VLOOKUP(A415,仕訳帳!A:F,5,FALSE))</f>
        <v/>
      </c>
      <c r="E415" s="18" t="str">
        <f>IF(C415="","",VLOOKUP(A415,仕訳帳!A:F,6,FALSE))</f>
        <v/>
      </c>
      <c r="F415" s="28">
        <f>IF(C415="借",VLOOKUP(A415,仕訳帳!A:F,4,FALSE),0)</f>
        <v>0</v>
      </c>
      <c r="G415" s="18" t="str">
        <f>IF(C415="","",VLOOKUP(A415,仕訳帳!A:G,7,FALSE))</f>
        <v/>
      </c>
    </row>
    <row r="416" spans="1:7" x14ac:dyDescent="0.15">
      <c r="A416" s="26">
        <f t="shared" si="6"/>
        <v>413</v>
      </c>
      <c r="B416" s="21" t="str">
        <f>IF(VLOOKUP(A416,仕訳帳!A:F,2,FALSE)="","",VLOOKUP(A416,仕訳帳!A:F,2,FALSE))</f>
        <v/>
      </c>
      <c r="C416" s="27" t="str">
        <f>IF(VLOOKUP(A416,仕訳帳!A:F,3,FALSE)=A$1,"借",IF(VLOOKUP(A416,仕訳帳!A:F,5,FALSE)=A$1,"貸",""))</f>
        <v/>
      </c>
      <c r="D416" s="18" t="str">
        <f>IF(C416="","",VLOOKUP(A416,仕訳帳!A:F,5,FALSE))</f>
        <v/>
      </c>
      <c r="E416" s="18" t="str">
        <f>IF(C416="","",VLOOKUP(A416,仕訳帳!A:F,6,FALSE))</f>
        <v/>
      </c>
      <c r="F416" s="28">
        <f>IF(C416="借",VLOOKUP(A416,仕訳帳!A:F,4,FALSE),0)</f>
        <v>0</v>
      </c>
      <c r="G416" s="18" t="str">
        <f>IF(C416="","",VLOOKUP(A416,仕訳帳!A:G,7,FALSE))</f>
        <v/>
      </c>
    </row>
    <row r="417" spans="1:7" x14ac:dyDescent="0.15">
      <c r="A417" s="26">
        <f t="shared" si="6"/>
        <v>414</v>
      </c>
      <c r="B417" s="21" t="str">
        <f>IF(VLOOKUP(A417,仕訳帳!A:F,2,FALSE)="","",VLOOKUP(A417,仕訳帳!A:F,2,FALSE))</f>
        <v/>
      </c>
      <c r="C417" s="27" t="str">
        <f>IF(VLOOKUP(A417,仕訳帳!A:F,3,FALSE)=A$1,"借",IF(VLOOKUP(A417,仕訳帳!A:F,5,FALSE)=A$1,"貸",""))</f>
        <v/>
      </c>
      <c r="D417" s="18" t="str">
        <f>IF(C417="","",VLOOKUP(A417,仕訳帳!A:F,5,FALSE))</f>
        <v/>
      </c>
      <c r="E417" s="18" t="str">
        <f>IF(C417="","",VLOOKUP(A417,仕訳帳!A:F,6,FALSE))</f>
        <v/>
      </c>
      <c r="F417" s="28">
        <f>IF(C417="借",VLOOKUP(A417,仕訳帳!A:F,4,FALSE),0)</f>
        <v>0</v>
      </c>
      <c r="G417" s="18" t="str">
        <f>IF(C417="","",VLOOKUP(A417,仕訳帳!A:G,7,FALSE))</f>
        <v/>
      </c>
    </row>
    <row r="418" spans="1:7" x14ac:dyDescent="0.15">
      <c r="A418" s="26">
        <f t="shared" si="6"/>
        <v>415</v>
      </c>
      <c r="B418" s="21" t="str">
        <f>IF(VLOOKUP(A418,仕訳帳!A:F,2,FALSE)="","",VLOOKUP(A418,仕訳帳!A:F,2,FALSE))</f>
        <v/>
      </c>
      <c r="C418" s="27" t="str">
        <f>IF(VLOOKUP(A418,仕訳帳!A:F,3,FALSE)=A$1,"借",IF(VLOOKUP(A418,仕訳帳!A:F,5,FALSE)=A$1,"貸",""))</f>
        <v/>
      </c>
      <c r="D418" s="18" t="str">
        <f>IF(C418="","",VLOOKUP(A418,仕訳帳!A:F,5,FALSE))</f>
        <v/>
      </c>
      <c r="E418" s="18" t="str">
        <f>IF(C418="","",VLOOKUP(A418,仕訳帳!A:F,6,FALSE))</f>
        <v/>
      </c>
      <c r="F418" s="28">
        <f>IF(C418="借",VLOOKUP(A418,仕訳帳!A:F,4,FALSE),0)</f>
        <v>0</v>
      </c>
      <c r="G418" s="18" t="str">
        <f>IF(C418="","",VLOOKUP(A418,仕訳帳!A:G,7,FALSE))</f>
        <v/>
      </c>
    </row>
    <row r="419" spans="1:7" x14ac:dyDescent="0.15">
      <c r="A419" s="26">
        <f t="shared" si="6"/>
        <v>416</v>
      </c>
      <c r="B419" s="21" t="str">
        <f>IF(VLOOKUP(A419,仕訳帳!A:F,2,FALSE)="","",VLOOKUP(A419,仕訳帳!A:F,2,FALSE))</f>
        <v/>
      </c>
      <c r="C419" s="27" t="str">
        <f>IF(VLOOKUP(A419,仕訳帳!A:F,3,FALSE)=A$1,"借",IF(VLOOKUP(A419,仕訳帳!A:F,5,FALSE)=A$1,"貸",""))</f>
        <v/>
      </c>
      <c r="D419" s="18" t="str">
        <f>IF(C419="","",VLOOKUP(A419,仕訳帳!A:F,5,FALSE))</f>
        <v/>
      </c>
      <c r="E419" s="18" t="str">
        <f>IF(C419="","",VLOOKUP(A419,仕訳帳!A:F,6,FALSE))</f>
        <v/>
      </c>
      <c r="F419" s="28">
        <f>IF(C419="借",VLOOKUP(A419,仕訳帳!A:F,4,FALSE),0)</f>
        <v>0</v>
      </c>
      <c r="G419" s="18" t="str">
        <f>IF(C419="","",VLOOKUP(A419,仕訳帳!A:G,7,FALSE))</f>
        <v/>
      </c>
    </row>
    <row r="420" spans="1:7" x14ac:dyDescent="0.15">
      <c r="A420" s="26">
        <f t="shared" si="6"/>
        <v>417</v>
      </c>
      <c r="B420" s="21" t="str">
        <f>IF(VLOOKUP(A420,仕訳帳!A:F,2,FALSE)="","",VLOOKUP(A420,仕訳帳!A:F,2,FALSE))</f>
        <v/>
      </c>
      <c r="C420" s="27" t="str">
        <f>IF(VLOOKUP(A420,仕訳帳!A:F,3,FALSE)=A$1,"借",IF(VLOOKUP(A420,仕訳帳!A:F,5,FALSE)=A$1,"貸",""))</f>
        <v/>
      </c>
      <c r="D420" s="18" t="str">
        <f>IF(C420="","",VLOOKUP(A420,仕訳帳!A:F,5,FALSE))</f>
        <v/>
      </c>
      <c r="E420" s="18" t="str">
        <f>IF(C420="","",VLOOKUP(A420,仕訳帳!A:F,6,FALSE))</f>
        <v/>
      </c>
      <c r="F420" s="28">
        <f>IF(C420="借",VLOOKUP(A420,仕訳帳!A:F,4,FALSE),0)</f>
        <v>0</v>
      </c>
      <c r="G420" s="18" t="str">
        <f>IF(C420="","",VLOOKUP(A420,仕訳帳!A:G,7,FALSE))</f>
        <v/>
      </c>
    </row>
    <row r="421" spans="1:7" x14ac:dyDescent="0.15">
      <c r="A421" s="26">
        <f t="shared" si="6"/>
        <v>418</v>
      </c>
      <c r="B421" s="21" t="str">
        <f>IF(VLOOKUP(A421,仕訳帳!A:F,2,FALSE)="","",VLOOKUP(A421,仕訳帳!A:F,2,FALSE))</f>
        <v/>
      </c>
      <c r="C421" s="27" t="str">
        <f>IF(VLOOKUP(A421,仕訳帳!A:F,3,FALSE)=A$1,"借",IF(VLOOKUP(A421,仕訳帳!A:F,5,FALSE)=A$1,"貸",""))</f>
        <v/>
      </c>
      <c r="D421" s="18" t="str">
        <f>IF(C421="","",VLOOKUP(A421,仕訳帳!A:F,5,FALSE))</f>
        <v/>
      </c>
      <c r="E421" s="18" t="str">
        <f>IF(C421="","",VLOOKUP(A421,仕訳帳!A:F,6,FALSE))</f>
        <v/>
      </c>
      <c r="F421" s="28">
        <f>IF(C421="借",VLOOKUP(A421,仕訳帳!A:F,4,FALSE),0)</f>
        <v>0</v>
      </c>
      <c r="G421" s="18" t="str">
        <f>IF(C421="","",VLOOKUP(A421,仕訳帳!A:G,7,FALSE))</f>
        <v/>
      </c>
    </row>
    <row r="422" spans="1:7" x14ac:dyDescent="0.15">
      <c r="A422" s="26">
        <f t="shared" si="6"/>
        <v>419</v>
      </c>
      <c r="B422" s="21" t="str">
        <f>IF(VLOOKUP(A422,仕訳帳!A:F,2,FALSE)="","",VLOOKUP(A422,仕訳帳!A:F,2,FALSE))</f>
        <v/>
      </c>
      <c r="C422" s="27" t="str">
        <f>IF(VLOOKUP(A422,仕訳帳!A:F,3,FALSE)=A$1,"借",IF(VLOOKUP(A422,仕訳帳!A:F,5,FALSE)=A$1,"貸",""))</f>
        <v/>
      </c>
      <c r="D422" s="18" t="str">
        <f>IF(C422="","",VLOOKUP(A422,仕訳帳!A:F,5,FALSE))</f>
        <v/>
      </c>
      <c r="E422" s="18" t="str">
        <f>IF(C422="","",VLOOKUP(A422,仕訳帳!A:F,6,FALSE))</f>
        <v/>
      </c>
      <c r="F422" s="28">
        <f>IF(C422="借",VLOOKUP(A422,仕訳帳!A:F,4,FALSE),0)</f>
        <v>0</v>
      </c>
      <c r="G422" s="18" t="str">
        <f>IF(C422="","",VLOOKUP(A422,仕訳帳!A:G,7,FALSE))</f>
        <v/>
      </c>
    </row>
    <row r="423" spans="1:7" x14ac:dyDescent="0.15">
      <c r="A423" s="26">
        <f t="shared" si="6"/>
        <v>420</v>
      </c>
      <c r="B423" s="21" t="str">
        <f>IF(VLOOKUP(A423,仕訳帳!A:F,2,FALSE)="","",VLOOKUP(A423,仕訳帳!A:F,2,FALSE))</f>
        <v/>
      </c>
      <c r="C423" s="27" t="str">
        <f>IF(VLOOKUP(A423,仕訳帳!A:F,3,FALSE)=A$1,"借",IF(VLOOKUP(A423,仕訳帳!A:F,5,FALSE)=A$1,"貸",""))</f>
        <v/>
      </c>
      <c r="D423" s="18" t="str">
        <f>IF(C423="","",VLOOKUP(A423,仕訳帳!A:F,5,FALSE))</f>
        <v/>
      </c>
      <c r="E423" s="18" t="str">
        <f>IF(C423="","",VLOOKUP(A423,仕訳帳!A:F,6,FALSE))</f>
        <v/>
      </c>
      <c r="F423" s="28">
        <f>IF(C423="借",VLOOKUP(A423,仕訳帳!A:F,4,FALSE),0)</f>
        <v>0</v>
      </c>
      <c r="G423" s="18" t="str">
        <f>IF(C423="","",VLOOKUP(A423,仕訳帳!A:G,7,FALSE))</f>
        <v/>
      </c>
    </row>
    <row r="424" spans="1:7" x14ac:dyDescent="0.15">
      <c r="A424" s="26">
        <f t="shared" si="6"/>
        <v>421</v>
      </c>
      <c r="B424" s="21" t="str">
        <f>IF(VLOOKUP(A424,仕訳帳!A:F,2,FALSE)="","",VLOOKUP(A424,仕訳帳!A:F,2,FALSE))</f>
        <v/>
      </c>
      <c r="C424" s="27" t="str">
        <f>IF(VLOOKUP(A424,仕訳帳!A:F,3,FALSE)=A$1,"借",IF(VLOOKUP(A424,仕訳帳!A:F,5,FALSE)=A$1,"貸",""))</f>
        <v/>
      </c>
      <c r="D424" s="18" t="str">
        <f>IF(C424="","",VLOOKUP(A424,仕訳帳!A:F,5,FALSE))</f>
        <v/>
      </c>
      <c r="E424" s="18" t="str">
        <f>IF(C424="","",VLOOKUP(A424,仕訳帳!A:F,6,FALSE))</f>
        <v/>
      </c>
      <c r="F424" s="28">
        <f>IF(C424="借",VLOOKUP(A424,仕訳帳!A:F,4,FALSE),0)</f>
        <v>0</v>
      </c>
      <c r="G424" s="18" t="str">
        <f>IF(C424="","",VLOOKUP(A424,仕訳帳!A:G,7,FALSE))</f>
        <v/>
      </c>
    </row>
    <row r="425" spans="1:7" x14ac:dyDescent="0.15">
      <c r="A425" s="26">
        <f t="shared" si="6"/>
        <v>422</v>
      </c>
      <c r="B425" s="21" t="str">
        <f>IF(VLOOKUP(A425,仕訳帳!A:F,2,FALSE)="","",VLOOKUP(A425,仕訳帳!A:F,2,FALSE))</f>
        <v/>
      </c>
      <c r="C425" s="27" t="str">
        <f>IF(VLOOKUP(A425,仕訳帳!A:F,3,FALSE)=A$1,"借",IF(VLOOKUP(A425,仕訳帳!A:F,5,FALSE)=A$1,"貸",""))</f>
        <v/>
      </c>
      <c r="D425" s="18" t="str">
        <f>IF(C425="","",VLOOKUP(A425,仕訳帳!A:F,5,FALSE))</f>
        <v/>
      </c>
      <c r="E425" s="18" t="str">
        <f>IF(C425="","",VLOOKUP(A425,仕訳帳!A:F,6,FALSE))</f>
        <v/>
      </c>
      <c r="F425" s="28">
        <f>IF(C425="借",VLOOKUP(A425,仕訳帳!A:F,4,FALSE),0)</f>
        <v>0</v>
      </c>
      <c r="G425" s="18" t="str">
        <f>IF(C425="","",VLOOKUP(A425,仕訳帳!A:G,7,FALSE))</f>
        <v/>
      </c>
    </row>
    <row r="426" spans="1:7" x14ac:dyDescent="0.15">
      <c r="A426" s="26">
        <f t="shared" si="6"/>
        <v>423</v>
      </c>
      <c r="B426" s="21" t="str">
        <f>IF(VLOOKUP(A426,仕訳帳!A:F,2,FALSE)="","",VLOOKUP(A426,仕訳帳!A:F,2,FALSE))</f>
        <v/>
      </c>
      <c r="C426" s="27" t="str">
        <f>IF(VLOOKUP(A426,仕訳帳!A:F,3,FALSE)=A$1,"借",IF(VLOOKUP(A426,仕訳帳!A:F,5,FALSE)=A$1,"貸",""))</f>
        <v/>
      </c>
      <c r="D426" s="18" t="str">
        <f>IF(C426="","",VLOOKUP(A426,仕訳帳!A:F,5,FALSE))</f>
        <v/>
      </c>
      <c r="E426" s="18" t="str">
        <f>IF(C426="","",VLOOKUP(A426,仕訳帳!A:F,6,FALSE))</f>
        <v/>
      </c>
      <c r="F426" s="28">
        <f>IF(C426="借",VLOOKUP(A426,仕訳帳!A:F,4,FALSE),0)</f>
        <v>0</v>
      </c>
      <c r="G426" s="18" t="str">
        <f>IF(C426="","",VLOOKUP(A426,仕訳帳!A:G,7,FALSE))</f>
        <v/>
      </c>
    </row>
    <row r="427" spans="1:7" x14ac:dyDescent="0.15">
      <c r="A427" s="26">
        <f t="shared" si="6"/>
        <v>424</v>
      </c>
      <c r="B427" s="21" t="str">
        <f>IF(VLOOKUP(A427,仕訳帳!A:F,2,FALSE)="","",VLOOKUP(A427,仕訳帳!A:F,2,FALSE))</f>
        <v/>
      </c>
      <c r="C427" s="27" t="str">
        <f>IF(VLOOKUP(A427,仕訳帳!A:F,3,FALSE)=A$1,"借",IF(VLOOKUP(A427,仕訳帳!A:F,5,FALSE)=A$1,"貸",""))</f>
        <v/>
      </c>
      <c r="D427" s="18" t="str">
        <f>IF(C427="","",VLOOKUP(A427,仕訳帳!A:F,5,FALSE))</f>
        <v/>
      </c>
      <c r="E427" s="18" t="str">
        <f>IF(C427="","",VLOOKUP(A427,仕訳帳!A:F,6,FALSE))</f>
        <v/>
      </c>
      <c r="F427" s="28">
        <f>IF(C427="借",VLOOKUP(A427,仕訳帳!A:F,4,FALSE),0)</f>
        <v>0</v>
      </c>
      <c r="G427" s="18" t="str">
        <f>IF(C427="","",VLOOKUP(A427,仕訳帳!A:G,7,FALSE))</f>
        <v/>
      </c>
    </row>
    <row r="428" spans="1:7" x14ac:dyDescent="0.15">
      <c r="A428" s="26">
        <f t="shared" si="6"/>
        <v>425</v>
      </c>
      <c r="B428" s="21" t="str">
        <f>IF(VLOOKUP(A428,仕訳帳!A:F,2,FALSE)="","",VLOOKUP(A428,仕訳帳!A:F,2,FALSE))</f>
        <v/>
      </c>
      <c r="C428" s="27" t="str">
        <f>IF(VLOOKUP(A428,仕訳帳!A:F,3,FALSE)=A$1,"借",IF(VLOOKUP(A428,仕訳帳!A:F,5,FALSE)=A$1,"貸",""))</f>
        <v/>
      </c>
      <c r="D428" s="18" t="str">
        <f>IF(C428="","",VLOOKUP(A428,仕訳帳!A:F,5,FALSE))</f>
        <v/>
      </c>
      <c r="E428" s="18" t="str">
        <f>IF(C428="","",VLOOKUP(A428,仕訳帳!A:F,6,FALSE))</f>
        <v/>
      </c>
      <c r="F428" s="28">
        <f>IF(C428="借",VLOOKUP(A428,仕訳帳!A:F,4,FALSE),0)</f>
        <v>0</v>
      </c>
      <c r="G428" s="18" t="str">
        <f>IF(C428="","",VLOOKUP(A428,仕訳帳!A:G,7,FALSE))</f>
        <v/>
      </c>
    </row>
    <row r="429" spans="1:7" x14ac:dyDescent="0.15">
      <c r="A429" s="26">
        <f t="shared" si="6"/>
        <v>426</v>
      </c>
      <c r="B429" s="21" t="str">
        <f>IF(VLOOKUP(A429,仕訳帳!A:F,2,FALSE)="","",VLOOKUP(A429,仕訳帳!A:F,2,FALSE))</f>
        <v/>
      </c>
      <c r="C429" s="27" t="str">
        <f>IF(VLOOKUP(A429,仕訳帳!A:F,3,FALSE)=A$1,"借",IF(VLOOKUP(A429,仕訳帳!A:F,5,FALSE)=A$1,"貸",""))</f>
        <v/>
      </c>
      <c r="D429" s="18" t="str">
        <f>IF(C429="","",VLOOKUP(A429,仕訳帳!A:F,5,FALSE))</f>
        <v/>
      </c>
      <c r="E429" s="18" t="str">
        <f>IF(C429="","",VLOOKUP(A429,仕訳帳!A:F,6,FALSE))</f>
        <v/>
      </c>
      <c r="F429" s="28">
        <f>IF(C429="借",VLOOKUP(A429,仕訳帳!A:F,4,FALSE),0)</f>
        <v>0</v>
      </c>
      <c r="G429" s="18" t="str">
        <f>IF(C429="","",VLOOKUP(A429,仕訳帳!A:G,7,FALSE))</f>
        <v/>
      </c>
    </row>
    <row r="430" spans="1:7" x14ac:dyDescent="0.15">
      <c r="A430" s="26">
        <f t="shared" si="6"/>
        <v>427</v>
      </c>
      <c r="B430" s="21" t="str">
        <f>IF(VLOOKUP(A430,仕訳帳!A:F,2,FALSE)="","",VLOOKUP(A430,仕訳帳!A:F,2,FALSE))</f>
        <v/>
      </c>
      <c r="C430" s="27" t="str">
        <f>IF(VLOOKUP(A430,仕訳帳!A:F,3,FALSE)=A$1,"借",IF(VLOOKUP(A430,仕訳帳!A:F,5,FALSE)=A$1,"貸",""))</f>
        <v/>
      </c>
      <c r="D430" s="18" t="str">
        <f>IF(C430="","",VLOOKUP(A430,仕訳帳!A:F,5,FALSE))</f>
        <v/>
      </c>
      <c r="E430" s="18" t="str">
        <f>IF(C430="","",VLOOKUP(A430,仕訳帳!A:F,6,FALSE))</f>
        <v/>
      </c>
      <c r="F430" s="28">
        <f>IF(C430="借",VLOOKUP(A430,仕訳帳!A:F,4,FALSE),0)</f>
        <v>0</v>
      </c>
      <c r="G430" s="18" t="str">
        <f>IF(C430="","",VLOOKUP(A430,仕訳帳!A:G,7,FALSE))</f>
        <v/>
      </c>
    </row>
    <row r="431" spans="1:7" x14ac:dyDescent="0.15">
      <c r="A431" s="26">
        <f t="shared" si="6"/>
        <v>428</v>
      </c>
      <c r="B431" s="21" t="str">
        <f>IF(VLOOKUP(A431,仕訳帳!A:F,2,FALSE)="","",VLOOKUP(A431,仕訳帳!A:F,2,FALSE))</f>
        <v/>
      </c>
      <c r="C431" s="27" t="str">
        <f>IF(VLOOKUP(A431,仕訳帳!A:F,3,FALSE)=A$1,"借",IF(VLOOKUP(A431,仕訳帳!A:F,5,FALSE)=A$1,"貸",""))</f>
        <v/>
      </c>
      <c r="D431" s="18" t="str">
        <f>IF(C431="","",VLOOKUP(A431,仕訳帳!A:F,5,FALSE))</f>
        <v/>
      </c>
      <c r="E431" s="18" t="str">
        <f>IF(C431="","",VLOOKUP(A431,仕訳帳!A:F,6,FALSE))</f>
        <v/>
      </c>
      <c r="F431" s="28">
        <f>IF(C431="借",VLOOKUP(A431,仕訳帳!A:F,4,FALSE),0)</f>
        <v>0</v>
      </c>
      <c r="G431" s="18" t="str">
        <f>IF(C431="","",VLOOKUP(A431,仕訳帳!A:G,7,FALSE))</f>
        <v/>
      </c>
    </row>
    <row r="432" spans="1:7" x14ac:dyDescent="0.15">
      <c r="A432" s="26">
        <f t="shared" si="6"/>
        <v>429</v>
      </c>
      <c r="B432" s="21" t="str">
        <f>IF(VLOOKUP(A432,仕訳帳!A:F,2,FALSE)="","",VLOOKUP(A432,仕訳帳!A:F,2,FALSE))</f>
        <v/>
      </c>
      <c r="C432" s="27" t="str">
        <f>IF(VLOOKUP(A432,仕訳帳!A:F,3,FALSE)=A$1,"借",IF(VLOOKUP(A432,仕訳帳!A:F,5,FALSE)=A$1,"貸",""))</f>
        <v/>
      </c>
      <c r="D432" s="18" t="str">
        <f>IF(C432="","",VLOOKUP(A432,仕訳帳!A:F,5,FALSE))</f>
        <v/>
      </c>
      <c r="E432" s="18" t="str">
        <f>IF(C432="","",VLOOKUP(A432,仕訳帳!A:F,6,FALSE))</f>
        <v/>
      </c>
      <c r="F432" s="28">
        <f>IF(C432="借",VLOOKUP(A432,仕訳帳!A:F,4,FALSE),0)</f>
        <v>0</v>
      </c>
      <c r="G432" s="18" t="str">
        <f>IF(C432="","",VLOOKUP(A432,仕訳帳!A:G,7,FALSE))</f>
        <v/>
      </c>
    </row>
    <row r="433" spans="1:7" x14ac:dyDescent="0.15">
      <c r="A433" s="26">
        <f t="shared" si="6"/>
        <v>430</v>
      </c>
      <c r="B433" s="21" t="str">
        <f>IF(VLOOKUP(A433,仕訳帳!A:F,2,FALSE)="","",VLOOKUP(A433,仕訳帳!A:F,2,FALSE))</f>
        <v/>
      </c>
      <c r="C433" s="27" t="str">
        <f>IF(VLOOKUP(A433,仕訳帳!A:F,3,FALSE)=A$1,"借",IF(VLOOKUP(A433,仕訳帳!A:F,5,FALSE)=A$1,"貸",""))</f>
        <v/>
      </c>
      <c r="D433" s="18" t="str">
        <f>IF(C433="","",VLOOKUP(A433,仕訳帳!A:F,5,FALSE))</f>
        <v/>
      </c>
      <c r="E433" s="18" t="str">
        <f>IF(C433="","",VLOOKUP(A433,仕訳帳!A:F,6,FALSE))</f>
        <v/>
      </c>
      <c r="F433" s="28">
        <f>IF(C433="借",VLOOKUP(A433,仕訳帳!A:F,4,FALSE),0)</f>
        <v>0</v>
      </c>
      <c r="G433" s="18" t="str">
        <f>IF(C433="","",VLOOKUP(A433,仕訳帳!A:G,7,FALSE))</f>
        <v/>
      </c>
    </row>
    <row r="434" spans="1:7" x14ac:dyDescent="0.15">
      <c r="A434" s="26">
        <f t="shared" si="6"/>
        <v>431</v>
      </c>
      <c r="B434" s="21" t="str">
        <f>IF(VLOOKUP(A434,仕訳帳!A:F,2,FALSE)="","",VLOOKUP(A434,仕訳帳!A:F,2,FALSE))</f>
        <v/>
      </c>
      <c r="C434" s="27" t="str">
        <f>IF(VLOOKUP(A434,仕訳帳!A:F,3,FALSE)=A$1,"借",IF(VLOOKUP(A434,仕訳帳!A:F,5,FALSE)=A$1,"貸",""))</f>
        <v/>
      </c>
      <c r="D434" s="18" t="str">
        <f>IF(C434="","",VLOOKUP(A434,仕訳帳!A:F,5,FALSE))</f>
        <v/>
      </c>
      <c r="E434" s="18" t="str">
        <f>IF(C434="","",VLOOKUP(A434,仕訳帳!A:F,6,FALSE))</f>
        <v/>
      </c>
      <c r="F434" s="28">
        <f>IF(C434="借",VLOOKUP(A434,仕訳帳!A:F,4,FALSE),0)</f>
        <v>0</v>
      </c>
      <c r="G434" s="18" t="str">
        <f>IF(C434="","",VLOOKUP(A434,仕訳帳!A:G,7,FALSE))</f>
        <v/>
      </c>
    </row>
    <row r="435" spans="1:7" x14ac:dyDescent="0.15">
      <c r="A435" s="26">
        <f t="shared" si="6"/>
        <v>432</v>
      </c>
      <c r="B435" s="21" t="str">
        <f>IF(VLOOKUP(A435,仕訳帳!A:F,2,FALSE)="","",VLOOKUP(A435,仕訳帳!A:F,2,FALSE))</f>
        <v/>
      </c>
      <c r="C435" s="27" t="str">
        <f>IF(VLOOKUP(A435,仕訳帳!A:F,3,FALSE)=A$1,"借",IF(VLOOKUP(A435,仕訳帳!A:F,5,FALSE)=A$1,"貸",""))</f>
        <v/>
      </c>
      <c r="D435" s="18" t="str">
        <f>IF(C435="","",VLOOKUP(A435,仕訳帳!A:F,5,FALSE))</f>
        <v/>
      </c>
      <c r="E435" s="18" t="str">
        <f>IF(C435="","",VLOOKUP(A435,仕訳帳!A:F,6,FALSE))</f>
        <v/>
      </c>
      <c r="F435" s="28">
        <f>IF(C435="借",VLOOKUP(A435,仕訳帳!A:F,4,FALSE),0)</f>
        <v>0</v>
      </c>
      <c r="G435" s="18" t="str">
        <f>IF(C435="","",VLOOKUP(A435,仕訳帳!A:G,7,FALSE))</f>
        <v/>
      </c>
    </row>
    <row r="436" spans="1:7" x14ac:dyDescent="0.15">
      <c r="A436" s="26">
        <f t="shared" si="6"/>
        <v>433</v>
      </c>
      <c r="B436" s="21" t="str">
        <f>IF(VLOOKUP(A436,仕訳帳!A:F,2,FALSE)="","",VLOOKUP(A436,仕訳帳!A:F,2,FALSE))</f>
        <v/>
      </c>
      <c r="C436" s="27" t="str">
        <f>IF(VLOOKUP(A436,仕訳帳!A:F,3,FALSE)=A$1,"借",IF(VLOOKUP(A436,仕訳帳!A:F,5,FALSE)=A$1,"貸",""))</f>
        <v/>
      </c>
      <c r="D436" s="18" t="str">
        <f>IF(C436="","",VLOOKUP(A436,仕訳帳!A:F,5,FALSE))</f>
        <v/>
      </c>
      <c r="E436" s="18" t="str">
        <f>IF(C436="","",VLOOKUP(A436,仕訳帳!A:F,6,FALSE))</f>
        <v/>
      </c>
      <c r="F436" s="28">
        <f>IF(C436="借",VLOOKUP(A436,仕訳帳!A:F,4,FALSE),0)</f>
        <v>0</v>
      </c>
      <c r="G436" s="18" t="str">
        <f>IF(C436="","",VLOOKUP(A436,仕訳帳!A:G,7,FALSE))</f>
        <v/>
      </c>
    </row>
    <row r="437" spans="1:7" x14ac:dyDescent="0.15">
      <c r="A437" s="26">
        <f t="shared" si="6"/>
        <v>434</v>
      </c>
      <c r="B437" s="21" t="str">
        <f>IF(VLOOKUP(A437,仕訳帳!A:F,2,FALSE)="","",VLOOKUP(A437,仕訳帳!A:F,2,FALSE))</f>
        <v/>
      </c>
      <c r="C437" s="27" t="str">
        <f>IF(VLOOKUP(A437,仕訳帳!A:F,3,FALSE)=A$1,"借",IF(VLOOKUP(A437,仕訳帳!A:F,5,FALSE)=A$1,"貸",""))</f>
        <v/>
      </c>
      <c r="D437" s="18" t="str">
        <f>IF(C437="","",VLOOKUP(A437,仕訳帳!A:F,5,FALSE))</f>
        <v/>
      </c>
      <c r="E437" s="18" t="str">
        <f>IF(C437="","",VLOOKUP(A437,仕訳帳!A:F,6,FALSE))</f>
        <v/>
      </c>
      <c r="F437" s="28">
        <f>IF(C437="借",VLOOKUP(A437,仕訳帳!A:F,4,FALSE),0)</f>
        <v>0</v>
      </c>
      <c r="G437" s="18" t="str">
        <f>IF(C437="","",VLOOKUP(A437,仕訳帳!A:G,7,FALSE))</f>
        <v/>
      </c>
    </row>
    <row r="438" spans="1:7" x14ac:dyDescent="0.15">
      <c r="A438" s="26">
        <f t="shared" si="6"/>
        <v>435</v>
      </c>
      <c r="B438" s="21" t="str">
        <f>IF(VLOOKUP(A438,仕訳帳!A:F,2,FALSE)="","",VLOOKUP(A438,仕訳帳!A:F,2,FALSE))</f>
        <v/>
      </c>
      <c r="C438" s="27" t="str">
        <f>IF(VLOOKUP(A438,仕訳帳!A:F,3,FALSE)=A$1,"借",IF(VLOOKUP(A438,仕訳帳!A:F,5,FALSE)=A$1,"貸",""))</f>
        <v/>
      </c>
      <c r="D438" s="18" t="str">
        <f>IF(C438="","",VLOOKUP(A438,仕訳帳!A:F,5,FALSE))</f>
        <v/>
      </c>
      <c r="E438" s="18" t="str">
        <f>IF(C438="","",VLOOKUP(A438,仕訳帳!A:F,6,FALSE))</f>
        <v/>
      </c>
      <c r="F438" s="28">
        <f>IF(C438="借",VLOOKUP(A438,仕訳帳!A:F,4,FALSE),0)</f>
        <v>0</v>
      </c>
      <c r="G438" s="18" t="str">
        <f>IF(C438="","",VLOOKUP(A438,仕訳帳!A:G,7,FALSE))</f>
        <v/>
      </c>
    </row>
    <row r="439" spans="1:7" x14ac:dyDescent="0.15">
      <c r="A439" s="26">
        <f t="shared" si="6"/>
        <v>436</v>
      </c>
      <c r="B439" s="21" t="str">
        <f>IF(VLOOKUP(A439,仕訳帳!A:F,2,FALSE)="","",VLOOKUP(A439,仕訳帳!A:F,2,FALSE))</f>
        <v/>
      </c>
      <c r="C439" s="27" t="str">
        <f>IF(VLOOKUP(A439,仕訳帳!A:F,3,FALSE)=A$1,"借",IF(VLOOKUP(A439,仕訳帳!A:F,5,FALSE)=A$1,"貸",""))</f>
        <v/>
      </c>
      <c r="D439" s="18" t="str">
        <f>IF(C439="","",VLOOKUP(A439,仕訳帳!A:F,5,FALSE))</f>
        <v/>
      </c>
      <c r="E439" s="18" t="str">
        <f>IF(C439="","",VLOOKUP(A439,仕訳帳!A:F,6,FALSE))</f>
        <v/>
      </c>
      <c r="F439" s="28">
        <f>IF(C439="借",VLOOKUP(A439,仕訳帳!A:F,4,FALSE),0)</f>
        <v>0</v>
      </c>
      <c r="G439" s="18" t="str">
        <f>IF(C439="","",VLOOKUP(A439,仕訳帳!A:G,7,FALSE))</f>
        <v/>
      </c>
    </row>
    <row r="440" spans="1:7" x14ac:dyDescent="0.15">
      <c r="A440" s="26">
        <f t="shared" si="6"/>
        <v>437</v>
      </c>
      <c r="B440" s="21" t="str">
        <f>IF(VLOOKUP(A440,仕訳帳!A:F,2,FALSE)="","",VLOOKUP(A440,仕訳帳!A:F,2,FALSE))</f>
        <v/>
      </c>
      <c r="C440" s="27" t="str">
        <f>IF(VLOOKUP(A440,仕訳帳!A:F,3,FALSE)=A$1,"借",IF(VLOOKUP(A440,仕訳帳!A:F,5,FALSE)=A$1,"貸",""))</f>
        <v/>
      </c>
      <c r="D440" s="18" t="str">
        <f>IF(C440="","",VLOOKUP(A440,仕訳帳!A:F,5,FALSE))</f>
        <v/>
      </c>
      <c r="E440" s="18" t="str">
        <f>IF(C440="","",VLOOKUP(A440,仕訳帳!A:F,6,FALSE))</f>
        <v/>
      </c>
      <c r="F440" s="28">
        <f>IF(C440="借",VLOOKUP(A440,仕訳帳!A:F,4,FALSE),0)</f>
        <v>0</v>
      </c>
      <c r="G440" s="18" t="str">
        <f>IF(C440="","",VLOOKUP(A440,仕訳帳!A:G,7,FALSE))</f>
        <v/>
      </c>
    </row>
    <row r="441" spans="1:7" x14ac:dyDescent="0.15">
      <c r="A441" s="26">
        <f t="shared" si="6"/>
        <v>438</v>
      </c>
      <c r="B441" s="21" t="str">
        <f>IF(VLOOKUP(A441,仕訳帳!A:F,2,FALSE)="","",VLOOKUP(A441,仕訳帳!A:F,2,FALSE))</f>
        <v/>
      </c>
      <c r="C441" s="27" t="str">
        <f>IF(VLOOKUP(A441,仕訳帳!A:F,3,FALSE)=A$1,"借",IF(VLOOKUP(A441,仕訳帳!A:F,5,FALSE)=A$1,"貸",""))</f>
        <v/>
      </c>
      <c r="D441" s="18" t="str">
        <f>IF(C441="","",VLOOKUP(A441,仕訳帳!A:F,5,FALSE))</f>
        <v/>
      </c>
      <c r="E441" s="18" t="str">
        <f>IF(C441="","",VLOOKUP(A441,仕訳帳!A:F,6,FALSE))</f>
        <v/>
      </c>
      <c r="F441" s="28">
        <f>IF(C441="借",VLOOKUP(A441,仕訳帳!A:F,4,FALSE),0)</f>
        <v>0</v>
      </c>
      <c r="G441" s="18" t="str">
        <f>IF(C441="","",VLOOKUP(A441,仕訳帳!A:G,7,FALSE))</f>
        <v/>
      </c>
    </row>
    <row r="442" spans="1:7" x14ac:dyDescent="0.15">
      <c r="A442" s="26">
        <f t="shared" si="6"/>
        <v>439</v>
      </c>
      <c r="B442" s="21" t="str">
        <f>IF(VLOOKUP(A442,仕訳帳!A:F,2,FALSE)="","",VLOOKUP(A442,仕訳帳!A:F,2,FALSE))</f>
        <v/>
      </c>
      <c r="C442" s="27" t="str">
        <f>IF(VLOOKUP(A442,仕訳帳!A:F,3,FALSE)=A$1,"借",IF(VLOOKUP(A442,仕訳帳!A:F,5,FALSE)=A$1,"貸",""))</f>
        <v/>
      </c>
      <c r="D442" s="18" t="str">
        <f>IF(C442="","",VLOOKUP(A442,仕訳帳!A:F,5,FALSE))</f>
        <v/>
      </c>
      <c r="E442" s="18" t="str">
        <f>IF(C442="","",VLOOKUP(A442,仕訳帳!A:F,6,FALSE))</f>
        <v/>
      </c>
      <c r="F442" s="28">
        <f>IF(C442="借",VLOOKUP(A442,仕訳帳!A:F,4,FALSE),0)</f>
        <v>0</v>
      </c>
      <c r="G442" s="18" t="str">
        <f>IF(C442="","",VLOOKUP(A442,仕訳帳!A:G,7,FALSE))</f>
        <v/>
      </c>
    </row>
    <row r="443" spans="1:7" x14ac:dyDescent="0.15">
      <c r="A443" s="26">
        <f t="shared" si="6"/>
        <v>440</v>
      </c>
      <c r="B443" s="21" t="str">
        <f>IF(VLOOKUP(A443,仕訳帳!A:F,2,FALSE)="","",VLOOKUP(A443,仕訳帳!A:F,2,FALSE))</f>
        <v/>
      </c>
      <c r="C443" s="27" t="str">
        <f>IF(VLOOKUP(A443,仕訳帳!A:F,3,FALSE)=A$1,"借",IF(VLOOKUP(A443,仕訳帳!A:F,5,FALSE)=A$1,"貸",""))</f>
        <v/>
      </c>
      <c r="D443" s="18" t="str">
        <f>IF(C443="","",VLOOKUP(A443,仕訳帳!A:F,5,FALSE))</f>
        <v/>
      </c>
      <c r="E443" s="18" t="str">
        <f>IF(C443="","",VLOOKUP(A443,仕訳帳!A:F,6,FALSE))</f>
        <v/>
      </c>
      <c r="F443" s="28">
        <f>IF(C443="借",VLOOKUP(A443,仕訳帳!A:F,4,FALSE),0)</f>
        <v>0</v>
      </c>
      <c r="G443" s="18" t="str">
        <f>IF(C443="","",VLOOKUP(A443,仕訳帳!A:G,7,FALSE))</f>
        <v/>
      </c>
    </row>
    <row r="444" spans="1:7" x14ac:dyDescent="0.15">
      <c r="A444" s="26">
        <f t="shared" si="6"/>
        <v>441</v>
      </c>
      <c r="B444" s="21" t="str">
        <f>IF(VLOOKUP(A444,仕訳帳!A:F,2,FALSE)="","",VLOOKUP(A444,仕訳帳!A:F,2,FALSE))</f>
        <v/>
      </c>
      <c r="C444" s="27" t="str">
        <f>IF(VLOOKUP(A444,仕訳帳!A:F,3,FALSE)=A$1,"借",IF(VLOOKUP(A444,仕訳帳!A:F,5,FALSE)=A$1,"貸",""))</f>
        <v/>
      </c>
      <c r="D444" s="18" t="str">
        <f>IF(C444="","",VLOOKUP(A444,仕訳帳!A:F,5,FALSE))</f>
        <v/>
      </c>
      <c r="E444" s="18" t="str">
        <f>IF(C444="","",VLOOKUP(A444,仕訳帳!A:F,6,FALSE))</f>
        <v/>
      </c>
      <c r="F444" s="28">
        <f>IF(C444="借",VLOOKUP(A444,仕訳帳!A:F,4,FALSE),0)</f>
        <v>0</v>
      </c>
      <c r="G444" s="18" t="str">
        <f>IF(C444="","",VLOOKUP(A444,仕訳帳!A:G,7,FALSE))</f>
        <v/>
      </c>
    </row>
    <row r="445" spans="1:7" x14ac:dyDescent="0.15">
      <c r="A445" s="26">
        <f t="shared" si="6"/>
        <v>442</v>
      </c>
      <c r="B445" s="21" t="str">
        <f>IF(VLOOKUP(A445,仕訳帳!A:F,2,FALSE)="","",VLOOKUP(A445,仕訳帳!A:F,2,FALSE))</f>
        <v/>
      </c>
      <c r="C445" s="27" t="str">
        <f>IF(VLOOKUP(A445,仕訳帳!A:F,3,FALSE)=A$1,"借",IF(VLOOKUP(A445,仕訳帳!A:F,5,FALSE)=A$1,"貸",""))</f>
        <v/>
      </c>
      <c r="D445" s="18" t="str">
        <f>IF(C445="","",VLOOKUP(A445,仕訳帳!A:F,5,FALSE))</f>
        <v/>
      </c>
      <c r="E445" s="18" t="str">
        <f>IF(C445="","",VLOOKUP(A445,仕訳帳!A:F,6,FALSE))</f>
        <v/>
      </c>
      <c r="F445" s="28">
        <f>IF(C445="借",VLOOKUP(A445,仕訳帳!A:F,4,FALSE),0)</f>
        <v>0</v>
      </c>
      <c r="G445" s="18" t="str">
        <f>IF(C445="","",VLOOKUP(A445,仕訳帳!A:G,7,FALSE))</f>
        <v/>
      </c>
    </row>
    <row r="446" spans="1:7" x14ac:dyDescent="0.15">
      <c r="A446" s="26">
        <f t="shared" si="6"/>
        <v>443</v>
      </c>
      <c r="B446" s="21" t="str">
        <f>IF(VLOOKUP(A446,仕訳帳!A:F,2,FALSE)="","",VLOOKUP(A446,仕訳帳!A:F,2,FALSE))</f>
        <v/>
      </c>
      <c r="C446" s="27" t="str">
        <f>IF(VLOOKUP(A446,仕訳帳!A:F,3,FALSE)=A$1,"借",IF(VLOOKUP(A446,仕訳帳!A:F,5,FALSE)=A$1,"貸",""))</f>
        <v/>
      </c>
      <c r="D446" s="18" t="str">
        <f>IF(C446="","",VLOOKUP(A446,仕訳帳!A:F,5,FALSE))</f>
        <v/>
      </c>
      <c r="E446" s="18" t="str">
        <f>IF(C446="","",VLOOKUP(A446,仕訳帳!A:F,6,FALSE))</f>
        <v/>
      </c>
      <c r="F446" s="28">
        <f>IF(C446="借",VLOOKUP(A446,仕訳帳!A:F,4,FALSE),0)</f>
        <v>0</v>
      </c>
      <c r="G446" s="18" t="str">
        <f>IF(C446="","",VLOOKUP(A446,仕訳帳!A:G,7,FALSE))</f>
        <v/>
      </c>
    </row>
    <row r="447" spans="1:7" x14ac:dyDescent="0.15">
      <c r="A447" s="26">
        <f t="shared" si="6"/>
        <v>444</v>
      </c>
      <c r="B447" s="21" t="str">
        <f>IF(VLOOKUP(A447,仕訳帳!A:F,2,FALSE)="","",VLOOKUP(A447,仕訳帳!A:F,2,FALSE))</f>
        <v/>
      </c>
      <c r="C447" s="27" t="str">
        <f>IF(VLOOKUP(A447,仕訳帳!A:F,3,FALSE)=A$1,"借",IF(VLOOKUP(A447,仕訳帳!A:F,5,FALSE)=A$1,"貸",""))</f>
        <v/>
      </c>
      <c r="D447" s="18" t="str">
        <f>IF(C447="","",VLOOKUP(A447,仕訳帳!A:F,5,FALSE))</f>
        <v/>
      </c>
      <c r="E447" s="18" t="str">
        <f>IF(C447="","",VLOOKUP(A447,仕訳帳!A:F,6,FALSE))</f>
        <v/>
      </c>
      <c r="F447" s="28">
        <f>IF(C447="借",VLOOKUP(A447,仕訳帳!A:F,4,FALSE),0)</f>
        <v>0</v>
      </c>
      <c r="G447" s="18" t="str">
        <f>IF(C447="","",VLOOKUP(A447,仕訳帳!A:G,7,FALSE))</f>
        <v/>
      </c>
    </row>
    <row r="448" spans="1:7" x14ac:dyDescent="0.15">
      <c r="A448" s="26">
        <f t="shared" si="6"/>
        <v>445</v>
      </c>
      <c r="B448" s="21" t="str">
        <f>IF(VLOOKUP(A448,仕訳帳!A:F,2,FALSE)="","",VLOOKUP(A448,仕訳帳!A:F,2,FALSE))</f>
        <v/>
      </c>
      <c r="C448" s="27" t="str">
        <f>IF(VLOOKUP(A448,仕訳帳!A:F,3,FALSE)=A$1,"借",IF(VLOOKUP(A448,仕訳帳!A:F,5,FALSE)=A$1,"貸",""))</f>
        <v/>
      </c>
      <c r="D448" s="18" t="str">
        <f>IF(C448="","",VLOOKUP(A448,仕訳帳!A:F,5,FALSE))</f>
        <v/>
      </c>
      <c r="E448" s="18" t="str">
        <f>IF(C448="","",VLOOKUP(A448,仕訳帳!A:F,6,FALSE))</f>
        <v/>
      </c>
      <c r="F448" s="28">
        <f>IF(C448="借",VLOOKUP(A448,仕訳帳!A:F,4,FALSE),0)</f>
        <v>0</v>
      </c>
      <c r="G448" s="18" t="str">
        <f>IF(C448="","",VLOOKUP(A448,仕訳帳!A:G,7,FALSE))</f>
        <v/>
      </c>
    </row>
    <row r="449" spans="1:7" x14ac:dyDescent="0.15">
      <c r="A449" s="26">
        <f t="shared" si="6"/>
        <v>446</v>
      </c>
      <c r="B449" s="21" t="str">
        <f>IF(VLOOKUP(A449,仕訳帳!A:F,2,FALSE)="","",VLOOKUP(A449,仕訳帳!A:F,2,FALSE))</f>
        <v/>
      </c>
      <c r="C449" s="27" t="str">
        <f>IF(VLOOKUP(A449,仕訳帳!A:F,3,FALSE)=A$1,"借",IF(VLOOKUP(A449,仕訳帳!A:F,5,FALSE)=A$1,"貸",""))</f>
        <v/>
      </c>
      <c r="D449" s="18" t="str">
        <f>IF(C449="","",VLOOKUP(A449,仕訳帳!A:F,5,FALSE))</f>
        <v/>
      </c>
      <c r="E449" s="18" t="str">
        <f>IF(C449="","",VLOOKUP(A449,仕訳帳!A:F,6,FALSE))</f>
        <v/>
      </c>
      <c r="F449" s="28">
        <f>IF(C449="借",VLOOKUP(A449,仕訳帳!A:F,4,FALSE),0)</f>
        <v>0</v>
      </c>
      <c r="G449" s="18" t="str">
        <f>IF(C449="","",VLOOKUP(A449,仕訳帳!A:G,7,FALSE))</f>
        <v/>
      </c>
    </row>
    <row r="450" spans="1:7" x14ac:dyDescent="0.15">
      <c r="A450" s="26">
        <f t="shared" si="6"/>
        <v>447</v>
      </c>
      <c r="B450" s="21" t="str">
        <f>IF(VLOOKUP(A450,仕訳帳!A:F,2,FALSE)="","",VLOOKUP(A450,仕訳帳!A:F,2,FALSE))</f>
        <v/>
      </c>
      <c r="C450" s="27" t="str">
        <f>IF(VLOOKUP(A450,仕訳帳!A:F,3,FALSE)=A$1,"借",IF(VLOOKUP(A450,仕訳帳!A:F,5,FALSE)=A$1,"貸",""))</f>
        <v/>
      </c>
      <c r="D450" s="18" t="str">
        <f>IF(C450="","",VLOOKUP(A450,仕訳帳!A:F,5,FALSE))</f>
        <v/>
      </c>
      <c r="E450" s="18" t="str">
        <f>IF(C450="","",VLOOKUP(A450,仕訳帳!A:F,6,FALSE))</f>
        <v/>
      </c>
      <c r="F450" s="28">
        <f>IF(C450="借",VLOOKUP(A450,仕訳帳!A:F,4,FALSE),0)</f>
        <v>0</v>
      </c>
      <c r="G450" s="18" t="str">
        <f>IF(C450="","",VLOOKUP(A450,仕訳帳!A:G,7,FALSE))</f>
        <v/>
      </c>
    </row>
    <row r="451" spans="1:7" x14ac:dyDescent="0.15">
      <c r="A451" s="26">
        <f t="shared" si="6"/>
        <v>448</v>
      </c>
      <c r="B451" s="21" t="str">
        <f>IF(VLOOKUP(A451,仕訳帳!A:F,2,FALSE)="","",VLOOKUP(A451,仕訳帳!A:F,2,FALSE))</f>
        <v/>
      </c>
      <c r="C451" s="27" t="str">
        <f>IF(VLOOKUP(A451,仕訳帳!A:F,3,FALSE)=A$1,"借",IF(VLOOKUP(A451,仕訳帳!A:F,5,FALSE)=A$1,"貸",""))</f>
        <v/>
      </c>
      <c r="D451" s="18" t="str">
        <f>IF(C451="","",VLOOKUP(A451,仕訳帳!A:F,5,FALSE))</f>
        <v/>
      </c>
      <c r="E451" s="18" t="str">
        <f>IF(C451="","",VLOOKUP(A451,仕訳帳!A:F,6,FALSE))</f>
        <v/>
      </c>
      <c r="F451" s="28">
        <f>IF(C451="借",VLOOKUP(A451,仕訳帳!A:F,4,FALSE),0)</f>
        <v>0</v>
      </c>
      <c r="G451" s="18" t="str">
        <f>IF(C451="","",VLOOKUP(A451,仕訳帳!A:G,7,FALSE))</f>
        <v/>
      </c>
    </row>
    <row r="452" spans="1:7" x14ac:dyDescent="0.15">
      <c r="A452" s="26">
        <f t="shared" si="6"/>
        <v>449</v>
      </c>
      <c r="B452" s="21" t="str">
        <f>IF(VLOOKUP(A452,仕訳帳!A:F,2,FALSE)="","",VLOOKUP(A452,仕訳帳!A:F,2,FALSE))</f>
        <v/>
      </c>
      <c r="C452" s="27" t="str">
        <f>IF(VLOOKUP(A452,仕訳帳!A:F,3,FALSE)=A$1,"借",IF(VLOOKUP(A452,仕訳帳!A:F,5,FALSE)=A$1,"貸",""))</f>
        <v/>
      </c>
      <c r="D452" s="18" t="str">
        <f>IF(C452="","",VLOOKUP(A452,仕訳帳!A:F,5,FALSE))</f>
        <v/>
      </c>
      <c r="E452" s="18" t="str">
        <f>IF(C452="","",VLOOKUP(A452,仕訳帳!A:F,6,FALSE))</f>
        <v/>
      </c>
      <c r="F452" s="28">
        <f>IF(C452="借",VLOOKUP(A452,仕訳帳!A:F,4,FALSE),0)</f>
        <v>0</v>
      </c>
      <c r="G452" s="18" t="str">
        <f>IF(C452="","",VLOOKUP(A452,仕訳帳!A:G,7,FALSE))</f>
        <v/>
      </c>
    </row>
    <row r="453" spans="1:7" x14ac:dyDescent="0.15">
      <c r="A453" s="26">
        <f t="shared" ref="A453:A503" si="7">A452+1</f>
        <v>450</v>
      </c>
      <c r="B453" s="21" t="str">
        <f>IF(VLOOKUP(A453,仕訳帳!A:F,2,FALSE)="","",VLOOKUP(A453,仕訳帳!A:F,2,FALSE))</f>
        <v/>
      </c>
      <c r="C453" s="27" t="str">
        <f>IF(VLOOKUP(A453,仕訳帳!A:F,3,FALSE)=A$1,"借",IF(VLOOKUP(A453,仕訳帳!A:F,5,FALSE)=A$1,"貸",""))</f>
        <v/>
      </c>
      <c r="D453" s="18" t="str">
        <f>IF(C453="","",VLOOKUP(A453,仕訳帳!A:F,5,FALSE))</f>
        <v/>
      </c>
      <c r="E453" s="18" t="str">
        <f>IF(C453="","",VLOOKUP(A453,仕訳帳!A:F,6,FALSE))</f>
        <v/>
      </c>
      <c r="F453" s="28">
        <f>IF(C453="借",VLOOKUP(A453,仕訳帳!A:F,4,FALSE),0)</f>
        <v>0</v>
      </c>
      <c r="G453" s="18" t="str">
        <f>IF(C453="","",VLOOKUP(A453,仕訳帳!A:G,7,FALSE))</f>
        <v/>
      </c>
    </row>
    <row r="454" spans="1:7" x14ac:dyDescent="0.15">
      <c r="A454" s="26">
        <f t="shared" si="7"/>
        <v>451</v>
      </c>
      <c r="B454" s="21" t="str">
        <f>IF(VLOOKUP(A454,仕訳帳!A:F,2,FALSE)="","",VLOOKUP(A454,仕訳帳!A:F,2,FALSE))</f>
        <v/>
      </c>
      <c r="C454" s="27" t="str">
        <f>IF(VLOOKUP(A454,仕訳帳!A:F,3,FALSE)=A$1,"借",IF(VLOOKUP(A454,仕訳帳!A:F,5,FALSE)=A$1,"貸",""))</f>
        <v/>
      </c>
      <c r="D454" s="18" t="str">
        <f>IF(C454="","",VLOOKUP(A454,仕訳帳!A:F,5,FALSE))</f>
        <v/>
      </c>
      <c r="E454" s="18" t="str">
        <f>IF(C454="","",VLOOKUP(A454,仕訳帳!A:F,6,FALSE))</f>
        <v/>
      </c>
      <c r="F454" s="28">
        <f>IF(C454="借",VLOOKUP(A454,仕訳帳!A:F,4,FALSE),0)</f>
        <v>0</v>
      </c>
      <c r="G454" s="18" t="str">
        <f>IF(C454="","",VLOOKUP(A454,仕訳帳!A:G,7,FALSE))</f>
        <v/>
      </c>
    </row>
    <row r="455" spans="1:7" x14ac:dyDescent="0.15">
      <c r="A455" s="26">
        <f t="shared" si="7"/>
        <v>452</v>
      </c>
      <c r="B455" s="21" t="str">
        <f>IF(VLOOKUP(A455,仕訳帳!A:F,2,FALSE)="","",VLOOKUP(A455,仕訳帳!A:F,2,FALSE))</f>
        <v/>
      </c>
      <c r="C455" s="27" t="str">
        <f>IF(VLOOKUP(A455,仕訳帳!A:F,3,FALSE)=A$1,"借",IF(VLOOKUP(A455,仕訳帳!A:F,5,FALSE)=A$1,"貸",""))</f>
        <v/>
      </c>
      <c r="D455" s="18" t="str">
        <f>IF(C455="","",VLOOKUP(A455,仕訳帳!A:F,5,FALSE))</f>
        <v/>
      </c>
      <c r="E455" s="18" t="str">
        <f>IF(C455="","",VLOOKUP(A455,仕訳帳!A:F,6,FALSE))</f>
        <v/>
      </c>
      <c r="F455" s="28">
        <f>IF(C455="借",VLOOKUP(A455,仕訳帳!A:F,4,FALSE),0)</f>
        <v>0</v>
      </c>
      <c r="G455" s="18" t="str">
        <f>IF(C455="","",VLOOKUP(A455,仕訳帳!A:G,7,FALSE))</f>
        <v/>
      </c>
    </row>
    <row r="456" spans="1:7" x14ac:dyDescent="0.15">
      <c r="A456" s="26">
        <f t="shared" si="7"/>
        <v>453</v>
      </c>
      <c r="B456" s="21" t="str">
        <f>IF(VLOOKUP(A456,仕訳帳!A:F,2,FALSE)="","",VLOOKUP(A456,仕訳帳!A:F,2,FALSE))</f>
        <v/>
      </c>
      <c r="C456" s="27" t="str">
        <f>IF(VLOOKUP(A456,仕訳帳!A:F,3,FALSE)=A$1,"借",IF(VLOOKUP(A456,仕訳帳!A:F,5,FALSE)=A$1,"貸",""))</f>
        <v/>
      </c>
      <c r="D456" s="18" t="str">
        <f>IF(C456="","",VLOOKUP(A456,仕訳帳!A:F,5,FALSE))</f>
        <v/>
      </c>
      <c r="E456" s="18" t="str">
        <f>IF(C456="","",VLOOKUP(A456,仕訳帳!A:F,6,FALSE))</f>
        <v/>
      </c>
      <c r="F456" s="28">
        <f>IF(C456="借",VLOOKUP(A456,仕訳帳!A:F,4,FALSE),0)</f>
        <v>0</v>
      </c>
      <c r="G456" s="18" t="str">
        <f>IF(C456="","",VLOOKUP(A456,仕訳帳!A:G,7,FALSE))</f>
        <v/>
      </c>
    </row>
    <row r="457" spans="1:7" x14ac:dyDescent="0.15">
      <c r="A457" s="26">
        <f t="shared" si="7"/>
        <v>454</v>
      </c>
      <c r="B457" s="21" t="str">
        <f>IF(VLOOKUP(A457,仕訳帳!A:F,2,FALSE)="","",VLOOKUP(A457,仕訳帳!A:F,2,FALSE))</f>
        <v/>
      </c>
      <c r="C457" s="27" t="str">
        <f>IF(VLOOKUP(A457,仕訳帳!A:F,3,FALSE)=A$1,"借",IF(VLOOKUP(A457,仕訳帳!A:F,5,FALSE)=A$1,"貸",""))</f>
        <v/>
      </c>
      <c r="D457" s="18" t="str">
        <f>IF(C457="","",VLOOKUP(A457,仕訳帳!A:F,5,FALSE))</f>
        <v/>
      </c>
      <c r="E457" s="18" t="str">
        <f>IF(C457="","",VLOOKUP(A457,仕訳帳!A:F,6,FALSE))</f>
        <v/>
      </c>
      <c r="F457" s="28">
        <f>IF(C457="借",VLOOKUP(A457,仕訳帳!A:F,4,FALSE),0)</f>
        <v>0</v>
      </c>
      <c r="G457" s="18" t="str">
        <f>IF(C457="","",VLOOKUP(A457,仕訳帳!A:G,7,FALSE))</f>
        <v/>
      </c>
    </row>
    <row r="458" spans="1:7" x14ac:dyDescent="0.15">
      <c r="A458" s="26">
        <f t="shared" si="7"/>
        <v>455</v>
      </c>
      <c r="B458" s="21" t="str">
        <f>IF(VLOOKUP(A458,仕訳帳!A:F,2,FALSE)="","",VLOOKUP(A458,仕訳帳!A:F,2,FALSE))</f>
        <v/>
      </c>
      <c r="C458" s="27" t="str">
        <f>IF(VLOOKUP(A458,仕訳帳!A:F,3,FALSE)=A$1,"借",IF(VLOOKUP(A458,仕訳帳!A:F,5,FALSE)=A$1,"貸",""))</f>
        <v/>
      </c>
      <c r="D458" s="18" t="str">
        <f>IF(C458="","",VLOOKUP(A458,仕訳帳!A:F,5,FALSE))</f>
        <v/>
      </c>
      <c r="E458" s="18" t="str">
        <f>IF(C458="","",VLOOKUP(A458,仕訳帳!A:F,6,FALSE))</f>
        <v/>
      </c>
      <c r="F458" s="28">
        <f>IF(C458="借",VLOOKUP(A458,仕訳帳!A:F,4,FALSE),0)</f>
        <v>0</v>
      </c>
      <c r="G458" s="18" t="str">
        <f>IF(C458="","",VLOOKUP(A458,仕訳帳!A:G,7,FALSE))</f>
        <v/>
      </c>
    </row>
    <row r="459" spans="1:7" x14ac:dyDescent="0.15">
      <c r="A459" s="26">
        <f t="shared" si="7"/>
        <v>456</v>
      </c>
      <c r="B459" s="21" t="str">
        <f>IF(VLOOKUP(A459,仕訳帳!A:F,2,FALSE)="","",VLOOKUP(A459,仕訳帳!A:F,2,FALSE))</f>
        <v/>
      </c>
      <c r="C459" s="27" t="str">
        <f>IF(VLOOKUP(A459,仕訳帳!A:F,3,FALSE)=A$1,"借",IF(VLOOKUP(A459,仕訳帳!A:F,5,FALSE)=A$1,"貸",""))</f>
        <v/>
      </c>
      <c r="D459" s="18" t="str">
        <f>IF(C459="","",VLOOKUP(A459,仕訳帳!A:F,5,FALSE))</f>
        <v/>
      </c>
      <c r="E459" s="18" t="str">
        <f>IF(C459="","",VLOOKUP(A459,仕訳帳!A:F,6,FALSE))</f>
        <v/>
      </c>
      <c r="F459" s="28">
        <f>IF(C459="借",VLOOKUP(A459,仕訳帳!A:F,4,FALSE),0)</f>
        <v>0</v>
      </c>
      <c r="G459" s="18" t="str">
        <f>IF(C459="","",VLOOKUP(A459,仕訳帳!A:G,7,FALSE))</f>
        <v/>
      </c>
    </row>
    <row r="460" spans="1:7" x14ac:dyDescent="0.15">
      <c r="A460" s="26">
        <f t="shared" si="7"/>
        <v>457</v>
      </c>
      <c r="B460" s="21" t="str">
        <f>IF(VLOOKUP(A460,仕訳帳!A:F,2,FALSE)="","",VLOOKUP(A460,仕訳帳!A:F,2,FALSE))</f>
        <v/>
      </c>
      <c r="C460" s="27" t="str">
        <f>IF(VLOOKUP(A460,仕訳帳!A:F,3,FALSE)=A$1,"借",IF(VLOOKUP(A460,仕訳帳!A:F,5,FALSE)=A$1,"貸",""))</f>
        <v/>
      </c>
      <c r="D460" s="18" t="str">
        <f>IF(C460="","",VLOOKUP(A460,仕訳帳!A:F,5,FALSE))</f>
        <v/>
      </c>
      <c r="E460" s="18" t="str">
        <f>IF(C460="","",VLOOKUP(A460,仕訳帳!A:F,6,FALSE))</f>
        <v/>
      </c>
      <c r="F460" s="28">
        <f>IF(C460="借",VLOOKUP(A460,仕訳帳!A:F,4,FALSE),0)</f>
        <v>0</v>
      </c>
      <c r="G460" s="18" t="str">
        <f>IF(C460="","",VLOOKUP(A460,仕訳帳!A:G,7,FALSE))</f>
        <v/>
      </c>
    </row>
    <row r="461" spans="1:7" x14ac:dyDescent="0.15">
      <c r="A461" s="26">
        <f t="shared" si="7"/>
        <v>458</v>
      </c>
      <c r="B461" s="21" t="str">
        <f>IF(VLOOKUP(A461,仕訳帳!A:F,2,FALSE)="","",VLOOKUP(A461,仕訳帳!A:F,2,FALSE))</f>
        <v/>
      </c>
      <c r="C461" s="27" t="str">
        <f>IF(VLOOKUP(A461,仕訳帳!A:F,3,FALSE)=A$1,"借",IF(VLOOKUP(A461,仕訳帳!A:F,5,FALSE)=A$1,"貸",""))</f>
        <v/>
      </c>
      <c r="D461" s="18" t="str">
        <f>IF(C461="","",VLOOKUP(A461,仕訳帳!A:F,5,FALSE))</f>
        <v/>
      </c>
      <c r="E461" s="18" t="str">
        <f>IF(C461="","",VLOOKUP(A461,仕訳帳!A:F,6,FALSE))</f>
        <v/>
      </c>
      <c r="F461" s="28">
        <f>IF(C461="借",VLOOKUP(A461,仕訳帳!A:F,4,FALSE),0)</f>
        <v>0</v>
      </c>
      <c r="G461" s="18" t="str">
        <f>IF(C461="","",VLOOKUP(A461,仕訳帳!A:G,7,FALSE))</f>
        <v/>
      </c>
    </row>
    <row r="462" spans="1:7" x14ac:dyDescent="0.15">
      <c r="A462" s="26">
        <f t="shared" si="7"/>
        <v>459</v>
      </c>
      <c r="B462" s="21" t="str">
        <f>IF(VLOOKUP(A462,仕訳帳!A:F,2,FALSE)="","",VLOOKUP(A462,仕訳帳!A:F,2,FALSE))</f>
        <v/>
      </c>
      <c r="C462" s="27" t="str">
        <f>IF(VLOOKUP(A462,仕訳帳!A:F,3,FALSE)=A$1,"借",IF(VLOOKUP(A462,仕訳帳!A:F,5,FALSE)=A$1,"貸",""))</f>
        <v/>
      </c>
      <c r="D462" s="18" t="str">
        <f>IF(C462="","",VLOOKUP(A462,仕訳帳!A:F,5,FALSE))</f>
        <v/>
      </c>
      <c r="E462" s="18" t="str">
        <f>IF(C462="","",VLOOKUP(A462,仕訳帳!A:F,6,FALSE))</f>
        <v/>
      </c>
      <c r="F462" s="28">
        <f>IF(C462="借",VLOOKUP(A462,仕訳帳!A:F,4,FALSE),0)</f>
        <v>0</v>
      </c>
      <c r="G462" s="18" t="str">
        <f>IF(C462="","",VLOOKUP(A462,仕訳帳!A:G,7,FALSE))</f>
        <v/>
      </c>
    </row>
    <row r="463" spans="1:7" x14ac:dyDescent="0.15">
      <c r="A463" s="26">
        <f t="shared" si="7"/>
        <v>460</v>
      </c>
      <c r="B463" s="21" t="str">
        <f>IF(VLOOKUP(A463,仕訳帳!A:F,2,FALSE)="","",VLOOKUP(A463,仕訳帳!A:F,2,FALSE))</f>
        <v/>
      </c>
      <c r="C463" s="27" t="str">
        <f>IF(VLOOKUP(A463,仕訳帳!A:F,3,FALSE)=A$1,"借",IF(VLOOKUP(A463,仕訳帳!A:F,5,FALSE)=A$1,"貸",""))</f>
        <v/>
      </c>
      <c r="D463" s="18" t="str">
        <f>IF(C463="","",VLOOKUP(A463,仕訳帳!A:F,5,FALSE))</f>
        <v/>
      </c>
      <c r="E463" s="18" t="str">
        <f>IF(C463="","",VLOOKUP(A463,仕訳帳!A:F,6,FALSE))</f>
        <v/>
      </c>
      <c r="F463" s="28">
        <f>IF(C463="借",VLOOKUP(A463,仕訳帳!A:F,4,FALSE),0)</f>
        <v>0</v>
      </c>
      <c r="G463" s="18" t="str">
        <f>IF(C463="","",VLOOKUP(A463,仕訳帳!A:G,7,FALSE))</f>
        <v/>
      </c>
    </row>
    <row r="464" spans="1:7" x14ac:dyDescent="0.15">
      <c r="A464" s="26">
        <f t="shared" si="7"/>
        <v>461</v>
      </c>
      <c r="B464" s="21" t="str">
        <f>IF(VLOOKUP(A464,仕訳帳!A:F,2,FALSE)="","",VLOOKUP(A464,仕訳帳!A:F,2,FALSE))</f>
        <v/>
      </c>
      <c r="C464" s="27" t="str">
        <f>IF(VLOOKUP(A464,仕訳帳!A:F,3,FALSE)=A$1,"借",IF(VLOOKUP(A464,仕訳帳!A:F,5,FALSE)=A$1,"貸",""))</f>
        <v/>
      </c>
      <c r="D464" s="18" t="str">
        <f>IF(C464="","",VLOOKUP(A464,仕訳帳!A:F,5,FALSE))</f>
        <v/>
      </c>
      <c r="E464" s="18" t="str">
        <f>IF(C464="","",VLOOKUP(A464,仕訳帳!A:F,6,FALSE))</f>
        <v/>
      </c>
      <c r="F464" s="28">
        <f>IF(C464="借",VLOOKUP(A464,仕訳帳!A:F,4,FALSE),0)</f>
        <v>0</v>
      </c>
      <c r="G464" s="18" t="str">
        <f>IF(C464="","",VLOOKUP(A464,仕訳帳!A:G,7,FALSE))</f>
        <v/>
      </c>
    </row>
    <row r="465" spans="1:7" x14ac:dyDescent="0.15">
      <c r="A465" s="26">
        <f t="shared" si="7"/>
        <v>462</v>
      </c>
      <c r="B465" s="21" t="str">
        <f>IF(VLOOKUP(A465,仕訳帳!A:F,2,FALSE)="","",VLOOKUP(A465,仕訳帳!A:F,2,FALSE))</f>
        <v/>
      </c>
      <c r="C465" s="27" t="str">
        <f>IF(VLOOKUP(A465,仕訳帳!A:F,3,FALSE)=A$1,"借",IF(VLOOKUP(A465,仕訳帳!A:F,5,FALSE)=A$1,"貸",""))</f>
        <v/>
      </c>
      <c r="D465" s="18" t="str">
        <f>IF(C465="","",VLOOKUP(A465,仕訳帳!A:F,5,FALSE))</f>
        <v/>
      </c>
      <c r="E465" s="18" t="str">
        <f>IF(C465="","",VLOOKUP(A465,仕訳帳!A:F,6,FALSE))</f>
        <v/>
      </c>
      <c r="F465" s="28">
        <f>IF(C465="借",VLOOKUP(A465,仕訳帳!A:F,4,FALSE),0)</f>
        <v>0</v>
      </c>
      <c r="G465" s="18" t="str">
        <f>IF(C465="","",VLOOKUP(A465,仕訳帳!A:G,7,FALSE))</f>
        <v/>
      </c>
    </row>
    <row r="466" spans="1:7" x14ac:dyDescent="0.15">
      <c r="A466" s="26">
        <f t="shared" si="7"/>
        <v>463</v>
      </c>
      <c r="B466" s="21" t="str">
        <f>IF(VLOOKUP(A466,仕訳帳!A:F,2,FALSE)="","",VLOOKUP(A466,仕訳帳!A:F,2,FALSE))</f>
        <v/>
      </c>
      <c r="C466" s="27" t="str">
        <f>IF(VLOOKUP(A466,仕訳帳!A:F,3,FALSE)=A$1,"借",IF(VLOOKUP(A466,仕訳帳!A:F,5,FALSE)=A$1,"貸",""))</f>
        <v/>
      </c>
      <c r="D466" s="18" t="str">
        <f>IF(C466="","",VLOOKUP(A466,仕訳帳!A:F,5,FALSE))</f>
        <v/>
      </c>
      <c r="E466" s="18" t="str">
        <f>IF(C466="","",VLOOKUP(A466,仕訳帳!A:F,6,FALSE))</f>
        <v/>
      </c>
      <c r="F466" s="28">
        <f>IF(C466="借",VLOOKUP(A466,仕訳帳!A:F,4,FALSE),0)</f>
        <v>0</v>
      </c>
      <c r="G466" s="18" t="str">
        <f>IF(C466="","",VLOOKUP(A466,仕訳帳!A:G,7,FALSE))</f>
        <v/>
      </c>
    </row>
    <row r="467" spans="1:7" x14ac:dyDescent="0.15">
      <c r="A467" s="26">
        <f t="shared" si="7"/>
        <v>464</v>
      </c>
      <c r="B467" s="21" t="str">
        <f>IF(VLOOKUP(A467,仕訳帳!A:F,2,FALSE)="","",VLOOKUP(A467,仕訳帳!A:F,2,FALSE))</f>
        <v/>
      </c>
      <c r="C467" s="27" t="str">
        <f>IF(VLOOKUP(A467,仕訳帳!A:F,3,FALSE)=A$1,"借",IF(VLOOKUP(A467,仕訳帳!A:F,5,FALSE)=A$1,"貸",""))</f>
        <v/>
      </c>
      <c r="D467" s="18" t="str">
        <f>IF(C467="","",VLOOKUP(A467,仕訳帳!A:F,5,FALSE))</f>
        <v/>
      </c>
      <c r="E467" s="18" t="str">
        <f>IF(C467="","",VLOOKUP(A467,仕訳帳!A:F,6,FALSE))</f>
        <v/>
      </c>
      <c r="F467" s="28">
        <f>IF(C467="借",VLOOKUP(A467,仕訳帳!A:F,4,FALSE),0)</f>
        <v>0</v>
      </c>
      <c r="G467" s="18" t="str">
        <f>IF(C467="","",VLOOKUP(A467,仕訳帳!A:G,7,FALSE))</f>
        <v/>
      </c>
    </row>
    <row r="468" spans="1:7" x14ac:dyDescent="0.15">
      <c r="A468" s="26">
        <f t="shared" si="7"/>
        <v>465</v>
      </c>
      <c r="B468" s="21" t="str">
        <f>IF(VLOOKUP(A468,仕訳帳!A:F,2,FALSE)="","",VLOOKUP(A468,仕訳帳!A:F,2,FALSE))</f>
        <v/>
      </c>
      <c r="C468" s="27" t="str">
        <f>IF(VLOOKUP(A468,仕訳帳!A:F,3,FALSE)=A$1,"借",IF(VLOOKUP(A468,仕訳帳!A:F,5,FALSE)=A$1,"貸",""))</f>
        <v/>
      </c>
      <c r="D468" s="18" t="str">
        <f>IF(C468="","",VLOOKUP(A468,仕訳帳!A:F,5,FALSE))</f>
        <v/>
      </c>
      <c r="E468" s="18" t="str">
        <f>IF(C468="","",VLOOKUP(A468,仕訳帳!A:F,6,FALSE))</f>
        <v/>
      </c>
      <c r="F468" s="28">
        <f>IF(C468="借",VLOOKUP(A468,仕訳帳!A:F,4,FALSE),0)</f>
        <v>0</v>
      </c>
      <c r="G468" s="18" t="str">
        <f>IF(C468="","",VLOOKUP(A468,仕訳帳!A:G,7,FALSE))</f>
        <v/>
      </c>
    </row>
    <row r="469" spans="1:7" x14ac:dyDescent="0.15">
      <c r="A469" s="26">
        <f t="shared" si="7"/>
        <v>466</v>
      </c>
      <c r="B469" s="21" t="str">
        <f>IF(VLOOKUP(A469,仕訳帳!A:F,2,FALSE)="","",VLOOKUP(A469,仕訳帳!A:F,2,FALSE))</f>
        <v/>
      </c>
      <c r="C469" s="27" t="str">
        <f>IF(VLOOKUP(A469,仕訳帳!A:F,3,FALSE)=A$1,"借",IF(VLOOKUP(A469,仕訳帳!A:F,5,FALSE)=A$1,"貸",""))</f>
        <v/>
      </c>
      <c r="D469" s="18" t="str">
        <f>IF(C469="","",VLOOKUP(A469,仕訳帳!A:F,5,FALSE))</f>
        <v/>
      </c>
      <c r="E469" s="18" t="str">
        <f>IF(C469="","",VLOOKUP(A469,仕訳帳!A:F,6,FALSE))</f>
        <v/>
      </c>
      <c r="F469" s="28">
        <f>IF(C469="借",VLOOKUP(A469,仕訳帳!A:F,4,FALSE),0)</f>
        <v>0</v>
      </c>
      <c r="G469" s="18" t="str">
        <f>IF(C469="","",VLOOKUP(A469,仕訳帳!A:G,7,FALSE))</f>
        <v/>
      </c>
    </row>
    <row r="470" spans="1:7" x14ac:dyDescent="0.15">
      <c r="A470" s="26">
        <f t="shared" si="7"/>
        <v>467</v>
      </c>
      <c r="B470" s="21" t="str">
        <f>IF(VLOOKUP(A470,仕訳帳!A:F,2,FALSE)="","",VLOOKUP(A470,仕訳帳!A:F,2,FALSE))</f>
        <v/>
      </c>
      <c r="C470" s="27" t="str">
        <f>IF(VLOOKUP(A470,仕訳帳!A:F,3,FALSE)=A$1,"借",IF(VLOOKUP(A470,仕訳帳!A:F,5,FALSE)=A$1,"貸",""))</f>
        <v/>
      </c>
      <c r="D470" s="18" t="str">
        <f>IF(C470="","",VLOOKUP(A470,仕訳帳!A:F,5,FALSE))</f>
        <v/>
      </c>
      <c r="E470" s="18" t="str">
        <f>IF(C470="","",VLOOKUP(A470,仕訳帳!A:F,6,FALSE))</f>
        <v/>
      </c>
      <c r="F470" s="28">
        <f>IF(C470="借",VLOOKUP(A470,仕訳帳!A:F,4,FALSE),0)</f>
        <v>0</v>
      </c>
      <c r="G470" s="18" t="str">
        <f>IF(C470="","",VLOOKUP(A470,仕訳帳!A:G,7,FALSE))</f>
        <v/>
      </c>
    </row>
    <row r="471" spans="1:7" x14ac:dyDescent="0.15">
      <c r="A471" s="26">
        <f t="shared" si="7"/>
        <v>468</v>
      </c>
      <c r="B471" s="21" t="str">
        <f>IF(VLOOKUP(A471,仕訳帳!A:F,2,FALSE)="","",VLOOKUP(A471,仕訳帳!A:F,2,FALSE))</f>
        <v/>
      </c>
      <c r="C471" s="27" t="str">
        <f>IF(VLOOKUP(A471,仕訳帳!A:F,3,FALSE)=A$1,"借",IF(VLOOKUP(A471,仕訳帳!A:F,5,FALSE)=A$1,"貸",""))</f>
        <v/>
      </c>
      <c r="D471" s="18" t="str">
        <f>IF(C471="","",VLOOKUP(A471,仕訳帳!A:F,5,FALSE))</f>
        <v/>
      </c>
      <c r="E471" s="18" t="str">
        <f>IF(C471="","",VLOOKUP(A471,仕訳帳!A:F,6,FALSE))</f>
        <v/>
      </c>
      <c r="F471" s="28">
        <f>IF(C471="借",VLOOKUP(A471,仕訳帳!A:F,4,FALSE),0)</f>
        <v>0</v>
      </c>
      <c r="G471" s="18" t="str">
        <f>IF(C471="","",VLOOKUP(A471,仕訳帳!A:G,7,FALSE))</f>
        <v/>
      </c>
    </row>
    <row r="472" spans="1:7" x14ac:dyDescent="0.15">
      <c r="A472" s="26">
        <f t="shared" si="7"/>
        <v>469</v>
      </c>
      <c r="B472" s="21" t="str">
        <f>IF(VLOOKUP(A472,仕訳帳!A:F,2,FALSE)="","",VLOOKUP(A472,仕訳帳!A:F,2,FALSE))</f>
        <v/>
      </c>
      <c r="C472" s="27" t="str">
        <f>IF(VLOOKUP(A472,仕訳帳!A:F,3,FALSE)=A$1,"借",IF(VLOOKUP(A472,仕訳帳!A:F,5,FALSE)=A$1,"貸",""))</f>
        <v/>
      </c>
      <c r="D472" s="18" t="str">
        <f>IF(C472="","",VLOOKUP(A472,仕訳帳!A:F,5,FALSE))</f>
        <v/>
      </c>
      <c r="E472" s="18" t="str">
        <f>IF(C472="","",VLOOKUP(A472,仕訳帳!A:F,6,FALSE))</f>
        <v/>
      </c>
      <c r="F472" s="28">
        <f>IF(C472="借",VLOOKUP(A472,仕訳帳!A:F,4,FALSE),0)</f>
        <v>0</v>
      </c>
      <c r="G472" s="18" t="str">
        <f>IF(C472="","",VLOOKUP(A472,仕訳帳!A:G,7,FALSE))</f>
        <v/>
      </c>
    </row>
    <row r="473" spans="1:7" x14ac:dyDescent="0.15">
      <c r="A473" s="26">
        <f t="shared" si="7"/>
        <v>470</v>
      </c>
      <c r="B473" s="21" t="str">
        <f>IF(VLOOKUP(A473,仕訳帳!A:F,2,FALSE)="","",VLOOKUP(A473,仕訳帳!A:F,2,FALSE))</f>
        <v/>
      </c>
      <c r="C473" s="27" t="str">
        <f>IF(VLOOKUP(A473,仕訳帳!A:F,3,FALSE)=A$1,"借",IF(VLOOKUP(A473,仕訳帳!A:F,5,FALSE)=A$1,"貸",""))</f>
        <v/>
      </c>
      <c r="D473" s="18" t="str">
        <f>IF(C473="","",VLOOKUP(A473,仕訳帳!A:F,5,FALSE))</f>
        <v/>
      </c>
      <c r="E473" s="18" t="str">
        <f>IF(C473="","",VLOOKUP(A473,仕訳帳!A:F,6,FALSE))</f>
        <v/>
      </c>
      <c r="F473" s="28">
        <f>IF(C473="借",VLOOKUP(A473,仕訳帳!A:F,4,FALSE),0)</f>
        <v>0</v>
      </c>
      <c r="G473" s="18" t="str">
        <f>IF(C473="","",VLOOKUP(A473,仕訳帳!A:G,7,FALSE))</f>
        <v/>
      </c>
    </row>
    <row r="474" spans="1:7" x14ac:dyDescent="0.15">
      <c r="A474" s="26">
        <f t="shared" si="7"/>
        <v>471</v>
      </c>
      <c r="B474" s="21" t="str">
        <f>IF(VLOOKUP(A474,仕訳帳!A:F,2,FALSE)="","",VLOOKUP(A474,仕訳帳!A:F,2,FALSE))</f>
        <v/>
      </c>
      <c r="C474" s="27" t="str">
        <f>IF(VLOOKUP(A474,仕訳帳!A:F,3,FALSE)=A$1,"借",IF(VLOOKUP(A474,仕訳帳!A:F,5,FALSE)=A$1,"貸",""))</f>
        <v/>
      </c>
      <c r="D474" s="18" t="str">
        <f>IF(C474="","",VLOOKUP(A474,仕訳帳!A:F,5,FALSE))</f>
        <v/>
      </c>
      <c r="E474" s="18" t="str">
        <f>IF(C474="","",VLOOKUP(A474,仕訳帳!A:F,6,FALSE))</f>
        <v/>
      </c>
      <c r="F474" s="28">
        <f>IF(C474="借",VLOOKUP(A474,仕訳帳!A:F,4,FALSE),0)</f>
        <v>0</v>
      </c>
      <c r="G474" s="18" t="str">
        <f>IF(C474="","",VLOOKUP(A474,仕訳帳!A:G,7,FALSE))</f>
        <v/>
      </c>
    </row>
    <row r="475" spans="1:7" x14ac:dyDescent="0.15">
      <c r="A475" s="26">
        <f t="shared" si="7"/>
        <v>472</v>
      </c>
      <c r="B475" s="21" t="str">
        <f>IF(VLOOKUP(A475,仕訳帳!A:F,2,FALSE)="","",VLOOKUP(A475,仕訳帳!A:F,2,FALSE))</f>
        <v/>
      </c>
      <c r="C475" s="27" t="str">
        <f>IF(VLOOKUP(A475,仕訳帳!A:F,3,FALSE)=A$1,"借",IF(VLOOKUP(A475,仕訳帳!A:F,5,FALSE)=A$1,"貸",""))</f>
        <v/>
      </c>
      <c r="D475" s="18" t="str">
        <f>IF(C475="","",VLOOKUP(A475,仕訳帳!A:F,5,FALSE))</f>
        <v/>
      </c>
      <c r="E475" s="18" t="str">
        <f>IF(C475="","",VLOOKUP(A475,仕訳帳!A:F,6,FALSE))</f>
        <v/>
      </c>
      <c r="F475" s="28">
        <f>IF(C475="借",VLOOKUP(A475,仕訳帳!A:F,4,FALSE),0)</f>
        <v>0</v>
      </c>
      <c r="G475" s="18" t="str">
        <f>IF(C475="","",VLOOKUP(A475,仕訳帳!A:G,7,FALSE))</f>
        <v/>
      </c>
    </row>
    <row r="476" spans="1:7" x14ac:dyDescent="0.15">
      <c r="A476" s="26">
        <f t="shared" si="7"/>
        <v>473</v>
      </c>
      <c r="B476" s="21" t="str">
        <f>IF(VLOOKUP(A476,仕訳帳!A:F,2,FALSE)="","",VLOOKUP(A476,仕訳帳!A:F,2,FALSE))</f>
        <v/>
      </c>
      <c r="C476" s="27" t="str">
        <f>IF(VLOOKUP(A476,仕訳帳!A:F,3,FALSE)=A$1,"借",IF(VLOOKUP(A476,仕訳帳!A:F,5,FALSE)=A$1,"貸",""))</f>
        <v/>
      </c>
      <c r="D476" s="18" t="str">
        <f>IF(C476="","",VLOOKUP(A476,仕訳帳!A:F,5,FALSE))</f>
        <v/>
      </c>
      <c r="E476" s="18" t="str">
        <f>IF(C476="","",VLOOKUP(A476,仕訳帳!A:F,6,FALSE))</f>
        <v/>
      </c>
      <c r="F476" s="28">
        <f>IF(C476="借",VLOOKUP(A476,仕訳帳!A:F,4,FALSE),0)</f>
        <v>0</v>
      </c>
      <c r="G476" s="18" t="str">
        <f>IF(C476="","",VLOOKUP(A476,仕訳帳!A:G,7,FALSE))</f>
        <v/>
      </c>
    </row>
    <row r="477" spans="1:7" x14ac:dyDescent="0.15">
      <c r="A477" s="26">
        <f t="shared" si="7"/>
        <v>474</v>
      </c>
      <c r="B477" s="21" t="str">
        <f>IF(VLOOKUP(A477,仕訳帳!A:F,2,FALSE)="","",VLOOKUP(A477,仕訳帳!A:F,2,FALSE))</f>
        <v/>
      </c>
      <c r="C477" s="27" t="str">
        <f>IF(VLOOKUP(A477,仕訳帳!A:F,3,FALSE)=A$1,"借",IF(VLOOKUP(A477,仕訳帳!A:F,5,FALSE)=A$1,"貸",""))</f>
        <v/>
      </c>
      <c r="D477" s="18" t="str">
        <f>IF(C477="","",VLOOKUP(A477,仕訳帳!A:F,5,FALSE))</f>
        <v/>
      </c>
      <c r="E477" s="18" t="str">
        <f>IF(C477="","",VLOOKUP(A477,仕訳帳!A:F,6,FALSE))</f>
        <v/>
      </c>
      <c r="F477" s="28">
        <f>IF(C477="借",VLOOKUP(A477,仕訳帳!A:F,4,FALSE),0)</f>
        <v>0</v>
      </c>
      <c r="G477" s="18" t="str">
        <f>IF(C477="","",VLOOKUP(A477,仕訳帳!A:G,7,FALSE))</f>
        <v/>
      </c>
    </row>
    <row r="478" spans="1:7" x14ac:dyDescent="0.15">
      <c r="A478" s="26">
        <f t="shared" si="7"/>
        <v>475</v>
      </c>
      <c r="B478" s="21" t="str">
        <f>IF(VLOOKUP(A478,仕訳帳!A:F,2,FALSE)="","",VLOOKUP(A478,仕訳帳!A:F,2,FALSE))</f>
        <v/>
      </c>
      <c r="C478" s="27" t="str">
        <f>IF(VLOOKUP(A478,仕訳帳!A:F,3,FALSE)=A$1,"借",IF(VLOOKUP(A478,仕訳帳!A:F,5,FALSE)=A$1,"貸",""))</f>
        <v/>
      </c>
      <c r="D478" s="18" t="str">
        <f>IF(C478="","",VLOOKUP(A478,仕訳帳!A:F,5,FALSE))</f>
        <v/>
      </c>
      <c r="E478" s="18" t="str">
        <f>IF(C478="","",VLOOKUP(A478,仕訳帳!A:F,6,FALSE))</f>
        <v/>
      </c>
      <c r="F478" s="28">
        <f>IF(C478="借",VLOOKUP(A478,仕訳帳!A:F,4,FALSE),0)</f>
        <v>0</v>
      </c>
      <c r="G478" s="18" t="str">
        <f>IF(C478="","",VLOOKUP(A478,仕訳帳!A:G,7,FALSE))</f>
        <v/>
      </c>
    </row>
    <row r="479" spans="1:7" x14ac:dyDescent="0.15">
      <c r="A479" s="26">
        <f t="shared" si="7"/>
        <v>476</v>
      </c>
      <c r="B479" s="21" t="str">
        <f>IF(VLOOKUP(A479,仕訳帳!A:F,2,FALSE)="","",VLOOKUP(A479,仕訳帳!A:F,2,FALSE))</f>
        <v/>
      </c>
      <c r="C479" s="27" t="str">
        <f>IF(VLOOKUP(A479,仕訳帳!A:F,3,FALSE)=A$1,"借",IF(VLOOKUP(A479,仕訳帳!A:F,5,FALSE)=A$1,"貸",""))</f>
        <v/>
      </c>
      <c r="D479" s="18" t="str">
        <f>IF(C479="","",VLOOKUP(A479,仕訳帳!A:F,5,FALSE))</f>
        <v/>
      </c>
      <c r="E479" s="18" t="str">
        <f>IF(C479="","",VLOOKUP(A479,仕訳帳!A:F,6,FALSE))</f>
        <v/>
      </c>
      <c r="F479" s="28">
        <f>IF(C479="借",VLOOKUP(A479,仕訳帳!A:F,4,FALSE),0)</f>
        <v>0</v>
      </c>
      <c r="G479" s="18" t="str">
        <f>IF(C479="","",VLOOKUP(A479,仕訳帳!A:G,7,FALSE))</f>
        <v/>
      </c>
    </row>
    <row r="480" spans="1:7" x14ac:dyDescent="0.15">
      <c r="A480" s="26">
        <f t="shared" si="7"/>
        <v>477</v>
      </c>
      <c r="B480" s="21" t="str">
        <f>IF(VLOOKUP(A480,仕訳帳!A:F,2,FALSE)="","",VLOOKUP(A480,仕訳帳!A:F,2,FALSE))</f>
        <v/>
      </c>
      <c r="C480" s="27" t="str">
        <f>IF(VLOOKUP(A480,仕訳帳!A:F,3,FALSE)=A$1,"借",IF(VLOOKUP(A480,仕訳帳!A:F,5,FALSE)=A$1,"貸",""))</f>
        <v/>
      </c>
      <c r="D480" s="18" t="str">
        <f>IF(C480="","",VLOOKUP(A480,仕訳帳!A:F,5,FALSE))</f>
        <v/>
      </c>
      <c r="E480" s="18" t="str">
        <f>IF(C480="","",VLOOKUP(A480,仕訳帳!A:F,6,FALSE))</f>
        <v/>
      </c>
      <c r="F480" s="28">
        <f>IF(C480="借",VLOOKUP(A480,仕訳帳!A:F,4,FALSE),0)</f>
        <v>0</v>
      </c>
      <c r="G480" s="18" t="str">
        <f>IF(C480="","",VLOOKUP(A480,仕訳帳!A:G,7,FALSE))</f>
        <v/>
      </c>
    </row>
    <row r="481" spans="1:7" x14ac:dyDescent="0.15">
      <c r="A481" s="26">
        <f t="shared" si="7"/>
        <v>478</v>
      </c>
      <c r="B481" s="21" t="str">
        <f>IF(VLOOKUP(A481,仕訳帳!A:F,2,FALSE)="","",VLOOKUP(A481,仕訳帳!A:F,2,FALSE))</f>
        <v/>
      </c>
      <c r="C481" s="27" t="str">
        <f>IF(VLOOKUP(A481,仕訳帳!A:F,3,FALSE)=A$1,"借",IF(VLOOKUP(A481,仕訳帳!A:F,5,FALSE)=A$1,"貸",""))</f>
        <v/>
      </c>
      <c r="D481" s="18" t="str">
        <f>IF(C481="","",VLOOKUP(A481,仕訳帳!A:F,5,FALSE))</f>
        <v/>
      </c>
      <c r="E481" s="18" t="str">
        <f>IF(C481="","",VLOOKUP(A481,仕訳帳!A:F,6,FALSE))</f>
        <v/>
      </c>
      <c r="F481" s="28">
        <f>IF(C481="借",VLOOKUP(A481,仕訳帳!A:F,4,FALSE),0)</f>
        <v>0</v>
      </c>
      <c r="G481" s="18" t="str">
        <f>IF(C481="","",VLOOKUP(A481,仕訳帳!A:G,7,FALSE))</f>
        <v/>
      </c>
    </row>
    <row r="482" spans="1:7" x14ac:dyDescent="0.15">
      <c r="A482" s="26">
        <f t="shared" si="7"/>
        <v>479</v>
      </c>
      <c r="B482" s="21" t="str">
        <f>IF(VLOOKUP(A482,仕訳帳!A:F,2,FALSE)="","",VLOOKUP(A482,仕訳帳!A:F,2,FALSE))</f>
        <v/>
      </c>
      <c r="C482" s="27" t="str">
        <f>IF(VLOOKUP(A482,仕訳帳!A:F,3,FALSE)=A$1,"借",IF(VLOOKUP(A482,仕訳帳!A:F,5,FALSE)=A$1,"貸",""))</f>
        <v/>
      </c>
      <c r="D482" s="18" t="str">
        <f>IF(C482="","",VLOOKUP(A482,仕訳帳!A:F,5,FALSE))</f>
        <v/>
      </c>
      <c r="E482" s="18" t="str">
        <f>IF(C482="","",VLOOKUP(A482,仕訳帳!A:F,6,FALSE))</f>
        <v/>
      </c>
      <c r="F482" s="28">
        <f>IF(C482="借",VLOOKUP(A482,仕訳帳!A:F,4,FALSE),0)</f>
        <v>0</v>
      </c>
      <c r="G482" s="18" t="str">
        <f>IF(C482="","",VLOOKUP(A482,仕訳帳!A:G,7,FALSE))</f>
        <v/>
      </c>
    </row>
    <row r="483" spans="1:7" x14ac:dyDescent="0.15">
      <c r="A483" s="26">
        <f t="shared" si="7"/>
        <v>480</v>
      </c>
      <c r="B483" s="21" t="str">
        <f>IF(VLOOKUP(A483,仕訳帳!A:F,2,FALSE)="","",VLOOKUP(A483,仕訳帳!A:F,2,FALSE))</f>
        <v/>
      </c>
      <c r="C483" s="27" t="str">
        <f>IF(VLOOKUP(A483,仕訳帳!A:F,3,FALSE)=A$1,"借",IF(VLOOKUP(A483,仕訳帳!A:F,5,FALSE)=A$1,"貸",""))</f>
        <v/>
      </c>
      <c r="D483" s="18" t="str">
        <f>IF(C483="","",VLOOKUP(A483,仕訳帳!A:F,5,FALSE))</f>
        <v/>
      </c>
      <c r="E483" s="18" t="str">
        <f>IF(C483="","",VLOOKUP(A483,仕訳帳!A:F,6,FALSE))</f>
        <v/>
      </c>
      <c r="F483" s="28">
        <f>IF(C483="借",VLOOKUP(A483,仕訳帳!A:F,4,FALSE),0)</f>
        <v>0</v>
      </c>
      <c r="G483" s="18" t="str">
        <f>IF(C483="","",VLOOKUP(A483,仕訳帳!A:G,7,FALSE))</f>
        <v/>
      </c>
    </row>
    <row r="484" spans="1:7" x14ac:dyDescent="0.15">
      <c r="A484" s="26">
        <f t="shared" si="7"/>
        <v>481</v>
      </c>
      <c r="B484" s="21" t="str">
        <f>IF(VLOOKUP(A484,仕訳帳!A:F,2,FALSE)="","",VLOOKUP(A484,仕訳帳!A:F,2,FALSE))</f>
        <v/>
      </c>
      <c r="C484" s="27" t="str">
        <f>IF(VLOOKUP(A484,仕訳帳!A:F,3,FALSE)=A$1,"借",IF(VLOOKUP(A484,仕訳帳!A:F,5,FALSE)=A$1,"貸",""))</f>
        <v/>
      </c>
      <c r="D484" s="18" t="str">
        <f>IF(C484="","",VLOOKUP(A484,仕訳帳!A:F,5,FALSE))</f>
        <v/>
      </c>
      <c r="E484" s="18" t="str">
        <f>IF(C484="","",VLOOKUP(A484,仕訳帳!A:F,6,FALSE))</f>
        <v/>
      </c>
      <c r="F484" s="28">
        <f>IF(C484="借",VLOOKUP(A484,仕訳帳!A:F,4,FALSE),0)</f>
        <v>0</v>
      </c>
      <c r="G484" s="18" t="str">
        <f>IF(C484="","",VLOOKUP(A484,仕訳帳!A:G,7,FALSE))</f>
        <v/>
      </c>
    </row>
    <row r="485" spans="1:7" x14ac:dyDescent="0.15">
      <c r="A485" s="26">
        <f t="shared" si="7"/>
        <v>482</v>
      </c>
      <c r="B485" s="21" t="str">
        <f>IF(VLOOKUP(A485,仕訳帳!A:F,2,FALSE)="","",VLOOKUP(A485,仕訳帳!A:F,2,FALSE))</f>
        <v/>
      </c>
      <c r="C485" s="27" t="str">
        <f>IF(VLOOKUP(A485,仕訳帳!A:F,3,FALSE)=A$1,"借",IF(VLOOKUP(A485,仕訳帳!A:F,5,FALSE)=A$1,"貸",""))</f>
        <v/>
      </c>
      <c r="D485" s="18" t="str">
        <f>IF(C485="","",VLOOKUP(A485,仕訳帳!A:F,5,FALSE))</f>
        <v/>
      </c>
      <c r="E485" s="18" t="str">
        <f>IF(C485="","",VLOOKUP(A485,仕訳帳!A:F,6,FALSE))</f>
        <v/>
      </c>
      <c r="F485" s="28">
        <f>IF(C485="借",VLOOKUP(A485,仕訳帳!A:F,4,FALSE),0)</f>
        <v>0</v>
      </c>
      <c r="G485" s="18" t="str">
        <f>IF(C485="","",VLOOKUP(A485,仕訳帳!A:G,7,FALSE))</f>
        <v/>
      </c>
    </row>
    <row r="486" spans="1:7" x14ac:dyDescent="0.15">
      <c r="A486" s="26">
        <f t="shared" si="7"/>
        <v>483</v>
      </c>
      <c r="B486" s="21" t="str">
        <f>IF(VLOOKUP(A486,仕訳帳!A:F,2,FALSE)="","",VLOOKUP(A486,仕訳帳!A:F,2,FALSE))</f>
        <v/>
      </c>
      <c r="C486" s="27" t="str">
        <f>IF(VLOOKUP(A486,仕訳帳!A:F,3,FALSE)=A$1,"借",IF(VLOOKUP(A486,仕訳帳!A:F,5,FALSE)=A$1,"貸",""))</f>
        <v/>
      </c>
      <c r="D486" s="18" t="str">
        <f>IF(C486="","",VLOOKUP(A486,仕訳帳!A:F,5,FALSE))</f>
        <v/>
      </c>
      <c r="E486" s="18" t="str">
        <f>IF(C486="","",VLOOKUP(A486,仕訳帳!A:F,6,FALSE))</f>
        <v/>
      </c>
      <c r="F486" s="28">
        <f>IF(C486="借",VLOOKUP(A486,仕訳帳!A:F,4,FALSE),0)</f>
        <v>0</v>
      </c>
      <c r="G486" s="18" t="str">
        <f>IF(C486="","",VLOOKUP(A486,仕訳帳!A:G,7,FALSE))</f>
        <v/>
      </c>
    </row>
    <row r="487" spans="1:7" x14ac:dyDescent="0.15">
      <c r="A487" s="26">
        <f t="shared" si="7"/>
        <v>484</v>
      </c>
      <c r="B487" s="21" t="str">
        <f>IF(VLOOKUP(A487,仕訳帳!A:F,2,FALSE)="","",VLOOKUP(A487,仕訳帳!A:F,2,FALSE))</f>
        <v/>
      </c>
      <c r="C487" s="27" t="str">
        <f>IF(VLOOKUP(A487,仕訳帳!A:F,3,FALSE)=A$1,"借",IF(VLOOKUP(A487,仕訳帳!A:F,5,FALSE)=A$1,"貸",""))</f>
        <v/>
      </c>
      <c r="D487" s="18" t="str">
        <f>IF(C487="","",VLOOKUP(A487,仕訳帳!A:F,5,FALSE))</f>
        <v/>
      </c>
      <c r="E487" s="18" t="str">
        <f>IF(C487="","",VLOOKUP(A487,仕訳帳!A:F,6,FALSE))</f>
        <v/>
      </c>
      <c r="F487" s="28">
        <f>IF(C487="借",VLOOKUP(A487,仕訳帳!A:F,4,FALSE),0)</f>
        <v>0</v>
      </c>
      <c r="G487" s="18" t="str">
        <f>IF(C487="","",VLOOKUP(A487,仕訳帳!A:G,7,FALSE))</f>
        <v/>
      </c>
    </row>
    <row r="488" spans="1:7" x14ac:dyDescent="0.15">
      <c r="A488" s="26">
        <f t="shared" si="7"/>
        <v>485</v>
      </c>
      <c r="B488" s="21" t="str">
        <f>IF(VLOOKUP(A488,仕訳帳!A:F,2,FALSE)="","",VLOOKUP(A488,仕訳帳!A:F,2,FALSE))</f>
        <v/>
      </c>
      <c r="C488" s="27" t="str">
        <f>IF(VLOOKUP(A488,仕訳帳!A:F,3,FALSE)=A$1,"借",IF(VLOOKUP(A488,仕訳帳!A:F,5,FALSE)=A$1,"貸",""))</f>
        <v/>
      </c>
      <c r="D488" s="18" t="str">
        <f>IF(C488="","",VLOOKUP(A488,仕訳帳!A:F,5,FALSE))</f>
        <v/>
      </c>
      <c r="E488" s="18" t="str">
        <f>IF(C488="","",VLOOKUP(A488,仕訳帳!A:F,6,FALSE))</f>
        <v/>
      </c>
      <c r="F488" s="28">
        <f>IF(C488="借",VLOOKUP(A488,仕訳帳!A:F,4,FALSE),0)</f>
        <v>0</v>
      </c>
      <c r="G488" s="18" t="str">
        <f>IF(C488="","",VLOOKUP(A488,仕訳帳!A:G,7,FALSE))</f>
        <v/>
      </c>
    </row>
    <row r="489" spans="1:7" x14ac:dyDescent="0.15">
      <c r="A489" s="26">
        <f t="shared" si="7"/>
        <v>486</v>
      </c>
      <c r="B489" s="21" t="str">
        <f>IF(VLOOKUP(A489,仕訳帳!A:F,2,FALSE)="","",VLOOKUP(A489,仕訳帳!A:F,2,FALSE))</f>
        <v/>
      </c>
      <c r="C489" s="27" t="str">
        <f>IF(VLOOKUP(A489,仕訳帳!A:F,3,FALSE)=A$1,"借",IF(VLOOKUP(A489,仕訳帳!A:F,5,FALSE)=A$1,"貸",""))</f>
        <v/>
      </c>
      <c r="D489" s="18" t="str">
        <f>IF(C489="","",VLOOKUP(A489,仕訳帳!A:F,5,FALSE))</f>
        <v/>
      </c>
      <c r="E489" s="18" t="str">
        <f>IF(C489="","",VLOOKUP(A489,仕訳帳!A:F,6,FALSE))</f>
        <v/>
      </c>
      <c r="F489" s="28">
        <f>IF(C489="借",VLOOKUP(A489,仕訳帳!A:F,4,FALSE),0)</f>
        <v>0</v>
      </c>
      <c r="G489" s="18" t="str">
        <f>IF(C489="","",VLOOKUP(A489,仕訳帳!A:G,7,FALSE))</f>
        <v/>
      </c>
    </row>
    <row r="490" spans="1:7" x14ac:dyDescent="0.15">
      <c r="A490" s="26">
        <f t="shared" si="7"/>
        <v>487</v>
      </c>
      <c r="B490" s="21" t="str">
        <f>IF(VLOOKUP(A490,仕訳帳!A:F,2,FALSE)="","",VLOOKUP(A490,仕訳帳!A:F,2,FALSE))</f>
        <v/>
      </c>
      <c r="C490" s="27" t="str">
        <f>IF(VLOOKUP(A490,仕訳帳!A:F,3,FALSE)=A$1,"借",IF(VLOOKUP(A490,仕訳帳!A:F,5,FALSE)=A$1,"貸",""))</f>
        <v/>
      </c>
      <c r="D490" s="18" t="str">
        <f>IF(C490="","",VLOOKUP(A490,仕訳帳!A:F,5,FALSE))</f>
        <v/>
      </c>
      <c r="E490" s="18" t="str">
        <f>IF(C490="","",VLOOKUP(A490,仕訳帳!A:F,6,FALSE))</f>
        <v/>
      </c>
      <c r="F490" s="28">
        <f>IF(C490="借",VLOOKUP(A490,仕訳帳!A:F,4,FALSE),0)</f>
        <v>0</v>
      </c>
      <c r="G490" s="18" t="str">
        <f>IF(C490="","",VLOOKUP(A490,仕訳帳!A:G,7,FALSE))</f>
        <v/>
      </c>
    </row>
    <row r="491" spans="1:7" x14ac:dyDescent="0.15">
      <c r="A491" s="26">
        <f t="shared" si="7"/>
        <v>488</v>
      </c>
      <c r="B491" s="21" t="str">
        <f>IF(VLOOKUP(A491,仕訳帳!A:F,2,FALSE)="","",VLOOKUP(A491,仕訳帳!A:F,2,FALSE))</f>
        <v/>
      </c>
      <c r="C491" s="27" t="str">
        <f>IF(VLOOKUP(A491,仕訳帳!A:F,3,FALSE)=A$1,"借",IF(VLOOKUP(A491,仕訳帳!A:F,5,FALSE)=A$1,"貸",""))</f>
        <v/>
      </c>
      <c r="D491" s="18" t="str">
        <f>IF(C491="","",VLOOKUP(A491,仕訳帳!A:F,5,FALSE))</f>
        <v/>
      </c>
      <c r="E491" s="18" t="str">
        <f>IF(C491="","",VLOOKUP(A491,仕訳帳!A:F,6,FALSE))</f>
        <v/>
      </c>
      <c r="F491" s="28">
        <f>IF(C491="借",VLOOKUP(A491,仕訳帳!A:F,4,FALSE),0)</f>
        <v>0</v>
      </c>
      <c r="G491" s="18" t="str">
        <f>IF(C491="","",VLOOKUP(A491,仕訳帳!A:G,7,FALSE))</f>
        <v/>
      </c>
    </row>
    <row r="492" spans="1:7" x14ac:dyDescent="0.15">
      <c r="A492" s="26">
        <f t="shared" si="7"/>
        <v>489</v>
      </c>
      <c r="B492" s="21" t="str">
        <f>IF(VLOOKUP(A492,仕訳帳!A:F,2,FALSE)="","",VLOOKUP(A492,仕訳帳!A:F,2,FALSE))</f>
        <v/>
      </c>
      <c r="C492" s="27" t="str">
        <f>IF(VLOOKUP(A492,仕訳帳!A:F,3,FALSE)=A$1,"借",IF(VLOOKUP(A492,仕訳帳!A:F,5,FALSE)=A$1,"貸",""))</f>
        <v/>
      </c>
      <c r="D492" s="18" t="str">
        <f>IF(C492="","",VLOOKUP(A492,仕訳帳!A:F,5,FALSE))</f>
        <v/>
      </c>
      <c r="E492" s="18" t="str">
        <f>IF(C492="","",VLOOKUP(A492,仕訳帳!A:F,6,FALSE))</f>
        <v/>
      </c>
      <c r="F492" s="28">
        <f>IF(C492="借",VLOOKUP(A492,仕訳帳!A:F,4,FALSE),0)</f>
        <v>0</v>
      </c>
      <c r="G492" s="18" t="str">
        <f>IF(C492="","",VLOOKUP(A492,仕訳帳!A:G,7,FALSE))</f>
        <v/>
      </c>
    </row>
    <row r="493" spans="1:7" x14ac:dyDescent="0.15">
      <c r="A493" s="26">
        <f t="shared" si="7"/>
        <v>490</v>
      </c>
      <c r="B493" s="21" t="str">
        <f>IF(VLOOKUP(A493,仕訳帳!A:F,2,FALSE)="","",VLOOKUP(A493,仕訳帳!A:F,2,FALSE))</f>
        <v/>
      </c>
      <c r="C493" s="27" t="str">
        <f>IF(VLOOKUP(A493,仕訳帳!A:F,3,FALSE)=A$1,"借",IF(VLOOKUP(A493,仕訳帳!A:F,5,FALSE)=A$1,"貸",""))</f>
        <v/>
      </c>
      <c r="D493" s="18" t="str">
        <f>IF(C493="","",VLOOKUP(A493,仕訳帳!A:F,5,FALSE))</f>
        <v/>
      </c>
      <c r="E493" s="18" t="str">
        <f>IF(C493="","",VLOOKUP(A493,仕訳帳!A:F,6,FALSE))</f>
        <v/>
      </c>
      <c r="F493" s="28">
        <f>IF(C493="借",VLOOKUP(A493,仕訳帳!A:F,4,FALSE),0)</f>
        <v>0</v>
      </c>
      <c r="G493" s="18" t="str">
        <f>IF(C493="","",VLOOKUP(A493,仕訳帳!A:G,7,FALSE))</f>
        <v/>
      </c>
    </row>
    <row r="494" spans="1:7" x14ac:dyDescent="0.15">
      <c r="A494" s="26">
        <f t="shared" si="7"/>
        <v>491</v>
      </c>
      <c r="B494" s="21" t="str">
        <f>IF(VLOOKUP(A494,仕訳帳!A:F,2,FALSE)="","",VLOOKUP(A494,仕訳帳!A:F,2,FALSE))</f>
        <v/>
      </c>
      <c r="C494" s="27" t="str">
        <f>IF(VLOOKUP(A494,仕訳帳!A:F,3,FALSE)=A$1,"借",IF(VLOOKUP(A494,仕訳帳!A:F,5,FALSE)=A$1,"貸",""))</f>
        <v/>
      </c>
      <c r="D494" s="18" t="str">
        <f>IF(C494="","",VLOOKUP(A494,仕訳帳!A:F,5,FALSE))</f>
        <v/>
      </c>
      <c r="E494" s="18" t="str">
        <f>IF(C494="","",VLOOKUP(A494,仕訳帳!A:F,6,FALSE))</f>
        <v/>
      </c>
      <c r="F494" s="28">
        <f>IF(C494="借",VLOOKUP(A494,仕訳帳!A:F,4,FALSE),0)</f>
        <v>0</v>
      </c>
      <c r="G494" s="18" t="str">
        <f>IF(C494="","",VLOOKUP(A494,仕訳帳!A:G,7,FALSE))</f>
        <v/>
      </c>
    </row>
    <row r="495" spans="1:7" x14ac:dyDescent="0.15">
      <c r="A495" s="26">
        <f t="shared" si="7"/>
        <v>492</v>
      </c>
      <c r="B495" s="21" t="str">
        <f>IF(VLOOKUP(A495,仕訳帳!A:F,2,FALSE)="","",VLOOKUP(A495,仕訳帳!A:F,2,FALSE))</f>
        <v/>
      </c>
      <c r="C495" s="27" t="str">
        <f>IF(VLOOKUP(A495,仕訳帳!A:F,3,FALSE)=A$1,"借",IF(VLOOKUP(A495,仕訳帳!A:F,5,FALSE)=A$1,"貸",""))</f>
        <v/>
      </c>
      <c r="D495" s="18" t="str">
        <f>IF(C495="","",VLOOKUP(A495,仕訳帳!A:F,5,FALSE))</f>
        <v/>
      </c>
      <c r="E495" s="18" t="str">
        <f>IF(C495="","",VLOOKUP(A495,仕訳帳!A:F,6,FALSE))</f>
        <v/>
      </c>
      <c r="F495" s="28">
        <f>IF(C495="借",VLOOKUP(A495,仕訳帳!A:F,4,FALSE),0)</f>
        <v>0</v>
      </c>
      <c r="G495" s="18" t="str">
        <f>IF(C495="","",VLOOKUP(A495,仕訳帳!A:G,7,FALSE))</f>
        <v/>
      </c>
    </row>
    <row r="496" spans="1:7" x14ac:dyDescent="0.15">
      <c r="A496" s="26">
        <f t="shared" si="7"/>
        <v>493</v>
      </c>
      <c r="B496" s="21" t="str">
        <f>IF(VLOOKUP(A496,仕訳帳!A:F,2,FALSE)="","",VLOOKUP(A496,仕訳帳!A:F,2,FALSE))</f>
        <v/>
      </c>
      <c r="C496" s="27" t="str">
        <f>IF(VLOOKUP(A496,仕訳帳!A:F,3,FALSE)=A$1,"借",IF(VLOOKUP(A496,仕訳帳!A:F,5,FALSE)=A$1,"貸",""))</f>
        <v/>
      </c>
      <c r="D496" s="18" t="str">
        <f>IF(C496="","",VLOOKUP(A496,仕訳帳!A:F,5,FALSE))</f>
        <v/>
      </c>
      <c r="E496" s="18" t="str">
        <f>IF(C496="","",VLOOKUP(A496,仕訳帳!A:F,6,FALSE))</f>
        <v/>
      </c>
      <c r="F496" s="28">
        <f>IF(C496="借",VLOOKUP(A496,仕訳帳!A:F,4,FALSE),0)</f>
        <v>0</v>
      </c>
      <c r="G496" s="18" t="str">
        <f>IF(C496="","",VLOOKUP(A496,仕訳帳!A:G,7,FALSE))</f>
        <v/>
      </c>
    </row>
    <row r="497" spans="1:7" x14ac:dyDescent="0.15">
      <c r="A497" s="26">
        <f t="shared" si="7"/>
        <v>494</v>
      </c>
      <c r="B497" s="21" t="str">
        <f>IF(VLOOKUP(A497,仕訳帳!A:F,2,FALSE)="","",VLOOKUP(A497,仕訳帳!A:F,2,FALSE))</f>
        <v/>
      </c>
      <c r="C497" s="27" t="str">
        <f>IF(VLOOKUP(A497,仕訳帳!A:F,3,FALSE)=A$1,"借",IF(VLOOKUP(A497,仕訳帳!A:F,5,FALSE)=A$1,"貸",""))</f>
        <v/>
      </c>
      <c r="D497" s="18" t="str">
        <f>IF(C497="","",VLOOKUP(A497,仕訳帳!A:F,5,FALSE))</f>
        <v/>
      </c>
      <c r="E497" s="18" t="str">
        <f>IF(C497="","",VLOOKUP(A497,仕訳帳!A:F,6,FALSE))</f>
        <v/>
      </c>
      <c r="F497" s="28">
        <f>IF(C497="借",VLOOKUP(A497,仕訳帳!A:F,4,FALSE),0)</f>
        <v>0</v>
      </c>
      <c r="G497" s="18" t="str">
        <f>IF(C497="","",VLOOKUP(A497,仕訳帳!A:G,7,FALSE))</f>
        <v/>
      </c>
    </row>
    <row r="498" spans="1:7" x14ac:dyDescent="0.15">
      <c r="A498" s="26">
        <f t="shared" si="7"/>
        <v>495</v>
      </c>
      <c r="B498" s="21" t="str">
        <f>IF(VLOOKUP(A498,仕訳帳!A:F,2,FALSE)="","",VLOOKUP(A498,仕訳帳!A:F,2,FALSE))</f>
        <v/>
      </c>
      <c r="C498" s="27" t="str">
        <f>IF(VLOOKUP(A498,仕訳帳!A:F,3,FALSE)=A$1,"借",IF(VLOOKUP(A498,仕訳帳!A:F,5,FALSE)=A$1,"貸",""))</f>
        <v/>
      </c>
      <c r="D498" s="18" t="str">
        <f>IF(C498="","",VLOOKUP(A498,仕訳帳!A:F,5,FALSE))</f>
        <v/>
      </c>
      <c r="E498" s="18" t="str">
        <f>IF(C498="","",VLOOKUP(A498,仕訳帳!A:F,6,FALSE))</f>
        <v/>
      </c>
      <c r="F498" s="28">
        <f>IF(C498="借",VLOOKUP(A498,仕訳帳!A:F,4,FALSE),0)</f>
        <v>0</v>
      </c>
      <c r="G498" s="18" t="str">
        <f>IF(C498="","",VLOOKUP(A498,仕訳帳!A:G,7,FALSE))</f>
        <v/>
      </c>
    </row>
    <row r="499" spans="1:7" x14ac:dyDescent="0.15">
      <c r="A499" s="26">
        <f t="shared" si="7"/>
        <v>496</v>
      </c>
      <c r="B499" s="21" t="str">
        <f>IF(VLOOKUP(A499,仕訳帳!A:F,2,FALSE)="","",VLOOKUP(A499,仕訳帳!A:F,2,FALSE))</f>
        <v/>
      </c>
      <c r="C499" s="27" t="str">
        <f>IF(VLOOKUP(A499,仕訳帳!A:F,3,FALSE)=A$1,"借",IF(VLOOKUP(A499,仕訳帳!A:F,5,FALSE)=A$1,"貸",""))</f>
        <v/>
      </c>
      <c r="D499" s="18" t="str">
        <f>IF(C499="","",VLOOKUP(A499,仕訳帳!A:F,5,FALSE))</f>
        <v/>
      </c>
      <c r="E499" s="18" t="str">
        <f>IF(C499="","",VLOOKUP(A499,仕訳帳!A:F,6,FALSE))</f>
        <v/>
      </c>
      <c r="F499" s="28">
        <f>IF(C499="借",VLOOKUP(A499,仕訳帳!A:F,4,FALSE),0)</f>
        <v>0</v>
      </c>
      <c r="G499" s="18" t="str">
        <f>IF(C499="","",VLOOKUP(A499,仕訳帳!A:G,7,FALSE))</f>
        <v/>
      </c>
    </row>
    <row r="500" spans="1:7" x14ac:dyDescent="0.15">
      <c r="A500" s="26">
        <f t="shared" si="7"/>
        <v>497</v>
      </c>
      <c r="B500" s="21" t="str">
        <f>IF(VLOOKUP(A500,仕訳帳!A:F,2,FALSE)="","",VLOOKUP(A500,仕訳帳!A:F,2,FALSE))</f>
        <v/>
      </c>
      <c r="C500" s="27" t="str">
        <f>IF(VLOOKUP(A500,仕訳帳!A:F,3,FALSE)=A$1,"借",IF(VLOOKUP(A500,仕訳帳!A:F,5,FALSE)=A$1,"貸",""))</f>
        <v/>
      </c>
      <c r="D500" s="18" t="str">
        <f>IF(C500="","",VLOOKUP(A500,仕訳帳!A:F,5,FALSE))</f>
        <v/>
      </c>
      <c r="E500" s="18" t="str">
        <f>IF(C500="","",VLOOKUP(A500,仕訳帳!A:F,6,FALSE))</f>
        <v/>
      </c>
      <c r="F500" s="28">
        <f>IF(C500="借",VLOOKUP(A500,仕訳帳!A:F,4,FALSE),0)</f>
        <v>0</v>
      </c>
      <c r="G500" s="18" t="str">
        <f>IF(C500="","",VLOOKUP(A500,仕訳帳!A:G,7,FALSE))</f>
        <v/>
      </c>
    </row>
    <row r="501" spans="1:7" x14ac:dyDescent="0.15">
      <c r="A501" s="26">
        <f t="shared" si="7"/>
        <v>498</v>
      </c>
      <c r="B501" s="21" t="str">
        <f>IF(VLOOKUP(A501,仕訳帳!A:F,2,FALSE)="","",VLOOKUP(A501,仕訳帳!A:F,2,FALSE))</f>
        <v/>
      </c>
      <c r="C501" s="27" t="str">
        <f>IF(VLOOKUP(A501,仕訳帳!A:F,3,FALSE)=A$1,"借",IF(VLOOKUP(A501,仕訳帳!A:F,5,FALSE)=A$1,"貸",""))</f>
        <v/>
      </c>
      <c r="D501" s="18" t="str">
        <f>IF(C501="","",VLOOKUP(A501,仕訳帳!A:F,5,FALSE))</f>
        <v/>
      </c>
      <c r="E501" s="18" t="str">
        <f>IF(C501="","",VLOOKUP(A501,仕訳帳!A:F,6,FALSE))</f>
        <v/>
      </c>
      <c r="F501" s="28">
        <f>IF(C501="借",VLOOKUP(A501,仕訳帳!A:F,4,FALSE),0)</f>
        <v>0</v>
      </c>
      <c r="G501" s="18" t="str">
        <f>IF(C501="","",VLOOKUP(A501,仕訳帳!A:G,7,FALSE))</f>
        <v/>
      </c>
    </row>
    <row r="502" spans="1:7" x14ac:dyDescent="0.15">
      <c r="A502" s="26">
        <f t="shared" si="7"/>
        <v>499</v>
      </c>
      <c r="B502" s="21" t="str">
        <f>IF(VLOOKUP(A502,仕訳帳!A:F,2,FALSE)="","",VLOOKUP(A502,仕訳帳!A:F,2,FALSE))</f>
        <v/>
      </c>
      <c r="C502" s="27" t="str">
        <f>IF(VLOOKUP(A502,仕訳帳!A:F,3,FALSE)=A$1,"借",IF(VLOOKUP(A502,仕訳帳!A:F,5,FALSE)=A$1,"貸",""))</f>
        <v/>
      </c>
      <c r="D502" s="18" t="str">
        <f>IF(C502="","",VLOOKUP(A502,仕訳帳!A:F,5,FALSE))</f>
        <v/>
      </c>
      <c r="E502" s="18" t="str">
        <f>IF(C502="","",VLOOKUP(A502,仕訳帳!A:F,6,FALSE))</f>
        <v/>
      </c>
      <c r="F502" s="28">
        <f>IF(C502="借",VLOOKUP(A502,仕訳帳!A:F,4,FALSE),0)</f>
        <v>0</v>
      </c>
      <c r="G502" s="18" t="str">
        <f>IF(C502="","",VLOOKUP(A502,仕訳帳!A:G,7,FALSE))</f>
        <v/>
      </c>
    </row>
    <row r="503" spans="1:7" x14ac:dyDescent="0.15">
      <c r="A503" s="26">
        <f t="shared" si="7"/>
        <v>500</v>
      </c>
      <c r="B503" s="21" t="str">
        <f>IF(VLOOKUP(A503,仕訳帳!A:F,2,FALSE)="","",VLOOKUP(A503,仕訳帳!A:F,2,FALSE))</f>
        <v/>
      </c>
      <c r="C503" s="27" t="str">
        <f>IF(VLOOKUP(A503,仕訳帳!A:F,3,FALSE)=A$1,"借",IF(VLOOKUP(A503,仕訳帳!A:F,5,FALSE)=A$1,"貸",""))</f>
        <v/>
      </c>
      <c r="D503" s="18" t="str">
        <f>IF(C503="","",VLOOKUP(A503,仕訳帳!A:F,5,FALSE))</f>
        <v/>
      </c>
      <c r="E503" s="18" t="str">
        <f>IF(C503="","",VLOOKUP(A503,仕訳帳!A:F,6,FALSE))</f>
        <v/>
      </c>
      <c r="F503" s="28">
        <f>IF(C503="借",VLOOKUP(A503,仕訳帳!A:F,4,FALSE),0)</f>
        <v>0</v>
      </c>
      <c r="G503" s="18" t="str">
        <f>IF(C503="","",VLOOKUP(A503,仕訳帳!A:G,7,FALSE))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2"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118</v>
      </c>
      <c r="C1" s="13"/>
      <c r="D1" s="9"/>
      <c r="E1" s="9"/>
      <c r="F1" s="10"/>
      <c r="G1" s="10"/>
    </row>
    <row r="3" spans="1:7" s="4" customFormat="1" x14ac:dyDescent="0.15">
      <c r="A3" s="22" t="s">
        <v>5</v>
      </c>
      <c r="B3" s="15" t="s">
        <v>13</v>
      </c>
      <c r="C3" s="15" t="s">
        <v>8</v>
      </c>
      <c r="D3" s="15" t="s">
        <v>9</v>
      </c>
      <c r="E3" s="15" t="s">
        <v>6</v>
      </c>
      <c r="F3" s="15" t="s">
        <v>2</v>
      </c>
      <c r="G3" s="15" t="s">
        <v>120</v>
      </c>
    </row>
    <row r="4" spans="1:7" s="4" customFormat="1" x14ac:dyDescent="0.15">
      <c r="A4" s="23">
        <v>1</v>
      </c>
      <c r="B4" s="17">
        <f>IF(VLOOKUP(A4,仕訳帳!A:F,2,FALSE)="","",VLOOKUP(A4,仕訳帳!A:F,2,FALSE))</f>
        <v>45444</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45445</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45446</v>
      </c>
      <c r="C6" s="24" t="str">
        <f>IF(VLOOKUP(A6,仕訳帳!A:F,3,FALSE)=A$1,"借",IF(VLOOKUP(A6,仕訳帳!A:F,5,FALSE)=A$1,"貸",""))</f>
        <v>借</v>
      </c>
      <c r="D6" s="18" t="str">
        <f>IF(C6="","",VLOOKUP(A6,仕訳帳!A:F,5,FALSE))</f>
        <v>××コンビニエンスストア</v>
      </c>
      <c r="E6" s="18" t="str">
        <f>IF(C6="","",VLOOKUP(A6,仕訳帳!A:F,6,FALSE))</f>
        <v>コピー代</v>
      </c>
      <c r="F6" s="25">
        <f>IF(C6="借",VLOOKUP(A6,仕訳帳!A:F,4,FALSE),0)</f>
        <v>300</v>
      </c>
      <c r="G6" s="18">
        <f>IF(C6="","",VLOOKUP(A6,仕訳帳!A:G,7,FALSE))</f>
        <v>2</v>
      </c>
    </row>
    <row r="7" spans="1:7" s="4" customFormat="1" x14ac:dyDescent="0.15">
      <c r="A7" s="23">
        <f t="shared" si="0"/>
        <v>4</v>
      </c>
      <c r="B7" s="17">
        <f>IF(VLOOKUP(A7,仕訳帳!A:F,2,FALSE)="","",VLOOKUP(A7,仕訳帳!A:F,2,FALSE))</f>
        <v>45457</v>
      </c>
      <c r="C7" s="24" t="str">
        <f>IF(VLOOKUP(A7,仕訳帳!A:F,3,FALSE)=A$1,"借",IF(VLOOKUP(A7,仕訳帳!A:F,5,FALSE)=A$1,"貸",""))</f>
        <v>借</v>
      </c>
      <c r="D7" s="18" t="str">
        <f>IF(C7="","",VLOOKUP(A7,仕訳帳!A:F,5,FALSE))</f>
        <v>（株）▲▲印刷</v>
      </c>
      <c r="E7" s="18" t="str">
        <f>IF(C7="","",VLOOKUP(A7,仕訳帳!A:F,6,FALSE))</f>
        <v>７／１０イベントチラシ印刷代</v>
      </c>
      <c r="F7" s="25">
        <f>IF(C7="借",VLOOKUP(A7,仕訳帳!A:F,4,FALSE),0)</f>
        <v>10000</v>
      </c>
      <c r="G7" s="18">
        <f>IF(C7="","",VLOOKUP(A7,仕訳帳!A:G,7,FALSE))</f>
        <v>3</v>
      </c>
    </row>
    <row r="8" spans="1:7" s="4" customFormat="1" x14ac:dyDescent="0.15">
      <c r="A8" s="23">
        <f t="shared" si="0"/>
        <v>5</v>
      </c>
      <c r="B8" s="17">
        <f>IF(VLOOKUP(A8,仕訳帳!A:F,2,FALSE)="","",VLOOKUP(A8,仕訳帳!A:F,2,FALSE))</f>
        <v>45458</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45473</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45473</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45473</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45473</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45473</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45503</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45503</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45503</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45503</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45505</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45505</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45507</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45747</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7"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36</v>
      </c>
      <c r="C1" s="13"/>
      <c r="D1" s="9"/>
      <c r="E1" s="9"/>
      <c r="F1" s="10"/>
      <c r="G1" s="10"/>
    </row>
    <row r="3" spans="1:7" s="4" customFormat="1" x14ac:dyDescent="0.15">
      <c r="A3" s="22" t="s">
        <v>5</v>
      </c>
      <c r="B3" s="15" t="s">
        <v>13</v>
      </c>
      <c r="C3" s="15" t="s">
        <v>8</v>
      </c>
      <c r="D3" s="15" t="s">
        <v>9</v>
      </c>
      <c r="E3" s="15" t="s">
        <v>6</v>
      </c>
      <c r="F3" s="15" t="s">
        <v>2</v>
      </c>
      <c r="G3" s="15" t="s">
        <v>120</v>
      </c>
    </row>
    <row r="4" spans="1:7" s="4" customFormat="1" x14ac:dyDescent="0.15">
      <c r="A4" s="23">
        <v>1</v>
      </c>
      <c r="B4" s="17">
        <f>IF(VLOOKUP(A4,仕訳帳!A:F,2,FALSE)="","",VLOOKUP(A4,仕訳帳!A:F,2,FALSE))</f>
        <v>45444</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45445</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45446</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45457</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45458</v>
      </c>
      <c r="C8" s="24" t="str">
        <f>IF(VLOOKUP(A8,仕訳帳!A:F,3,FALSE)=A$1,"借",IF(VLOOKUP(A8,仕訳帳!A:F,5,FALSE)=A$1,"貸",""))</f>
        <v>借</v>
      </c>
      <c r="D8" s="18" t="str">
        <f>IF(C8="","",VLOOKUP(A8,仕訳帳!A:F,5,FALSE))</f>
        <v>□郵便局</v>
      </c>
      <c r="E8" s="18" t="str">
        <f>IF(C8="","",VLOOKUP(A8,仕訳帳!A:F,6,FALSE))</f>
        <v>チラシ発送費（宛先50件，内訳別紙）</v>
      </c>
      <c r="F8" s="25">
        <f>IF(C8="借",VLOOKUP(A8,仕訳帳!A:F,4,FALSE),0)</f>
        <v>800</v>
      </c>
      <c r="G8" s="18">
        <f>IF(C8="","",VLOOKUP(A8,仕訳帳!A:G,7,FALSE))</f>
        <v>4</v>
      </c>
    </row>
    <row r="9" spans="1:7" s="4" customFormat="1" x14ac:dyDescent="0.15">
      <c r="A9" s="23">
        <f t="shared" si="0"/>
        <v>6</v>
      </c>
      <c r="B9" s="17">
        <f>IF(VLOOKUP(A9,仕訳帳!A:F,2,FALSE)="","",VLOOKUP(A9,仕訳帳!A:F,2,FALSE))</f>
        <v>45473</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45473</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45473</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45473</v>
      </c>
      <c r="C12" s="24" t="str">
        <f>IF(VLOOKUP(A12,仕訳帳!A:F,3,FALSE)=A$1,"借",IF(VLOOKUP(A12,仕訳帳!A:F,5,FALSE)=A$1,"貸",""))</f>
        <v>借</v>
      </c>
      <c r="D12" s="18" t="str">
        <f>IF(C12="","",VLOOKUP(A12,仕訳帳!A:F,5,FALSE))</f>
        <v>Ｎ□Ｔコミュニケーションズ</v>
      </c>
      <c r="E12" s="18" t="str">
        <f>IF(C12="","",VLOOKUP(A12,仕訳帳!A:F,6,FALSE))</f>
        <v>６月インターネット月額費用（按分率50%）</v>
      </c>
      <c r="F12" s="25">
        <f>IF(C12="借",VLOOKUP(A12,仕訳帳!A:F,4,FALSE),0)</f>
        <v>5000</v>
      </c>
      <c r="G12" s="18">
        <f>IF(C12="","",VLOOKUP(A12,仕訳帳!A:G,7,FALSE))</f>
        <v>6</v>
      </c>
    </row>
    <row r="13" spans="1:7" s="4" customFormat="1" x14ac:dyDescent="0.15">
      <c r="A13" s="23">
        <f t="shared" si="0"/>
        <v>10</v>
      </c>
      <c r="B13" s="17">
        <f>IF(VLOOKUP(A13,仕訳帳!A:F,2,FALSE)="","",VLOOKUP(A13,仕訳帳!A:F,2,FALSE))</f>
        <v>45473</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45503</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45503</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45503</v>
      </c>
      <c r="C16" s="24" t="str">
        <f>IF(VLOOKUP(A16,仕訳帳!A:F,3,FALSE)=A$1,"借",IF(VLOOKUP(A16,仕訳帳!A:F,5,FALSE)=A$1,"貸",""))</f>
        <v>借</v>
      </c>
      <c r="D16" s="18" t="str">
        <f>IF(C16="","",VLOOKUP(A16,仕訳帳!A:F,5,FALSE))</f>
        <v>Ｎ□Ｔコミュニケーションズ</v>
      </c>
      <c r="E16" s="18" t="str">
        <f>IF(C16="","",VLOOKUP(A16,仕訳帳!A:F,6,FALSE))</f>
        <v>7月インターネット月額費用（按分率50%）</v>
      </c>
      <c r="F16" s="25">
        <f>IF(C16="借",VLOOKUP(A16,仕訳帳!A:F,4,FALSE),0)</f>
        <v>5000</v>
      </c>
      <c r="G16" s="18">
        <f>IF(C16="","",VLOOKUP(A16,仕訳帳!A:G,7,FALSE))</f>
        <v>9</v>
      </c>
    </row>
    <row r="17" spans="1:7" s="4" customFormat="1" x14ac:dyDescent="0.15">
      <c r="A17" s="23">
        <f t="shared" si="0"/>
        <v>14</v>
      </c>
      <c r="B17" s="17">
        <f>IF(VLOOKUP(A17,仕訳帳!A:F,2,FALSE)="","",VLOOKUP(A17,仕訳帳!A:F,2,FALSE))</f>
        <v>45503</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45505</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45505</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45507</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45747</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37</v>
      </c>
      <c r="C1" s="13"/>
      <c r="D1" s="9"/>
      <c r="E1" s="9"/>
      <c r="F1" s="10"/>
      <c r="G1" s="10"/>
    </row>
    <row r="3" spans="1:7" s="4" customFormat="1" x14ac:dyDescent="0.15">
      <c r="A3" s="22" t="s">
        <v>5</v>
      </c>
      <c r="B3" s="15" t="s">
        <v>13</v>
      </c>
      <c r="C3" s="15" t="s">
        <v>8</v>
      </c>
      <c r="D3" s="15" t="s">
        <v>9</v>
      </c>
      <c r="E3" s="15" t="s">
        <v>6</v>
      </c>
      <c r="F3" s="15" t="s">
        <v>2</v>
      </c>
      <c r="G3" s="15" t="s">
        <v>120</v>
      </c>
    </row>
    <row r="4" spans="1:7" s="4" customFormat="1" x14ac:dyDescent="0.15">
      <c r="A4" s="23">
        <v>1</v>
      </c>
      <c r="B4" s="17">
        <f>IF(VLOOKUP(A4,仕訳帳!A:F,2,FALSE)="","",VLOOKUP(A4,仕訳帳!A:F,2,FALSE))</f>
        <v>45444</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45445</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45446</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45457</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45458</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45473</v>
      </c>
      <c r="C9" s="24" t="str">
        <f>IF(VLOOKUP(A9,仕訳帳!A:F,3,FALSE)=A$1,"借",IF(VLOOKUP(A9,仕訳帳!A:F,5,FALSE)=A$1,"貸",""))</f>
        <v>借</v>
      </c>
      <c r="D9" s="18" t="str">
        <f>IF(C9="","",VLOOKUP(A9,仕訳帳!A:F,5,FALSE))</f>
        <v>家主（□不動産）</v>
      </c>
      <c r="E9" s="18" t="str">
        <f>IF(C9="","",VLOOKUP(A9,仕訳帳!A:F,6,FALSE))</f>
        <v>６月分家賃（按分率50％）</v>
      </c>
      <c r="F9" s="25">
        <f>IF(C9="借",VLOOKUP(A9,仕訳帳!A:F,4,FALSE),0)</f>
        <v>25000</v>
      </c>
      <c r="G9" s="18">
        <f>IF(C9="","",VLOOKUP(A9,仕訳帳!A:G,7,FALSE))</f>
        <v>5</v>
      </c>
    </row>
    <row r="10" spans="1:7" s="4" customFormat="1" x14ac:dyDescent="0.15">
      <c r="A10" s="23">
        <f t="shared" si="0"/>
        <v>7</v>
      </c>
      <c r="B10" s="17">
        <f>IF(VLOOKUP(A10,仕訳帳!A:F,2,FALSE)="","",VLOOKUP(A10,仕訳帳!A:F,2,FALSE))</f>
        <v>45473</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45473</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45473</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45473</v>
      </c>
      <c r="C13" s="24" t="str">
        <f>IF(VLOOKUP(A13,仕訳帳!A:F,3,FALSE)=A$1,"借",IF(VLOOKUP(A13,仕訳帳!A:F,5,FALSE)=A$1,"貸",""))</f>
        <v>借</v>
      </c>
      <c r="D13" s="18" t="str">
        <f>IF(C13="","",VLOOKUP(A13,仕訳帳!A:F,5,FALSE))</f>
        <v>東西電力</v>
      </c>
      <c r="E13" s="18" t="str">
        <f>IF(C13="","",VLOOKUP(A13,仕訳帳!A:F,6,FALSE))</f>
        <v>６月電気代（按分率50%）</v>
      </c>
      <c r="F13" s="25">
        <f>IF(C13="借",VLOOKUP(A13,仕訳帳!A:F,4,FALSE),0)</f>
        <v>5000</v>
      </c>
      <c r="G13" s="18">
        <f>IF(C13="","",VLOOKUP(A13,仕訳帳!A:G,7,FALSE))</f>
        <v>7</v>
      </c>
    </row>
    <row r="14" spans="1:7" s="4" customFormat="1" x14ac:dyDescent="0.15">
      <c r="A14" s="23">
        <f t="shared" si="0"/>
        <v>11</v>
      </c>
      <c r="B14" s="17">
        <f>IF(VLOOKUP(A14,仕訳帳!A:F,2,FALSE)="","",VLOOKUP(A14,仕訳帳!A:F,2,FALSE))</f>
        <v>45503</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45503</v>
      </c>
      <c r="C15" s="24" t="str">
        <f>IF(VLOOKUP(A15,仕訳帳!A:F,3,FALSE)=A$1,"借",IF(VLOOKUP(A15,仕訳帳!A:F,5,FALSE)=A$1,"貸",""))</f>
        <v>借</v>
      </c>
      <c r="D15" s="18" t="str">
        <f>IF(C15="","",VLOOKUP(A15,仕訳帳!A:F,5,FALSE))</f>
        <v>家主（□不動産）</v>
      </c>
      <c r="E15" s="18" t="str">
        <f>IF(C15="","",VLOOKUP(A15,仕訳帳!A:F,6,FALSE))</f>
        <v>7月分家賃（按分率50％）</v>
      </c>
      <c r="F15" s="25">
        <f>IF(C15="借",VLOOKUP(A15,仕訳帳!A:F,4,FALSE),0)</f>
        <v>25000</v>
      </c>
      <c r="G15" s="18">
        <f>IF(C15="","",VLOOKUP(A15,仕訳帳!A:G,7,FALSE))</f>
        <v>8</v>
      </c>
    </row>
    <row r="16" spans="1:7" s="4" customFormat="1" x14ac:dyDescent="0.15">
      <c r="A16" s="23">
        <f t="shared" si="0"/>
        <v>13</v>
      </c>
      <c r="B16" s="17">
        <f>IF(VLOOKUP(A16,仕訳帳!A:F,2,FALSE)="","",VLOOKUP(A16,仕訳帳!A:F,2,FALSE))</f>
        <v>45503</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45503</v>
      </c>
      <c r="C17" s="24" t="str">
        <f>IF(VLOOKUP(A17,仕訳帳!A:F,3,FALSE)=A$1,"借",IF(VLOOKUP(A17,仕訳帳!A:F,5,FALSE)=A$1,"貸",""))</f>
        <v>借</v>
      </c>
      <c r="D17" s="18" t="str">
        <f>IF(C17="","",VLOOKUP(A17,仕訳帳!A:F,5,FALSE))</f>
        <v>東西電力</v>
      </c>
      <c r="E17" s="18" t="str">
        <f>IF(C17="","",VLOOKUP(A17,仕訳帳!A:F,6,FALSE))</f>
        <v>7月電気代（按分率50%）</v>
      </c>
      <c r="F17" s="25">
        <f>IF(C17="借",VLOOKUP(A17,仕訳帳!A:F,4,FALSE),0)</f>
        <v>4800</v>
      </c>
      <c r="G17" s="18">
        <f>IF(C17="","",VLOOKUP(A17,仕訳帳!A:G,7,FALSE))</f>
        <v>10</v>
      </c>
    </row>
    <row r="18" spans="1:7" s="4" customFormat="1" x14ac:dyDescent="0.15">
      <c r="A18" s="23">
        <f t="shared" si="0"/>
        <v>15</v>
      </c>
      <c r="B18" s="17">
        <f>IF(VLOOKUP(A18,仕訳帳!A:F,2,FALSE)="","",VLOOKUP(A18,仕訳帳!A:F,2,FALSE))</f>
        <v>45505</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45505</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45507</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45747</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156</v>
      </c>
      <c r="C1" s="13"/>
      <c r="D1" s="9"/>
      <c r="E1" s="9"/>
      <c r="F1" s="10"/>
      <c r="G1" s="10"/>
    </row>
    <row r="3" spans="1:7" s="4" customFormat="1" x14ac:dyDescent="0.15">
      <c r="A3" s="22" t="s">
        <v>5</v>
      </c>
      <c r="B3" s="15" t="s">
        <v>13</v>
      </c>
      <c r="C3" s="15" t="s">
        <v>8</v>
      </c>
      <c r="D3" s="15" t="s">
        <v>9</v>
      </c>
      <c r="E3" s="15" t="s">
        <v>6</v>
      </c>
      <c r="F3" s="15" t="s">
        <v>2</v>
      </c>
      <c r="G3" s="15" t="s">
        <v>120</v>
      </c>
    </row>
    <row r="4" spans="1:7" s="4" customFormat="1" x14ac:dyDescent="0.15">
      <c r="A4" s="23">
        <v>1</v>
      </c>
      <c r="B4" s="17">
        <f>IF(VLOOKUP(A4,仕訳帳!A:F,2,FALSE)="","",VLOOKUP(A4,仕訳帳!A:F,2,FALSE))</f>
        <v>45444</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45445</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45446</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45457</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45458</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45473</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45473</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45473</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45473</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45473</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45503</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45503</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45503</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45503</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45505</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45505</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45507</v>
      </c>
      <c r="C20" s="24" t="str">
        <f>IF(VLOOKUP(A20,仕訳帳!A:F,3,FALSE)=A$1,"借",IF(VLOOKUP(A20,仕訳帳!A:F,5,FALSE)=A$1,"貸",""))</f>
        <v>借</v>
      </c>
      <c r="D20" s="18" t="str">
        <f>IF(C20="","",VLOOKUP(A20,仕訳帳!A:F,5,FALSE))</f>
        <v>☆水道公社</v>
      </c>
      <c r="E20" s="18" t="str">
        <f>IF(C20="","",VLOOKUP(A20,仕訳帳!A:F,6,FALSE))</f>
        <v>水道代（６～７月分）</v>
      </c>
      <c r="F20" s="25">
        <f>IF(C20="借",VLOOKUP(A20,仕訳帳!A:F,4,FALSE),0)</f>
        <v>15000</v>
      </c>
      <c r="G20" s="18" t="str">
        <f>IF(C20="","",VLOOKUP(A20,仕訳帳!A:G,7,FALSE))</f>
        <v>13・14</v>
      </c>
    </row>
    <row r="21" spans="1:7" s="4" customFormat="1" x14ac:dyDescent="0.15">
      <c r="A21" s="23">
        <f t="shared" si="0"/>
        <v>18</v>
      </c>
      <c r="B21" s="17">
        <f>IF(VLOOKUP(A21,仕訳帳!A:F,2,FALSE)="","",VLOOKUP(A21,仕訳帳!A:F,2,FALSE))</f>
        <v>45747</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38</v>
      </c>
      <c r="C1" s="13"/>
      <c r="D1" s="9"/>
      <c r="E1" s="9"/>
      <c r="F1" s="10"/>
      <c r="G1" s="10"/>
    </row>
    <row r="3" spans="1:7" s="4" customFormat="1" x14ac:dyDescent="0.15">
      <c r="A3" s="22" t="s">
        <v>5</v>
      </c>
      <c r="B3" s="15" t="s">
        <v>13</v>
      </c>
      <c r="C3" s="15" t="s">
        <v>8</v>
      </c>
      <c r="D3" s="15" t="s">
        <v>9</v>
      </c>
      <c r="E3" s="15" t="s">
        <v>6</v>
      </c>
      <c r="F3" s="15" t="s">
        <v>2</v>
      </c>
      <c r="G3" s="15" t="s">
        <v>120</v>
      </c>
    </row>
    <row r="4" spans="1:7" s="4" customFormat="1" x14ac:dyDescent="0.15">
      <c r="A4" s="23">
        <v>1</v>
      </c>
      <c r="B4" s="17">
        <f>IF(VLOOKUP(A4,仕訳帳!A:F,2,FALSE)="","",VLOOKUP(A4,仕訳帳!A:F,2,FALSE))</f>
        <v>45444</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45445</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45446</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45457</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45458</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45473</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45473</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45473</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45473</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45473</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45503</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45503</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45503</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45503</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45505</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45505</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45507</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45747</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71</v>
      </c>
      <c r="C1" s="13"/>
      <c r="D1" s="9"/>
      <c r="E1" s="9"/>
      <c r="F1" s="10"/>
      <c r="G1" s="10"/>
    </row>
    <row r="3" spans="1:7" s="4" customFormat="1" x14ac:dyDescent="0.15">
      <c r="A3" s="22" t="s">
        <v>5</v>
      </c>
      <c r="B3" s="15" t="s">
        <v>13</v>
      </c>
      <c r="C3" s="15" t="s">
        <v>8</v>
      </c>
      <c r="D3" s="15" t="s">
        <v>9</v>
      </c>
      <c r="E3" s="15" t="s">
        <v>6</v>
      </c>
      <c r="F3" s="15" t="s">
        <v>2</v>
      </c>
      <c r="G3" s="15" t="s">
        <v>120</v>
      </c>
    </row>
    <row r="4" spans="1:7" s="4" customFormat="1" x14ac:dyDescent="0.15">
      <c r="A4" s="23">
        <v>1</v>
      </c>
      <c r="B4" s="17">
        <f>IF(VLOOKUP(A4,仕訳帳!A:F,2,FALSE)="","",VLOOKUP(A4,仕訳帳!A:F,2,FALSE))</f>
        <v>45444</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45445</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45446</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45457</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45458</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45473</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45473</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45473</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45473</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45473</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45503</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45503</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45503</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45503</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45505</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45505</v>
      </c>
      <c r="C19" s="24" t="str">
        <f>IF(VLOOKUP(A19,仕訳帳!A:F,3,FALSE)=A$1,"借",IF(VLOOKUP(A19,仕訳帳!A:F,5,FALSE)=A$1,"貸",""))</f>
        <v>借</v>
      </c>
      <c r="D19" s="18" t="str">
        <f>IF(C19="","",VLOOKUP(A19,仕訳帳!A:F,5,FALSE))</f>
        <v>参加者</v>
      </c>
      <c r="E19" s="18" t="str">
        <f>IF(C19="","",VLOOKUP(A19,仕訳帳!A:F,6,FALSE))</f>
        <v>イベント参加費（500円×10人）</v>
      </c>
      <c r="F19" s="25">
        <f>IF(C19="借",VLOOKUP(A19,仕訳帳!A:F,4,FALSE),0)</f>
        <v>5000</v>
      </c>
      <c r="G19" s="18">
        <f>IF(C19="","",VLOOKUP(A19,仕訳帳!A:G,7,FALSE))</f>
        <v>12</v>
      </c>
    </row>
    <row r="20" spans="1:7" s="4" customFormat="1" x14ac:dyDescent="0.15">
      <c r="A20" s="23">
        <f t="shared" si="0"/>
        <v>17</v>
      </c>
      <c r="B20" s="17">
        <f>IF(VLOOKUP(A20,仕訳帳!A:F,2,FALSE)="","",VLOOKUP(A20,仕訳帳!A:F,2,FALSE))</f>
        <v>45507</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45747</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203"/>
  <sheetViews>
    <sheetView view="pageBreakPreview" zoomScale="60" zoomScaleNormal="100" workbookViewId="0">
      <pane ySplit="3" topLeftCell="A40"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bestFit="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22</v>
      </c>
      <c r="C1" s="13"/>
      <c r="D1" s="9"/>
      <c r="E1" s="9"/>
      <c r="F1" s="10"/>
      <c r="G1" s="10"/>
    </row>
    <row r="3" spans="1:7" s="4" customFormat="1" x14ac:dyDescent="0.15">
      <c r="A3" s="22" t="s">
        <v>5</v>
      </c>
      <c r="B3" s="15" t="s">
        <v>13</v>
      </c>
      <c r="C3" s="15" t="s">
        <v>8</v>
      </c>
      <c r="D3" s="15" t="s">
        <v>9</v>
      </c>
      <c r="E3" s="15" t="s">
        <v>6</v>
      </c>
      <c r="F3" s="15" t="s">
        <v>2</v>
      </c>
      <c r="G3" s="15" t="s">
        <v>120</v>
      </c>
    </row>
    <row r="4" spans="1:7" s="4" customFormat="1" x14ac:dyDescent="0.15">
      <c r="A4" s="23">
        <v>1</v>
      </c>
      <c r="B4" s="17">
        <f>IF(VLOOKUP(A4,仕訳帳!A:F,2,FALSE)="","",VLOOKUP(A4,仕訳帳!A:F,2,FALSE))</f>
        <v>45444</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45445</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45446</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45457</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45458</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45473</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45473</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45473</v>
      </c>
      <c r="C11" s="24" t="str">
        <f>IF(VLOOKUP(A11,仕訳帳!A:F,3,FALSE)=A$1,"借",IF(VLOOKUP(A11,仕訳帳!A:F,5,FALSE)=A$1,"貸",""))</f>
        <v>借</v>
      </c>
      <c r="D11" s="18" t="str">
        <f>IF(C11="","",VLOOKUP(A11,仕訳帳!A:F,5,FALSE))</f>
        <v>宮城県</v>
      </c>
      <c r="E11" s="18" t="str">
        <f>IF(C11="","",VLOOKUP(A11,仕訳帳!A:F,6,FALSE))</f>
        <v>概算払（5割）</v>
      </c>
      <c r="F11" s="25">
        <f>IF(C11="借",VLOOKUP(A11,仕訳帳!A:F,4,FALSE),0)</f>
        <v>1500000</v>
      </c>
      <c r="G11" s="18">
        <f>IF(C11="","",VLOOKUP(A11,仕訳帳!A:G,7,FALSE))</f>
        <v>0</v>
      </c>
    </row>
    <row r="12" spans="1:7" s="4" customFormat="1" x14ac:dyDescent="0.15">
      <c r="A12" s="23">
        <f t="shared" si="0"/>
        <v>9</v>
      </c>
      <c r="B12" s="17">
        <f>IF(VLOOKUP(A12,仕訳帳!A:F,2,FALSE)="","",VLOOKUP(A12,仕訳帳!A:F,2,FALSE))</f>
        <v>45473</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45473</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45503</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45503</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45503</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45503</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45505</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45505</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45507</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45747</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scale="94" fitToHeight="0" orientation="portrait" r:id="rId1"/>
  <headerFooter>
    <oddFooter>&amp;P / &amp;N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72</v>
      </c>
      <c r="C1" s="13"/>
      <c r="D1" s="9"/>
      <c r="E1" s="9"/>
      <c r="F1" s="10"/>
      <c r="G1" s="10"/>
    </row>
    <row r="3" spans="1:7" s="4" customFormat="1" x14ac:dyDescent="0.15">
      <c r="A3" s="22" t="s">
        <v>5</v>
      </c>
      <c r="B3" s="15" t="s">
        <v>13</v>
      </c>
      <c r="C3" s="15" t="s">
        <v>8</v>
      </c>
      <c r="D3" s="15" t="s">
        <v>9</v>
      </c>
      <c r="E3" s="15" t="s">
        <v>6</v>
      </c>
      <c r="F3" s="15" t="s">
        <v>2</v>
      </c>
      <c r="G3" s="15" t="s">
        <v>120</v>
      </c>
    </row>
    <row r="4" spans="1:7" s="4" customFormat="1" x14ac:dyDescent="0.15">
      <c r="A4" s="23">
        <v>1</v>
      </c>
      <c r="B4" s="17">
        <f>IF(VLOOKUP(A4,仕訳帳!A:F,2,FALSE)="","",VLOOKUP(A4,仕訳帳!A:F,2,FALSE))</f>
        <v>45444</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45445</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45446</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45457</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45458</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45473</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45473</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45473</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45473</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45473</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45503</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45503</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45503</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45503</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45505</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45505</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45507</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45747</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G1003"/>
  <sheetViews>
    <sheetView view="pageBreakPreview" zoomScaleNormal="100" zoomScaleSheetLayoutView="100" zoomScalePageLayoutView="130" workbookViewId="0">
      <selection activeCell="C6" sqref="C6"/>
    </sheetView>
  </sheetViews>
  <sheetFormatPr defaultColWidth="8.875" defaultRowHeight="12" x14ac:dyDescent="0.15"/>
  <cols>
    <col min="1" max="1" width="3.75" style="7" customWidth="1"/>
    <col min="2" max="2" width="10.125" style="7" customWidth="1"/>
    <col min="3" max="3" width="13" style="4" customWidth="1"/>
    <col min="4" max="4" width="9.75" style="5" bestFit="1" customWidth="1"/>
    <col min="5" max="5" width="21" style="5" customWidth="1"/>
    <col min="6" max="6" width="26.375" style="4" customWidth="1"/>
    <col min="7" max="7" width="10.375" style="3" customWidth="1"/>
    <col min="8" max="8" width="3.375" style="3" customWidth="1"/>
    <col min="9" max="16384" width="8.875" style="3"/>
  </cols>
  <sheetData>
    <row r="1" spans="1:7" ht="11.25" customHeight="1" x14ac:dyDescent="0.15">
      <c r="A1" s="6" t="s">
        <v>1</v>
      </c>
      <c r="E1" s="8"/>
    </row>
    <row r="3" spans="1:7" x14ac:dyDescent="0.15">
      <c r="A3" s="113" t="s">
        <v>7</v>
      </c>
      <c r="B3" s="113" t="s">
        <v>13</v>
      </c>
      <c r="C3" s="113" t="s">
        <v>63</v>
      </c>
      <c r="D3" s="115" t="s">
        <v>64</v>
      </c>
      <c r="E3" s="115" t="s">
        <v>65</v>
      </c>
      <c r="F3" s="115" t="s">
        <v>0</v>
      </c>
      <c r="G3" s="115" t="s">
        <v>119</v>
      </c>
    </row>
    <row r="4" spans="1:7" x14ac:dyDescent="0.15">
      <c r="A4" s="114">
        <v>1</v>
      </c>
      <c r="B4" s="17">
        <v>45444</v>
      </c>
      <c r="C4" s="18" t="s">
        <v>18</v>
      </c>
      <c r="D4" s="19">
        <v>100000</v>
      </c>
      <c r="E4" s="19" t="s">
        <v>167</v>
      </c>
      <c r="F4" s="18" t="s">
        <v>39</v>
      </c>
      <c r="G4" s="18"/>
    </row>
    <row r="5" spans="1:7" x14ac:dyDescent="0.15">
      <c r="A5" s="114">
        <f t="shared" ref="A5:A36" si="0">A4+1</f>
        <v>2</v>
      </c>
      <c r="B5" s="17">
        <v>45445</v>
      </c>
      <c r="C5" s="18" t="s">
        <v>4</v>
      </c>
      <c r="D5" s="19">
        <v>1000</v>
      </c>
      <c r="E5" s="19" t="s">
        <v>40</v>
      </c>
      <c r="F5" s="18" t="s">
        <v>41</v>
      </c>
      <c r="G5" s="18">
        <v>1</v>
      </c>
    </row>
    <row r="6" spans="1:7" x14ac:dyDescent="0.15">
      <c r="A6" s="114">
        <f t="shared" si="0"/>
        <v>3</v>
      </c>
      <c r="B6" s="17">
        <v>45446</v>
      </c>
      <c r="C6" s="18" t="s">
        <v>28</v>
      </c>
      <c r="D6" s="19">
        <v>300</v>
      </c>
      <c r="E6" s="19" t="s">
        <v>163</v>
      </c>
      <c r="F6" s="18" t="s">
        <v>19</v>
      </c>
      <c r="G6" s="18">
        <v>2</v>
      </c>
    </row>
    <row r="7" spans="1:7" x14ac:dyDescent="0.15">
      <c r="A7" s="114">
        <f t="shared" si="0"/>
        <v>4</v>
      </c>
      <c r="B7" s="17">
        <v>45457</v>
      </c>
      <c r="C7" s="18" t="s">
        <v>28</v>
      </c>
      <c r="D7" s="19">
        <v>10000</v>
      </c>
      <c r="E7" s="19" t="s">
        <v>42</v>
      </c>
      <c r="F7" s="18" t="s">
        <v>43</v>
      </c>
      <c r="G7" s="18">
        <v>3</v>
      </c>
    </row>
    <row r="8" spans="1:7" x14ac:dyDescent="0.15">
      <c r="A8" s="114">
        <f t="shared" si="0"/>
        <v>5</v>
      </c>
      <c r="B8" s="17">
        <v>45458</v>
      </c>
      <c r="C8" s="18" t="s">
        <v>30</v>
      </c>
      <c r="D8" s="19">
        <v>800</v>
      </c>
      <c r="E8" s="19" t="s">
        <v>50</v>
      </c>
      <c r="F8" s="18" t="s">
        <v>51</v>
      </c>
      <c r="G8" s="18">
        <v>4</v>
      </c>
    </row>
    <row r="9" spans="1:7" x14ac:dyDescent="0.15">
      <c r="A9" s="114">
        <f t="shared" si="0"/>
        <v>6</v>
      </c>
      <c r="B9" s="17">
        <v>45473</v>
      </c>
      <c r="C9" s="18" t="s">
        <v>52</v>
      </c>
      <c r="D9" s="19">
        <v>25000</v>
      </c>
      <c r="E9" s="19" t="s">
        <v>44</v>
      </c>
      <c r="F9" s="18" t="s">
        <v>45</v>
      </c>
      <c r="G9" s="18">
        <v>5</v>
      </c>
    </row>
    <row r="10" spans="1:7" x14ac:dyDescent="0.15">
      <c r="A10" s="114">
        <f t="shared" si="0"/>
        <v>7</v>
      </c>
      <c r="B10" s="17">
        <v>45473</v>
      </c>
      <c r="C10" s="18" t="s">
        <v>23</v>
      </c>
      <c r="D10" s="19">
        <v>200000</v>
      </c>
      <c r="E10" s="19" t="s">
        <v>46</v>
      </c>
      <c r="F10" s="18" t="s">
        <v>47</v>
      </c>
      <c r="G10" s="18" t="s">
        <v>121</v>
      </c>
    </row>
    <row r="11" spans="1:7" x14ac:dyDescent="0.15">
      <c r="A11" s="114">
        <f t="shared" si="0"/>
        <v>8</v>
      </c>
      <c r="B11" s="17">
        <v>45473</v>
      </c>
      <c r="C11" s="18" t="s">
        <v>20</v>
      </c>
      <c r="D11" s="19">
        <v>1500000</v>
      </c>
      <c r="E11" s="19" t="s">
        <v>48</v>
      </c>
      <c r="F11" s="18" t="s">
        <v>62</v>
      </c>
      <c r="G11" s="18"/>
    </row>
    <row r="12" spans="1:7" x14ac:dyDescent="0.15">
      <c r="A12" s="114">
        <f t="shared" si="0"/>
        <v>9</v>
      </c>
      <c r="B12" s="17">
        <v>45473</v>
      </c>
      <c r="C12" s="18" t="s">
        <v>30</v>
      </c>
      <c r="D12" s="19">
        <v>5000</v>
      </c>
      <c r="E12" s="19" t="s">
        <v>164</v>
      </c>
      <c r="F12" s="18" t="s">
        <v>135</v>
      </c>
      <c r="G12" s="18">
        <v>6</v>
      </c>
    </row>
    <row r="13" spans="1:7" x14ac:dyDescent="0.15">
      <c r="A13" s="114">
        <f t="shared" si="0"/>
        <v>10</v>
      </c>
      <c r="B13" s="17">
        <v>45473</v>
      </c>
      <c r="C13" s="18" t="s">
        <v>52</v>
      </c>
      <c r="D13" s="19">
        <v>5000</v>
      </c>
      <c r="E13" s="19" t="s">
        <v>138</v>
      </c>
      <c r="F13" s="18" t="s">
        <v>134</v>
      </c>
      <c r="G13" s="18">
        <v>7</v>
      </c>
    </row>
    <row r="14" spans="1:7" x14ac:dyDescent="0.15">
      <c r="A14" s="114">
        <f t="shared" si="0"/>
        <v>11</v>
      </c>
      <c r="B14" s="17">
        <v>45503</v>
      </c>
      <c r="C14" s="18" t="s">
        <v>23</v>
      </c>
      <c r="D14" s="19">
        <v>200000</v>
      </c>
      <c r="E14" s="19" t="s">
        <v>46</v>
      </c>
      <c r="F14" s="18" t="s">
        <v>58</v>
      </c>
      <c r="G14" s="18" t="s">
        <v>122</v>
      </c>
    </row>
    <row r="15" spans="1:7" x14ac:dyDescent="0.15">
      <c r="A15" s="114">
        <f t="shared" si="0"/>
        <v>12</v>
      </c>
      <c r="B15" s="17">
        <v>45503</v>
      </c>
      <c r="C15" s="18" t="s">
        <v>52</v>
      </c>
      <c r="D15" s="19">
        <v>25000</v>
      </c>
      <c r="E15" s="19" t="s">
        <v>44</v>
      </c>
      <c r="F15" s="18" t="s">
        <v>59</v>
      </c>
      <c r="G15" s="18">
        <v>8</v>
      </c>
    </row>
    <row r="16" spans="1:7" x14ac:dyDescent="0.15">
      <c r="A16" s="114">
        <f t="shared" si="0"/>
        <v>13</v>
      </c>
      <c r="B16" s="17">
        <v>45503</v>
      </c>
      <c r="C16" s="18" t="s">
        <v>30</v>
      </c>
      <c r="D16" s="19">
        <v>5000</v>
      </c>
      <c r="E16" s="19" t="s">
        <v>164</v>
      </c>
      <c r="F16" s="18" t="s">
        <v>136</v>
      </c>
      <c r="G16" s="18">
        <v>9</v>
      </c>
    </row>
    <row r="17" spans="1:7" x14ac:dyDescent="0.15">
      <c r="A17" s="114">
        <f t="shared" si="0"/>
        <v>14</v>
      </c>
      <c r="B17" s="17">
        <v>45503</v>
      </c>
      <c r="C17" s="18" t="s">
        <v>52</v>
      </c>
      <c r="D17" s="19">
        <v>4800</v>
      </c>
      <c r="E17" s="19" t="s">
        <v>138</v>
      </c>
      <c r="F17" s="18" t="s">
        <v>137</v>
      </c>
      <c r="G17" s="18">
        <v>10</v>
      </c>
    </row>
    <row r="18" spans="1:7" x14ac:dyDescent="0.15">
      <c r="A18" s="114">
        <f t="shared" si="0"/>
        <v>15</v>
      </c>
      <c r="B18" s="17">
        <v>45505</v>
      </c>
      <c r="C18" s="18" t="s">
        <v>4</v>
      </c>
      <c r="D18" s="19">
        <v>3000</v>
      </c>
      <c r="E18" s="19" t="s">
        <v>73</v>
      </c>
      <c r="F18" s="18" t="s">
        <v>74</v>
      </c>
      <c r="G18" s="18">
        <v>11</v>
      </c>
    </row>
    <row r="19" spans="1:7" x14ac:dyDescent="0.15">
      <c r="A19" s="114">
        <f t="shared" si="0"/>
        <v>16</v>
      </c>
      <c r="B19" s="17">
        <v>45505</v>
      </c>
      <c r="C19" s="18" t="s">
        <v>68</v>
      </c>
      <c r="D19" s="19">
        <v>5000</v>
      </c>
      <c r="E19" s="19" t="s">
        <v>75</v>
      </c>
      <c r="F19" s="18" t="s">
        <v>76</v>
      </c>
      <c r="G19" s="18">
        <v>12</v>
      </c>
    </row>
    <row r="20" spans="1:7" x14ac:dyDescent="0.15">
      <c r="A20" s="114">
        <f t="shared" si="0"/>
        <v>17</v>
      </c>
      <c r="B20" s="17">
        <v>45507</v>
      </c>
      <c r="C20" s="18" t="s">
        <v>147</v>
      </c>
      <c r="D20" s="19">
        <v>15000</v>
      </c>
      <c r="E20" s="19" t="s">
        <v>143</v>
      </c>
      <c r="F20" s="18" t="s">
        <v>162</v>
      </c>
      <c r="G20" s="104" t="s">
        <v>165</v>
      </c>
    </row>
    <row r="21" spans="1:7" x14ac:dyDescent="0.15">
      <c r="A21" s="114">
        <f t="shared" si="0"/>
        <v>18</v>
      </c>
      <c r="B21" s="17">
        <v>45747</v>
      </c>
      <c r="C21" s="18" t="s">
        <v>23</v>
      </c>
      <c r="D21" s="19">
        <v>180000</v>
      </c>
      <c r="E21" s="19" t="s">
        <v>46</v>
      </c>
      <c r="F21" s="18" t="s">
        <v>166</v>
      </c>
      <c r="G21" s="18">
        <v>15</v>
      </c>
    </row>
    <row r="22" spans="1:7" x14ac:dyDescent="0.15">
      <c r="A22" s="114">
        <f t="shared" si="0"/>
        <v>19</v>
      </c>
      <c r="B22" s="17"/>
      <c r="C22" s="18"/>
      <c r="D22" s="19"/>
      <c r="E22" s="19"/>
      <c r="F22" s="18"/>
      <c r="G22" s="18"/>
    </row>
    <row r="23" spans="1:7" x14ac:dyDescent="0.15">
      <c r="A23" s="114">
        <f t="shared" si="0"/>
        <v>20</v>
      </c>
      <c r="B23" s="17"/>
      <c r="C23" s="18"/>
      <c r="D23" s="19"/>
      <c r="E23" s="19"/>
      <c r="F23" s="18"/>
      <c r="G23" s="104"/>
    </row>
    <row r="24" spans="1:7" x14ac:dyDescent="0.15">
      <c r="A24" s="114">
        <f t="shared" si="0"/>
        <v>21</v>
      </c>
      <c r="B24" s="17"/>
      <c r="C24" s="18"/>
      <c r="D24" s="19"/>
      <c r="E24" s="19"/>
      <c r="F24" s="18"/>
      <c r="G24" s="104"/>
    </row>
    <row r="25" spans="1:7" x14ac:dyDescent="0.15">
      <c r="A25" s="114">
        <f t="shared" si="0"/>
        <v>22</v>
      </c>
      <c r="B25" s="17"/>
      <c r="C25" s="18"/>
      <c r="D25" s="19"/>
      <c r="E25" s="19"/>
      <c r="F25" s="18"/>
      <c r="G25" s="18"/>
    </row>
    <row r="26" spans="1:7" x14ac:dyDescent="0.15">
      <c r="A26" s="114">
        <f t="shared" si="0"/>
        <v>23</v>
      </c>
      <c r="B26" s="17"/>
      <c r="C26" s="18"/>
      <c r="D26" s="19"/>
      <c r="E26" s="19"/>
      <c r="F26" s="18"/>
      <c r="G26" s="18"/>
    </row>
    <row r="27" spans="1:7" x14ac:dyDescent="0.15">
      <c r="A27" s="114">
        <f t="shared" si="0"/>
        <v>24</v>
      </c>
      <c r="B27" s="17"/>
      <c r="C27" s="18"/>
      <c r="D27" s="19"/>
      <c r="E27" s="19"/>
      <c r="F27" s="18"/>
      <c r="G27" s="18"/>
    </row>
    <row r="28" spans="1:7" x14ac:dyDescent="0.15">
      <c r="A28" s="114">
        <f t="shared" si="0"/>
        <v>25</v>
      </c>
      <c r="B28" s="17"/>
      <c r="C28" s="18"/>
      <c r="D28" s="20"/>
      <c r="E28" s="19"/>
      <c r="F28" s="18"/>
      <c r="G28" s="18"/>
    </row>
    <row r="29" spans="1:7" x14ac:dyDescent="0.15">
      <c r="A29" s="114">
        <f t="shared" si="0"/>
        <v>26</v>
      </c>
      <c r="B29" s="17"/>
      <c r="C29" s="18"/>
      <c r="D29" s="20"/>
      <c r="E29" s="19"/>
      <c r="F29" s="18"/>
      <c r="G29" s="18"/>
    </row>
    <row r="30" spans="1:7" x14ac:dyDescent="0.15">
      <c r="A30" s="114">
        <f t="shared" si="0"/>
        <v>27</v>
      </c>
      <c r="B30" s="17"/>
      <c r="C30" s="18"/>
      <c r="D30" s="20"/>
      <c r="E30" s="19"/>
      <c r="F30" s="18"/>
      <c r="G30" s="18"/>
    </row>
    <row r="31" spans="1:7" x14ac:dyDescent="0.15">
      <c r="A31" s="114">
        <f t="shared" si="0"/>
        <v>28</v>
      </c>
      <c r="B31" s="17"/>
      <c r="C31" s="18"/>
      <c r="D31" s="19"/>
      <c r="E31" s="19"/>
      <c r="F31" s="18"/>
      <c r="G31" s="18"/>
    </row>
    <row r="32" spans="1:7" x14ac:dyDescent="0.15">
      <c r="A32" s="114">
        <f t="shared" si="0"/>
        <v>29</v>
      </c>
      <c r="B32" s="17"/>
      <c r="C32" s="18"/>
      <c r="D32" s="19"/>
      <c r="E32" s="19"/>
      <c r="F32" s="18"/>
      <c r="G32" s="18"/>
    </row>
    <row r="33" spans="1:7" x14ac:dyDescent="0.15">
      <c r="A33" s="114">
        <f t="shared" si="0"/>
        <v>30</v>
      </c>
      <c r="B33" s="17"/>
      <c r="C33" s="18"/>
      <c r="D33" s="19"/>
      <c r="E33" s="19"/>
      <c r="F33" s="18"/>
      <c r="G33" s="18"/>
    </row>
    <row r="34" spans="1:7" x14ac:dyDescent="0.15">
      <c r="A34" s="114">
        <f t="shared" si="0"/>
        <v>31</v>
      </c>
      <c r="B34" s="17"/>
      <c r="C34" s="18"/>
      <c r="D34" s="19"/>
      <c r="E34" s="19"/>
      <c r="F34" s="18"/>
      <c r="G34" s="18"/>
    </row>
    <row r="35" spans="1:7" x14ac:dyDescent="0.15">
      <c r="A35" s="114">
        <f t="shared" si="0"/>
        <v>32</v>
      </c>
      <c r="B35" s="17"/>
      <c r="C35" s="18"/>
      <c r="D35" s="19"/>
      <c r="E35" s="19"/>
      <c r="F35" s="18"/>
      <c r="G35" s="18"/>
    </row>
    <row r="36" spans="1:7" x14ac:dyDescent="0.15">
      <c r="A36" s="114">
        <f t="shared" si="0"/>
        <v>33</v>
      </c>
      <c r="B36" s="17"/>
      <c r="C36" s="18"/>
      <c r="D36" s="19"/>
      <c r="E36" s="19"/>
      <c r="F36" s="18"/>
      <c r="G36" s="18"/>
    </row>
    <row r="37" spans="1:7" x14ac:dyDescent="0.15">
      <c r="A37" s="114">
        <f t="shared" ref="A37:A68" si="1">A36+1</f>
        <v>34</v>
      </c>
      <c r="B37" s="17"/>
      <c r="C37" s="18"/>
      <c r="D37" s="19"/>
      <c r="E37" s="18"/>
      <c r="F37" s="18"/>
      <c r="G37" s="18"/>
    </row>
    <row r="38" spans="1:7" x14ac:dyDescent="0.15">
      <c r="A38" s="114">
        <f t="shared" si="1"/>
        <v>35</v>
      </c>
      <c r="B38" s="17"/>
      <c r="C38" s="18"/>
      <c r="D38" s="19"/>
      <c r="E38" s="19"/>
      <c r="F38" s="18"/>
      <c r="G38" s="18"/>
    </row>
    <row r="39" spans="1:7" x14ac:dyDescent="0.15">
      <c r="A39" s="114">
        <f t="shared" si="1"/>
        <v>36</v>
      </c>
      <c r="B39" s="17"/>
      <c r="C39" s="18"/>
      <c r="D39" s="19"/>
      <c r="E39" s="19"/>
      <c r="F39" s="18"/>
      <c r="G39" s="18"/>
    </row>
    <row r="40" spans="1:7" x14ac:dyDescent="0.15">
      <c r="A40" s="114">
        <f t="shared" si="1"/>
        <v>37</v>
      </c>
      <c r="B40" s="17"/>
      <c r="C40" s="18"/>
      <c r="D40" s="19"/>
      <c r="E40" s="19"/>
      <c r="F40" s="18"/>
      <c r="G40" s="18"/>
    </row>
    <row r="41" spans="1:7" x14ac:dyDescent="0.15">
      <c r="A41" s="114">
        <f t="shared" si="1"/>
        <v>38</v>
      </c>
      <c r="B41" s="17"/>
      <c r="C41" s="18"/>
      <c r="D41" s="19"/>
      <c r="E41" s="19"/>
      <c r="F41" s="18"/>
      <c r="G41" s="18"/>
    </row>
    <row r="42" spans="1:7" x14ac:dyDescent="0.15">
      <c r="A42" s="114">
        <f t="shared" si="1"/>
        <v>39</v>
      </c>
      <c r="B42" s="17"/>
      <c r="C42" s="18"/>
      <c r="D42" s="19"/>
      <c r="E42" s="19"/>
      <c r="F42" s="18"/>
      <c r="G42" s="18"/>
    </row>
    <row r="43" spans="1:7" x14ac:dyDescent="0.15">
      <c r="A43" s="114">
        <f t="shared" si="1"/>
        <v>40</v>
      </c>
      <c r="B43" s="17"/>
      <c r="C43" s="18"/>
      <c r="D43" s="19"/>
      <c r="E43" s="19"/>
      <c r="F43" s="18"/>
      <c r="G43" s="18"/>
    </row>
    <row r="44" spans="1:7" x14ac:dyDescent="0.15">
      <c r="A44" s="114">
        <f t="shared" si="1"/>
        <v>41</v>
      </c>
      <c r="B44" s="17"/>
      <c r="C44" s="18"/>
      <c r="D44" s="19"/>
      <c r="E44" s="19"/>
      <c r="F44" s="18"/>
      <c r="G44" s="18"/>
    </row>
    <row r="45" spans="1:7" x14ac:dyDescent="0.15">
      <c r="A45" s="114">
        <f t="shared" si="1"/>
        <v>42</v>
      </c>
      <c r="B45" s="17"/>
      <c r="C45" s="18"/>
      <c r="D45" s="19"/>
      <c r="E45" s="19"/>
      <c r="F45" s="18"/>
      <c r="G45" s="18"/>
    </row>
    <row r="46" spans="1:7" x14ac:dyDescent="0.15">
      <c r="A46" s="114">
        <f t="shared" si="1"/>
        <v>43</v>
      </c>
      <c r="B46" s="17"/>
      <c r="C46" s="18"/>
      <c r="D46" s="19"/>
      <c r="E46" s="19"/>
      <c r="F46" s="18"/>
      <c r="G46" s="18"/>
    </row>
    <row r="47" spans="1:7" x14ac:dyDescent="0.15">
      <c r="A47" s="114">
        <f t="shared" si="1"/>
        <v>44</v>
      </c>
      <c r="B47" s="17"/>
      <c r="C47" s="18"/>
      <c r="D47" s="19"/>
      <c r="E47" s="19"/>
      <c r="F47" s="18"/>
      <c r="G47" s="18"/>
    </row>
    <row r="48" spans="1:7" x14ac:dyDescent="0.15">
      <c r="A48" s="114">
        <f t="shared" si="1"/>
        <v>45</v>
      </c>
      <c r="B48" s="17"/>
      <c r="C48" s="18"/>
      <c r="D48" s="19"/>
      <c r="E48" s="19"/>
      <c r="F48" s="18"/>
      <c r="G48" s="18"/>
    </row>
    <row r="49" spans="1:7" x14ac:dyDescent="0.15">
      <c r="A49" s="114">
        <f t="shared" si="1"/>
        <v>46</v>
      </c>
      <c r="B49" s="17"/>
      <c r="C49" s="18"/>
      <c r="D49" s="20"/>
      <c r="E49" s="19"/>
      <c r="F49" s="18"/>
      <c r="G49" s="18"/>
    </row>
    <row r="50" spans="1:7" x14ac:dyDescent="0.15">
      <c r="A50" s="114">
        <f t="shared" si="1"/>
        <v>47</v>
      </c>
      <c r="B50" s="17"/>
      <c r="C50" s="18"/>
      <c r="D50" s="19"/>
      <c r="E50" s="19"/>
      <c r="F50" s="18"/>
      <c r="G50" s="18"/>
    </row>
    <row r="51" spans="1:7" x14ac:dyDescent="0.15">
      <c r="A51" s="114">
        <f t="shared" si="1"/>
        <v>48</v>
      </c>
      <c r="B51" s="17"/>
      <c r="C51" s="18"/>
      <c r="D51" s="19"/>
      <c r="E51" s="19"/>
      <c r="F51" s="18"/>
      <c r="G51" s="18"/>
    </row>
    <row r="52" spans="1:7" x14ac:dyDescent="0.15">
      <c r="A52" s="114">
        <f t="shared" si="1"/>
        <v>49</v>
      </c>
      <c r="B52" s="17"/>
      <c r="C52" s="18"/>
      <c r="D52" s="19"/>
      <c r="E52" s="19"/>
      <c r="F52" s="18"/>
      <c r="G52" s="18"/>
    </row>
    <row r="53" spans="1:7" x14ac:dyDescent="0.15">
      <c r="A53" s="114">
        <f t="shared" si="1"/>
        <v>50</v>
      </c>
      <c r="B53" s="17"/>
      <c r="C53" s="18"/>
      <c r="D53" s="19"/>
      <c r="E53" s="19"/>
      <c r="F53" s="18"/>
      <c r="G53" s="18"/>
    </row>
    <row r="54" spans="1:7" x14ac:dyDescent="0.15">
      <c r="A54" s="114">
        <f t="shared" si="1"/>
        <v>51</v>
      </c>
      <c r="B54" s="17"/>
      <c r="C54" s="18"/>
      <c r="D54" s="20"/>
      <c r="E54" s="19"/>
      <c r="F54" s="18"/>
      <c r="G54" s="18"/>
    </row>
    <row r="55" spans="1:7" x14ac:dyDescent="0.15">
      <c r="A55" s="114">
        <f t="shared" si="1"/>
        <v>52</v>
      </c>
      <c r="B55" s="17"/>
      <c r="C55" s="18"/>
      <c r="D55" s="19"/>
      <c r="E55" s="19"/>
      <c r="F55" s="18"/>
      <c r="G55" s="18"/>
    </row>
    <row r="56" spans="1:7" x14ac:dyDescent="0.15">
      <c r="A56" s="114">
        <f t="shared" si="1"/>
        <v>53</v>
      </c>
      <c r="B56" s="17"/>
      <c r="C56" s="18"/>
      <c r="D56" s="19"/>
      <c r="E56" s="19"/>
      <c r="F56" s="18"/>
      <c r="G56" s="18"/>
    </row>
    <row r="57" spans="1:7" x14ac:dyDescent="0.15">
      <c r="A57" s="114">
        <f t="shared" si="1"/>
        <v>54</v>
      </c>
      <c r="B57" s="17"/>
      <c r="C57" s="18"/>
      <c r="D57" s="19"/>
      <c r="E57" s="19"/>
      <c r="F57" s="18"/>
      <c r="G57" s="18"/>
    </row>
    <row r="58" spans="1:7" x14ac:dyDescent="0.15">
      <c r="A58" s="114">
        <f t="shared" si="1"/>
        <v>55</v>
      </c>
      <c r="B58" s="17"/>
      <c r="C58" s="18"/>
      <c r="D58" s="19"/>
      <c r="E58" s="19"/>
      <c r="F58" s="18"/>
      <c r="G58" s="18"/>
    </row>
    <row r="59" spans="1:7" x14ac:dyDescent="0.15">
      <c r="A59" s="114">
        <f t="shared" si="1"/>
        <v>56</v>
      </c>
      <c r="B59" s="17"/>
      <c r="C59" s="18"/>
      <c r="D59" s="19"/>
      <c r="E59" s="19"/>
      <c r="F59" s="18"/>
      <c r="G59" s="18"/>
    </row>
    <row r="60" spans="1:7" x14ac:dyDescent="0.15">
      <c r="A60" s="114">
        <f t="shared" si="1"/>
        <v>57</v>
      </c>
      <c r="B60" s="17"/>
      <c r="C60" s="18"/>
      <c r="D60" s="19"/>
      <c r="E60" s="19"/>
      <c r="F60" s="18"/>
      <c r="G60" s="18"/>
    </row>
    <row r="61" spans="1:7" x14ac:dyDescent="0.15">
      <c r="A61" s="114">
        <f t="shared" si="1"/>
        <v>58</v>
      </c>
      <c r="B61" s="17"/>
      <c r="C61" s="18"/>
      <c r="D61" s="19"/>
      <c r="E61" s="19"/>
      <c r="F61" s="18"/>
      <c r="G61" s="18"/>
    </row>
    <row r="62" spans="1:7" x14ac:dyDescent="0.15">
      <c r="A62" s="114">
        <f t="shared" si="1"/>
        <v>59</v>
      </c>
      <c r="B62" s="17"/>
      <c r="C62" s="18"/>
      <c r="D62" s="20"/>
      <c r="E62" s="19"/>
      <c r="F62" s="18"/>
      <c r="G62" s="18"/>
    </row>
    <row r="63" spans="1:7" x14ac:dyDescent="0.15">
      <c r="A63" s="114">
        <f t="shared" si="1"/>
        <v>60</v>
      </c>
      <c r="B63" s="17"/>
      <c r="C63" s="18"/>
      <c r="D63" s="19"/>
      <c r="E63" s="19"/>
      <c r="F63" s="18"/>
      <c r="G63" s="18"/>
    </row>
    <row r="64" spans="1:7" x14ac:dyDescent="0.15">
      <c r="A64" s="114">
        <f t="shared" si="1"/>
        <v>61</v>
      </c>
      <c r="B64" s="17"/>
      <c r="C64" s="18"/>
      <c r="D64" s="19"/>
      <c r="E64" s="19"/>
      <c r="F64" s="18"/>
      <c r="G64" s="18"/>
    </row>
    <row r="65" spans="1:7" x14ac:dyDescent="0.15">
      <c r="A65" s="114">
        <f t="shared" si="1"/>
        <v>62</v>
      </c>
      <c r="B65" s="17"/>
      <c r="C65" s="18"/>
      <c r="D65" s="19"/>
      <c r="E65" s="19"/>
      <c r="F65" s="18"/>
      <c r="G65" s="18"/>
    </row>
    <row r="66" spans="1:7" x14ac:dyDescent="0.15">
      <c r="A66" s="114">
        <f t="shared" si="1"/>
        <v>63</v>
      </c>
      <c r="B66" s="17"/>
      <c r="C66" s="18"/>
      <c r="D66" s="19"/>
      <c r="E66" s="19"/>
      <c r="F66" s="18"/>
      <c r="G66" s="18"/>
    </row>
    <row r="67" spans="1:7" x14ac:dyDescent="0.15">
      <c r="A67" s="114">
        <f t="shared" si="1"/>
        <v>64</v>
      </c>
      <c r="B67" s="17"/>
      <c r="C67" s="18"/>
      <c r="D67" s="19"/>
      <c r="E67" s="19"/>
      <c r="F67" s="18"/>
      <c r="G67" s="18"/>
    </row>
    <row r="68" spans="1:7" x14ac:dyDescent="0.15">
      <c r="A68" s="114">
        <f t="shared" si="1"/>
        <v>65</v>
      </c>
      <c r="B68" s="17"/>
      <c r="C68" s="18"/>
      <c r="D68" s="19"/>
      <c r="E68" s="19"/>
      <c r="F68" s="18"/>
      <c r="G68" s="18"/>
    </row>
    <row r="69" spans="1:7" x14ac:dyDescent="0.15">
      <c r="A69" s="114">
        <f t="shared" ref="A69:A100" si="2">A68+1</f>
        <v>66</v>
      </c>
      <c r="B69" s="17"/>
      <c r="C69" s="18"/>
      <c r="D69" s="19"/>
      <c r="E69" s="19"/>
      <c r="F69" s="18"/>
      <c r="G69" s="18"/>
    </row>
    <row r="70" spans="1:7" x14ac:dyDescent="0.15">
      <c r="A70" s="114">
        <f t="shared" si="2"/>
        <v>67</v>
      </c>
      <c r="B70" s="17"/>
      <c r="C70" s="18"/>
      <c r="D70" s="20"/>
      <c r="E70" s="19"/>
      <c r="F70" s="18"/>
      <c r="G70" s="18"/>
    </row>
    <row r="71" spans="1:7" x14ac:dyDescent="0.15">
      <c r="A71" s="114">
        <f t="shared" si="2"/>
        <v>68</v>
      </c>
      <c r="B71" s="17"/>
      <c r="C71" s="18"/>
      <c r="D71" s="19"/>
      <c r="E71" s="19"/>
      <c r="F71" s="18"/>
      <c r="G71" s="18"/>
    </row>
    <row r="72" spans="1:7" x14ac:dyDescent="0.15">
      <c r="A72" s="114">
        <f t="shared" si="2"/>
        <v>69</v>
      </c>
      <c r="B72" s="17"/>
      <c r="C72" s="18"/>
      <c r="D72" s="19"/>
      <c r="E72" s="19"/>
      <c r="F72" s="18"/>
      <c r="G72" s="18"/>
    </row>
    <row r="73" spans="1:7" x14ac:dyDescent="0.15">
      <c r="A73" s="114">
        <f t="shared" si="2"/>
        <v>70</v>
      </c>
      <c r="B73" s="17"/>
      <c r="C73" s="18"/>
      <c r="D73" s="19"/>
      <c r="E73" s="19"/>
      <c r="F73" s="18"/>
      <c r="G73" s="18"/>
    </row>
    <row r="74" spans="1:7" x14ac:dyDescent="0.15">
      <c r="A74" s="114">
        <f t="shared" si="2"/>
        <v>71</v>
      </c>
      <c r="B74" s="17"/>
      <c r="C74" s="18"/>
      <c r="D74" s="19"/>
      <c r="E74" s="19"/>
      <c r="F74" s="18"/>
      <c r="G74" s="18"/>
    </row>
    <row r="75" spans="1:7" x14ac:dyDescent="0.15">
      <c r="A75" s="114">
        <f t="shared" si="2"/>
        <v>72</v>
      </c>
      <c r="B75" s="17"/>
      <c r="C75" s="18"/>
      <c r="D75" s="19"/>
      <c r="E75" s="19"/>
      <c r="F75" s="18"/>
      <c r="G75" s="18"/>
    </row>
    <row r="76" spans="1:7" x14ac:dyDescent="0.15">
      <c r="A76" s="114">
        <f t="shared" si="2"/>
        <v>73</v>
      </c>
      <c r="B76" s="17"/>
      <c r="C76" s="18"/>
      <c r="D76" s="19"/>
      <c r="E76" s="19"/>
      <c r="F76" s="18"/>
      <c r="G76" s="18"/>
    </row>
    <row r="77" spans="1:7" x14ac:dyDescent="0.15">
      <c r="A77" s="114">
        <f t="shared" si="2"/>
        <v>74</v>
      </c>
      <c r="B77" s="17"/>
      <c r="C77" s="18"/>
      <c r="D77" s="19"/>
      <c r="E77" s="19"/>
      <c r="F77" s="18"/>
      <c r="G77" s="18"/>
    </row>
    <row r="78" spans="1:7" x14ac:dyDescent="0.15">
      <c r="A78" s="16">
        <f t="shared" si="2"/>
        <v>75</v>
      </c>
      <c r="B78" s="17"/>
      <c r="C78" s="18"/>
      <c r="D78" s="19"/>
      <c r="E78" s="19"/>
      <c r="F78" s="18"/>
      <c r="G78" s="18"/>
    </row>
    <row r="79" spans="1:7" x14ac:dyDescent="0.15">
      <c r="A79" s="16">
        <f t="shared" si="2"/>
        <v>76</v>
      </c>
      <c r="B79" s="17"/>
      <c r="C79" s="18"/>
      <c r="D79" s="19"/>
      <c r="E79" s="19"/>
      <c r="F79" s="18"/>
      <c r="G79" s="18"/>
    </row>
    <row r="80" spans="1:7" x14ac:dyDescent="0.15">
      <c r="A80" s="16">
        <f t="shared" si="2"/>
        <v>77</v>
      </c>
      <c r="B80" s="17"/>
      <c r="C80" s="18"/>
      <c r="D80" s="19"/>
      <c r="E80" s="19"/>
      <c r="F80" s="18"/>
      <c r="G80" s="18"/>
    </row>
    <row r="81" spans="1:7" x14ac:dyDescent="0.15">
      <c r="A81" s="16">
        <f t="shared" si="2"/>
        <v>78</v>
      </c>
      <c r="B81" s="17"/>
      <c r="C81" s="18"/>
      <c r="D81" s="19"/>
      <c r="E81" s="19"/>
      <c r="F81" s="18"/>
      <c r="G81" s="18"/>
    </row>
    <row r="82" spans="1:7" x14ac:dyDescent="0.15">
      <c r="A82" s="16">
        <f t="shared" si="2"/>
        <v>79</v>
      </c>
      <c r="B82" s="17"/>
      <c r="C82" s="18"/>
      <c r="D82" s="19"/>
      <c r="E82" s="19"/>
      <c r="F82" s="18"/>
      <c r="G82" s="18"/>
    </row>
    <row r="83" spans="1:7" x14ac:dyDescent="0.15">
      <c r="A83" s="16">
        <f t="shared" si="2"/>
        <v>80</v>
      </c>
      <c r="B83" s="17"/>
      <c r="C83" s="18"/>
      <c r="D83" s="19"/>
      <c r="E83" s="19"/>
      <c r="F83" s="18"/>
      <c r="G83" s="18"/>
    </row>
    <row r="84" spans="1:7" x14ac:dyDescent="0.15">
      <c r="A84" s="16">
        <f t="shared" si="2"/>
        <v>81</v>
      </c>
      <c r="B84" s="17"/>
      <c r="C84" s="18"/>
      <c r="D84" s="20"/>
      <c r="E84" s="19"/>
      <c r="F84" s="18"/>
      <c r="G84" s="18"/>
    </row>
    <row r="85" spans="1:7" x14ac:dyDescent="0.15">
      <c r="A85" s="16">
        <f t="shared" si="2"/>
        <v>82</v>
      </c>
      <c r="B85" s="17"/>
      <c r="C85" s="18"/>
      <c r="D85" s="19"/>
      <c r="E85" s="19"/>
      <c r="F85" s="18"/>
      <c r="G85" s="18"/>
    </row>
    <row r="86" spans="1:7" x14ac:dyDescent="0.15">
      <c r="A86" s="16">
        <f t="shared" si="2"/>
        <v>83</v>
      </c>
      <c r="B86" s="17"/>
      <c r="C86" s="18"/>
      <c r="D86" s="19"/>
      <c r="E86" s="19"/>
      <c r="F86" s="18"/>
      <c r="G86" s="18"/>
    </row>
    <row r="87" spans="1:7" x14ac:dyDescent="0.15">
      <c r="A87" s="16">
        <f t="shared" si="2"/>
        <v>84</v>
      </c>
      <c r="B87" s="17"/>
      <c r="C87" s="18"/>
      <c r="D87" s="19"/>
      <c r="E87" s="19"/>
      <c r="F87" s="18"/>
      <c r="G87" s="18"/>
    </row>
    <row r="88" spans="1:7" x14ac:dyDescent="0.15">
      <c r="A88" s="16">
        <f t="shared" si="2"/>
        <v>85</v>
      </c>
      <c r="B88" s="17"/>
      <c r="C88" s="18"/>
      <c r="D88" s="19"/>
      <c r="E88" s="19"/>
      <c r="F88" s="18"/>
      <c r="G88" s="18"/>
    </row>
    <row r="89" spans="1:7" x14ac:dyDescent="0.15">
      <c r="A89" s="16">
        <f t="shared" si="2"/>
        <v>86</v>
      </c>
      <c r="B89" s="17"/>
      <c r="C89" s="18"/>
      <c r="D89" s="19"/>
      <c r="E89" s="19"/>
      <c r="F89" s="18"/>
      <c r="G89" s="18"/>
    </row>
    <row r="90" spans="1:7" x14ac:dyDescent="0.15">
      <c r="A90" s="16">
        <f t="shared" si="2"/>
        <v>87</v>
      </c>
      <c r="B90" s="17"/>
      <c r="C90" s="18"/>
      <c r="D90" s="19"/>
      <c r="E90" s="19"/>
      <c r="F90" s="18"/>
      <c r="G90" s="18"/>
    </row>
    <row r="91" spans="1:7" x14ac:dyDescent="0.15">
      <c r="A91" s="16">
        <f t="shared" si="2"/>
        <v>88</v>
      </c>
      <c r="B91" s="17"/>
      <c r="C91" s="18"/>
      <c r="D91" s="19"/>
      <c r="E91" s="19"/>
      <c r="F91" s="18"/>
      <c r="G91" s="18"/>
    </row>
    <row r="92" spans="1:7" x14ac:dyDescent="0.15">
      <c r="A92" s="16">
        <f t="shared" si="2"/>
        <v>89</v>
      </c>
      <c r="B92" s="17"/>
      <c r="C92" s="18"/>
      <c r="D92" s="19"/>
      <c r="E92" s="19"/>
      <c r="F92" s="18"/>
      <c r="G92" s="18"/>
    </row>
    <row r="93" spans="1:7" x14ac:dyDescent="0.15">
      <c r="A93" s="16">
        <f t="shared" si="2"/>
        <v>90</v>
      </c>
      <c r="B93" s="17"/>
      <c r="C93" s="18"/>
      <c r="D93" s="19"/>
      <c r="E93" s="19"/>
      <c r="F93" s="18"/>
      <c r="G93" s="18"/>
    </row>
    <row r="94" spans="1:7" x14ac:dyDescent="0.15">
      <c r="A94" s="16">
        <f t="shared" si="2"/>
        <v>91</v>
      </c>
      <c r="B94" s="17"/>
      <c r="C94" s="18"/>
      <c r="D94" s="19"/>
      <c r="E94" s="19"/>
      <c r="F94" s="18"/>
      <c r="G94" s="18"/>
    </row>
    <row r="95" spans="1:7" x14ac:dyDescent="0.15">
      <c r="A95" s="16">
        <f t="shared" si="2"/>
        <v>92</v>
      </c>
      <c r="B95" s="17"/>
      <c r="C95" s="18"/>
      <c r="D95" s="20"/>
      <c r="E95" s="19"/>
      <c r="F95" s="18"/>
      <c r="G95" s="18"/>
    </row>
    <row r="96" spans="1:7" x14ac:dyDescent="0.15">
      <c r="A96" s="16">
        <f t="shared" si="2"/>
        <v>93</v>
      </c>
      <c r="B96" s="17"/>
      <c r="C96" s="18"/>
      <c r="D96" s="19"/>
      <c r="E96" s="19"/>
      <c r="F96" s="18"/>
      <c r="G96" s="18"/>
    </row>
    <row r="97" spans="1:7" x14ac:dyDescent="0.15">
      <c r="A97" s="16">
        <f t="shared" si="2"/>
        <v>94</v>
      </c>
      <c r="B97" s="17"/>
      <c r="C97" s="18"/>
      <c r="D97" s="19"/>
      <c r="E97" s="19"/>
      <c r="F97" s="18"/>
      <c r="G97" s="18"/>
    </row>
    <row r="98" spans="1:7" x14ac:dyDescent="0.15">
      <c r="A98" s="16">
        <f t="shared" si="2"/>
        <v>95</v>
      </c>
      <c r="B98" s="17"/>
      <c r="C98" s="18"/>
      <c r="D98" s="19"/>
      <c r="E98" s="19"/>
      <c r="F98" s="18"/>
      <c r="G98" s="18"/>
    </row>
    <row r="99" spans="1:7" x14ac:dyDescent="0.15">
      <c r="A99" s="16">
        <f t="shared" si="2"/>
        <v>96</v>
      </c>
      <c r="B99" s="17"/>
      <c r="C99" s="18"/>
      <c r="D99" s="19"/>
      <c r="E99" s="19"/>
      <c r="F99" s="18"/>
      <c r="G99" s="18"/>
    </row>
    <row r="100" spans="1:7" x14ac:dyDescent="0.15">
      <c r="A100" s="16">
        <f t="shared" si="2"/>
        <v>97</v>
      </c>
      <c r="B100" s="17"/>
      <c r="C100" s="18"/>
      <c r="D100" s="19"/>
      <c r="E100" s="19"/>
      <c r="F100" s="18"/>
      <c r="G100" s="18"/>
    </row>
    <row r="101" spans="1:7" x14ac:dyDescent="0.15">
      <c r="A101" s="16">
        <f t="shared" ref="A101:A132" si="3">A100+1</f>
        <v>98</v>
      </c>
      <c r="B101" s="17"/>
      <c r="C101" s="18"/>
      <c r="D101" s="19"/>
      <c r="E101" s="19"/>
      <c r="F101" s="18"/>
      <c r="G101" s="18"/>
    </row>
    <row r="102" spans="1:7" x14ac:dyDescent="0.15">
      <c r="A102" s="16">
        <f t="shared" si="3"/>
        <v>99</v>
      </c>
      <c r="B102" s="17"/>
      <c r="C102" s="18"/>
      <c r="D102" s="19"/>
      <c r="E102" s="19"/>
      <c r="F102" s="18"/>
      <c r="G102" s="18"/>
    </row>
    <row r="103" spans="1:7" x14ac:dyDescent="0.15">
      <c r="A103" s="16">
        <f t="shared" si="3"/>
        <v>100</v>
      </c>
      <c r="B103" s="17"/>
      <c r="C103" s="18"/>
      <c r="D103" s="19"/>
      <c r="E103" s="19"/>
      <c r="F103" s="18"/>
      <c r="G103" s="18"/>
    </row>
    <row r="104" spans="1:7" x14ac:dyDescent="0.15">
      <c r="A104" s="16">
        <f t="shared" si="3"/>
        <v>101</v>
      </c>
      <c r="B104" s="17"/>
      <c r="C104" s="18"/>
      <c r="D104" s="19"/>
      <c r="E104" s="19"/>
      <c r="F104" s="18"/>
      <c r="G104" s="18"/>
    </row>
    <row r="105" spans="1:7" x14ac:dyDescent="0.15">
      <c r="A105" s="16">
        <f t="shared" si="3"/>
        <v>102</v>
      </c>
      <c r="B105" s="17"/>
      <c r="C105" s="18"/>
      <c r="D105" s="20"/>
      <c r="E105" s="19"/>
      <c r="F105" s="18"/>
      <c r="G105" s="18"/>
    </row>
    <row r="106" spans="1:7" x14ac:dyDescent="0.15">
      <c r="A106" s="16">
        <f t="shared" si="3"/>
        <v>103</v>
      </c>
      <c r="B106" s="17"/>
      <c r="C106" s="18"/>
      <c r="D106" s="19"/>
      <c r="E106" s="19"/>
      <c r="F106" s="18"/>
      <c r="G106" s="18"/>
    </row>
    <row r="107" spans="1:7" x14ac:dyDescent="0.15">
      <c r="A107" s="16">
        <f t="shared" si="3"/>
        <v>104</v>
      </c>
      <c r="B107" s="17"/>
      <c r="C107" s="18"/>
      <c r="D107" s="19"/>
      <c r="E107" s="19"/>
      <c r="F107" s="18"/>
      <c r="G107" s="18"/>
    </row>
    <row r="108" spans="1:7" x14ac:dyDescent="0.15">
      <c r="A108" s="16">
        <f t="shared" si="3"/>
        <v>105</v>
      </c>
      <c r="B108" s="17"/>
      <c r="C108" s="18"/>
      <c r="D108" s="19"/>
      <c r="E108" s="19"/>
      <c r="F108" s="18"/>
      <c r="G108" s="18"/>
    </row>
    <row r="109" spans="1:7" x14ac:dyDescent="0.15">
      <c r="A109" s="16">
        <f t="shared" si="3"/>
        <v>106</v>
      </c>
      <c r="B109" s="17"/>
      <c r="C109" s="18"/>
      <c r="D109" s="19"/>
      <c r="E109" s="19"/>
      <c r="F109" s="18"/>
      <c r="G109" s="18"/>
    </row>
    <row r="110" spans="1:7" x14ac:dyDescent="0.15">
      <c r="A110" s="16">
        <f t="shared" si="3"/>
        <v>107</v>
      </c>
      <c r="B110" s="17"/>
      <c r="C110" s="18"/>
      <c r="D110" s="19"/>
      <c r="E110" s="19"/>
      <c r="F110" s="18"/>
      <c r="G110" s="18"/>
    </row>
    <row r="111" spans="1:7" x14ac:dyDescent="0.15">
      <c r="A111" s="16">
        <f t="shared" si="3"/>
        <v>108</v>
      </c>
      <c r="B111" s="17"/>
      <c r="C111" s="18"/>
      <c r="D111" s="19"/>
      <c r="E111" s="19"/>
      <c r="F111" s="18"/>
      <c r="G111" s="18"/>
    </row>
    <row r="112" spans="1:7" x14ac:dyDescent="0.15">
      <c r="A112" s="16">
        <f t="shared" si="3"/>
        <v>109</v>
      </c>
      <c r="B112" s="17"/>
      <c r="C112" s="18"/>
      <c r="D112" s="19"/>
      <c r="E112" s="19"/>
      <c r="F112" s="18"/>
      <c r="G112" s="18"/>
    </row>
    <row r="113" spans="1:7" x14ac:dyDescent="0.15">
      <c r="A113" s="16">
        <f t="shared" si="3"/>
        <v>110</v>
      </c>
      <c r="B113" s="17"/>
      <c r="C113" s="18"/>
      <c r="D113" s="19"/>
      <c r="E113" s="19"/>
      <c r="F113" s="18"/>
      <c r="G113" s="18"/>
    </row>
    <row r="114" spans="1:7" x14ac:dyDescent="0.15">
      <c r="A114" s="16">
        <f t="shared" si="3"/>
        <v>111</v>
      </c>
      <c r="B114" s="17"/>
      <c r="C114" s="18"/>
      <c r="D114" s="19"/>
      <c r="E114" s="19"/>
      <c r="F114" s="18"/>
      <c r="G114" s="18"/>
    </row>
    <row r="115" spans="1:7" x14ac:dyDescent="0.15">
      <c r="A115" s="16">
        <f t="shared" si="3"/>
        <v>112</v>
      </c>
      <c r="B115" s="17"/>
      <c r="C115" s="18"/>
      <c r="D115" s="19"/>
      <c r="E115" s="19"/>
      <c r="F115" s="18"/>
      <c r="G115" s="18"/>
    </row>
    <row r="116" spans="1:7" x14ac:dyDescent="0.15">
      <c r="A116" s="16">
        <f t="shared" si="3"/>
        <v>113</v>
      </c>
      <c r="B116" s="17"/>
      <c r="C116" s="18"/>
      <c r="D116" s="19"/>
      <c r="E116" s="19"/>
      <c r="F116" s="18"/>
      <c r="G116" s="18"/>
    </row>
    <row r="117" spans="1:7" x14ac:dyDescent="0.15">
      <c r="A117" s="16">
        <f t="shared" si="3"/>
        <v>114</v>
      </c>
      <c r="B117" s="17"/>
      <c r="C117" s="18"/>
      <c r="D117" s="19"/>
      <c r="E117" s="19"/>
      <c r="F117" s="18"/>
      <c r="G117" s="18"/>
    </row>
    <row r="118" spans="1:7" x14ac:dyDescent="0.15">
      <c r="A118" s="16">
        <f t="shared" si="3"/>
        <v>115</v>
      </c>
      <c r="B118" s="17"/>
      <c r="C118" s="18"/>
      <c r="D118" s="19"/>
      <c r="E118" s="19"/>
      <c r="F118" s="18"/>
      <c r="G118" s="18"/>
    </row>
    <row r="119" spans="1:7" x14ac:dyDescent="0.15">
      <c r="A119" s="16">
        <f t="shared" si="3"/>
        <v>116</v>
      </c>
      <c r="B119" s="17"/>
      <c r="C119" s="18"/>
      <c r="D119" s="20"/>
      <c r="E119" s="19"/>
      <c r="F119" s="18"/>
      <c r="G119" s="18"/>
    </row>
    <row r="120" spans="1:7" x14ac:dyDescent="0.15">
      <c r="A120" s="16">
        <f t="shared" si="3"/>
        <v>117</v>
      </c>
      <c r="B120" s="17"/>
      <c r="C120" s="18"/>
      <c r="D120" s="19"/>
      <c r="E120" s="19"/>
      <c r="F120" s="18"/>
      <c r="G120" s="18"/>
    </row>
    <row r="121" spans="1:7" x14ac:dyDescent="0.15">
      <c r="A121" s="16">
        <f t="shared" si="3"/>
        <v>118</v>
      </c>
      <c r="B121" s="17"/>
      <c r="C121" s="18"/>
      <c r="D121" s="19"/>
      <c r="E121" s="19"/>
      <c r="F121" s="18"/>
      <c r="G121" s="18"/>
    </row>
    <row r="122" spans="1:7" x14ac:dyDescent="0.15">
      <c r="A122" s="16">
        <f t="shared" si="3"/>
        <v>119</v>
      </c>
      <c r="B122" s="17"/>
      <c r="C122" s="18"/>
      <c r="D122" s="19"/>
      <c r="E122" s="19"/>
      <c r="F122" s="18"/>
      <c r="G122" s="18"/>
    </row>
    <row r="123" spans="1:7" x14ac:dyDescent="0.15">
      <c r="A123" s="16">
        <f t="shared" si="3"/>
        <v>120</v>
      </c>
      <c r="B123" s="17"/>
      <c r="C123" s="18"/>
      <c r="D123" s="19"/>
      <c r="E123" s="19"/>
      <c r="F123" s="18"/>
      <c r="G123" s="18"/>
    </row>
    <row r="124" spans="1:7" x14ac:dyDescent="0.15">
      <c r="A124" s="16">
        <f t="shared" si="3"/>
        <v>121</v>
      </c>
      <c r="B124" s="17"/>
      <c r="C124" s="18"/>
      <c r="D124" s="19"/>
      <c r="E124" s="19"/>
      <c r="F124" s="18"/>
      <c r="G124" s="18"/>
    </row>
    <row r="125" spans="1:7" x14ac:dyDescent="0.15">
      <c r="A125" s="16">
        <f t="shared" si="3"/>
        <v>122</v>
      </c>
      <c r="B125" s="17"/>
      <c r="C125" s="18"/>
      <c r="D125" s="19"/>
      <c r="E125" s="19"/>
      <c r="F125" s="18"/>
      <c r="G125" s="18"/>
    </row>
    <row r="126" spans="1:7" x14ac:dyDescent="0.15">
      <c r="A126" s="16">
        <f t="shared" si="3"/>
        <v>123</v>
      </c>
      <c r="B126" s="17"/>
      <c r="C126" s="18"/>
      <c r="D126" s="19"/>
      <c r="E126" s="19"/>
      <c r="F126" s="18"/>
      <c r="G126" s="18"/>
    </row>
    <row r="127" spans="1:7" x14ac:dyDescent="0.15">
      <c r="A127" s="16">
        <f t="shared" si="3"/>
        <v>124</v>
      </c>
      <c r="B127" s="17"/>
      <c r="C127" s="18"/>
      <c r="D127" s="19"/>
      <c r="E127" s="19"/>
      <c r="F127" s="18"/>
      <c r="G127" s="18"/>
    </row>
    <row r="128" spans="1:7" x14ac:dyDescent="0.15">
      <c r="A128" s="16">
        <f t="shared" si="3"/>
        <v>125</v>
      </c>
      <c r="B128" s="17"/>
      <c r="C128" s="18"/>
      <c r="D128" s="19"/>
      <c r="E128" s="19"/>
      <c r="F128" s="18"/>
      <c r="G128" s="18"/>
    </row>
    <row r="129" spans="1:7" x14ac:dyDescent="0.15">
      <c r="A129" s="16">
        <f t="shared" si="3"/>
        <v>126</v>
      </c>
      <c r="B129" s="17"/>
      <c r="C129" s="18"/>
      <c r="D129" s="19"/>
      <c r="E129" s="19"/>
      <c r="F129" s="18"/>
      <c r="G129" s="18"/>
    </row>
    <row r="130" spans="1:7" x14ac:dyDescent="0.15">
      <c r="A130" s="16">
        <f t="shared" si="3"/>
        <v>127</v>
      </c>
      <c r="B130" s="17"/>
      <c r="C130" s="18"/>
      <c r="D130" s="19"/>
      <c r="E130" s="19"/>
      <c r="F130" s="18"/>
      <c r="G130" s="18"/>
    </row>
    <row r="131" spans="1:7" x14ac:dyDescent="0.15">
      <c r="A131" s="16">
        <f t="shared" si="3"/>
        <v>128</v>
      </c>
      <c r="B131" s="17"/>
      <c r="C131" s="18"/>
      <c r="D131" s="19"/>
      <c r="E131" s="19"/>
      <c r="F131" s="18"/>
      <c r="G131" s="18"/>
    </row>
    <row r="132" spans="1:7" x14ac:dyDescent="0.15">
      <c r="A132" s="16">
        <f t="shared" si="3"/>
        <v>129</v>
      </c>
      <c r="B132" s="17"/>
      <c r="C132" s="18"/>
      <c r="D132" s="19"/>
      <c r="E132" s="19"/>
      <c r="F132" s="18"/>
      <c r="G132" s="18"/>
    </row>
    <row r="133" spans="1:7" x14ac:dyDescent="0.15">
      <c r="A133" s="16">
        <f t="shared" ref="A133:A164" si="4">A132+1</f>
        <v>130</v>
      </c>
      <c r="B133" s="17"/>
      <c r="C133" s="18"/>
      <c r="D133" s="19"/>
      <c r="E133" s="19"/>
      <c r="F133" s="18"/>
      <c r="G133" s="18"/>
    </row>
    <row r="134" spans="1:7" x14ac:dyDescent="0.15">
      <c r="A134" s="16">
        <f t="shared" si="4"/>
        <v>131</v>
      </c>
      <c r="B134" s="17"/>
      <c r="C134" s="18"/>
      <c r="D134" s="19"/>
      <c r="E134" s="19"/>
      <c r="F134" s="18"/>
      <c r="G134" s="18"/>
    </row>
    <row r="135" spans="1:7" x14ac:dyDescent="0.15">
      <c r="A135" s="16">
        <f t="shared" si="4"/>
        <v>132</v>
      </c>
      <c r="B135" s="17"/>
      <c r="C135" s="18"/>
      <c r="D135" s="19"/>
      <c r="E135" s="19"/>
      <c r="F135" s="18"/>
      <c r="G135" s="18"/>
    </row>
    <row r="136" spans="1:7" x14ac:dyDescent="0.15">
      <c r="A136" s="16">
        <f t="shared" si="4"/>
        <v>133</v>
      </c>
      <c r="B136" s="17"/>
      <c r="C136" s="18"/>
      <c r="D136" s="19"/>
      <c r="E136" s="19"/>
      <c r="F136" s="18"/>
      <c r="G136" s="18"/>
    </row>
    <row r="137" spans="1:7" x14ac:dyDescent="0.15">
      <c r="A137" s="16">
        <f t="shared" si="4"/>
        <v>134</v>
      </c>
      <c r="B137" s="17"/>
      <c r="C137" s="18"/>
      <c r="D137" s="19"/>
      <c r="E137" s="19"/>
      <c r="F137" s="18"/>
      <c r="G137" s="18"/>
    </row>
    <row r="138" spans="1:7" x14ac:dyDescent="0.15">
      <c r="A138" s="16">
        <f t="shared" si="4"/>
        <v>135</v>
      </c>
      <c r="B138" s="17"/>
      <c r="C138" s="18"/>
      <c r="D138" s="19"/>
      <c r="E138" s="19"/>
      <c r="F138" s="18"/>
      <c r="G138" s="18"/>
    </row>
    <row r="139" spans="1:7" x14ac:dyDescent="0.15">
      <c r="A139" s="16">
        <f t="shared" si="4"/>
        <v>136</v>
      </c>
      <c r="B139" s="17"/>
      <c r="C139" s="18"/>
      <c r="D139" s="20"/>
      <c r="E139" s="19"/>
      <c r="F139" s="18"/>
      <c r="G139" s="18"/>
    </row>
    <row r="140" spans="1:7" x14ac:dyDescent="0.15">
      <c r="A140" s="16">
        <f t="shared" si="4"/>
        <v>137</v>
      </c>
      <c r="B140" s="17"/>
      <c r="C140" s="18"/>
      <c r="D140" s="19"/>
      <c r="E140" s="19"/>
      <c r="F140" s="18"/>
      <c r="G140" s="18"/>
    </row>
    <row r="141" spans="1:7" x14ac:dyDescent="0.15">
      <c r="A141" s="16">
        <f t="shared" si="4"/>
        <v>138</v>
      </c>
      <c r="B141" s="17"/>
      <c r="C141" s="18"/>
      <c r="D141" s="20"/>
      <c r="E141" s="19"/>
      <c r="F141" s="18"/>
      <c r="G141" s="18"/>
    </row>
    <row r="142" spans="1:7" x14ac:dyDescent="0.15">
      <c r="A142" s="16">
        <f t="shared" si="4"/>
        <v>139</v>
      </c>
      <c r="B142" s="17"/>
      <c r="C142" s="18"/>
      <c r="D142" s="19"/>
      <c r="E142" s="19"/>
      <c r="F142" s="18"/>
      <c r="G142" s="18"/>
    </row>
    <row r="143" spans="1:7" x14ac:dyDescent="0.15">
      <c r="A143" s="16">
        <f t="shared" si="4"/>
        <v>140</v>
      </c>
      <c r="B143" s="17"/>
      <c r="C143" s="18"/>
      <c r="D143" s="19"/>
      <c r="E143" s="19"/>
      <c r="F143" s="18"/>
      <c r="G143" s="18"/>
    </row>
    <row r="144" spans="1:7" x14ac:dyDescent="0.15">
      <c r="A144" s="16">
        <f t="shared" si="4"/>
        <v>141</v>
      </c>
      <c r="B144" s="17"/>
      <c r="C144" s="18"/>
      <c r="D144" s="19"/>
      <c r="E144" s="19"/>
      <c r="F144" s="18"/>
      <c r="G144" s="18"/>
    </row>
    <row r="145" spans="1:7" x14ac:dyDescent="0.15">
      <c r="A145" s="16">
        <f t="shared" si="4"/>
        <v>142</v>
      </c>
      <c r="B145" s="17"/>
      <c r="C145" s="18"/>
      <c r="D145" s="19"/>
      <c r="E145" s="19"/>
      <c r="F145" s="18"/>
      <c r="G145" s="18"/>
    </row>
    <row r="146" spans="1:7" x14ac:dyDescent="0.15">
      <c r="A146" s="16">
        <f t="shared" si="4"/>
        <v>143</v>
      </c>
      <c r="B146" s="17"/>
      <c r="C146" s="18"/>
      <c r="D146" s="19"/>
      <c r="E146" s="19"/>
      <c r="F146" s="18"/>
      <c r="G146" s="18"/>
    </row>
    <row r="147" spans="1:7" x14ac:dyDescent="0.15">
      <c r="A147" s="16">
        <f t="shared" si="4"/>
        <v>144</v>
      </c>
      <c r="B147" s="17"/>
      <c r="C147" s="18"/>
      <c r="D147" s="19"/>
      <c r="E147" s="19"/>
      <c r="F147" s="18"/>
      <c r="G147" s="18"/>
    </row>
    <row r="148" spans="1:7" x14ac:dyDescent="0.15">
      <c r="A148" s="16">
        <f t="shared" si="4"/>
        <v>145</v>
      </c>
      <c r="B148" s="17"/>
      <c r="C148" s="18"/>
      <c r="D148" s="19"/>
      <c r="E148" s="19"/>
      <c r="F148" s="18"/>
      <c r="G148" s="18"/>
    </row>
    <row r="149" spans="1:7" x14ac:dyDescent="0.15">
      <c r="A149" s="16">
        <f t="shared" si="4"/>
        <v>146</v>
      </c>
      <c r="B149" s="17"/>
      <c r="C149" s="18"/>
      <c r="D149" s="19"/>
      <c r="E149" s="19"/>
      <c r="F149" s="18"/>
      <c r="G149" s="18"/>
    </row>
    <row r="150" spans="1:7" x14ac:dyDescent="0.15">
      <c r="A150" s="16">
        <f t="shared" si="4"/>
        <v>147</v>
      </c>
      <c r="B150" s="17"/>
      <c r="C150" s="18"/>
      <c r="D150" s="19"/>
      <c r="E150" s="19"/>
      <c r="F150" s="18"/>
      <c r="G150" s="18"/>
    </row>
    <row r="151" spans="1:7" x14ac:dyDescent="0.15">
      <c r="A151" s="16">
        <f t="shared" si="4"/>
        <v>148</v>
      </c>
      <c r="B151" s="17"/>
      <c r="C151" s="18"/>
      <c r="D151" s="19"/>
      <c r="E151" s="19"/>
      <c r="F151" s="18"/>
      <c r="G151" s="18"/>
    </row>
    <row r="152" spans="1:7" x14ac:dyDescent="0.15">
      <c r="A152" s="16">
        <f t="shared" si="4"/>
        <v>149</v>
      </c>
      <c r="B152" s="17"/>
      <c r="C152" s="18"/>
      <c r="D152" s="19"/>
      <c r="E152" s="19"/>
      <c r="F152" s="18"/>
      <c r="G152" s="18"/>
    </row>
    <row r="153" spans="1:7" x14ac:dyDescent="0.15">
      <c r="A153" s="16">
        <f t="shared" si="4"/>
        <v>150</v>
      </c>
      <c r="B153" s="17"/>
      <c r="C153" s="18"/>
      <c r="D153" s="19"/>
      <c r="E153" s="19"/>
      <c r="F153" s="18"/>
      <c r="G153" s="18"/>
    </row>
    <row r="154" spans="1:7" x14ac:dyDescent="0.15">
      <c r="A154" s="16">
        <f t="shared" si="4"/>
        <v>151</v>
      </c>
      <c r="B154" s="17"/>
      <c r="C154" s="18"/>
      <c r="D154" s="19"/>
      <c r="E154" s="19"/>
      <c r="F154" s="18"/>
      <c r="G154" s="18"/>
    </row>
    <row r="155" spans="1:7" x14ac:dyDescent="0.15">
      <c r="A155" s="16">
        <f t="shared" si="4"/>
        <v>152</v>
      </c>
      <c r="B155" s="17"/>
      <c r="C155" s="18"/>
      <c r="D155" s="19"/>
      <c r="E155" s="19"/>
      <c r="F155" s="18"/>
      <c r="G155" s="18"/>
    </row>
    <row r="156" spans="1:7" x14ac:dyDescent="0.15">
      <c r="A156" s="16">
        <f t="shared" si="4"/>
        <v>153</v>
      </c>
      <c r="B156" s="17"/>
      <c r="C156" s="18"/>
      <c r="D156" s="19"/>
      <c r="E156" s="19"/>
      <c r="F156" s="18"/>
      <c r="G156" s="18"/>
    </row>
    <row r="157" spans="1:7" x14ac:dyDescent="0.15">
      <c r="A157" s="16">
        <f t="shared" si="4"/>
        <v>154</v>
      </c>
      <c r="B157" s="17"/>
      <c r="C157" s="18"/>
      <c r="D157" s="19"/>
      <c r="E157" s="19"/>
      <c r="F157" s="18"/>
      <c r="G157" s="18"/>
    </row>
    <row r="158" spans="1:7" x14ac:dyDescent="0.15">
      <c r="A158" s="16">
        <f t="shared" si="4"/>
        <v>155</v>
      </c>
      <c r="B158" s="17"/>
      <c r="C158" s="18"/>
      <c r="D158" s="19"/>
      <c r="E158" s="19"/>
      <c r="F158" s="18"/>
      <c r="G158" s="18"/>
    </row>
    <row r="159" spans="1:7" x14ac:dyDescent="0.15">
      <c r="A159" s="16">
        <f t="shared" si="4"/>
        <v>156</v>
      </c>
      <c r="B159" s="17"/>
      <c r="C159" s="18"/>
      <c r="D159" s="19"/>
      <c r="E159" s="19"/>
      <c r="F159" s="18"/>
      <c r="G159" s="18"/>
    </row>
    <row r="160" spans="1:7" x14ac:dyDescent="0.15">
      <c r="A160" s="16">
        <f t="shared" si="4"/>
        <v>157</v>
      </c>
      <c r="B160" s="17"/>
      <c r="C160" s="18"/>
      <c r="D160" s="19"/>
      <c r="E160" s="19"/>
      <c r="F160" s="18"/>
      <c r="G160" s="18"/>
    </row>
    <row r="161" spans="1:7" x14ac:dyDescent="0.15">
      <c r="A161" s="16">
        <f t="shared" si="4"/>
        <v>158</v>
      </c>
      <c r="B161" s="17"/>
      <c r="C161" s="18"/>
      <c r="D161" s="19"/>
      <c r="E161" s="19"/>
      <c r="F161" s="18"/>
      <c r="G161" s="18"/>
    </row>
    <row r="162" spans="1:7" x14ac:dyDescent="0.15">
      <c r="A162" s="16">
        <f t="shared" si="4"/>
        <v>159</v>
      </c>
      <c r="B162" s="17"/>
      <c r="C162" s="18"/>
      <c r="D162" s="19"/>
      <c r="E162" s="19"/>
      <c r="F162" s="18"/>
      <c r="G162" s="18"/>
    </row>
    <row r="163" spans="1:7" x14ac:dyDescent="0.15">
      <c r="A163" s="16">
        <f t="shared" si="4"/>
        <v>160</v>
      </c>
      <c r="B163" s="17"/>
      <c r="C163" s="18"/>
      <c r="D163" s="19"/>
      <c r="E163" s="19"/>
      <c r="F163" s="18"/>
      <c r="G163" s="18"/>
    </row>
    <row r="164" spans="1:7" x14ac:dyDescent="0.15">
      <c r="A164" s="16">
        <f t="shared" si="4"/>
        <v>161</v>
      </c>
      <c r="B164" s="17"/>
      <c r="C164" s="18"/>
      <c r="D164" s="19"/>
      <c r="E164" s="19"/>
      <c r="F164" s="18"/>
      <c r="G164" s="18"/>
    </row>
    <row r="165" spans="1:7" x14ac:dyDescent="0.15">
      <c r="A165" s="16">
        <f t="shared" ref="A165:A196" si="5">A164+1</f>
        <v>162</v>
      </c>
      <c r="B165" s="17"/>
      <c r="C165" s="18"/>
      <c r="D165" s="19"/>
      <c r="E165" s="19"/>
      <c r="F165" s="18"/>
      <c r="G165" s="18"/>
    </row>
    <row r="166" spans="1:7" x14ac:dyDescent="0.15">
      <c r="A166" s="16">
        <f t="shared" si="5"/>
        <v>163</v>
      </c>
      <c r="B166" s="17"/>
      <c r="C166" s="18"/>
      <c r="D166" s="19"/>
      <c r="E166" s="19"/>
      <c r="F166" s="18"/>
      <c r="G166" s="18"/>
    </row>
    <row r="167" spans="1:7" x14ac:dyDescent="0.15">
      <c r="A167" s="16">
        <f t="shared" si="5"/>
        <v>164</v>
      </c>
      <c r="B167" s="17"/>
      <c r="C167" s="18"/>
      <c r="D167" s="19"/>
      <c r="E167" s="19"/>
      <c r="F167" s="18"/>
      <c r="G167" s="18"/>
    </row>
    <row r="168" spans="1:7" x14ac:dyDescent="0.15">
      <c r="A168" s="16">
        <f t="shared" si="5"/>
        <v>165</v>
      </c>
      <c r="B168" s="17"/>
      <c r="C168" s="18"/>
      <c r="D168" s="19"/>
      <c r="E168" s="19"/>
      <c r="F168" s="18"/>
      <c r="G168" s="18"/>
    </row>
    <row r="169" spans="1:7" x14ac:dyDescent="0.15">
      <c r="A169" s="16">
        <f t="shared" si="5"/>
        <v>166</v>
      </c>
      <c r="B169" s="17"/>
      <c r="C169" s="18"/>
      <c r="D169" s="19"/>
      <c r="E169" s="19"/>
      <c r="F169" s="18"/>
      <c r="G169" s="18"/>
    </row>
    <row r="170" spans="1:7" x14ac:dyDescent="0.15">
      <c r="A170" s="16">
        <f t="shared" si="5"/>
        <v>167</v>
      </c>
      <c r="B170" s="17"/>
      <c r="C170" s="18"/>
      <c r="D170" s="19"/>
      <c r="E170" s="19"/>
      <c r="F170" s="18"/>
      <c r="G170" s="18"/>
    </row>
    <row r="171" spans="1:7" x14ac:dyDescent="0.15">
      <c r="A171" s="16">
        <f t="shared" si="5"/>
        <v>168</v>
      </c>
      <c r="B171" s="17"/>
      <c r="C171" s="18"/>
      <c r="D171" s="19"/>
      <c r="E171" s="19"/>
      <c r="F171" s="18"/>
      <c r="G171" s="18"/>
    </row>
    <row r="172" spans="1:7" x14ac:dyDescent="0.15">
      <c r="A172" s="16">
        <f t="shared" si="5"/>
        <v>169</v>
      </c>
      <c r="B172" s="17"/>
      <c r="C172" s="18"/>
      <c r="D172" s="19"/>
      <c r="E172" s="19"/>
      <c r="F172" s="18"/>
      <c r="G172" s="18"/>
    </row>
    <row r="173" spans="1:7" x14ac:dyDescent="0.15">
      <c r="A173" s="16">
        <f t="shared" si="5"/>
        <v>170</v>
      </c>
      <c r="B173" s="17"/>
      <c r="C173" s="18"/>
      <c r="D173" s="19"/>
      <c r="E173" s="19"/>
      <c r="F173" s="18"/>
      <c r="G173" s="18"/>
    </row>
    <row r="174" spans="1:7" x14ac:dyDescent="0.15">
      <c r="A174" s="16">
        <f t="shared" si="5"/>
        <v>171</v>
      </c>
      <c r="B174" s="17"/>
      <c r="C174" s="18"/>
      <c r="D174" s="19"/>
      <c r="E174" s="19"/>
      <c r="F174" s="18"/>
      <c r="G174" s="18"/>
    </row>
    <row r="175" spans="1:7" x14ac:dyDescent="0.15">
      <c r="A175" s="16">
        <f t="shared" si="5"/>
        <v>172</v>
      </c>
      <c r="B175" s="17"/>
      <c r="C175" s="18"/>
      <c r="D175" s="19"/>
      <c r="E175" s="19"/>
      <c r="F175" s="18"/>
      <c r="G175" s="18"/>
    </row>
    <row r="176" spans="1:7" x14ac:dyDescent="0.15">
      <c r="A176" s="16">
        <f t="shared" si="5"/>
        <v>173</v>
      </c>
      <c r="B176" s="17"/>
      <c r="C176" s="18"/>
      <c r="D176" s="19"/>
      <c r="E176" s="19"/>
      <c r="F176" s="18"/>
      <c r="G176" s="18"/>
    </row>
    <row r="177" spans="1:7" x14ac:dyDescent="0.15">
      <c r="A177" s="16">
        <f t="shared" si="5"/>
        <v>174</v>
      </c>
      <c r="B177" s="17"/>
      <c r="C177" s="18"/>
      <c r="D177" s="19"/>
      <c r="E177" s="19"/>
      <c r="F177" s="18"/>
      <c r="G177" s="18"/>
    </row>
    <row r="178" spans="1:7" x14ac:dyDescent="0.15">
      <c r="A178" s="16">
        <f t="shared" si="5"/>
        <v>175</v>
      </c>
      <c r="B178" s="17"/>
      <c r="C178" s="18"/>
      <c r="D178" s="19"/>
      <c r="E178" s="19"/>
      <c r="F178" s="18"/>
      <c r="G178" s="18"/>
    </row>
    <row r="179" spans="1:7" x14ac:dyDescent="0.15">
      <c r="A179" s="16">
        <f t="shared" si="5"/>
        <v>176</v>
      </c>
      <c r="B179" s="17"/>
      <c r="C179" s="18"/>
      <c r="D179" s="19"/>
      <c r="E179" s="19"/>
      <c r="F179" s="18"/>
      <c r="G179" s="18"/>
    </row>
    <row r="180" spans="1:7" x14ac:dyDescent="0.15">
      <c r="A180" s="16">
        <f t="shared" si="5"/>
        <v>177</v>
      </c>
      <c r="B180" s="17"/>
      <c r="C180" s="18"/>
      <c r="D180" s="19"/>
      <c r="E180" s="19"/>
      <c r="F180" s="18"/>
      <c r="G180" s="18"/>
    </row>
    <row r="181" spans="1:7" x14ac:dyDescent="0.15">
      <c r="A181" s="16">
        <f t="shared" si="5"/>
        <v>178</v>
      </c>
      <c r="B181" s="17"/>
      <c r="C181" s="18"/>
      <c r="D181" s="19"/>
      <c r="E181" s="19"/>
      <c r="F181" s="18"/>
      <c r="G181" s="18"/>
    </row>
    <row r="182" spans="1:7" x14ac:dyDescent="0.15">
      <c r="A182" s="16">
        <f t="shared" si="5"/>
        <v>179</v>
      </c>
      <c r="B182" s="17"/>
      <c r="C182" s="18"/>
      <c r="D182" s="19"/>
      <c r="E182" s="19"/>
      <c r="F182" s="18"/>
      <c r="G182" s="18"/>
    </row>
    <row r="183" spans="1:7" x14ac:dyDescent="0.15">
      <c r="A183" s="16">
        <f t="shared" si="5"/>
        <v>180</v>
      </c>
      <c r="B183" s="17"/>
      <c r="C183" s="18"/>
      <c r="D183" s="19"/>
      <c r="E183" s="19"/>
      <c r="F183" s="18"/>
      <c r="G183" s="18"/>
    </row>
    <row r="184" spans="1:7" x14ac:dyDescent="0.15">
      <c r="A184" s="16">
        <f t="shared" si="5"/>
        <v>181</v>
      </c>
      <c r="B184" s="17"/>
      <c r="C184" s="18"/>
      <c r="D184" s="19"/>
      <c r="E184" s="19"/>
      <c r="F184" s="18"/>
      <c r="G184" s="18"/>
    </row>
    <row r="185" spans="1:7" x14ac:dyDescent="0.15">
      <c r="A185" s="16">
        <f t="shared" si="5"/>
        <v>182</v>
      </c>
      <c r="B185" s="17"/>
      <c r="C185" s="18"/>
      <c r="D185" s="19"/>
      <c r="E185" s="19"/>
      <c r="F185" s="18"/>
      <c r="G185" s="18"/>
    </row>
    <row r="186" spans="1:7" x14ac:dyDescent="0.15">
      <c r="A186" s="16">
        <f t="shared" si="5"/>
        <v>183</v>
      </c>
      <c r="B186" s="17"/>
      <c r="C186" s="18"/>
      <c r="D186" s="19"/>
      <c r="E186" s="19"/>
      <c r="F186" s="18"/>
      <c r="G186" s="18"/>
    </row>
    <row r="187" spans="1:7" x14ac:dyDescent="0.15">
      <c r="A187" s="16">
        <f t="shared" si="5"/>
        <v>184</v>
      </c>
      <c r="B187" s="17"/>
      <c r="C187" s="18"/>
      <c r="D187" s="19"/>
      <c r="E187" s="19"/>
      <c r="F187" s="18"/>
      <c r="G187" s="18"/>
    </row>
    <row r="188" spans="1:7" x14ac:dyDescent="0.15">
      <c r="A188" s="16">
        <f t="shared" si="5"/>
        <v>185</v>
      </c>
      <c r="B188" s="17"/>
      <c r="C188" s="18"/>
      <c r="D188" s="19"/>
      <c r="E188" s="19"/>
      <c r="F188" s="18"/>
      <c r="G188" s="18"/>
    </row>
    <row r="189" spans="1:7" x14ac:dyDescent="0.15">
      <c r="A189" s="16">
        <f t="shared" si="5"/>
        <v>186</v>
      </c>
      <c r="B189" s="17"/>
      <c r="C189" s="18"/>
      <c r="D189" s="19"/>
      <c r="E189" s="19"/>
      <c r="F189" s="18"/>
      <c r="G189" s="18"/>
    </row>
    <row r="190" spans="1:7" x14ac:dyDescent="0.15">
      <c r="A190" s="16">
        <f t="shared" si="5"/>
        <v>187</v>
      </c>
      <c r="B190" s="17"/>
      <c r="C190" s="18"/>
      <c r="D190" s="19"/>
      <c r="E190" s="19"/>
      <c r="F190" s="18"/>
      <c r="G190" s="18"/>
    </row>
    <row r="191" spans="1:7" x14ac:dyDescent="0.15">
      <c r="A191" s="16">
        <f t="shared" si="5"/>
        <v>188</v>
      </c>
      <c r="B191" s="17"/>
      <c r="C191" s="18"/>
      <c r="D191" s="19"/>
      <c r="E191" s="19"/>
      <c r="F191" s="18"/>
      <c r="G191" s="18"/>
    </row>
    <row r="192" spans="1:7" x14ac:dyDescent="0.15">
      <c r="A192" s="16">
        <f t="shared" si="5"/>
        <v>189</v>
      </c>
      <c r="B192" s="17"/>
      <c r="C192" s="18"/>
      <c r="D192" s="19"/>
      <c r="E192" s="19"/>
      <c r="F192" s="18"/>
      <c r="G192" s="18"/>
    </row>
    <row r="193" spans="1:7" x14ac:dyDescent="0.15">
      <c r="A193" s="16">
        <f t="shared" si="5"/>
        <v>190</v>
      </c>
      <c r="B193" s="17"/>
      <c r="C193" s="18"/>
      <c r="D193" s="19"/>
      <c r="E193" s="19"/>
      <c r="F193" s="18"/>
      <c r="G193" s="18"/>
    </row>
    <row r="194" spans="1:7" x14ac:dyDescent="0.15">
      <c r="A194" s="16">
        <f t="shared" si="5"/>
        <v>191</v>
      </c>
      <c r="B194" s="17"/>
      <c r="C194" s="18"/>
      <c r="D194" s="19"/>
      <c r="E194" s="19"/>
      <c r="F194" s="18"/>
      <c r="G194" s="18"/>
    </row>
    <row r="195" spans="1:7" x14ac:dyDescent="0.15">
      <c r="A195" s="16">
        <f t="shared" si="5"/>
        <v>192</v>
      </c>
      <c r="B195" s="17"/>
      <c r="C195" s="18"/>
      <c r="D195" s="19"/>
      <c r="E195" s="19"/>
      <c r="F195" s="18"/>
      <c r="G195" s="18"/>
    </row>
    <row r="196" spans="1:7" x14ac:dyDescent="0.15">
      <c r="A196" s="16">
        <f t="shared" si="5"/>
        <v>193</v>
      </c>
      <c r="B196" s="17"/>
      <c r="C196" s="18"/>
      <c r="D196" s="19"/>
      <c r="E196" s="19"/>
      <c r="F196" s="18"/>
      <c r="G196" s="18"/>
    </row>
    <row r="197" spans="1:7" x14ac:dyDescent="0.15">
      <c r="A197" s="16">
        <f t="shared" ref="A197:A260" si="6">A196+1</f>
        <v>194</v>
      </c>
      <c r="B197" s="17"/>
      <c r="C197" s="18"/>
      <c r="D197" s="19"/>
      <c r="E197" s="19"/>
      <c r="F197" s="18"/>
      <c r="G197" s="18"/>
    </row>
    <row r="198" spans="1:7" x14ac:dyDescent="0.15">
      <c r="A198" s="16">
        <f t="shared" si="6"/>
        <v>195</v>
      </c>
      <c r="B198" s="17"/>
      <c r="C198" s="18"/>
      <c r="D198" s="19"/>
      <c r="E198" s="19"/>
      <c r="F198" s="18"/>
      <c r="G198" s="18"/>
    </row>
    <row r="199" spans="1:7" x14ac:dyDescent="0.15">
      <c r="A199" s="16">
        <f t="shared" si="6"/>
        <v>196</v>
      </c>
      <c r="B199" s="17"/>
      <c r="C199" s="18"/>
      <c r="D199" s="19"/>
      <c r="E199" s="19"/>
      <c r="F199" s="18"/>
      <c r="G199" s="18"/>
    </row>
    <row r="200" spans="1:7" x14ac:dyDescent="0.15">
      <c r="A200" s="16">
        <f t="shared" si="6"/>
        <v>197</v>
      </c>
      <c r="B200" s="17"/>
      <c r="C200" s="18"/>
      <c r="D200" s="19"/>
      <c r="E200" s="19"/>
      <c r="F200" s="18"/>
      <c r="G200" s="18"/>
    </row>
    <row r="201" spans="1:7" x14ac:dyDescent="0.15">
      <c r="A201" s="16">
        <f t="shared" si="6"/>
        <v>198</v>
      </c>
      <c r="B201" s="17"/>
      <c r="C201" s="18"/>
      <c r="D201" s="19"/>
      <c r="E201" s="19"/>
      <c r="F201" s="18"/>
      <c r="G201" s="18"/>
    </row>
    <row r="202" spans="1:7" x14ac:dyDescent="0.15">
      <c r="A202" s="16">
        <f t="shared" si="6"/>
        <v>199</v>
      </c>
      <c r="B202" s="17"/>
      <c r="C202" s="18"/>
      <c r="D202" s="19"/>
      <c r="E202" s="19"/>
      <c r="F202" s="18"/>
      <c r="G202" s="18"/>
    </row>
    <row r="203" spans="1:7" x14ac:dyDescent="0.15">
      <c r="A203" s="16">
        <f t="shared" si="6"/>
        <v>200</v>
      </c>
      <c r="B203" s="17"/>
      <c r="C203" s="18"/>
      <c r="D203" s="19"/>
      <c r="E203" s="19"/>
      <c r="F203" s="18"/>
      <c r="G203" s="18"/>
    </row>
    <row r="204" spans="1:7" x14ac:dyDescent="0.15">
      <c r="A204" s="16">
        <f t="shared" si="6"/>
        <v>201</v>
      </c>
      <c r="B204" s="17"/>
      <c r="C204" s="18"/>
      <c r="D204" s="19"/>
      <c r="E204" s="19"/>
      <c r="F204" s="18"/>
      <c r="G204" s="18"/>
    </row>
    <row r="205" spans="1:7" x14ac:dyDescent="0.15">
      <c r="A205" s="16">
        <f t="shared" si="6"/>
        <v>202</v>
      </c>
      <c r="B205" s="17"/>
      <c r="C205" s="18"/>
      <c r="D205" s="19"/>
      <c r="E205" s="19"/>
      <c r="F205" s="18"/>
      <c r="G205" s="18"/>
    </row>
    <row r="206" spans="1:7" x14ac:dyDescent="0.15">
      <c r="A206" s="16">
        <f t="shared" si="6"/>
        <v>203</v>
      </c>
      <c r="B206" s="17"/>
      <c r="C206" s="18"/>
      <c r="D206" s="19"/>
      <c r="E206" s="19"/>
      <c r="F206" s="18"/>
      <c r="G206" s="18"/>
    </row>
    <row r="207" spans="1:7" x14ac:dyDescent="0.15">
      <c r="A207" s="16">
        <f t="shared" si="6"/>
        <v>204</v>
      </c>
      <c r="B207" s="17"/>
      <c r="C207" s="18"/>
      <c r="D207" s="19"/>
      <c r="E207" s="19"/>
      <c r="F207" s="18"/>
      <c r="G207" s="18"/>
    </row>
    <row r="208" spans="1:7" x14ac:dyDescent="0.15">
      <c r="A208" s="16">
        <f t="shared" si="6"/>
        <v>205</v>
      </c>
      <c r="B208" s="17"/>
      <c r="C208" s="18"/>
      <c r="D208" s="19"/>
      <c r="E208" s="19"/>
      <c r="F208" s="18"/>
      <c r="G208" s="18"/>
    </row>
    <row r="209" spans="1:7" x14ac:dyDescent="0.15">
      <c r="A209" s="16">
        <f t="shared" si="6"/>
        <v>206</v>
      </c>
      <c r="B209" s="17"/>
      <c r="C209" s="18"/>
      <c r="D209" s="19"/>
      <c r="E209" s="19"/>
      <c r="F209" s="18"/>
      <c r="G209" s="18"/>
    </row>
    <row r="210" spans="1:7" x14ac:dyDescent="0.15">
      <c r="A210" s="16">
        <f t="shared" si="6"/>
        <v>207</v>
      </c>
      <c r="B210" s="17"/>
      <c r="C210" s="18"/>
      <c r="D210" s="19"/>
      <c r="E210" s="19"/>
      <c r="F210" s="18"/>
      <c r="G210" s="18"/>
    </row>
    <row r="211" spans="1:7" x14ac:dyDescent="0.15">
      <c r="A211" s="16">
        <f t="shared" si="6"/>
        <v>208</v>
      </c>
      <c r="B211" s="17"/>
      <c r="C211" s="18"/>
      <c r="D211" s="19"/>
      <c r="E211" s="19"/>
      <c r="F211" s="18"/>
      <c r="G211" s="18"/>
    </row>
    <row r="212" spans="1:7" x14ac:dyDescent="0.15">
      <c r="A212" s="16">
        <f t="shared" si="6"/>
        <v>209</v>
      </c>
      <c r="B212" s="17"/>
      <c r="C212" s="18"/>
      <c r="D212" s="19"/>
      <c r="E212" s="19"/>
      <c r="F212" s="18"/>
      <c r="G212" s="18"/>
    </row>
    <row r="213" spans="1:7" x14ac:dyDescent="0.15">
      <c r="A213" s="16">
        <f t="shared" si="6"/>
        <v>210</v>
      </c>
      <c r="B213" s="17"/>
      <c r="C213" s="18"/>
      <c r="D213" s="19"/>
      <c r="E213" s="19"/>
      <c r="F213" s="18"/>
      <c r="G213" s="18"/>
    </row>
    <row r="214" spans="1:7" x14ac:dyDescent="0.15">
      <c r="A214" s="16">
        <f t="shared" si="6"/>
        <v>211</v>
      </c>
      <c r="B214" s="17"/>
      <c r="C214" s="18"/>
      <c r="D214" s="19"/>
      <c r="E214" s="19"/>
      <c r="F214" s="18"/>
      <c r="G214" s="18"/>
    </row>
    <row r="215" spans="1:7" x14ac:dyDescent="0.15">
      <c r="A215" s="16">
        <f t="shared" si="6"/>
        <v>212</v>
      </c>
      <c r="B215" s="17"/>
      <c r="C215" s="18"/>
      <c r="D215" s="19"/>
      <c r="E215" s="19"/>
      <c r="F215" s="18"/>
      <c r="G215" s="18"/>
    </row>
    <row r="216" spans="1:7" x14ac:dyDescent="0.15">
      <c r="A216" s="16">
        <f t="shared" si="6"/>
        <v>213</v>
      </c>
      <c r="B216" s="17"/>
      <c r="C216" s="18"/>
      <c r="D216" s="19"/>
      <c r="E216" s="19"/>
      <c r="F216" s="18"/>
      <c r="G216" s="18"/>
    </row>
    <row r="217" spans="1:7" x14ac:dyDescent="0.15">
      <c r="A217" s="16">
        <f t="shared" si="6"/>
        <v>214</v>
      </c>
      <c r="B217" s="17"/>
      <c r="C217" s="18"/>
      <c r="D217" s="19"/>
      <c r="E217" s="19"/>
      <c r="F217" s="18"/>
      <c r="G217" s="18"/>
    </row>
    <row r="218" spans="1:7" x14ac:dyDescent="0.15">
      <c r="A218" s="16">
        <f t="shared" si="6"/>
        <v>215</v>
      </c>
      <c r="B218" s="17"/>
      <c r="C218" s="18"/>
      <c r="D218" s="19"/>
      <c r="E218" s="19"/>
      <c r="F218" s="18"/>
      <c r="G218" s="18"/>
    </row>
    <row r="219" spans="1:7" x14ac:dyDescent="0.15">
      <c r="A219" s="16">
        <f t="shared" si="6"/>
        <v>216</v>
      </c>
      <c r="B219" s="17"/>
      <c r="C219" s="18"/>
      <c r="D219" s="19"/>
      <c r="E219" s="19"/>
      <c r="F219" s="18"/>
      <c r="G219" s="18"/>
    </row>
    <row r="220" spans="1:7" x14ac:dyDescent="0.15">
      <c r="A220" s="16">
        <f t="shared" si="6"/>
        <v>217</v>
      </c>
      <c r="B220" s="17"/>
      <c r="C220" s="18"/>
      <c r="D220" s="19"/>
      <c r="E220" s="19"/>
      <c r="F220" s="18"/>
      <c r="G220" s="18"/>
    </row>
    <row r="221" spans="1:7" x14ac:dyDescent="0.15">
      <c r="A221" s="16">
        <f t="shared" si="6"/>
        <v>218</v>
      </c>
      <c r="B221" s="17"/>
      <c r="C221" s="18"/>
      <c r="D221" s="19"/>
      <c r="E221" s="19"/>
      <c r="F221" s="18"/>
      <c r="G221" s="18"/>
    </row>
    <row r="222" spans="1:7" x14ac:dyDescent="0.15">
      <c r="A222" s="16">
        <f t="shared" si="6"/>
        <v>219</v>
      </c>
      <c r="B222" s="17"/>
      <c r="C222" s="18"/>
      <c r="D222" s="19"/>
      <c r="E222" s="19"/>
      <c r="F222" s="18"/>
      <c r="G222" s="18"/>
    </row>
    <row r="223" spans="1:7" x14ac:dyDescent="0.15">
      <c r="A223" s="16">
        <f t="shared" si="6"/>
        <v>220</v>
      </c>
      <c r="B223" s="17"/>
      <c r="C223" s="18"/>
      <c r="D223" s="19"/>
      <c r="E223" s="19"/>
      <c r="F223" s="18"/>
      <c r="G223" s="18"/>
    </row>
    <row r="224" spans="1:7" x14ac:dyDescent="0.15">
      <c r="A224" s="16">
        <f t="shared" si="6"/>
        <v>221</v>
      </c>
      <c r="B224" s="17"/>
      <c r="C224" s="18"/>
      <c r="D224" s="19"/>
      <c r="E224" s="19"/>
      <c r="F224" s="18"/>
      <c r="G224" s="18"/>
    </row>
    <row r="225" spans="1:7" x14ac:dyDescent="0.15">
      <c r="A225" s="16">
        <f t="shared" si="6"/>
        <v>222</v>
      </c>
      <c r="B225" s="17"/>
      <c r="C225" s="18"/>
      <c r="D225" s="19"/>
      <c r="E225" s="19"/>
      <c r="F225" s="18"/>
      <c r="G225" s="18"/>
    </row>
    <row r="226" spans="1:7" x14ac:dyDescent="0.15">
      <c r="A226" s="16">
        <f t="shared" si="6"/>
        <v>223</v>
      </c>
      <c r="B226" s="17"/>
      <c r="C226" s="18"/>
      <c r="D226" s="19"/>
      <c r="E226" s="19"/>
      <c r="F226" s="18"/>
      <c r="G226" s="18"/>
    </row>
    <row r="227" spans="1:7" x14ac:dyDescent="0.15">
      <c r="A227" s="16">
        <f t="shared" si="6"/>
        <v>224</v>
      </c>
      <c r="B227" s="17"/>
      <c r="C227" s="18"/>
      <c r="D227" s="19"/>
      <c r="E227" s="19"/>
      <c r="F227" s="18"/>
      <c r="G227" s="18"/>
    </row>
    <row r="228" spans="1:7" x14ac:dyDescent="0.15">
      <c r="A228" s="16">
        <f t="shared" si="6"/>
        <v>225</v>
      </c>
      <c r="B228" s="17"/>
      <c r="C228" s="18"/>
      <c r="D228" s="19"/>
      <c r="E228" s="19"/>
      <c r="F228" s="18"/>
      <c r="G228" s="18"/>
    </row>
    <row r="229" spans="1:7" x14ac:dyDescent="0.15">
      <c r="A229" s="16">
        <f t="shared" si="6"/>
        <v>226</v>
      </c>
      <c r="B229" s="17"/>
      <c r="C229" s="18"/>
      <c r="D229" s="19"/>
      <c r="E229" s="19"/>
      <c r="F229" s="18"/>
      <c r="G229" s="18"/>
    </row>
    <row r="230" spans="1:7" x14ac:dyDescent="0.15">
      <c r="A230" s="16">
        <f t="shared" si="6"/>
        <v>227</v>
      </c>
      <c r="B230" s="17"/>
      <c r="C230" s="18"/>
      <c r="D230" s="19"/>
      <c r="E230" s="19"/>
      <c r="F230" s="18"/>
      <c r="G230" s="18"/>
    </row>
    <row r="231" spans="1:7" x14ac:dyDescent="0.15">
      <c r="A231" s="16">
        <f t="shared" si="6"/>
        <v>228</v>
      </c>
      <c r="B231" s="17"/>
      <c r="C231" s="18"/>
      <c r="D231" s="19"/>
      <c r="E231" s="19"/>
      <c r="F231" s="18"/>
      <c r="G231" s="18"/>
    </row>
    <row r="232" spans="1:7" x14ac:dyDescent="0.15">
      <c r="A232" s="16">
        <f t="shared" si="6"/>
        <v>229</v>
      </c>
      <c r="B232" s="17"/>
      <c r="C232" s="18"/>
      <c r="D232" s="19"/>
      <c r="E232" s="19"/>
      <c r="F232" s="18"/>
      <c r="G232" s="18"/>
    </row>
    <row r="233" spans="1:7" x14ac:dyDescent="0.15">
      <c r="A233" s="16">
        <f t="shared" si="6"/>
        <v>230</v>
      </c>
      <c r="B233" s="17"/>
      <c r="C233" s="18"/>
      <c r="D233" s="19"/>
      <c r="E233" s="19"/>
      <c r="F233" s="18"/>
      <c r="G233" s="18"/>
    </row>
    <row r="234" spans="1:7" x14ac:dyDescent="0.15">
      <c r="A234" s="16">
        <f t="shared" si="6"/>
        <v>231</v>
      </c>
      <c r="B234" s="17"/>
      <c r="C234" s="18"/>
      <c r="D234" s="19"/>
      <c r="E234" s="19"/>
      <c r="F234" s="18"/>
      <c r="G234" s="18"/>
    </row>
    <row r="235" spans="1:7" x14ac:dyDescent="0.15">
      <c r="A235" s="16">
        <f t="shared" si="6"/>
        <v>232</v>
      </c>
      <c r="B235" s="17"/>
      <c r="C235" s="18"/>
      <c r="D235" s="19"/>
      <c r="E235" s="19"/>
      <c r="F235" s="18"/>
      <c r="G235" s="18"/>
    </row>
    <row r="236" spans="1:7" x14ac:dyDescent="0.15">
      <c r="A236" s="16">
        <f t="shared" si="6"/>
        <v>233</v>
      </c>
      <c r="B236" s="17"/>
      <c r="C236" s="18"/>
      <c r="D236" s="19"/>
      <c r="E236" s="19"/>
      <c r="F236" s="18"/>
      <c r="G236" s="18"/>
    </row>
    <row r="237" spans="1:7" x14ac:dyDescent="0.15">
      <c r="A237" s="16">
        <f t="shared" si="6"/>
        <v>234</v>
      </c>
      <c r="B237" s="17"/>
      <c r="C237" s="18"/>
      <c r="D237" s="19"/>
      <c r="E237" s="19"/>
      <c r="F237" s="18"/>
      <c r="G237" s="18"/>
    </row>
    <row r="238" spans="1:7" x14ac:dyDescent="0.15">
      <c r="A238" s="16">
        <f t="shared" si="6"/>
        <v>235</v>
      </c>
      <c r="B238" s="17"/>
      <c r="C238" s="18"/>
      <c r="D238" s="19"/>
      <c r="E238" s="19"/>
      <c r="F238" s="18"/>
      <c r="G238" s="18"/>
    </row>
    <row r="239" spans="1:7" x14ac:dyDescent="0.15">
      <c r="A239" s="16">
        <f t="shared" si="6"/>
        <v>236</v>
      </c>
      <c r="B239" s="17"/>
      <c r="C239" s="18"/>
      <c r="D239" s="19"/>
      <c r="E239" s="19"/>
      <c r="F239" s="18"/>
      <c r="G239" s="18"/>
    </row>
    <row r="240" spans="1:7" x14ac:dyDescent="0.15">
      <c r="A240" s="16">
        <f t="shared" si="6"/>
        <v>237</v>
      </c>
      <c r="B240" s="17"/>
      <c r="C240" s="18"/>
      <c r="D240" s="19"/>
      <c r="E240" s="19"/>
      <c r="F240" s="18"/>
      <c r="G240" s="18"/>
    </row>
    <row r="241" spans="1:7" x14ac:dyDescent="0.15">
      <c r="A241" s="16">
        <f t="shared" si="6"/>
        <v>238</v>
      </c>
      <c r="B241" s="17"/>
      <c r="C241" s="18"/>
      <c r="D241" s="19"/>
      <c r="E241" s="19"/>
      <c r="F241" s="18"/>
      <c r="G241" s="18"/>
    </row>
    <row r="242" spans="1:7" x14ac:dyDescent="0.15">
      <c r="A242" s="16">
        <f t="shared" si="6"/>
        <v>239</v>
      </c>
      <c r="B242" s="17"/>
      <c r="C242" s="18"/>
      <c r="D242" s="19"/>
      <c r="E242" s="19"/>
      <c r="F242" s="18"/>
      <c r="G242" s="18"/>
    </row>
    <row r="243" spans="1:7" x14ac:dyDescent="0.15">
      <c r="A243" s="16">
        <f t="shared" si="6"/>
        <v>240</v>
      </c>
      <c r="B243" s="17"/>
      <c r="C243" s="18"/>
      <c r="D243" s="19"/>
      <c r="E243" s="19"/>
      <c r="F243" s="18"/>
      <c r="G243" s="18"/>
    </row>
    <row r="244" spans="1:7" x14ac:dyDescent="0.15">
      <c r="A244" s="16">
        <f t="shared" si="6"/>
        <v>241</v>
      </c>
      <c r="B244" s="17"/>
      <c r="C244" s="18"/>
      <c r="D244" s="19"/>
      <c r="E244" s="19"/>
      <c r="F244" s="18"/>
      <c r="G244" s="18"/>
    </row>
    <row r="245" spans="1:7" x14ac:dyDescent="0.15">
      <c r="A245" s="16">
        <f t="shared" si="6"/>
        <v>242</v>
      </c>
      <c r="B245" s="17"/>
      <c r="C245" s="18"/>
      <c r="D245" s="19"/>
      <c r="E245" s="19"/>
      <c r="F245" s="18"/>
      <c r="G245" s="18"/>
    </row>
    <row r="246" spans="1:7" x14ac:dyDescent="0.15">
      <c r="A246" s="16">
        <f t="shared" si="6"/>
        <v>243</v>
      </c>
      <c r="B246" s="17"/>
      <c r="C246" s="18"/>
      <c r="D246" s="19"/>
      <c r="E246" s="19"/>
      <c r="F246" s="18"/>
      <c r="G246" s="18"/>
    </row>
    <row r="247" spans="1:7" x14ac:dyDescent="0.15">
      <c r="A247" s="16">
        <f t="shared" si="6"/>
        <v>244</v>
      </c>
      <c r="B247" s="17"/>
      <c r="C247" s="18"/>
      <c r="D247" s="19"/>
      <c r="E247" s="19"/>
      <c r="F247" s="18"/>
      <c r="G247" s="18"/>
    </row>
    <row r="248" spans="1:7" x14ac:dyDescent="0.15">
      <c r="A248" s="16">
        <f t="shared" si="6"/>
        <v>245</v>
      </c>
      <c r="B248" s="17"/>
      <c r="C248" s="18"/>
      <c r="D248" s="19"/>
      <c r="E248" s="19"/>
      <c r="F248" s="18"/>
      <c r="G248" s="18"/>
    </row>
    <row r="249" spans="1:7" x14ac:dyDescent="0.15">
      <c r="A249" s="16">
        <f t="shared" si="6"/>
        <v>246</v>
      </c>
      <c r="B249" s="17"/>
      <c r="C249" s="18"/>
      <c r="D249" s="19"/>
      <c r="E249" s="19"/>
      <c r="F249" s="18"/>
      <c r="G249" s="18"/>
    </row>
    <row r="250" spans="1:7" x14ac:dyDescent="0.15">
      <c r="A250" s="16">
        <f t="shared" si="6"/>
        <v>247</v>
      </c>
      <c r="B250" s="17"/>
      <c r="C250" s="18"/>
      <c r="D250" s="19"/>
      <c r="E250" s="19"/>
      <c r="F250" s="18"/>
      <c r="G250" s="18"/>
    </row>
    <row r="251" spans="1:7" x14ac:dyDescent="0.15">
      <c r="A251" s="16">
        <f t="shared" si="6"/>
        <v>248</v>
      </c>
      <c r="B251" s="17"/>
      <c r="C251" s="18"/>
      <c r="D251" s="19"/>
      <c r="E251" s="19"/>
      <c r="F251" s="18"/>
      <c r="G251" s="18"/>
    </row>
    <row r="252" spans="1:7" x14ac:dyDescent="0.15">
      <c r="A252" s="16">
        <f t="shared" si="6"/>
        <v>249</v>
      </c>
      <c r="B252" s="17"/>
      <c r="C252" s="18"/>
      <c r="D252" s="19"/>
      <c r="E252" s="19"/>
      <c r="F252" s="18"/>
      <c r="G252" s="18"/>
    </row>
    <row r="253" spans="1:7" x14ac:dyDescent="0.15">
      <c r="A253" s="16">
        <f t="shared" si="6"/>
        <v>250</v>
      </c>
      <c r="B253" s="17"/>
      <c r="C253" s="18"/>
      <c r="D253" s="19"/>
      <c r="E253" s="19"/>
      <c r="F253" s="18"/>
      <c r="G253" s="18"/>
    </row>
    <row r="254" spans="1:7" x14ac:dyDescent="0.15">
      <c r="A254" s="16">
        <f t="shared" si="6"/>
        <v>251</v>
      </c>
      <c r="B254" s="17"/>
      <c r="C254" s="18"/>
      <c r="D254" s="19"/>
      <c r="E254" s="19"/>
      <c r="F254" s="18"/>
      <c r="G254" s="18"/>
    </row>
    <row r="255" spans="1:7" x14ac:dyDescent="0.15">
      <c r="A255" s="16">
        <f t="shared" si="6"/>
        <v>252</v>
      </c>
      <c r="B255" s="17"/>
      <c r="C255" s="18"/>
      <c r="D255" s="19"/>
      <c r="E255" s="19"/>
      <c r="F255" s="18"/>
      <c r="G255" s="18"/>
    </row>
    <row r="256" spans="1:7" x14ac:dyDescent="0.15">
      <c r="A256" s="16">
        <f t="shared" si="6"/>
        <v>253</v>
      </c>
      <c r="B256" s="17"/>
      <c r="C256" s="18"/>
      <c r="D256" s="19"/>
      <c r="E256" s="19"/>
      <c r="F256" s="18"/>
      <c r="G256" s="18"/>
    </row>
    <row r="257" spans="1:7" x14ac:dyDescent="0.15">
      <c r="A257" s="16">
        <f t="shared" si="6"/>
        <v>254</v>
      </c>
      <c r="B257" s="17"/>
      <c r="C257" s="18"/>
      <c r="D257" s="19"/>
      <c r="E257" s="19"/>
      <c r="F257" s="18"/>
      <c r="G257" s="18"/>
    </row>
    <row r="258" spans="1:7" x14ac:dyDescent="0.15">
      <c r="A258" s="16">
        <f t="shared" si="6"/>
        <v>255</v>
      </c>
      <c r="B258" s="17"/>
      <c r="C258" s="18"/>
      <c r="D258" s="19"/>
      <c r="E258" s="19"/>
      <c r="F258" s="18"/>
      <c r="G258" s="18"/>
    </row>
    <row r="259" spans="1:7" x14ac:dyDescent="0.15">
      <c r="A259" s="16">
        <f t="shared" si="6"/>
        <v>256</v>
      </c>
      <c r="B259" s="17"/>
      <c r="C259" s="18"/>
      <c r="D259" s="19"/>
      <c r="E259" s="19"/>
      <c r="F259" s="18"/>
      <c r="G259" s="18"/>
    </row>
    <row r="260" spans="1:7" x14ac:dyDescent="0.15">
      <c r="A260" s="16">
        <f t="shared" si="6"/>
        <v>257</v>
      </c>
      <c r="B260" s="17"/>
      <c r="C260" s="18"/>
      <c r="D260" s="19"/>
      <c r="E260" s="19"/>
      <c r="F260" s="18"/>
      <c r="G260" s="18"/>
    </row>
    <row r="261" spans="1:7" x14ac:dyDescent="0.15">
      <c r="A261" s="16">
        <f t="shared" ref="A261:A324" si="7">A260+1</f>
        <v>258</v>
      </c>
      <c r="B261" s="17"/>
      <c r="C261" s="18"/>
      <c r="D261" s="19"/>
      <c r="E261" s="19"/>
      <c r="F261" s="18"/>
      <c r="G261" s="18"/>
    </row>
    <row r="262" spans="1:7" x14ac:dyDescent="0.15">
      <c r="A262" s="16">
        <f t="shared" si="7"/>
        <v>259</v>
      </c>
      <c r="B262" s="17"/>
      <c r="C262" s="18"/>
      <c r="D262" s="19"/>
      <c r="E262" s="19"/>
      <c r="F262" s="18"/>
      <c r="G262" s="18"/>
    </row>
    <row r="263" spans="1:7" x14ac:dyDescent="0.15">
      <c r="A263" s="16">
        <f t="shared" si="7"/>
        <v>260</v>
      </c>
      <c r="B263" s="17"/>
      <c r="C263" s="18"/>
      <c r="D263" s="19"/>
      <c r="E263" s="19"/>
      <c r="F263" s="18"/>
      <c r="G263" s="18"/>
    </row>
    <row r="264" spans="1:7" x14ac:dyDescent="0.15">
      <c r="A264" s="16">
        <f t="shared" si="7"/>
        <v>261</v>
      </c>
      <c r="B264" s="17"/>
      <c r="C264" s="18"/>
      <c r="D264" s="19"/>
      <c r="E264" s="19"/>
      <c r="F264" s="18"/>
      <c r="G264" s="18"/>
    </row>
    <row r="265" spans="1:7" x14ac:dyDescent="0.15">
      <c r="A265" s="16">
        <f t="shared" si="7"/>
        <v>262</v>
      </c>
      <c r="B265" s="17"/>
      <c r="C265" s="18"/>
      <c r="D265" s="19"/>
      <c r="E265" s="19"/>
      <c r="F265" s="18"/>
      <c r="G265" s="18"/>
    </row>
    <row r="266" spans="1:7" x14ac:dyDescent="0.15">
      <c r="A266" s="16">
        <f t="shared" si="7"/>
        <v>263</v>
      </c>
      <c r="B266" s="17"/>
      <c r="C266" s="18"/>
      <c r="D266" s="19"/>
      <c r="E266" s="19"/>
      <c r="F266" s="18"/>
      <c r="G266" s="18"/>
    </row>
    <row r="267" spans="1:7" x14ac:dyDescent="0.15">
      <c r="A267" s="16">
        <f t="shared" si="7"/>
        <v>264</v>
      </c>
      <c r="B267" s="17"/>
      <c r="C267" s="18"/>
      <c r="D267" s="19"/>
      <c r="E267" s="19"/>
      <c r="F267" s="18"/>
      <c r="G267" s="18"/>
    </row>
    <row r="268" spans="1:7" x14ac:dyDescent="0.15">
      <c r="A268" s="16">
        <f t="shared" si="7"/>
        <v>265</v>
      </c>
      <c r="B268" s="17"/>
      <c r="C268" s="18"/>
      <c r="D268" s="19"/>
      <c r="E268" s="19"/>
      <c r="F268" s="18"/>
      <c r="G268" s="18"/>
    </row>
    <row r="269" spans="1:7" x14ac:dyDescent="0.15">
      <c r="A269" s="16">
        <f t="shared" si="7"/>
        <v>266</v>
      </c>
      <c r="B269" s="17"/>
      <c r="C269" s="18"/>
      <c r="D269" s="19"/>
      <c r="E269" s="19"/>
      <c r="F269" s="18"/>
      <c r="G269" s="18"/>
    </row>
    <row r="270" spans="1:7" x14ac:dyDescent="0.15">
      <c r="A270" s="16">
        <f t="shared" si="7"/>
        <v>267</v>
      </c>
      <c r="B270" s="17"/>
      <c r="C270" s="18"/>
      <c r="D270" s="19"/>
      <c r="E270" s="19"/>
      <c r="F270" s="18"/>
      <c r="G270" s="18"/>
    </row>
    <row r="271" spans="1:7" x14ac:dyDescent="0.15">
      <c r="A271" s="16">
        <f t="shared" si="7"/>
        <v>268</v>
      </c>
      <c r="B271" s="17"/>
      <c r="C271" s="18"/>
      <c r="D271" s="19"/>
      <c r="E271" s="19"/>
      <c r="F271" s="18"/>
      <c r="G271" s="18"/>
    </row>
    <row r="272" spans="1:7" x14ac:dyDescent="0.15">
      <c r="A272" s="16">
        <f t="shared" si="7"/>
        <v>269</v>
      </c>
      <c r="B272" s="17"/>
      <c r="C272" s="18"/>
      <c r="D272" s="19"/>
      <c r="E272" s="19"/>
      <c r="F272" s="18"/>
      <c r="G272" s="18"/>
    </row>
    <row r="273" spans="1:7" x14ac:dyDescent="0.15">
      <c r="A273" s="16">
        <f t="shared" si="7"/>
        <v>270</v>
      </c>
      <c r="B273" s="17"/>
      <c r="C273" s="18"/>
      <c r="D273" s="19"/>
      <c r="E273" s="19"/>
      <c r="F273" s="18"/>
      <c r="G273" s="18"/>
    </row>
    <row r="274" spans="1:7" x14ac:dyDescent="0.15">
      <c r="A274" s="16">
        <f t="shared" si="7"/>
        <v>271</v>
      </c>
      <c r="B274" s="17"/>
      <c r="C274" s="18"/>
      <c r="D274" s="19"/>
      <c r="E274" s="19"/>
      <c r="F274" s="18"/>
      <c r="G274" s="18"/>
    </row>
    <row r="275" spans="1:7" x14ac:dyDescent="0.15">
      <c r="A275" s="16">
        <f t="shared" si="7"/>
        <v>272</v>
      </c>
      <c r="B275" s="17"/>
      <c r="C275" s="18"/>
      <c r="D275" s="19"/>
      <c r="E275" s="19"/>
      <c r="F275" s="18"/>
      <c r="G275" s="18"/>
    </row>
    <row r="276" spans="1:7" x14ac:dyDescent="0.15">
      <c r="A276" s="16">
        <f t="shared" si="7"/>
        <v>273</v>
      </c>
      <c r="B276" s="17"/>
      <c r="C276" s="18"/>
      <c r="D276" s="19"/>
      <c r="E276" s="19"/>
      <c r="F276" s="18"/>
      <c r="G276" s="18"/>
    </row>
    <row r="277" spans="1:7" x14ac:dyDescent="0.15">
      <c r="A277" s="16">
        <f t="shared" si="7"/>
        <v>274</v>
      </c>
      <c r="B277" s="17"/>
      <c r="C277" s="18"/>
      <c r="D277" s="19"/>
      <c r="E277" s="19"/>
      <c r="F277" s="18"/>
      <c r="G277" s="18"/>
    </row>
    <row r="278" spans="1:7" x14ac:dyDescent="0.15">
      <c r="A278" s="16">
        <f t="shared" si="7"/>
        <v>275</v>
      </c>
      <c r="B278" s="17"/>
      <c r="C278" s="18"/>
      <c r="D278" s="19"/>
      <c r="E278" s="19"/>
      <c r="F278" s="18"/>
      <c r="G278" s="18"/>
    </row>
    <row r="279" spans="1:7" x14ac:dyDescent="0.15">
      <c r="A279" s="16">
        <f t="shared" si="7"/>
        <v>276</v>
      </c>
      <c r="B279" s="17"/>
      <c r="C279" s="18"/>
      <c r="D279" s="19"/>
      <c r="E279" s="19"/>
      <c r="F279" s="18"/>
      <c r="G279" s="18"/>
    </row>
    <row r="280" spans="1:7" x14ac:dyDescent="0.15">
      <c r="A280" s="16">
        <f t="shared" si="7"/>
        <v>277</v>
      </c>
      <c r="B280" s="17"/>
      <c r="C280" s="18"/>
      <c r="D280" s="19"/>
      <c r="E280" s="19"/>
      <c r="F280" s="18"/>
      <c r="G280" s="18"/>
    </row>
    <row r="281" spans="1:7" x14ac:dyDescent="0.15">
      <c r="A281" s="16">
        <f t="shared" si="7"/>
        <v>278</v>
      </c>
      <c r="B281" s="17"/>
      <c r="C281" s="18"/>
      <c r="D281" s="19"/>
      <c r="E281" s="19"/>
      <c r="F281" s="18"/>
      <c r="G281" s="18"/>
    </row>
    <row r="282" spans="1:7" x14ac:dyDescent="0.15">
      <c r="A282" s="16">
        <f t="shared" si="7"/>
        <v>279</v>
      </c>
      <c r="B282" s="17"/>
      <c r="C282" s="18"/>
      <c r="D282" s="19"/>
      <c r="E282" s="19"/>
      <c r="F282" s="18"/>
      <c r="G282" s="18"/>
    </row>
    <row r="283" spans="1:7" x14ac:dyDescent="0.15">
      <c r="A283" s="16">
        <f t="shared" si="7"/>
        <v>280</v>
      </c>
      <c r="B283" s="17"/>
      <c r="C283" s="18"/>
      <c r="D283" s="19"/>
      <c r="E283" s="19"/>
      <c r="F283" s="18"/>
      <c r="G283" s="18"/>
    </row>
    <row r="284" spans="1:7" x14ac:dyDescent="0.15">
      <c r="A284" s="16">
        <f t="shared" si="7"/>
        <v>281</v>
      </c>
      <c r="B284" s="17"/>
      <c r="C284" s="18"/>
      <c r="D284" s="19"/>
      <c r="E284" s="19"/>
      <c r="F284" s="18"/>
      <c r="G284" s="18"/>
    </row>
    <row r="285" spans="1:7" x14ac:dyDescent="0.15">
      <c r="A285" s="16">
        <f t="shared" si="7"/>
        <v>282</v>
      </c>
      <c r="B285" s="17"/>
      <c r="C285" s="18"/>
      <c r="D285" s="19"/>
      <c r="E285" s="19"/>
      <c r="F285" s="18"/>
      <c r="G285" s="18"/>
    </row>
    <row r="286" spans="1:7" x14ac:dyDescent="0.15">
      <c r="A286" s="16">
        <f t="shared" si="7"/>
        <v>283</v>
      </c>
      <c r="B286" s="17"/>
      <c r="C286" s="18"/>
      <c r="D286" s="19"/>
      <c r="E286" s="19"/>
      <c r="F286" s="18"/>
      <c r="G286" s="18"/>
    </row>
    <row r="287" spans="1:7" x14ac:dyDescent="0.15">
      <c r="A287" s="16">
        <f t="shared" si="7"/>
        <v>284</v>
      </c>
      <c r="B287" s="17"/>
      <c r="C287" s="18"/>
      <c r="D287" s="19"/>
      <c r="E287" s="19"/>
      <c r="F287" s="18"/>
      <c r="G287" s="18"/>
    </row>
    <row r="288" spans="1:7" x14ac:dyDescent="0.15">
      <c r="A288" s="16">
        <f t="shared" si="7"/>
        <v>285</v>
      </c>
      <c r="B288" s="17"/>
      <c r="C288" s="18"/>
      <c r="D288" s="19"/>
      <c r="E288" s="19"/>
      <c r="F288" s="18"/>
      <c r="G288" s="18"/>
    </row>
    <row r="289" spans="1:7" x14ac:dyDescent="0.15">
      <c r="A289" s="16">
        <f t="shared" si="7"/>
        <v>286</v>
      </c>
      <c r="B289" s="17"/>
      <c r="C289" s="18"/>
      <c r="D289" s="19"/>
      <c r="E289" s="19"/>
      <c r="F289" s="18"/>
      <c r="G289" s="18"/>
    </row>
    <row r="290" spans="1:7" x14ac:dyDescent="0.15">
      <c r="A290" s="16">
        <f t="shared" si="7"/>
        <v>287</v>
      </c>
      <c r="B290" s="17"/>
      <c r="C290" s="18"/>
      <c r="D290" s="19"/>
      <c r="E290" s="19"/>
      <c r="F290" s="18"/>
      <c r="G290" s="18"/>
    </row>
    <row r="291" spans="1:7" x14ac:dyDescent="0.15">
      <c r="A291" s="16">
        <f t="shared" si="7"/>
        <v>288</v>
      </c>
      <c r="B291" s="17"/>
      <c r="C291" s="18"/>
      <c r="D291" s="19"/>
      <c r="E291" s="19"/>
      <c r="F291" s="18"/>
      <c r="G291" s="18"/>
    </row>
    <row r="292" spans="1:7" x14ac:dyDescent="0.15">
      <c r="A292" s="16">
        <f t="shared" si="7"/>
        <v>289</v>
      </c>
      <c r="B292" s="17"/>
      <c r="C292" s="18"/>
      <c r="D292" s="19"/>
      <c r="E292" s="19"/>
      <c r="F292" s="18"/>
      <c r="G292" s="18"/>
    </row>
    <row r="293" spans="1:7" x14ac:dyDescent="0.15">
      <c r="A293" s="16">
        <f t="shared" si="7"/>
        <v>290</v>
      </c>
      <c r="B293" s="17"/>
      <c r="C293" s="18"/>
      <c r="D293" s="19"/>
      <c r="E293" s="19"/>
      <c r="F293" s="18"/>
      <c r="G293" s="18"/>
    </row>
    <row r="294" spans="1:7" x14ac:dyDescent="0.15">
      <c r="A294" s="16">
        <f t="shared" si="7"/>
        <v>291</v>
      </c>
      <c r="B294" s="17"/>
      <c r="C294" s="18"/>
      <c r="D294" s="19"/>
      <c r="E294" s="19"/>
      <c r="F294" s="18"/>
      <c r="G294" s="18"/>
    </row>
    <row r="295" spans="1:7" x14ac:dyDescent="0.15">
      <c r="A295" s="16">
        <f t="shared" si="7"/>
        <v>292</v>
      </c>
      <c r="B295" s="17"/>
      <c r="C295" s="18"/>
      <c r="D295" s="19"/>
      <c r="E295" s="19"/>
      <c r="F295" s="18"/>
      <c r="G295" s="18"/>
    </row>
    <row r="296" spans="1:7" x14ac:dyDescent="0.15">
      <c r="A296" s="16">
        <f t="shared" si="7"/>
        <v>293</v>
      </c>
      <c r="B296" s="17"/>
      <c r="C296" s="18"/>
      <c r="D296" s="19"/>
      <c r="E296" s="19"/>
      <c r="F296" s="18"/>
      <c r="G296" s="18"/>
    </row>
    <row r="297" spans="1:7" x14ac:dyDescent="0.15">
      <c r="A297" s="16">
        <f t="shared" si="7"/>
        <v>294</v>
      </c>
      <c r="B297" s="17"/>
      <c r="C297" s="18"/>
      <c r="D297" s="19"/>
      <c r="E297" s="19"/>
      <c r="F297" s="18"/>
      <c r="G297" s="18"/>
    </row>
    <row r="298" spans="1:7" x14ac:dyDescent="0.15">
      <c r="A298" s="16">
        <f t="shared" si="7"/>
        <v>295</v>
      </c>
      <c r="B298" s="17"/>
      <c r="C298" s="18"/>
      <c r="D298" s="19"/>
      <c r="E298" s="19"/>
      <c r="F298" s="18"/>
      <c r="G298" s="18"/>
    </row>
    <row r="299" spans="1:7" x14ac:dyDescent="0.15">
      <c r="A299" s="16">
        <f t="shared" si="7"/>
        <v>296</v>
      </c>
      <c r="B299" s="17"/>
      <c r="C299" s="18"/>
      <c r="D299" s="19"/>
      <c r="E299" s="19"/>
      <c r="F299" s="18"/>
      <c r="G299" s="18"/>
    </row>
    <row r="300" spans="1:7" x14ac:dyDescent="0.15">
      <c r="A300" s="16">
        <f t="shared" si="7"/>
        <v>297</v>
      </c>
      <c r="B300" s="17"/>
      <c r="C300" s="18"/>
      <c r="D300" s="19"/>
      <c r="E300" s="19"/>
      <c r="F300" s="18"/>
      <c r="G300" s="18"/>
    </row>
    <row r="301" spans="1:7" x14ac:dyDescent="0.15">
      <c r="A301" s="16">
        <f t="shared" si="7"/>
        <v>298</v>
      </c>
      <c r="B301" s="17"/>
      <c r="C301" s="18"/>
      <c r="D301" s="19"/>
      <c r="E301" s="19"/>
      <c r="F301" s="18"/>
      <c r="G301" s="18"/>
    </row>
    <row r="302" spans="1:7" x14ac:dyDescent="0.15">
      <c r="A302" s="16">
        <f t="shared" si="7"/>
        <v>299</v>
      </c>
      <c r="B302" s="17"/>
      <c r="C302" s="18"/>
      <c r="D302" s="19"/>
      <c r="E302" s="19"/>
      <c r="F302" s="18"/>
      <c r="G302" s="18"/>
    </row>
    <row r="303" spans="1:7" x14ac:dyDescent="0.15">
      <c r="A303" s="16">
        <f t="shared" si="7"/>
        <v>300</v>
      </c>
      <c r="B303" s="17"/>
      <c r="C303" s="18"/>
      <c r="D303" s="19"/>
      <c r="E303" s="19"/>
      <c r="F303" s="18"/>
      <c r="G303" s="18"/>
    </row>
    <row r="304" spans="1:7" x14ac:dyDescent="0.15">
      <c r="A304" s="16">
        <f t="shared" si="7"/>
        <v>301</v>
      </c>
      <c r="B304" s="17"/>
      <c r="C304" s="18"/>
      <c r="D304" s="19"/>
      <c r="E304" s="19"/>
      <c r="F304" s="18"/>
      <c r="G304" s="18"/>
    </row>
    <row r="305" spans="1:7" x14ac:dyDescent="0.15">
      <c r="A305" s="16">
        <f t="shared" si="7"/>
        <v>302</v>
      </c>
      <c r="B305" s="17"/>
      <c r="C305" s="18"/>
      <c r="D305" s="19"/>
      <c r="E305" s="19"/>
      <c r="F305" s="18"/>
      <c r="G305" s="18"/>
    </row>
    <row r="306" spans="1:7" x14ac:dyDescent="0.15">
      <c r="A306" s="16">
        <f t="shared" si="7"/>
        <v>303</v>
      </c>
      <c r="B306" s="17"/>
      <c r="C306" s="18"/>
      <c r="D306" s="19"/>
      <c r="E306" s="19"/>
      <c r="F306" s="18"/>
      <c r="G306" s="18"/>
    </row>
    <row r="307" spans="1:7" x14ac:dyDescent="0.15">
      <c r="A307" s="16">
        <f t="shared" si="7"/>
        <v>304</v>
      </c>
      <c r="B307" s="17"/>
      <c r="C307" s="18"/>
      <c r="D307" s="19"/>
      <c r="E307" s="19"/>
      <c r="F307" s="18"/>
      <c r="G307" s="18"/>
    </row>
    <row r="308" spans="1:7" x14ac:dyDescent="0.15">
      <c r="A308" s="16">
        <f t="shared" si="7"/>
        <v>305</v>
      </c>
      <c r="B308" s="17"/>
      <c r="C308" s="18"/>
      <c r="D308" s="19"/>
      <c r="E308" s="19"/>
      <c r="F308" s="18"/>
      <c r="G308" s="18"/>
    </row>
    <row r="309" spans="1:7" x14ac:dyDescent="0.15">
      <c r="A309" s="16">
        <f t="shared" si="7"/>
        <v>306</v>
      </c>
      <c r="B309" s="17"/>
      <c r="C309" s="18"/>
      <c r="D309" s="19"/>
      <c r="E309" s="19"/>
      <c r="F309" s="18"/>
      <c r="G309" s="18"/>
    </row>
    <row r="310" spans="1:7" x14ac:dyDescent="0.15">
      <c r="A310" s="16">
        <f t="shared" si="7"/>
        <v>307</v>
      </c>
      <c r="B310" s="17"/>
      <c r="C310" s="18"/>
      <c r="D310" s="19"/>
      <c r="E310" s="19"/>
      <c r="F310" s="18"/>
      <c r="G310" s="18"/>
    </row>
    <row r="311" spans="1:7" x14ac:dyDescent="0.15">
      <c r="A311" s="16">
        <f t="shared" si="7"/>
        <v>308</v>
      </c>
      <c r="B311" s="17"/>
      <c r="C311" s="18"/>
      <c r="D311" s="19"/>
      <c r="E311" s="19"/>
      <c r="F311" s="18"/>
      <c r="G311" s="18"/>
    </row>
    <row r="312" spans="1:7" x14ac:dyDescent="0.15">
      <c r="A312" s="16">
        <f t="shared" si="7"/>
        <v>309</v>
      </c>
      <c r="B312" s="17"/>
      <c r="C312" s="18"/>
      <c r="D312" s="19"/>
      <c r="E312" s="19"/>
      <c r="F312" s="18"/>
      <c r="G312" s="18"/>
    </row>
    <row r="313" spans="1:7" x14ac:dyDescent="0.15">
      <c r="A313" s="16">
        <f t="shared" si="7"/>
        <v>310</v>
      </c>
      <c r="B313" s="17"/>
      <c r="C313" s="18"/>
      <c r="D313" s="19"/>
      <c r="E313" s="19"/>
      <c r="F313" s="18"/>
      <c r="G313" s="18"/>
    </row>
    <row r="314" spans="1:7" x14ac:dyDescent="0.15">
      <c r="A314" s="16">
        <f t="shared" si="7"/>
        <v>311</v>
      </c>
      <c r="B314" s="17"/>
      <c r="C314" s="18"/>
      <c r="D314" s="19"/>
      <c r="E314" s="19"/>
      <c r="F314" s="18"/>
      <c r="G314" s="18"/>
    </row>
    <row r="315" spans="1:7" x14ac:dyDescent="0.15">
      <c r="A315" s="16">
        <f t="shared" si="7"/>
        <v>312</v>
      </c>
      <c r="B315" s="17"/>
      <c r="C315" s="18"/>
      <c r="D315" s="19"/>
      <c r="E315" s="19"/>
      <c r="F315" s="18"/>
      <c r="G315" s="18"/>
    </row>
    <row r="316" spans="1:7" x14ac:dyDescent="0.15">
      <c r="A316" s="16">
        <f t="shared" si="7"/>
        <v>313</v>
      </c>
      <c r="B316" s="17"/>
      <c r="C316" s="18"/>
      <c r="D316" s="19"/>
      <c r="E316" s="19"/>
      <c r="F316" s="18"/>
      <c r="G316" s="18"/>
    </row>
    <row r="317" spans="1:7" x14ac:dyDescent="0.15">
      <c r="A317" s="16">
        <f t="shared" si="7"/>
        <v>314</v>
      </c>
      <c r="B317" s="17"/>
      <c r="C317" s="18"/>
      <c r="D317" s="19"/>
      <c r="E317" s="19"/>
      <c r="F317" s="18"/>
      <c r="G317" s="18"/>
    </row>
    <row r="318" spans="1:7" x14ac:dyDescent="0.15">
      <c r="A318" s="16">
        <f t="shared" si="7"/>
        <v>315</v>
      </c>
      <c r="B318" s="17"/>
      <c r="C318" s="18"/>
      <c r="D318" s="19"/>
      <c r="E318" s="19"/>
      <c r="F318" s="18"/>
      <c r="G318" s="18"/>
    </row>
    <row r="319" spans="1:7" x14ac:dyDescent="0.15">
      <c r="A319" s="16">
        <f t="shared" si="7"/>
        <v>316</v>
      </c>
      <c r="B319" s="17"/>
      <c r="C319" s="18"/>
      <c r="D319" s="19"/>
      <c r="E319" s="19"/>
      <c r="F319" s="18"/>
      <c r="G319" s="18"/>
    </row>
    <row r="320" spans="1:7" x14ac:dyDescent="0.15">
      <c r="A320" s="16">
        <f t="shared" si="7"/>
        <v>317</v>
      </c>
      <c r="B320" s="17"/>
      <c r="C320" s="18"/>
      <c r="D320" s="19"/>
      <c r="E320" s="19"/>
      <c r="F320" s="18"/>
      <c r="G320" s="18"/>
    </row>
    <row r="321" spans="1:7" x14ac:dyDescent="0.15">
      <c r="A321" s="16">
        <f t="shared" si="7"/>
        <v>318</v>
      </c>
      <c r="B321" s="17"/>
      <c r="C321" s="18"/>
      <c r="D321" s="19"/>
      <c r="E321" s="19"/>
      <c r="F321" s="18"/>
      <c r="G321" s="18"/>
    </row>
    <row r="322" spans="1:7" x14ac:dyDescent="0.15">
      <c r="A322" s="16">
        <f t="shared" si="7"/>
        <v>319</v>
      </c>
      <c r="B322" s="17"/>
      <c r="C322" s="18"/>
      <c r="D322" s="19"/>
      <c r="E322" s="19"/>
      <c r="F322" s="18"/>
      <c r="G322" s="18"/>
    </row>
    <row r="323" spans="1:7" x14ac:dyDescent="0.15">
      <c r="A323" s="16">
        <f t="shared" si="7"/>
        <v>320</v>
      </c>
      <c r="B323" s="17"/>
      <c r="C323" s="18"/>
      <c r="D323" s="19"/>
      <c r="E323" s="19"/>
      <c r="F323" s="18"/>
      <c r="G323" s="18"/>
    </row>
    <row r="324" spans="1:7" x14ac:dyDescent="0.15">
      <c r="A324" s="16">
        <f t="shared" si="7"/>
        <v>321</v>
      </c>
      <c r="B324" s="17"/>
      <c r="C324" s="18"/>
      <c r="D324" s="19"/>
      <c r="E324" s="19"/>
      <c r="F324" s="18"/>
      <c r="G324" s="18"/>
    </row>
    <row r="325" spans="1:7" x14ac:dyDescent="0.15">
      <c r="A325" s="16">
        <f t="shared" ref="A325:A388" si="8">A324+1</f>
        <v>322</v>
      </c>
      <c r="B325" s="17"/>
      <c r="C325" s="18"/>
      <c r="D325" s="19"/>
      <c r="E325" s="19"/>
      <c r="F325" s="18"/>
      <c r="G325" s="18"/>
    </row>
    <row r="326" spans="1:7" x14ac:dyDescent="0.15">
      <c r="A326" s="16">
        <f t="shared" si="8"/>
        <v>323</v>
      </c>
      <c r="B326" s="17"/>
      <c r="C326" s="18"/>
      <c r="D326" s="19"/>
      <c r="E326" s="19"/>
      <c r="F326" s="18"/>
      <c r="G326" s="18"/>
    </row>
    <row r="327" spans="1:7" x14ac:dyDescent="0.15">
      <c r="A327" s="16">
        <f t="shared" si="8"/>
        <v>324</v>
      </c>
      <c r="B327" s="17"/>
      <c r="C327" s="18"/>
      <c r="D327" s="19"/>
      <c r="E327" s="19"/>
      <c r="F327" s="18"/>
      <c r="G327" s="18"/>
    </row>
    <row r="328" spans="1:7" x14ac:dyDescent="0.15">
      <c r="A328" s="16">
        <f t="shared" si="8"/>
        <v>325</v>
      </c>
      <c r="B328" s="17"/>
      <c r="C328" s="18"/>
      <c r="D328" s="19"/>
      <c r="E328" s="19"/>
      <c r="F328" s="18"/>
      <c r="G328" s="18"/>
    </row>
    <row r="329" spans="1:7" x14ac:dyDescent="0.15">
      <c r="A329" s="16">
        <f t="shared" si="8"/>
        <v>326</v>
      </c>
      <c r="B329" s="17"/>
      <c r="C329" s="18"/>
      <c r="D329" s="19"/>
      <c r="E329" s="19"/>
      <c r="F329" s="18"/>
      <c r="G329" s="18"/>
    </row>
    <row r="330" spans="1:7" x14ac:dyDescent="0.15">
      <c r="A330" s="16">
        <f t="shared" si="8"/>
        <v>327</v>
      </c>
      <c r="B330" s="17"/>
      <c r="C330" s="18"/>
      <c r="D330" s="19"/>
      <c r="E330" s="19"/>
      <c r="F330" s="18"/>
      <c r="G330" s="18"/>
    </row>
    <row r="331" spans="1:7" x14ac:dyDescent="0.15">
      <c r="A331" s="16">
        <f t="shared" si="8"/>
        <v>328</v>
      </c>
      <c r="B331" s="17"/>
      <c r="C331" s="18"/>
      <c r="D331" s="19"/>
      <c r="E331" s="19"/>
      <c r="F331" s="18"/>
      <c r="G331" s="18"/>
    </row>
    <row r="332" spans="1:7" x14ac:dyDescent="0.15">
      <c r="A332" s="16">
        <f t="shared" si="8"/>
        <v>329</v>
      </c>
      <c r="B332" s="17"/>
      <c r="C332" s="18"/>
      <c r="D332" s="19"/>
      <c r="E332" s="19"/>
      <c r="F332" s="18"/>
      <c r="G332" s="18"/>
    </row>
    <row r="333" spans="1:7" x14ac:dyDescent="0.15">
      <c r="A333" s="16">
        <f t="shared" si="8"/>
        <v>330</v>
      </c>
      <c r="B333" s="17"/>
      <c r="C333" s="18"/>
      <c r="D333" s="19"/>
      <c r="E333" s="19"/>
      <c r="F333" s="18"/>
      <c r="G333" s="18"/>
    </row>
    <row r="334" spans="1:7" x14ac:dyDescent="0.15">
      <c r="A334" s="16">
        <f t="shared" si="8"/>
        <v>331</v>
      </c>
      <c r="B334" s="17"/>
      <c r="C334" s="18"/>
      <c r="D334" s="19"/>
      <c r="E334" s="19"/>
      <c r="F334" s="18"/>
      <c r="G334" s="18"/>
    </row>
    <row r="335" spans="1:7" x14ac:dyDescent="0.15">
      <c r="A335" s="16">
        <f t="shared" si="8"/>
        <v>332</v>
      </c>
      <c r="B335" s="17"/>
      <c r="C335" s="18"/>
      <c r="D335" s="19"/>
      <c r="E335" s="19"/>
      <c r="F335" s="18"/>
      <c r="G335" s="18"/>
    </row>
    <row r="336" spans="1:7" x14ac:dyDescent="0.15">
      <c r="A336" s="16">
        <f t="shared" si="8"/>
        <v>333</v>
      </c>
      <c r="B336" s="17"/>
      <c r="C336" s="18"/>
      <c r="D336" s="19"/>
      <c r="E336" s="19"/>
      <c r="F336" s="18"/>
      <c r="G336" s="18"/>
    </row>
    <row r="337" spans="1:7" x14ac:dyDescent="0.15">
      <c r="A337" s="16">
        <f t="shared" si="8"/>
        <v>334</v>
      </c>
      <c r="B337" s="17"/>
      <c r="C337" s="18"/>
      <c r="D337" s="19"/>
      <c r="E337" s="19"/>
      <c r="F337" s="18"/>
      <c r="G337" s="18"/>
    </row>
    <row r="338" spans="1:7" x14ac:dyDescent="0.15">
      <c r="A338" s="16">
        <f t="shared" si="8"/>
        <v>335</v>
      </c>
      <c r="B338" s="17"/>
      <c r="C338" s="18"/>
      <c r="D338" s="19"/>
      <c r="E338" s="19"/>
      <c r="F338" s="18"/>
      <c r="G338" s="18"/>
    </row>
    <row r="339" spans="1:7" x14ac:dyDescent="0.15">
      <c r="A339" s="16">
        <f t="shared" si="8"/>
        <v>336</v>
      </c>
      <c r="B339" s="17"/>
      <c r="C339" s="18"/>
      <c r="D339" s="19"/>
      <c r="E339" s="19"/>
      <c r="F339" s="18"/>
      <c r="G339" s="18"/>
    </row>
    <row r="340" spans="1:7" x14ac:dyDescent="0.15">
      <c r="A340" s="16">
        <f t="shared" si="8"/>
        <v>337</v>
      </c>
      <c r="B340" s="17"/>
      <c r="C340" s="18"/>
      <c r="D340" s="19"/>
      <c r="E340" s="19"/>
      <c r="F340" s="18"/>
      <c r="G340" s="18"/>
    </row>
    <row r="341" spans="1:7" x14ac:dyDescent="0.15">
      <c r="A341" s="16">
        <f t="shared" si="8"/>
        <v>338</v>
      </c>
      <c r="B341" s="17"/>
      <c r="C341" s="18"/>
      <c r="D341" s="19"/>
      <c r="E341" s="19"/>
      <c r="F341" s="18"/>
      <c r="G341" s="18"/>
    </row>
    <row r="342" spans="1:7" x14ac:dyDescent="0.15">
      <c r="A342" s="16">
        <f t="shared" si="8"/>
        <v>339</v>
      </c>
      <c r="B342" s="17"/>
      <c r="C342" s="18"/>
      <c r="D342" s="19"/>
      <c r="E342" s="19"/>
      <c r="F342" s="18"/>
      <c r="G342" s="18"/>
    </row>
    <row r="343" spans="1:7" x14ac:dyDescent="0.15">
      <c r="A343" s="16">
        <f t="shared" si="8"/>
        <v>340</v>
      </c>
      <c r="B343" s="17"/>
      <c r="C343" s="18"/>
      <c r="D343" s="19"/>
      <c r="E343" s="19"/>
      <c r="F343" s="18"/>
      <c r="G343" s="18"/>
    </row>
    <row r="344" spans="1:7" x14ac:dyDescent="0.15">
      <c r="A344" s="16">
        <f t="shared" si="8"/>
        <v>341</v>
      </c>
      <c r="B344" s="17"/>
      <c r="C344" s="18"/>
      <c r="D344" s="19"/>
      <c r="E344" s="19"/>
      <c r="F344" s="18"/>
      <c r="G344" s="18"/>
    </row>
    <row r="345" spans="1:7" x14ac:dyDescent="0.15">
      <c r="A345" s="16">
        <f t="shared" si="8"/>
        <v>342</v>
      </c>
      <c r="B345" s="17"/>
      <c r="C345" s="18"/>
      <c r="D345" s="19"/>
      <c r="E345" s="19"/>
      <c r="F345" s="18"/>
      <c r="G345" s="18"/>
    </row>
    <row r="346" spans="1:7" x14ac:dyDescent="0.15">
      <c r="A346" s="16">
        <f t="shared" si="8"/>
        <v>343</v>
      </c>
      <c r="B346" s="17"/>
      <c r="C346" s="18"/>
      <c r="D346" s="19"/>
      <c r="E346" s="19"/>
      <c r="F346" s="18"/>
      <c r="G346" s="18"/>
    </row>
    <row r="347" spans="1:7" x14ac:dyDescent="0.15">
      <c r="A347" s="16">
        <f t="shared" si="8"/>
        <v>344</v>
      </c>
      <c r="B347" s="17"/>
      <c r="C347" s="18"/>
      <c r="D347" s="19"/>
      <c r="E347" s="19"/>
      <c r="F347" s="18"/>
      <c r="G347" s="18"/>
    </row>
    <row r="348" spans="1:7" x14ac:dyDescent="0.15">
      <c r="A348" s="16">
        <f t="shared" si="8"/>
        <v>345</v>
      </c>
      <c r="B348" s="17"/>
      <c r="C348" s="18"/>
      <c r="D348" s="19"/>
      <c r="E348" s="19"/>
      <c r="F348" s="18"/>
      <c r="G348" s="18"/>
    </row>
    <row r="349" spans="1:7" x14ac:dyDescent="0.15">
      <c r="A349" s="16">
        <f t="shared" si="8"/>
        <v>346</v>
      </c>
      <c r="B349" s="17"/>
      <c r="C349" s="18"/>
      <c r="D349" s="19"/>
      <c r="E349" s="19"/>
      <c r="F349" s="18"/>
      <c r="G349" s="18"/>
    </row>
    <row r="350" spans="1:7" x14ac:dyDescent="0.15">
      <c r="A350" s="16">
        <f t="shared" si="8"/>
        <v>347</v>
      </c>
      <c r="B350" s="17"/>
      <c r="C350" s="18"/>
      <c r="D350" s="19"/>
      <c r="E350" s="19"/>
      <c r="F350" s="18"/>
      <c r="G350" s="18"/>
    </row>
    <row r="351" spans="1:7" x14ac:dyDescent="0.15">
      <c r="A351" s="16">
        <f t="shared" si="8"/>
        <v>348</v>
      </c>
      <c r="B351" s="17"/>
      <c r="C351" s="18"/>
      <c r="D351" s="19"/>
      <c r="E351" s="19"/>
      <c r="F351" s="18"/>
      <c r="G351" s="18"/>
    </row>
    <row r="352" spans="1:7" x14ac:dyDescent="0.15">
      <c r="A352" s="16">
        <f t="shared" si="8"/>
        <v>349</v>
      </c>
      <c r="B352" s="17"/>
      <c r="C352" s="18"/>
      <c r="D352" s="19"/>
      <c r="E352" s="19"/>
      <c r="F352" s="18"/>
      <c r="G352" s="18"/>
    </row>
    <row r="353" spans="1:7" x14ac:dyDescent="0.15">
      <c r="A353" s="16">
        <f t="shared" si="8"/>
        <v>350</v>
      </c>
      <c r="B353" s="17"/>
      <c r="C353" s="18"/>
      <c r="D353" s="19"/>
      <c r="E353" s="19"/>
      <c r="F353" s="18"/>
      <c r="G353" s="18"/>
    </row>
    <row r="354" spans="1:7" x14ac:dyDescent="0.15">
      <c r="A354" s="16">
        <f t="shared" si="8"/>
        <v>351</v>
      </c>
      <c r="B354" s="17"/>
      <c r="C354" s="18"/>
      <c r="D354" s="19"/>
      <c r="E354" s="19"/>
      <c r="F354" s="18"/>
      <c r="G354" s="18"/>
    </row>
    <row r="355" spans="1:7" x14ac:dyDescent="0.15">
      <c r="A355" s="16">
        <f t="shared" si="8"/>
        <v>352</v>
      </c>
      <c r="B355" s="17"/>
      <c r="C355" s="18"/>
      <c r="D355" s="19"/>
      <c r="E355" s="19"/>
      <c r="F355" s="18"/>
      <c r="G355" s="18"/>
    </row>
    <row r="356" spans="1:7" x14ac:dyDescent="0.15">
      <c r="A356" s="16">
        <f t="shared" si="8"/>
        <v>353</v>
      </c>
      <c r="B356" s="17"/>
      <c r="C356" s="18"/>
      <c r="D356" s="19"/>
      <c r="E356" s="19"/>
      <c r="F356" s="18"/>
      <c r="G356" s="18"/>
    </row>
    <row r="357" spans="1:7" x14ac:dyDescent="0.15">
      <c r="A357" s="16">
        <f t="shared" si="8"/>
        <v>354</v>
      </c>
      <c r="B357" s="17"/>
      <c r="C357" s="18"/>
      <c r="D357" s="19"/>
      <c r="E357" s="19"/>
      <c r="F357" s="18"/>
      <c r="G357" s="18"/>
    </row>
    <row r="358" spans="1:7" x14ac:dyDescent="0.15">
      <c r="A358" s="16">
        <f t="shared" si="8"/>
        <v>355</v>
      </c>
      <c r="B358" s="17"/>
      <c r="C358" s="18"/>
      <c r="D358" s="19"/>
      <c r="E358" s="19"/>
      <c r="F358" s="18"/>
      <c r="G358" s="18"/>
    </row>
    <row r="359" spans="1:7" x14ac:dyDescent="0.15">
      <c r="A359" s="16">
        <f t="shared" si="8"/>
        <v>356</v>
      </c>
      <c r="B359" s="17"/>
      <c r="C359" s="18"/>
      <c r="D359" s="19"/>
      <c r="E359" s="19"/>
      <c r="F359" s="18"/>
      <c r="G359" s="18"/>
    </row>
    <row r="360" spans="1:7" x14ac:dyDescent="0.15">
      <c r="A360" s="16">
        <f t="shared" si="8"/>
        <v>357</v>
      </c>
      <c r="B360" s="17"/>
      <c r="C360" s="18"/>
      <c r="D360" s="19"/>
      <c r="E360" s="19"/>
      <c r="F360" s="18"/>
      <c r="G360" s="18"/>
    </row>
    <row r="361" spans="1:7" x14ac:dyDescent="0.15">
      <c r="A361" s="16">
        <f t="shared" si="8"/>
        <v>358</v>
      </c>
      <c r="B361" s="17"/>
      <c r="C361" s="18"/>
      <c r="D361" s="19"/>
      <c r="E361" s="19"/>
      <c r="F361" s="18"/>
      <c r="G361" s="18"/>
    </row>
    <row r="362" spans="1:7" x14ac:dyDescent="0.15">
      <c r="A362" s="16">
        <f t="shared" si="8"/>
        <v>359</v>
      </c>
      <c r="B362" s="17"/>
      <c r="C362" s="18"/>
      <c r="D362" s="19"/>
      <c r="E362" s="19"/>
      <c r="F362" s="18"/>
      <c r="G362" s="18"/>
    </row>
    <row r="363" spans="1:7" x14ac:dyDescent="0.15">
      <c r="A363" s="16">
        <f t="shared" si="8"/>
        <v>360</v>
      </c>
      <c r="B363" s="17"/>
      <c r="C363" s="18"/>
      <c r="D363" s="19"/>
      <c r="E363" s="19"/>
      <c r="F363" s="18"/>
      <c r="G363" s="18"/>
    </row>
    <row r="364" spans="1:7" x14ac:dyDescent="0.15">
      <c r="A364" s="16">
        <f t="shared" si="8"/>
        <v>361</v>
      </c>
      <c r="B364" s="17"/>
      <c r="C364" s="18"/>
      <c r="D364" s="19"/>
      <c r="E364" s="19"/>
      <c r="F364" s="18"/>
      <c r="G364" s="18"/>
    </row>
    <row r="365" spans="1:7" x14ac:dyDescent="0.15">
      <c r="A365" s="16">
        <f t="shared" si="8"/>
        <v>362</v>
      </c>
      <c r="B365" s="17"/>
      <c r="C365" s="18"/>
      <c r="D365" s="19"/>
      <c r="E365" s="19"/>
      <c r="F365" s="18"/>
      <c r="G365" s="18"/>
    </row>
    <row r="366" spans="1:7" x14ac:dyDescent="0.15">
      <c r="A366" s="16">
        <f t="shared" si="8"/>
        <v>363</v>
      </c>
      <c r="B366" s="17"/>
      <c r="C366" s="18"/>
      <c r="D366" s="19"/>
      <c r="E366" s="19"/>
      <c r="F366" s="18"/>
      <c r="G366" s="18"/>
    </row>
    <row r="367" spans="1:7" x14ac:dyDescent="0.15">
      <c r="A367" s="16">
        <f t="shared" si="8"/>
        <v>364</v>
      </c>
      <c r="B367" s="17"/>
      <c r="C367" s="18"/>
      <c r="D367" s="19"/>
      <c r="E367" s="19"/>
      <c r="F367" s="18"/>
      <c r="G367" s="18"/>
    </row>
    <row r="368" spans="1:7" x14ac:dyDescent="0.15">
      <c r="A368" s="16">
        <f t="shared" si="8"/>
        <v>365</v>
      </c>
      <c r="B368" s="17"/>
      <c r="C368" s="18"/>
      <c r="D368" s="19"/>
      <c r="E368" s="19"/>
      <c r="F368" s="18"/>
      <c r="G368" s="18"/>
    </row>
    <row r="369" spans="1:7" x14ac:dyDescent="0.15">
      <c r="A369" s="16">
        <f t="shared" si="8"/>
        <v>366</v>
      </c>
      <c r="B369" s="17"/>
      <c r="C369" s="18"/>
      <c r="D369" s="19"/>
      <c r="E369" s="19"/>
      <c r="F369" s="18"/>
      <c r="G369" s="18"/>
    </row>
    <row r="370" spans="1:7" x14ac:dyDescent="0.15">
      <c r="A370" s="16">
        <f t="shared" si="8"/>
        <v>367</v>
      </c>
      <c r="B370" s="17"/>
      <c r="C370" s="18"/>
      <c r="D370" s="19"/>
      <c r="E370" s="19"/>
      <c r="F370" s="18"/>
      <c r="G370" s="18"/>
    </row>
    <row r="371" spans="1:7" x14ac:dyDescent="0.15">
      <c r="A371" s="16">
        <f t="shared" si="8"/>
        <v>368</v>
      </c>
      <c r="B371" s="17"/>
      <c r="C371" s="18"/>
      <c r="D371" s="19"/>
      <c r="E371" s="19"/>
      <c r="F371" s="18"/>
      <c r="G371" s="18"/>
    </row>
    <row r="372" spans="1:7" x14ac:dyDescent="0.15">
      <c r="A372" s="16">
        <f t="shared" si="8"/>
        <v>369</v>
      </c>
      <c r="B372" s="17"/>
      <c r="C372" s="18"/>
      <c r="D372" s="19"/>
      <c r="E372" s="19"/>
      <c r="F372" s="18"/>
      <c r="G372" s="18"/>
    </row>
    <row r="373" spans="1:7" x14ac:dyDescent="0.15">
      <c r="A373" s="16">
        <f t="shared" si="8"/>
        <v>370</v>
      </c>
      <c r="B373" s="17"/>
      <c r="C373" s="18"/>
      <c r="D373" s="19"/>
      <c r="E373" s="19"/>
      <c r="F373" s="18"/>
      <c r="G373" s="18"/>
    </row>
    <row r="374" spans="1:7" x14ac:dyDescent="0.15">
      <c r="A374" s="16">
        <f t="shared" si="8"/>
        <v>371</v>
      </c>
      <c r="B374" s="17"/>
      <c r="C374" s="18"/>
      <c r="D374" s="19"/>
      <c r="E374" s="19"/>
      <c r="F374" s="18"/>
      <c r="G374" s="18"/>
    </row>
    <row r="375" spans="1:7" x14ac:dyDescent="0.15">
      <c r="A375" s="16">
        <f t="shared" si="8"/>
        <v>372</v>
      </c>
      <c r="B375" s="17"/>
      <c r="C375" s="18"/>
      <c r="D375" s="19"/>
      <c r="E375" s="19"/>
      <c r="F375" s="18"/>
      <c r="G375" s="18"/>
    </row>
    <row r="376" spans="1:7" x14ac:dyDescent="0.15">
      <c r="A376" s="16">
        <f t="shared" si="8"/>
        <v>373</v>
      </c>
      <c r="B376" s="17"/>
      <c r="C376" s="18"/>
      <c r="D376" s="19"/>
      <c r="E376" s="19"/>
      <c r="F376" s="18"/>
      <c r="G376" s="18"/>
    </row>
    <row r="377" spans="1:7" x14ac:dyDescent="0.15">
      <c r="A377" s="16">
        <f t="shared" si="8"/>
        <v>374</v>
      </c>
      <c r="B377" s="17"/>
      <c r="C377" s="18"/>
      <c r="D377" s="19"/>
      <c r="E377" s="19"/>
      <c r="F377" s="18"/>
      <c r="G377" s="18"/>
    </row>
    <row r="378" spans="1:7" x14ac:dyDescent="0.15">
      <c r="A378" s="16">
        <f t="shared" si="8"/>
        <v>375</v>
      </c>
      <c r="B378" s="17"/>
      <c r="C378" s="18"/>
      <c r="D378" s="19"/>
      <c r="E378" s="19"/>
      <c r="F378" s="18"/>
      <c r="G378" s="18"/>
    </row>
    <row r="379" spans="1:7" x14ac:dyDescent="0.15">
      <c r="A379" s="16">
        <f t="shared" si="8"/>
        <v>376</v>
      </c>
      <c r="B379" s="17"/>
      <c r="C379" s="18"/>
      <c r="D379" s="19"/>
      <c r="E379" s="19"/>
      <c r="F379" s="18"/>
      <c r="G379" s="18"/>
    </row>
    <row r="380" spans="1:7" x14ac:dyDescent="0.15">
      <c r="A380" s="16">
        <f t="shared" si="8"/>
        <v>377</v>
      </c>
      <c r="B380" s="17"/>
      <c r="C380" s="18"/>
      <c r="D380" s="19"/>
      <c r="E380" s="19"/>
      <c r="F380" s="18"/>
      <c r="G380" s="18"/>
    </row>
    <row r="381" spans="1:7" x14ac:dyDescent="0.15">
      <c r="A381" s="16">
        <f t="shared" si="8"/>
        <v>378</v>
      </c>
      <c r="B381" s="17"/>
      <c r="C381" s="18"/>
      <c r="D381" s="19"/>
      <c r="E381" s="19"/>
      <c r="F381" s="18"/>
      <c r="G381" s="18"/>
    </row>
    <row r="382" spans="1:7" x14ac:dyDescent="0.15">
      <c r="A382" s="16">
        <f t="shared" si="8"/>
        <v>379</v>
      </c>
      <c r="B382" s="17"/>
      <c r="C382" s="18"/>
      <c r="D382" s="19"/>
      <c r="E382" s="19"/>
      <c r="F382" s="18"/>
      <c r="G382" s="18"/>
    </row>
    <row r="383" spans="1:7" x14ac:dyDescent="0.15">
      <c r="A383" s="16">
        <f t="shared" si="8"/>
        <v>380</v>
      </c>
      <c r="B383" s="17"/>
      <c r="C383" s="18"/>
      <c r="D383" s="19"/>
      <c r="E383" s="19"/>
      <c r="F383" s="18"/>
      <c r="G383" s="18"/>
    </row>
    <row r="384" spans="1:7" x14ac:dyDescent="0.15">
      <c r="A384" s="16">
        <f t="shared" si="8"/>
        <v>381</v>
      </c>
      <c r="B384" s="17"/>
      <c r="C384" s="18"/>
      <c r="D384" s="19"/>
      <c r="E384" s="19"/>
      <c r="F384" s="18"/>
      <c r="G384" s="18"/>
    </row>
    <row r="385" spans="1:7" x14ac:dyDescent="0.15">
      <c r="A385" s="16">
        <f t="shared" si="8"/>
        <v>382</v>
      </c>
      <c r="B385" s="17"/>
      <c r="C385" s="18"/>
      <c r="D385" s="19"/>
      <c r="E385" s="19"/>
      <c r="F385" s="18"/>
      <c r="G385" s="18"/>
    </row>
    <row r="386" spans="1:7" x14ac:dyDescent="0.15">
      <c r="A386" s="16">
        <f t="shared" si="8"/>
        <v>383</v>
      </c>
      <c r="B386" s="17"/>
      <c r="C386" s="18"/>
      <c r="D386" s="19"/>
      <c r="E386" s="19"/>
      <c r="F386" s="18"/>
      <c r="G386" s="18"/>
    </row>
    <row r="387" spans="1:7" x14ac:dyDescent="0.15">
      <c r="A387" s="16">
        <f t="shared" si="8"/>
        <v>384</v>
      </c>
      <c r="B387" s="17"/>
      <c r="C387" s="18"/>
      <c r="D387" s="19"/>
      <c r="E387" s="19"/>
      <c r="F387" s="18"/>
      <c r="G387" s="18"/>
    </row>
    <row r="388" spans="1:7" x14ac:dyDescent="0.15">
      <c r="A388" s="16">
        <f t="shared" si="8"/>
        <v>385</v>
      </c>
      <c r="B388" s="17"/>
      <c r="C388" s="18"/>
      <c r="D388" s="19"/>
      <c r="E388" s="19"/>
      <c r="F388" s="18"/>
      <c r="G388" s="18"/>
    </row>
    <row r="389" spans="1:7" x14ac:dyDescent="0.15">
      <c r="A389" s="16">
        <f t="shared" ref="A389:A452" si="9">A388+1</f>
        <v>386</v>
      </c>
      <c r="B389" s="17"/>
      <c r="C389" s="18"/>
      <c r="D389" s="19"/>
      <c r="E389" s="19"/>
      <c r="F389" s="18"/>
      <c r="G389" s="18"/>
    </row>
    <row r="390" spans="1:7" x14ac:dyDescent="0.15">
      <c r="A390" s="16">
        <f t="shared" si="9"/>
        <v>387</v>
      </c>
      <c r="B390" s="17"/>
      <c r="C390" s="18"/>
      <c r="D390" s="19"/>
      <c r="E390" s="19"/>
      <c r="F390" s="18"/>
      <c r="G390" s="18"/>
    </row>
    <row r="391" spans="1:7" x14ac:dyDescent="0.15">
      <c r="A391" s="16">
        <f t="shared" si="9"/>
        <v>388</v>
      </c>
      <c r="B391" s="17"/>
      <c r="C391" s="18"/>
      <c r="D391" s="19"/>
      <c r="E391" s="19"/>
      <c r="F391" s="18"/>
      <c r="G391" s="18"/>
    </row>
    <row r="392" spans="1:7" x14ac:dyDescent="0.15">
      <c r="A392" s="16">
        <f t="shared" si="9"/>
        <v>389</v>
      </c>
      <c r="B392" s="17"/>
      <c r="C392" s="18"/>
      <c r="D392" s="19"/>
      <c r="E392" s="19"/>
      <c r="F392" s="18"/>
      <c r="G392" s="18"/>
    </row>
    <row r="393" spans="1:7" x14ac:dyDescent="0.15">
      <c r="A393" s="16">
        <f t="shared" si="9"/>
        <v>390</v>
      </c>
      <c r="B393" s="17"/>
      <c r="C393" s="18"/>
      <c r="D393" s="19"/>
      <c r="E393" s="19"/>
      <c r="F393" s="18"/>
      <c r="G393" s="18"/>
    </row>
    <row r="394" spans="1:7" x14ac:dyDescent="0.15">
      <c r="A394" s="16">
        <f t="shared" si="9"/>
        <v>391</v>
      </c>
      <c r="B394" s="17"/>
      <c r="C394" s="18"/>
      <c r="D394" s="19"/>
      <c r="E394" s="19"/>
      <c r="F394" s="18"/>
      <c r="G394" s="18"/>
    </row>
    <row r="395" spans="1:7" x14ac:dyDescent="0.15">
      <c r="A395" s="16">
        <f t="shared" si="9"/>
        <v>392</v>
      </c>
      <c r="B395" s="17"/>
      <c r="C395" s="18"/>
      <c r="D395" s="19"/>
      <c r="E395" s="19"/>
      <c r="F395" s="18"/>
      <c r="G395" s="18"/>
    </row>
    <row r="396" spans="1:7" x14ac:dyDescent="0.15">
      <c r="A396" s="16">
        <f t="shared" si="9"/>
        <v>393</v>
      </c>
      <c r="B396" s="17"/>
      <c r="C396" s="18"/>
      <c r="D396" s="19"/>
      <c r="E396" s="19"/>
      <c r="F396" s="18"/>
      <c r="G396" s="18"/>
    </row>
    <row r="397" spans="1:7" x14ac:dyDescent="0.15">
      <c r="A397" s="16">
        <f t="shared" si="9"/>
        <v>394</v>
      </c>
      <c r="B397" s="17"/>
      <c r="C397" s="18"/>
      <c r="D397" s="19"/>
      <c r="E397" s="19"/>
      <c r="F397" s="18"/>
      <c r="G397" s="18"/>
    </row>
    <row r="398" spans="1:7" x14ac:dyDescent="0.15">
      <c r="A398" s="16">
        <f t="shared" si="9"/>
        <v>395</v>
      </c>
      <c r="B398" s="17"/>
      <c r="C398" s="18"/>
      <c r="D398" s="19"/>
      <c r="E398" s="19"/>
      <c r="F398" s="18"/>
      <c r="G398" s="18"/>
    </row>
    <row r="399" spans="1:7" x14ac:dyDescent="0.15">
      <c r="A399" s="16">
        <f t="shared" si="9"/>
        <v>396</v>
      </c>
      <c r="B399" s="17"/>
      <c r="C399" s="18"/>
      <c r="D399" s="19"/>
      <c r="E399" s="19"/>
      <c r="F399" s="18"/>
      <c r="G399" s="18"/>
    </row>
    <row r="400" spans="1:7" x14ac:dyDescent="0.15">
      <c r="A400" s="16">
        <f t="shared" si="9"/>
        <v>397</v>
      </c>
      <c r="B400" s="17"/>
      <c r="C400" s="18"/>
      <c r="D400" s="19"/>
      <c r="E400" s="19"/>
      <c r="F400" s="18"/>
      <c r="G400" s="18"/>
    </row>
    <row r="401" spans="1:7" x14ac:dyDescent="0.15">
      <c r="A401" s="16">
        <f t="shared" si="9"/>
        <v>398</v>
      </c>
      <c r="B401" s="17"/>
      <c r="C401" s="18"/>
      <c r="D401" s="19"/>
      <c r="E401" s="19"/>
      <c r="F401" s="18"/>
      <c r="G401" s="18"/>
    </row>
    <row r="402" spans="1:7" x14ac:dyDescent="0.15">
      <c r="A402" s="16">
        <f t="shared" si="9"/>
        <v>399</v>
      </c>
      <c r="B402" s="17"/>
      <c r="C402" s="18"/>
      <c r="D402" s="19"/>
      <c r="E402" s="19"/>
      <c r="F402" s="18"/>
      <c r="G402" s="18"/>
    </row>
    <row r="403" spans="1:7" x14ac:dyDescent="0.15">
      <c r="A403" s="16">
        <f t="shared" si="9"/>
        <v>400</v>
      </c>
      <c r="B403" s="17"/>
      <c r="C403" s="18"/>
      <c r="D403" s="19"/>
      <c r="E403" s="19"/>
      <c r="F403" s="18"/>
      <c r="G403" s="18"/>
    </row>
    <row r="404" spans="1:7" x14ac:dyDescent="0.15">
      <c r="A404" s="16">
        <f t="shared" si="9"/>
        <v>401</v>
      </c>
      <c r="B404" s="17"/>
      <c r="C404" s="18"/>
      <c r="D404" s="19"/>
      <c r="E404" s="19"/>
      <c r="F404" s="18"/>
      <c r="G404" s="18"/>
    </row>
    <row r="405" spans="1:7" x14ac:dyDescent="0.15">
      <c r="A405" s="16">
        <f t="shared" si="9"/>
        <v>402</v>
      </c>
      <c r="B405" s="17"/>
      <c r="C405" s="18"/>
      <c r="D405" s="19"/>
      <c r="E405" s="19"/>
      <c r="F405" s="18"/>
      <c r="G405" s="18"/>
    </row>
    <row r="406" spans="1:7" x14ac:dyDescent="0.15">
      <c r="A406" s="16">
        <f t="shared" si="9"/>
        <v>403</v>
      </c>
      <c r="B406" s="17"/>
      <c r="C406" s="18"/>
      <c r="D406" s="19"/>
      <c r="E406" s="19"/>
      <c r="F406" s="18"/>
      <c r="G406" s="18"/>
    </row>
    <row r="407" spans="1:7" x14ac:dyDescent="0.15">
      <c r="A407" s="16">
        <f t="shared" si="9"/>
        <v>404</v>
      </c>
      <c r="B407" s="17"/>
      <c r="C407" s="18"/>
      <c r="D407" s="19"/>
      <c r="E407" s="19"/>
      <c r="F407" s="18"/>
      <c r="G407" s="18"/>
    </row>
    <row r="408" spans="1:7" x14ac:dyDescent="0.15">
      <c r="A408" s="16">
        <f t="shared" si="9"/>
        <v>405</v>
      </c>
      <c r="B408" s="17"/>
      <c r="C408" s="18"/>
      <c r="D408" s="19"/>
      <c r="E408" s="19"/>
      <c r="F408" s="18"/>
      <c r="G408" s="18"/>
    </row>
    <row r="409" spans="1:7" x14ac:dyDescent="0.15">
      <c r="A409" s="16">
        <f t="shared" si="9"/>
        <v>406</v>
      </c>
      <c r="B409" s="17"/>
      <c r="C409" s="18"/>
      <c r="D409" s="19"/>
      <c r="E409" s="19"/>
      <c r="F409" s="18"/>
      <c r="G409" s="18"/>
    </row>
    <row r="410" spans="1:7" x14ac:dyDescent="0.15">
      <c r="A410" s="16">
        <f t="shared" si="9"/>
        <v>407</v>
      </c>
      <c r="B410" s="17"/>
      <c r="C410" s="18"/>
      <c r="D410" s="19"/>
      <c r="E410" s="19"/>
      <c r="F410" s="18"/>
      <c r="G410" s="18"/>
    </row>
    <row r="411" spans="1:7" x14ac:dyDescent="0.15">
      <c r="A411" s="16">
        <f t="shared" si="9"/>
        <v>408</v>
      </c>
      <c r="B411" s="17"/>
      <c r="C411" s="18"/>
      <c r="D411" s="19"/>
      <c r="E411" s="19"/>
      <c r="F411" s="18"/>
      <c r="G411" s="18"/>
    </row>
    <row r="412" spans="1:7" x14ac:dyDescent="0.15">
      <c r="A412" s="16">
        <f t="shared" si="9"/>
        <v>409</v>
      </c>
      <c r="B412" s="17"/>
      <c r="C412" s="18"/>
      <c r="D412" s="19"/>
      <c r="E412" s="19"/>
      <c r="F412" s="18"/>
      <c r="G412" s="18"/>
    </row>
    <row r="413" spans="1:7" x14ac:dyDescent="0.15">
      <c r="A413" s="16">
        <f t="shared" si="9"/>
        <v>410</v>
      </c>
      <c r="B413" s="17"/>
      <c r="C413" s="18"/>
      <c r="D413" s="19"/>
      <c r="E413" s="19"/>
      <c r="F413" s="18"/>
      <c r="G413" s="18"/>
    </row>
    <row r="414" spans="1:7" x14ac:dyDescent="0.15">
      <c r="A414" s="16">
        <f t="shared" si="9"/>
        <v>411</v>
      </c>
      <c r="B414" s="17"/>
      <c r="C414" s="18"/>
      <c r="D414" s="19"/>
      <c r="E414" s="19"/>
      <c r="F414" s="18"/>
      <c r="G414" s="18"/>
    </row>
    <row r="415" spans="1:7" x14ac:dyDescent="0.15">
      <c r="A415" s="16">
        <f t="shared" si="9"/>
        <v>412</v>
      </c>
      <c r="B415" s="17"/>
      <c r="C415" s="18"/>
      <c r="D415" s="19"/>
      <c r="E415" s="19"/>
      <c r="F415" s="18"/>
      <c r="G415" s="18"/>
    </row>
    <row r="416" spans="1:7" x14ac:dyDescent="0.15">
      <c r="A416" s="16">
        <f t="shared" si="9"/>
        <v>413</v>
      </c>
      <c r="B416" s="17"/>
      <c r="C416" s="18"/>
      <c r="D416" s="19"/>
      <c r="E416" s="19"/>
      <c r="F416" s="18"/>
      <c r="G416" s="18"/>
    </row>
    <row r="417" spans="1:7" x14ac:dyDescent="0.15">
      <c r="A417" s="16">
        <f t="shared" si="9"/>
        <v>414</v>
      </c>
      <c r="B417" s="17"/>
      <c r="C417" s="18"/>
      <c r="D417" s="19"/>
      <c r="E417" s="19"/>
      <c r="F417" s="18"/>
      <c r="G417" s="18"/>
    </row>
    <row r="418" spans="1:7" x14ac:dyDescent="0.15">
      <c r="A418" s="16">
        <f t="shared" si="9"/>
        <v>415</v>
      </c>
      <c r="B418" s="17"/>
      <c r="C418" s="18"/>
      <c r="D418" s="19"/>
      <c r="E418" s="19"/>
      <c r="F418" s="18"/>
      <c r="G418" s="18"/>
    </row>
    <row r="419" spans="1:7" x14ac:dyDescent="0.15">
      <c r="A419" s="16">
        <f t="shared" si="9"/>
        <v>416</v>
      </c>
      <c r="B419" s="17"/>
      <c r="C419" s="18"/>
      <c r="D419" s="19"/>
      <c r="E419" s="19"/>
      <c r="F419" s="18"/>
      <c r="G419" s="18"/>
    </row>
    <row r="420" spans="1:7" x14ac:dyDescent="0.15">
      <c r="A420" s="16">
        <f t="shared" si="9"/>
        <v>417</v>
      </c>
      <c r="B420" s="17"/>
      <c r="C420" s="18"/>
      <c r="D420" s="19"/>
      <c r="E420" s="19"/>
      <c r="F420" s="18"/>
      <c r="G420" s="18"/>
    </row>
    <row r="421" spans="1:7" x14ac:dyDescent="0.15">
      <c r="A421" s="16">
        <f t="shared" si="9"/>
        <v>418</v>
      </c>
      <c r="B421" s="17"/>
      <c r="C421" s="18"/>
      <c r="D421" s="19"/>
      <c r="E421" s="19"/>
      <c r="F421" s="18"/>
      <c r="G421" s="18"/>
    </row>
    <row r="422" spans="1:7" x14ac:dyDescent="0.15">
      <c r="A422" s="16">
        <f t="shared" si="9"/>
        <v>419</v>
      </c>
      <c r="B422" s="17"/>
      <c r="C422" s="18"/>
      <c r="D422" s="19"/>
      <c r="E422" s="19"/>
      <c r="F422" s="18"/>
      <c r="G422" s="18"/>
    </row>
    <row r="423" spans="1:7" x14ac:dyDescent="0.15">
      <c r="A423" s="16">
        <f t="shared" si="9"/>
        <v>420</v>
      </c>
      <c r="B423" s="17"/>
      <c r="C423" s="18"/>
      <c r="D423" s="19"/>
      <c r="E423" s="19"/>
      <c r="F423" s="18"/>
      <c r="G423" s="18"/>
    </row>
    <row r="424" spans="1:7" x14ac:dyDescent="0.15">
      <c r="A424" s="16">
        <f t="shared" si="9"/>
        <v>421</v>
      </c>
      <c r="B424" s="17"/>
      <c r="C424" s="18"/>
      <c r="D424" s="19"/>
      <c r="E424" s="19"/>
      <c r="F424" s="18"/>
      <c r="G424" s="18"/>
    </row>
    <row r="425" spans="1:7" x14ac:dyDescent="0.15">
      <c r="A425" s="16">
        <f t="shared" si="9"/>
        <v>422</v>
      </c>
      <c r="B425" s="17"/>
      <c r="C425" s="18"/>
      <c r="D425" s="19"/>
      <c r="E425" s="19"/>
      <c r="F425" s="18"/>
      <c r="G425" s="18"/>
    </row>
    <row r="426" spans="1:7" x14ac:dyDescent="0.15">
      <c r="A426" s="16">
        <f t="shared" si="9"/>
        <v>423</v>
      </c>
      <c r="B426" s="17"/>
      <c r="C426" s="18"/>
      <c r="D426" s="19"/>
      <c r="E426" s="19"/>
      <c r="F426" s="18"/>
      <c r="G426" s="18"/>
    </row>
    <row r="427" spans="1:7" x14ac:dyDescent="0.15">
      <c r="A427" s="16">
        <f t="shared" si="9"/>
        <v>424</v>
      </c>
      <c r="B427" s="17"/>
      <c r="C427" s="18"/>
      <c r="D427" s="19"/>
      <c r="E427" s="19"/>
      <c r="F427" s="18"/>
      <c r="G427" s="18"/>
    </row>
    <row r="428" spans="1:7" x14ac:dyDescent="0.15">
      <c r="A428" s="16">
        <f t="shared" si="9"/>
        <v>425</v>
      </c>
      <c r="B428" s="17"/>
      <c r="C428" s="18"/>
      <c r="D428" s="19"/>
      <c r="E428" s="19"/>
      <c r="F428" s="18"/>
      <c r="G428" s="18"/>
    </row>
    <row r="429" spans="1:7" x14ac:dyDescent="0.15">
      <c r="A429" s="16">
        <f t="shared" si="9"/>
        <v>426</v>
      </c>
      <c r="B429" s="17"/>
      <c r="C429" s="18"/>
      <c r="D429" s="19"/>
      <c r="E429" s="19"/>
      <c r="F429" s="18"/>
      <c r="G429" s="18"/>
    </row>
    <row r="430" spans="1:7" x14ac:dyDescent="0.15">
      <c r="A430" s="16">
        <f t="shared" si="9"/>
        <v>427</v>
      </c>
      <c r="B430" s="17"/>
      <c r="C430" s="18"/>
      <c r="D430" s="19"/>
      <c r="E430" s="19"/>
      <c r="F430" s="18"/>
      <c r="G430" s="18"/>
    </row>
    <row r="431" spans="1:7" x14ac:dyDescent="0.15">
      <c r="A431" s="16">
        <f t="shared" si="9"/>
        <v>428</v>
      </c>
      <c r="B431" s="17"/>
      <c r="C431" s="18"/>
      <c r="D431" s="19"/>
      <c r="E431" s="19"/>
      <c r="F431" s="18"/>
      <c r="G431" s="18"/>
    </row>
    <row r="432" spans="1:7" x14ac:dyDescent="0.15">
      <c r="A432" s="16">
        <f t="shared" si="9"/>
        <v>429</v>
      </c>
      <c r="B432" s="17"/>
      <c r="C432" s="18"/>
      <c r="D432" s="19"/>
      <c r="E432" s="19"/>
      <c r="F432" s="18"/>
      <c r="G432" s="18"/>
    </row>
    <row r="433" spans="1:7" x14ac:dyDescent="0.15">
      <c r="A433" s="16">
        <f t="shared" si="9"/>
        <v>430</v>
      </c>
      <c r="B433" s="17"/>
      <c r="C433" s="18"/>
      <c r="D433" s="19"/>
      <c r="E433" s="19"/>
      <c r="F433" s="18"/>
      <c r="G433" s="18"/>
    </row>
    <row r="434" spans="1:7" x14ac:dyDescent="0.15">
      <c r="A434" s="16">
        <f t="shared" si="9"/>
        <v>431</v>
      </c>
      <c r="B434" s="17"/>
      <c r="C434" s="18"/>
      <c r="D434" s="19"/>
      <c r="E434" s="19"/>
      <c r="F434" s="18"/>
      <c r="G434" s="18"/>
    </row>
    <row r="435" spans="1:7" x14ac:dyDescent="0.15">
      <c r="A435" s="16">
        <f t="shared" si="9"/>
        <v>432</v>
      </c>
      <c r="B435" s="17"/>
      <c r="C435" s="18"/>
      <c r="D435" s="19"/>
      <c r="E435" s="19"/>
      <c r="F435" s="18"/>
      <c r="G435" s="18"/>
    </row>
    <row r="436" spans="1:7" x14ac:dyDescent="0.15">
      <c r="A436" s="16">
        <f t="shared" si="9"/>
        <v>433</v>
      </c>
      <c r="B436" s="17"/>
      <c r="C436" s="18"/>
      <c r="D436" s="19"/>
      <c r="E436" s="19"/>
      <c r="F436" s="18"/>
      <c r="G436" s="18"/>
    </row>
    <row r="437" spans="1:7" x14ac:dyDescent="0.15">
      <c r="A437" s="16">
        <f t="shared" si="9"/>
        <v>434</v>
      </c>
      <c r="B437" s="17"/>
      <c r="C437" s="18"/>
      <c r="D437" s="19"/>
      <c r="E437" s="19"/>
      <c r="F437" s="18"/>
      <c r="G437" s="18"/>
    </row>
    <row r="438" spans="1:7" x14ac:dyDescent="0.15">
      <c r="A438" s="16">
        <f t="shared" si="9"/>
        <v>435</v>
      </c>
      <c r="B438" s="17"/>
      <c r="C438" s="18"/>
      <c r="D438" s="19"/>
      <c r="E438" s="19"/>
      <c r="F438" s="18"/>
      <c r="G438" s="18"/>
    </row>
    <row r="439" spans="1:7" x14ac:dyDescent="0.15">
      <c r="A439" s="16">
        <f t="shared" si="9"/>
        <v>436</v>
      </c>
      <c r="B439" s="17"/>
      <c r="C439" s="18"/>
      <c r="D439" s="19"/>
      <c r="E439" s="19"/>
      <c r="F439" s="18"/>
      <c r="G439" s="18"/>
    </row>
    <row r="440" spans="1:7" x14ac:dyDescent="0.15">
      <c r="A440" s="16">
        <f t="shared" si="9"/>
        <v>437</v>
      </c>
      <c r="B440" s="17"/>
      <c r="C440" s="18"/>
      <c r="D440" s="19"/>
      <c r="E440" s="19"/>
      <c r="F440" s="18"/>
      <c r="G440" s="18"/>
    </row>
    <row r="441" spans="1:7" x14ac:dyDescent="0.15">
      <c r="A441" s="16">
        <f t="shared" si="9"/>
        <v>438</v>
      </c>
      <c r="B441" s="17"/>
      <c r="C441" s="18"/>
      <c r="D441" s="19"/>
      <c r="E441" s="19"/>
      <c r="F441" s="18"/>
      <c r="G441" s="18"/>
    </row>
    <row r="442" spans="1:7" x14ac:dyDescent="0.15">
      <c r="A442" s="16">
        <f t="shared" si="9"/>
        <v>439</v>
      </c>
      <c r="B442" s="17"/>
      <c r="C442" s="18"/>
      <c r="D442" s="19"/>
      <c r="E442" s="19"/>
      <c r="F442" s="18"/>
      <c r="G442" s="18"/>
    </row>
    <row r="443" spans="1:7" x14ac:dyDescent="0.15">
      <c r="A443" s="16">
        <f t="shared" si="9"/>
        <v>440</v>
      </c>
      <c r="B443" s="17"/>
      <c r="C443" s="18"/>
      <c r="D443" s="19"/>
      <c r="E443" s="19"/>
      <c r="F443" s="18"/>
      <c r="G443" s="18"/>
    </row>
    <row r="444" spans="1:7" x14ac:dyDescent="0.15">
      <c r="A444" s="16">
        <f t="shared" si="9"/>
        <v>441</v>
      </c>
      <c r="B444" s="17"/>
      <c r="C444" s="18"/>
      <c r="D444" s="19"/>
      <c r="E444" s="19"/>
      <c r="F444" s="18"/>
      <c r="G444" s="18"/>
    </row>
    <row r="445" spans="1:7" x14ac:dyDescent="0.15">
      <c r="A445" s="16">
        <f t="shared" si="9"/>
        <v>442</v>
      </c>
      <c r="B445" s="17"/>
      <c r="C445" s="18"/>
      <c r="D445" s="19"/>
      <c r="E445" s="19"/>
      <c r="F445" s="18"/>
      <c r="G445" s="18"/>
    </row>
    <row r="446" spans="1:7" x14ac:dyDescent="0.15">
      <c r="A446" s="16">
        <f t="shared" si="9"/>
        <v>443</v>
      </c>
      <c r="B446" s="17"/>
      <c r="C446" s="18"/>
      <c r="D446" s="19"/>
      <c r="E446" s="19"/>
      <c r="F446" s="18"/>
      <c r="G446" s="18"/>
    </row>
    <row r="447" spans="1:7" x14ac:dyDescent="0.15">
      <c r="A447" s="16">
        <f t="shared" si="9"/>
        <v>444</v>
      </c>
      <c r="B447" s="17"/>
      <c r="C447" s="18"/>
      <c r="D447" s="19"/>
      <c r="E447" s="19"/>
      <c r="F447" s="18"/>
      <c r="G447" s="18"/>
    </row>
    <row r="448" spans="1:7" x14ac:dyDescent="0.15">
      <c r="A448" s="16">
        <f t="shared" si="9"/>
        <v>445</v>
      </c>
      <c r="B448" s="17"/>
      <c r="C448" s="18"/>
      <c r="D448" s="19"/>
      <c r="E448" s="19"/>
      <c r="F448" s="18"/>
      <c r="G448" s="18"/>
    </row>
    <row r="449" spans="1:7" x14ac:dyDescent="0.15">
      <c r="A449" s="16">
        <f t="shared" si="9"/>
        <v>446</v>
      </c>
      <c r="B449" s="17"/>
      <c r="C449" s="18"/>
      <c r="D449" s="19"/>
      <c r="E449" s="19"/>
      <c r="F449" s="18"/>
      <c r="G449" s="18"/>
    </row>
    <row r="450" spans="1:7" x14ac:dyDescent="0.15">
      <c r="A450" s="16">
        <f t="shared" si="9"/>
        <v>447</v>
      </c>
      <c r="B450" s="17"/>
      <c r="C450" s="18"/>
      <c r="D450" s="19"/>
      <c r="E450" s="19"/>
      <c r="F450" s="18"/>
      <c r="G450" s="18"/>
    </row>
    <row r="451" spans="1:7" x14ac:dyDescent="0.15">
      <c r="A451" s="16">
        <f t="shared" si="9"/>
        <v>448</v>
      </c>
      <c r="B451" s="17"/>
      <c r="C451" s="18"/>
      <c r="D451" s="19"/>
      <c r="E451" s="19"/>
      <c r="F451" s="18"/>
      <c r="G451" s="18"/>
    </row>
    <row r="452" spans="1:7" x14ac:dyDescent="0.15">
      <c r="A452" s="16">
        <f t="shared" si="9"/>
        <v>449</v>
      </c>
      <c r="B452" s="17"/>
      <c r="C452" s="18"/>
      <c r="D452" s="19"/>
      <c r="E452" s="19"/>
      <c r="F452" s="18"/>
      <c r="G452" s="18"/>
    </row>
    <row r="453" spans="1:7" x14ac:dyDescent="0.15">
      <c r="A453" s="16">
        <f t="shared" ref="A453:A516" si="10">A452+1</f>
        <v>450</v>
      </c>
      <c r="B453" s="17"/>
      <c r="C453" s="18"/>
      <c r="D453" s="19"/>
      <c r="E453" s="19"/>
      <c r="F453" s="18"/>
      <c r="G453" s="18"/>
    </row>
    <row r="454" spans="1:7" x14ac:dyDescent="0.15">
      <c r="A454" s="16">
        <f t="shared" si="10"/>
        <v>451</v>
      </c>
      <c r="B454" s="17"/>
      <c r="C454" s="18"/>
      <c r="D454" s="19"/>
      <c r="E454" s="19"/>
      <c r="F454" s="18"/>
      <c r="G454" s="18"/>
    </row>
    <row r="455" spans="1:7" x14ac:dyDescent="0.15">
      <c r="A455" s="16">
        <f t="shared" si="10"/>
        <v>452</v>
      </c>
      <c r="B455" s="17"/>
      <c r="C455" s="18"/>
      <c r="D455" s="19"/>
      <c r="E455" s="19"/>
      <c r="F455" s="18"/>
      <c r="G455" s="18"/>
    </row>
    <row r="456" spans="1:7" x14ac:dyDescent="0.15">
      <c r="A456" s="16">
        <f t="shared" si="10"/>
        <v>453</v>
      </c>
      <c r="B456" s="17"/>
      <c r="C456" s="18"/>
      <c r="D456" s="19"/>
      <c r="E456" s="19"/>
      <c r="F456" s="18"/>
      <c r="G456" s="18"/>
    </row>
    <row r="457" spans="1:7" x14ac:dyDescent="0.15">
      <c r="A457" s="16">
        <f t="shared" si="10"/>
        <v>454</v>
      </c>
      <c r="B457" s="17"/>
      <c r="C457" s="18"/>
      <c r="D457" s="19"/>
      <c r="E457" s="19"/>
      <c r="F457" s="18"/>
      <c r="G457" s="18"/>
    </row>
    <row r="458" spans="1:7" x14ac:dyDescent="0.15">
      <c r="A458" s="16">
        <f t="shared" si="10"/>
        <v>455</v>
      </c>
      <c r="B458" s="17"/>
      <c r="C458" s="18"/>
      <c r="D458" s="19"/>
      <c r="E458" s="19"/>
      <c r="F458" s="18"/>
      <c r="G458" s="18"/>
    </row>
    <row r="459" spans="1:7" x14ac:dyDescent="0.15">
      <c r="A459" s="16">
        <f t="shared" si="10"/>
        <v>456</v>
      </c>
      <c r="B459" s="17"/>
      <c r="C459" s="18"/>
      <c r="D459" s="19"/>
      <c r="E459" s="19"/>
      <c r="F459" s="18"/>
      <c r="G459" s="18"/>
    </row>
    <row r="460" spans="1:7" x14ac:dyDescent="0.15">
      <c r="A460" s="16">
        <f t="shared" si="10"/>
        <v>457</v>
      </c>
      <c r="B460" s="17"/>
      <c r="C460" s="18"/>
      <c r="D460" s="19"/>
      <c r="E460" s="19"/>
      <c r="F460" s="18"/>
      <c r="G460" s="18"/>
    </row>
    <row r="461" spans="1:7" x14ac:dyDescent="0.15">
      <c r="A461" s="16">
        <f t="shared" si="10"/>
        <v>458</v>
      </c>
      <c r="B461" s="17"/>
      <c r="C461" s="18"/>
      <c r="D461" s="19"/>
      <c r="E461" s="19"/>
      <c r="F461" s="18"/>
      <c r="G461" s="18"/>
    </row>
    <row r="462" spans="1:7" x14ac:dyDescent="0.15">
      <c r="A462" s="16">
        <f t="shared" si="10"/>
        <v>459</v>
      </c>
      <c r="B462" s="17"/>
      <c r="C462" s="18"/>
      <c r="D462" s="19"/>
      <c r="E462" s="19"/>
      <c r="F462" s="18"/>
      <c r="G462" s="18"/>
    </row>
    <row r="463" spans="1:7" x14ac:dyDescent="0.15">
      <c r="A463" s="16">
        <f t="shared" si="10"/>
        <v>460</v>
      </c>
      <c r="B463" s="17"/>
      <c r="C463" s="18"/>
      <c r="D463" s="19"/>
      <c r="E463" s="19"/>
      <c r="F463" s="18"/>
      <c r="G463" s="18"/>
    </row>
    <row r="464" spans="1:7" x14ac:dyDescent="0.15">
      <c r="A464" s="16">
        <f t="shared" si="10"/>
        <v>461</v>
      </c>
      <c r="B464" s="17"/>
      <c r="C464" s="18"/>
      <c r="D464" s="19"/>
      <c r="E464" s="19"/>
      <c r="F464" s="18"/>
      <c r="G464" s="18"/>
    </row>
    <row r="465" spans="1:7" x14ac:dyDescent="0.15">
      <c r="A465" s="16">
        <f t="shared" si="10"/>
        <v>462</v>
      </c>
      <c r="B465" s="17"/>
      <c r="C465" s="18"/>
      <c r="D465" s="19"/>
      <c r="E465" s="19"/>
      <c r="F465" s="18"/>
      <c r="G465" s="18"/>
    </row>
    <row r="466" spans="1:7" x14ac:dyDescent="0.15">
      <c r="A466" s="16">
        <f t="shared" si="10"/>
        <v>463</v>
      </c>
      <c r="B466" s="17"/>
      <c r="C466" s="18"/>
      <c r="D466" s="19"/>
      <c r="E466" s="19"/>
      <c r="F466" s="18"/>
      <c r="G466" s="18"/>
    </row>
    <row r="467" spans="1:7" x14ac:dyDescent="0.15">
      <c r="A467" s="16">
        <f t="shared" si="10"/>
        <v>464</v>
      </c>
      <c r="B467" s="17"/>
      <c r="C467" s="18"/>
      <c r="D467" s="19"/>
      <c r="E467" s="19"/>
      <c r="F467" s="18"/>
      <c r="G467" s="18"/>
    </row>
    <row r="468" spans="1:7" x14ac:dyDescent="0.15">
      <c r="A468" s="16">
        <f t="shared" si="10"/>
        <v>465</v>
      </c>
      <c r="B468" s="17"/>
      <c r="C468" s="18"/>
      <c r="D468" s="19"/>
      <c r="E468" s="19"/>
      <c r="F468" s="18"/>
      <c r="G468" s="18"/>
    </row>
    <row r="469" spans="1:7" x14ac:dyDescent="0.15">
      <c r="A469" s="16">
        <f t="shared" si="10"/>
        <v>466</v>
      </c>
      <c r="B469" s="17"/>
      <c r="C469" s="18"/>
      <c r="D469" s="19"/>
      <c r="E469" s="19"/>
      <c r="F469" s="18"/>
      <c r="G469" s="18"/>
    </row>
    <row r="470" spans="1:7" x14ac:dyDescent="0.15">
      <c r="A470" s="16">
        <f t="shared" si="10"/>
        <v>467</v>
      </c>
      <c r="B470" s="17"/>
      <c r="C470" s="18"/>
      <c r="D470" s="19"/>
      <c r="E470" s="19"/>
      <c r="F470" s="18"/>
      <c r="G470" s="18"/>
    </row>
    <row r="471" spans="1:7" x14ac:dyDescent="0.15">
      <c r="A471" s="16">
        <f t="shared" si="10"/>
        <v>468</v>
      </c>
      <c r="B471" s="17"/>
      <c r="C471" s="18"/>
      <c r="D471" s="19"/>
      <c r="E471" s="19"/>
      <c r="F471" s="18"/>
      <c r="G471" s="18"/>
    </row>
    <row r="472" spans="1:7" x14ac:dyDescent="0.15">
      <c r="A472" s="16">
        <f t="shared" si="10"/>
        <v>469</v>
      </c>
      <c r="B472" s="17"/>
      <c r="C472" s="18"/>
      <c r="D472" s="19"/>
      <c r="E472" s="19"/>
      <c r="F472" s="18"/>
      <c r="G472" s="18"/>
    </row>
    <row r="473" spans="1:7" x14ac:dyDescent="0.15">
      <c r="A473" s="16">
        <f t="shared" si="10"/>
        <v>470</v>
      </c>
      <c r="B473" s="17"/>
      <c r="C473" s="18"/>
      <c r="D473" s="19"/>
      <c r="E473" s="19"/>
      <c r="F473" s="18"/>
      <c r="G473" s="18"/>
    </row>
    <row r="474" spans="1:7" x14ac:dyDescent="0.15">
      <c r="A474" s="16">
        <f t="shared" si="10"/>
        <v>471</v>
      </c>
      <c r="B474" s="17"/>
      <c r="C474" s="18"/>
      <c r="D474" s="19"/>
      <c r="E474" s="19"/>
      <c r="F474" s="18"/>
      <c r="G474" s="18"/>
    </row>
    <row r="475" spans="1:7" x14ac:dyDescent="0.15">
      <c r="A475" s="16">
        <f t="shared" si="10"/>
        <v>472</v>
      </c>
      <c r="B475" s="17"/>
      <c r="C475" s="18"/>
      <c r="D475" s="19"/>
      <c r="E475" s="19"/>
      <c r="F475" s="18"/>
      <c r="G475" s="18"/>
    </row>
    <row r="476" spans="1:7" x14ac:dyDescent="0.15">
      <c r="A476" s="16">
        <f t="shared" si="10"/>
        <v>473</v>
      </c>
      <c r="B476" s="17"/>
      <c r="C476" s="18"/>
      <c r="D476" s="19"/>
      <c r="E476" s="19"/>
      <c r="F476" s="18"/>
      <c r="G476" s="18"/>
    </row>
    <row r="477" spans="1:7" x14ac:dyDescent="0.15">
      <c r="A477" s="16">
        <f t="shared" si="10"/>
        <v>474</v>
      </c>
      <c r="B477" s="17"/>
      <c r="C477" s="18"/>
      <c r="D477" s="19"/>
      <c r="E477" s="19"/>
      <c r="F477" s="18"/>
      <c r="G477" s="18"/>
    </row>
    <row r="478" spans="1:7" x14ac:dyDescent="0.15">
      <c r="A478" s="16">
        <f t="shared" si="10"/>
        <v>475</v>
      </c>
      <c r="B478" s="17"/>
      <c r="C478" s="18"/>
      <c r="D478" s="19"/>
      <c r="E478" s="19"/>
      <c r="F478" s="18"/>
      <c r="G478" s="18"/>
    </row>
    <row r="479" spans="1:7" x14ac:dyDescent="0.15">
      <c r="A479" s="16">
        <f t="shared" si="10"/>
        <v>476</v>
      </c>
      <c r="B479" s="17"/>
      <c r="C479" s="18"/>
      <c r="D479" s="19"/>
      <c r="E479" s="19"/>
      <c r="F479" s="18"/>
      <c r="G479" s="18"/>
    </row>
    <row r="480" spans="1:7" x14ac:dyDescent="0.15">
      <c r="A480" s="16">
        <f t="shared" si="10"/>
        <v>477</v>
      </c>
      <c r="B480" s="17"/>
      <c r="C480" s="18"/>
      <c r="D480" s="19"/>
      <c r="E480" s="19"/>
      <c r="F480" s="18"/>
      <c r="G480" s="18"/>
    </row>
    <row r="481" spans="1:7" x14ac:dyDescent="0.15">
      <c r="A481" s="16">
        <f t="shared" si="10"/>
        <v>478</v>
      </c>
      <c r="B481" s="17"/>
      <c r="C481" s="18"/>
      <c r="D481" s="19"/>
      <c r="E481" s="19"/>
      <c r="F481" s="18"/>
      <c r="G481" s="18"/>
    </row>
    <row r="482" spans="1:7" x14ac:dyDescent="0.15">
      <c r="A482" s="16">
        <f t="shared" si="10"/>
        <v>479</v>
      </c>
      <c r="B482" s="17"/>
      <c r="C482" s="18"/>
      <c r="D482" s="19"/>
      <c r="E482" s="19"/>
      <c r="F482" s="18"/>
      <c r="G482" s="18"/>
    </row>
    <row r="483" spans="1:7" x14ac:dyDescent="0.15">
      <c r="A483" s="16">
        <f t="shared" si="10"/>
        <v>480</v>
      </c>
      <c r="B483" s="17"/>
      <c r="C483" s="18"/>
      <c r="D483" s="19"/>
      <c r="E483" s="19"/>
      <c r="F483" s="18"/>
      <c r="G483" s="18"/>
    </row>
    <row r="484" spans="1:7" x14ac:dyDescent="0.15">
      <c r="A484" s="16">
        <f t="shared" si="10"/>
        <v>481</v>
      </c>
      <c r="B484" s="17"/>
      <c r="C484" s="18"/>
      <c r="D484" s="19"/>
      <c r="E484" s="19"/>
      <c r="F484" s="18"/>
      <c r="G484" s="18"/>
    </row>
    <row r="485" spans="1:7" x14ac:dyDescent="0.15">
      <c r="A485" s="16">
        <f t="shared" si="10"/>
        <v>482</v>
      </c>
      <c r="B485" s="17"/>
      <c r="C485" s="18"/>
      <c r="D485" s="19"/>
      <c r="E485" s="19"/>
      <c r="F485" s="18"/>
      <c r="G485" s="18"/>
    </row>
    <row r="486" spans="1:7" x14ac:dyDescent="0.15">
      <c r="A486" s="16">
        <f t="shared" si="10"/>
        <v>483</v>
      </c>
      <c r="B486" s="17"/>
      <c r="C486" s="18"/>
      <c r="D486" s="19"/>
      <c r="E486" s="19"/>
      <c r="F486" s="18"/>
      <c r="G486" s="18"/>
    </row>
    <row r="487" spans="1:7" x14ac:dyDescent="0.15">
      <c r="A487" s="16">
        <f t="shared" si="10"/>
        <v>484</v>
      </c>
      <c r="B487" s="17"/>
      <c r="C487" s="18"/>
      <c r="D487" s="19"/>
      <c r="E487" s="19"/>
      <c r="F487" s="18"/>
      <c r="G487" s="18"/>
    </row>
    <row r="488" spans="1:7" x14ac:dyDescent="0.15">
      <c r="A488" s="16">
        <f t="shared" si="10"/>
        <v>485</v>
      </c>
      <c r="B488" s="17"/>
      <c r="C488" s="18"/>
      <c r="D488" s="19"/>
      <c r="E488" s="19"/>
      <c r="F488" s="18"/>
      <c r="G488" s="18"/>
    </row>
    <row r="489" spans="1:7" x14ac:dyDescent="0.15">
      <c r="A489" s="16">
        <f t="shared" si="10"/>
        <v>486</v>
      </c>
      <c r="B489" s="17"/>
      <c r="C489" s="18"/>
      <c r="D489" s="19"/>
      <c r="E489" s="19"/>
      <c r="F489" s="18"/>
      <c r="G489" s="18"/>
    </row>
    <row r="490" spans="1:7" x14ac:dyDescent="0.15">
      <c r="A490" s="16">
        <f t="shared" si="10"/>
        <v>487</v>
      </c>
      <c r="B490" s="17"/>
      <c r="C490" s="18"/>
      <c r="D490" s="19"/>
      <c r="E490" s="19"/>
      <c r="F490" s="18"/>
      <c r="G490" s="18"/>
    </row>
    <row r="491" spans="1:7" x14ac:dyDescent="0.15">
      <c r="A491" s="16">
        <f t="shared" si="10"/>
        <v>488</v>
      </c>
      <c r="B491" s="17"/>
      <c r="C491" s="18"/>
      <c r="D491" s="19"/>
      <c r="E491" s="19"/>
      <c r="F491" s="18"/>
      <c r="G491" s="18"/>
    </row>
    <row r="492" spans="1:7" x14ac:dyDescent="0.15">
      <c r="A492" s="16">
        <f t="shared" si="10"/>
        <v>489</v>
      </c>
      <c r="B492" s="17"/>
      <c r="C492" s="18"/>
      <c r="D492" s="19"/>
      <c r="E492" s="19"/>
      <c r="F492" s="18"/>
      <c r="G492" s="18"/>
    </row>
    <row r="493" spans="1:7" x14ac:dyDescent="0.15">
      <c r="A493" s="16">
        <f t="shared" si="10"/>
        <v>490</v>
      </c>
      <c r="B493" s="17"/>
      <c r="C493" s="18"/>
      <c r="D493" s="19"/>
      <c r="E493" s="19"/>
      <c r="F493" s="18"/>
      <c r="G493" s="18"/>
    </row>
    <row r="494" spans="1:7" x14ac:dyDescent="0.15">
      <c r="A494" s="16">
        <f t="shared" si="10"/>
        <v>491</v>
      </c>
      <c r="B494" s="17"/>
      <c r="C494" s="18"/>
      <c r="D494" s="19"/>
      <c r="E494" s="19"/>
      <c r="F494" s="18"/>
      <c r="G494" s="18"/>
    </row>
    <row r="495" spans="1:7" x14ac:dyDescent="0.15">
      <c r="A495" s="16">
        <f t="shared" si="10"/>
        <v>492</v>
      </c>
      <c r="B495" s="17"/>
      <c r="C495" s="18"/>
      <c r="D495" s="19"/>
      <c r="E495" s="19"/>
      <c r="F495" s="18"/>
      <c r="G495" s="18"/>
    </row>
    <row r="496" spans="1:7" x14ac:dyDescent="0.15">
      <c r="A496" s="16">
        <f t="shared" si="10"/>
        <v>493</v>
      </c>
      <c r="B496" s="17"/>
      <c r="C496" s="18"/>
      <c r="D496" s="19"/>
      <c r="E496" s="19"/>
      <c r="F496" s="18"/>
      <c r="G496" s="18"/>
    </row>
    <row r="497" spans="1:7" x14ac:dyDescent="0.15">
      <c r="A497" s="16">
        <f t="shared" si="10"/>
        <v>494</v>
      </c>
      <c r="B497" s="17"/>
      <c r="C497" s="18"/>
      <c r="D497" s="19"/>
      <c r="E497" s="19"/>
      <c r="F497" s="18"/>
      <c r="G497" s="18"/>
    </row>
    <row r="498" spans="1:7" x14ac:dyDescent="0.15">
      <c r="A498" s="16">
        <f t="shared" si="10"/>
        <v>495</v>
      </c>
      <c r="B498" s="17"/>
      <c r="C498" s="18"/>
      <c r="D498" s="19"/>
      <c r="E498" s="19"/>
      <c r="F498" s="18"/>
      <c r="G498" s="18"/>
    </row>
    <row r="499" spans="1:7" x14ac:dyDescent="0.15">
      <c r="A499" s="16">
        <f t="shared" si="10"/>
        <v>496</v>
      </c>
      <c r="B499" s="17"/>
      <c r="C499" s="18"/>
      <c r="D499" s="19"/>
      <c r="E499" s="19"/>
      <c r="F499" s="18"/>
      <c r="G499" s="18"/>
    </row>
    <row r="500" spans="1:7" x14ac:dyDescent="0.15">
      <c r="A500" s="16">
        <f t="shared" si="10"/>
        <v>497</v>
      </c>
      <c r="B500" s="17"/>
      <c r="C500" s="18"/>
      <c r="D500" s="19"/>
      <c r="E500" s="19"/>
      <c r="F500" s="18"/>
      <c r="G500" s="18"/>
    </row>
    <row r="501" spans="1:7" x14ac:dyDescent="0.15">
      <c r="A501" s="16">
        <f t="shared" si="10"/>
        <v>498</v>
      </c>
      <c r="B501" s="17"/>
      <c r="C501" s="18"/>
      <c r="D501" s="19"/>
      <c r="E501" s="19"/>
      <c r="F501" s="18"/>
      <c r="G501" s="18"/>
    </row>
    <row r="502" spans="1:7" x14ac:dyDescent="0.15">
      <c r="A502" s="16">
        <f t="shared" si="10"/>
        <v>499</v>
      </c>
      <c r="B502" s="17"/>
      <c r="C502" s="18"/>
      <c r="D502" s="19"/>
      <c r="E502" s="19"/>
      <c r="F502" s="18"/>
      <c r="G502" s="18"/>
    </row>
    <row r="503" spans="1:7" x14ac:dyDescent="0.15">
      <c r="A503" s="16">
        <f t="shared" si="10"/>
        <v>500</v>
      </c>
      <c r="B503" s="17"/>
      <c r="C503" s="18"/>
      <c r="D503" s="19"/>
      <c r="E503" s="19"/>
      <c r="F503" s="18"/>
      <c r="G503" s="18"/>
    </row>
    <row r="504" spans="1:7" x14ac:dyDescent="0.15">
      <c r="A504" s="16">
        <f t="shared" si="10"/>
        <v>501</v>
      </c>
      <c r="B504" s="17"/>
      <c r="C504" s="18"/>
      <c r="D504" s="19"/>
      <c r="E504" s="19"/>
      <c r="F504" s="18"/>
      <c r="G504" s="18"/>
    </row>
    <row r="505" spans="1:7" x14ac:dyDescent="0.15">
      <c r="A505" s="16">
        <f t="shared" si="10"/>
        <v>502</v>
      </c>
      <c r="B505" s="17"/>
      <c r="C505" s="18"/>
      <c r="D505" s="19"/>
      <c r="E505" s="19"/>
      <c r="F505" s="18"/>
      <c r="G505" s="18"/>
    </row>
    <row r="506" spans="1:7" x14ac:dyDescent="0.15">
      <c r="A506" s="16">
        <f t="shared" si="10"/>
        <v>503</v>
      </c>
      <c r="B506" s="17"/>
      <c r="C506" s="18"/>
      <c r="D506" s="19"/>
      <c r="E506" s="19"/>
      <c r="F506" s="18"/>
      <c r="G506" s="18"/>
    </row>
    <row r="507" spans="1:7" x14ac:dyDescent="0.15">
      <c r="A507" s="16">
        <f t="shared" si="10"/>
        <v>504</v>
      </c>
      <c r="B507" s="17"/>
      <c r="C507" s="18"/>
      <c r="D507" s="19"/>
      <c r="E507" s="19"/>
      <c r="F507" s="18"/>
      <c r="G507" s="18"/>
    </row>
    <row r="508" spans="1:7" x14ac:dyDescent="0.15">
      <c r="A508" s="16">
        <f t="shared" si="10"/>
        <v>505</v>
      </c>
      <c r="B508" s="17"/>
      <c r="C508" s="18"/>
      <c r="D508" s="19"/>
      <c r="E508" s="19"/>
      <c r="F508" s="18"/>
      <c r="G508" s="18"/>
    </row>
    <row r="509" spans="1:7" x14ac:dyDescent="0.15">
      <c r="A509" s="16">
        <f t="shared" si="10"/>
        <v>506</v>
      </c>
      <c r="B509" s="17"/>
      <c r="C509" s="18"/>
      <c r="D509" s="19"/>
      <c r="E509" s="19"/>
      <c r="F509" s="18"/>
      <c r="G509" s="18"/>
    </row>
    <row r="510" spans="1:7" x14ac:dyDescent="0.15">
      <c r="A510" s="16">
        <f t="shared" si="10"/>
        <v>507</v>
      </c>
      <c r="B510" s="17"/>
      <c r="C510" s="18"/>
      <c r="D510" s="19"/>
      <c r="E510" s="19"/>
      <c r="F510" s="18"/>
      <c r="G510" s="18"/>
    </row>
    <row r="511" spans="1:7" x14ac:dyDescent="0.15">
      <c r="A511" s="16">
        <f t="shared" si="10"/>
        <v>508</v>
      </c>
      <c r="B511" s="17"/>
      <c r="C511" s="18"/>
      <c r="D511" s="19"/>
      <c r="E511" s="19"/>
      <c r="F511" s="18"/>
      <c r="G511" s="18"/>
    </row>
    <row r="512" spans="1:7" x14ac:dyDescent="0.15">
      <c r="A512" s="16">
        <f t="shared" si="10"/>
        <v>509</v>
      </c>
      <c r="B512" s="17"/>
      <c r="C512" s="18"/>
      <c r="D512" s="19"/>
      <c r="E512" s="19"/>
      <c r="F512" s="18"/>
      <c r="G512" s="18"/>
    </row>
    <row r="513" spans="1:7" x14ac:dyDescent="0.15">
      <c r="A513" s="16">
        <f t="shared" si="10"/>
        <v>510</v>
      </c>
      <c r="B513" s="17"/>
      <c r="C513" s="18"/>
      <c r="D513" s="19"/>
      <c r="E513" s="19"/>
      <c r="F513" s="18"/>
      <c r="G513" s="18"/>
    </row>
    <row r="514" spans="1:7" x14ac:dyDescent="0.15">
      <c r="A514" s="16">
        <f t="shared" si="10"/>
        <v>511</v>
      </c>
      <c r="B514" s="17"/>
      <c r="C514" s="18"/>
      <c r="D514" s="19"/>
      <c r="E514" s="19"/>
      <c r="F514" s="18"/>
      <c r="G514" s="18"/>
    </row>
    <row r="515" spans="1:7" x14ac:dyDescent="0.15">
      <c r="A515" s="16">
        <f t="shared" si="10"/>
        <v>512</v>
      </c>
      <c r="B515" s="17"/>
      <c r="C515" s="18"/>
      <c r="D515" s="19"/>
      <c r="E515" s="19"/>
      <c r="F515" s="18"/>
      <c r="G515" s="18"/>
    </row>
    <row r="516" spans="1:7" x14ac:dyDescent="0.15">
      <c r="A516" s="16">
        <f t="shared" si="10"/>
        <v>513</v>
      </c>
      <c r="B516" s="17"/>
      <c r="C516" s="18"/>
      <c r="D516" s="19"/>
      <c r="E516" s="19"/>
      <c r="F516" s="18"/>
      <c r="G516" s="18"/>
    </row>
    <row r="517" spans="1:7" x14ac:dyDescent="0.15">
      <c r="A517" s="16">
        <f t="shared" ref="A517:A580" si="11">A516+1</f>
        <v>514</v>
      </c>
      <c r="B517" s="17"/>
      <c r="C517" s="18"/>
      <c r="D517" s="19"/>
      <c r="E517" s="19"/>
      <c r="F517" s="18"/>
      <c r="G517" s="18"/>
    </row>
    <row r="518" spans="1:7" x14ac:dyDescent="0.15">
      <c r="A518" s="16">
        <f t="shared" si="11"/>
        <v>515</v>
      </c>
      <c r="B518" s="17"/>
      <c r="C518" s="18"/>
      <c r="D518" s="19"/>
      <c r="E518" s="19"/>
      <c r="F518" s="18"/>
      <c r="G518" s="18"/>
    </row>
    <row r="519" spans="1:7" x14ac:dyDescent="0.15">
      <c r="A519" s="16">
        <f t="shared" si="11"/>
        <v>516</v>
      </c>
      <c r="B519" s="17"/>
      <c r="C519" s="18"/>
      <c r="D519" s="19"/>
      <c r="E519" s="19"/>
      <c r="F519" s="18"/>
      <c r="G519" s="18"/>
    </row>
    <row r="520" spans="1:7" x14ac:dyDescent="0.15">
      <c r="A520" s="16">
        <f t="shared" si="11"/>
        <v>517</v>
      </c>
      <c r="B520" s="17"/>
      <c r="C520" s="18"/>
      <c r="D520" s="19"/>
      <c r="E520" s="19"/>
      <c r="F520" s="18"/>
      <c r="G520" s="18"/>
    </row>
    <row r="521" spans="1:7" x14ac:dyDescent="0.15">
      <c r="A521" s="16">
        <f t="shared" si="11"/>
        <v>518</v>
      </c>
      <c r="B521" s="17"/>
      <c r="C521" s="18"/>
      <c r="D521" s="19"/>
      <c r="E521" s="19"/>
      <c r="F521" s="18"/>
      <c r="G521" s="18"/>
    </row>
    <row r="522" spans="1:7" x14ac:dyDescent="0.15">
      <c r="A522" s="16">
        <f t="shared" si="11"/>
        <v>519</v>
      </c>
      <c r="B522" s="17"/>
      <c r="C522" s="18"/>
      <c r="D522" s="19"/>
      <c r="E522" s="19"/>
      <c r="F522" s="18"/>
      <c r="G522" s="18"/>
    </row>
    <row r="523" spans="1:7" x14ac:dyDescent="0.15">
      <c r="A523" s="16">
        <f t="shared" si="11"/>
        <v>520</v>
      </c>
      <c r="B523" s="17"/>
      <c r="C523" s="18"/>
      <c r="D523" s="19"/>
      <c r="E523" s="19"/>
      <c r="F523" s="18"/>
      <c r="G523" s="18"/>
    </row>
    <row r="524" spans="1:7" x14ac:dyDescent="0.15">
      <c r="A524" s="16">
        <f t="shared" si="11"/>
        <v>521</v>
      </c>
      <c r="B524" s="17"/>
      <c r="C524" s="18"/>
      <c r="D524" s="19"/>
      <c r="E524" s="19"/>
      <c r="F524" s="18"/>
      <c r="G524" s="18"/>
    </row>
    <row r="525" spans="1:7" x14ac:dyDescent="0.15">
      <c r="A525" s="16">
        <f t="shared" si="11"/>
        <v>522</v>
      </c>
      <c r="B525" s="17"/>
      <c r="C525" s="18"/>
      <c r="D525" s="19"/>
      <c r="E525" s="19"/>
      <c r="F525" s="18"/>
      <c r="G525" s="18"/>
    </row>
    <row r="526" spans="1:7" x14ac:dyDescent="0.15">
      <c r="A526" s="16">
        <f t="shared" si="11"/>
        <v>523</v>
      </c>
      <c r="B526" s="17"/>
      <c r="C526" s="18"/>
      <c r="D526" s="19"/>
      <c r="E526" s="19"/>
      <c r="F526" s="18"/>
      <c r="G526" s="18"/>
    </row>
    <row r="527" spans="1:7" x14ac:dyDescent="0.15">
      <c r="A527" s="16">
        <f t="shared" si="11"/>
        <v>524</v>
      </c>
      <c r="B527" s="17"/>
      <c r="C527" s="18"/>
      <c r="D527" s="19"/>
      <c r="E527" s="19"/>
      <c r="F527" s="18"/>
      <c r="G527" s="18"/>
    </row>
    <row r="528" spans="1:7" x14ac:dyDescent="0.15">
      <c r="A528" s="16">
        <f t="shared" si="11"/>
        <v>525</v>
      </c>
      <c r="B528" s="17"/>
      <c r="C528" s="18"/>
      <c r="D528" s="19"/>
      <c r="E528" s="19"/>
      <c r="F528" s="18"/>
      <c r="G528" s="18"/>
    </row>
    <row r="529" spans="1:7" x14ac:dyDescent="0.15">
      <c r="A529" s="16">
        <f t="shared" si="11"/>
        <v>526</v>
      </c>
      <c r="B529" s="17"/>
      <c r="C529" s="18"/>
      <c r="D529" s="19"/>
      <c r="E529" s="19"/>
      <c r="F529" s="18"/>
      <c r="G529" s="18"/>
    </row>
    <row r="530" spans="1:7" x14ac:dyDescent="0.15">
      <c r="A530" s="16">
        <f t="shared" si="11"/>
        <v>527</v>
      </c>
      <c r="B530" s="17"/>
      <c r="C530" s="18"/>
      <c r="D530" s="19"/>
      <c r="E530" s="19"/>
      <c r="F530" s="18"/>
      <c r="G530" s="18"/>
    </row>
    <row r="531" spans="1:7" x14ac:dyDescent="0.15">
      <c r="A531" s="16">
        <f t="shared" si="11"/>
        <v>528</v>
      </c>
      <c r="B531" s="17"/>
      <c r="C531" s="18"/>
      <c r="D531" s="19"/>
      <c r="E531" s="19"/>
      <c r="F531" s="18"/>
      <c r="G531" s="18"/>
    </row>
    <row r="532" spans="1:7" x14ac:dyDescent="0.15">
      <c r="A532" s="16">
        <f t="shared" si="11"/>
        <v>529</v>
      </c>
      <c r="B532" s="17"/>
      <c r="C532" s="18"/>
      <c r="D532" s="19"/>
      <c r="E532" s="19"/>
      <c r="F532" s="18"/>
      <c r="G532" s="18"/>
    </row>
    <row r="533" spans="1:7" x14ac:dyDescent="0.15">
      <c r="A533" s="16">
        <f t="shared" si="11"/>
        <v>530</v>
      </c>
      <c r="B533" s="17"/>
      <c r="C533" s="18"/>
      <c r="D533" s="19"/>
      <c r="E533" s="19"/>
      <c r="F533" s="18"/>
      <c r="G533" s="18"/>
    </row>
    <row r="534" spans="1:7" x14ac:dyDescent="0.15">
      <c r="A534" s="16">
        <f t="shared" si="11"/>
        <v>531</v>
      </c>
      <c r="B534" s="17"/>
      <c r="C534" s="18"/>
      <c r="D534" s="19"/>
      <c r="E534" s="19"/>
      <c r="F534" s="18"/>
      <c r="G534" s="18"/>
    </row>
    <row r="535" spans="1:7" x14ac:dyDescent="0.15">
      <c r="A535" s="16">
        <f t="shared" si="11"/>
        <v>532</v>
      </c>
      <c r="B535" s="17"/>
      <c r="C535" s="18"/>
      <c r="D535" s="19"/>
      <c r="E535" s="19"/>
      <c r="F535" s="18"/>
      <c r="G535" s="18"/>
    </row>
    <row r="536" spans="1:7" x14ac:dyDescent="0.15">
      <c r="A536" s="16">
        <f t="shared" si="11"/>
        <v>533</v>
      </c>
      <c r="B536" s="17"/>
      <c r="C536" s="18"/>
      <c r="D536" s="19"/>
      <c r="E536" s="19"/>
      <c r="F536" s="18"/>
      <c r="G536" s="18"/>
    </row>
    <row r="537" spans="1:7" x14ac:dyDescent="0.15">
      <c r="A537" s="16">
        <f t="shared" si="11"/>
        <v>534</v>
      </c>
      <c r="B537" s="17"/>
      <c r="C537" s="18"/>
      <c r="D537" s="19"/>
      <c r="E537" s="19"/>
      <c r="F537" s="18"/>
      <c r="G537" s="18"/>
    </row>
    <row r="538" spans="1:7" x14ac:dyDescent="0.15">
      <c r="A538" s="16">
        <f t="shared" si="11"/>
        <v>535</v>
      </c>
      <c r="B538" s="17"/>
      <c r="C538" s="18"/>
      <c r="D538" s="19"/>
      <c r="E538" s="19"/>
      <c r="F538" s="18"/>
      <c r="G538" s="18"/>
    </row>
    <row r="539" spans="1:7" x14ac:dyDescent="0.15">
      <c r="A539" s="16">
        <f t="shared" si="11"/>
        <v>536</v>
      </c>
      <c r="B539" s="17"/>
      <c r="C539" s="18"/>
      <c r="D539" s="19"/>
      <c r="E539" s="19"/>
      <c r="F539" s="18"/>
      <c r="G539" s="18"/>
    </row>
    <row r="540" spans="1:7" x14ac:dyDescent="0.15">
      <c r="A540" s="16">
        <f t="shared" si="11"/>
        <v>537</v>
      </c>
      <c r="B540" s="17"/>
      <c r="C540" s="18"/>
      <c r="D540" s="19"/>
      <c r="E540" s="19"/>
      <c r="F540" s="18"/>
      <c r="G540" s="18"/>
    </row>
    <row r="541" spans="1:7" x14ac:dyDescent="0.15">
      <c r="A541" s="16">
        <f t="shared" si="11"/>
        <v>538</v>
      </c>
      <c r="B541" s="17"/>
      <c r="C541" s="18"/>
      <c r="D541" s="19"/>
      <c r="E541" s="19"/>
      <c r="F541" s="18"/>
      <c r="G541" s="18"/>
    </row>
    <row r="542" spans="1:7" x14ac:dyDescent="0.15">
      <c r="A542" s="16">
        <f t="shared" si="11"/>
        <v>539</v>
      </c>
      <c r="B542" s="17"/>
      <c r="C542" s="18"/>
      <c r="D542" s="19"/>
      <c r="E542" s="19"/>
      <c r="F542" s="18"/>
      <c r="G542" s="18"/>
    </row>
    <row r="543" spans="1:7" x14ac:dyDescent="0.15">
      <c r="A543" s="16">
        <f t="shared" si="11"/>
        <v>540</v>
      </c>
      <c r="B543" s="17"/>
      <c r="C543" s="18"/>
      <c r="D543" s="19"/>
      <c r="E543" s="19"/>
      <c r="F543" s="18"/>
      <c r="G543" s="18"/>
    </row>
    <row r="544" spans="1:7" x14ac:dyDescent="0.15">
      <c r="A544" s="16">
        <f t="shared" si="11"/>
        <v>541</v>
      </c>
      <c r="B544" s="17"/>
      <c r="C544" s="18"/>
      <c r="D544" s="19"/>
      <c r="E544" s="19"/>
      <c r="F544" s="18"/>
      <c r="G544" s="18"/>
    </row>
    <row r="545" spans="1:7" x14ac:dyDescent="0.15">
      <c r="A545" s="16">
        <f t="shared" si="11"/>
        <v>542</v>
      </c>
      <c r="B545" s="17"/>
      <c r="C545" s="18"/>
      <c r="D545" s="19"/>
      <c r="E545" s="19"/>
      <c r="F545" s="18"/>
      <c r="G545" s="18"/>
    </row>
    <row r="546" spans="1:7" x14ac:dyDescent="0.15">
      <c r="A546" s="16">
        <f t="shared" si="11"/>
        <v>543</v>
      </c>
      <c r="B546" s="17"/>
      <c r="C546" s="18"/>
      <c r="D546" s="19"/>
      <c r="E546" s="19"/>
      <c r="F546" s="18"/>
      <c r="G546" s="18"/>
    </row>
    <row r="547" spans="1:7" x14ac:dyDescent="0.15">
      <c r="A547" s="16">
        <f t="shared" si="11"/>
        <v>544</v>
      </c>
      <c r="B547" s="17"/>
      <c r="C547" s="18"/>
      <c r="D547" s="19"/>
      <c r="E547" s="19"/>
      <c r="F547" s="18"/>
      <c r="G547" s="18"/>
    </row>
    <row r="548" spans="1:7" x14ac:dyDescent="0.15">
      <c r="A548" s="16">
        <f t="shared" si="11"/>
        <v>545</v>
      </c>
      <c r="B548" s="17"/>
      <c r="C548" s="18"/>
      <c r="D548" s="19"/>
      <c r="E548" s="19"/>
      <c r="F548" s="18"/>
      <c r="G548" s="18"/>
    </row>
    <row r="549" spans="1:7" x14ac:dyDescent="0.15">
      <c r="A549" s="16">
        <f t="shared" si="11"/>
        <v>546</v>
      </c>
      <c r="B549" s="17"/>
      <c r="C549" s="18"/>
      <c r="D549" s="19"/>
      <c r="E549" s="19"/>
      <c r="F549" s="18"/>
      <c r="G549" s="18"/>
    </row>
    <row r="550" spans="1:7" x14ac:dyDescent="0.15">
      <c r="A550" s="16">
        <f t="shared" si="11"/>
        <v>547</v>
      </c>
      <c r="B550" s="17"/>
      <c r="C550" s="18"/>
      <c r="D550" s="19"/>
      <c r="E550" s="19"/>
      <c r="F550" s="18"/>
      <c r="G550" s="18"/>
    </row>
    <row r="551" spans="1:7" x14ac:dyDescent="0.15">
      <c r="A551" s="16">
        <f t="shared" si="11"/>
        <v>548</v>
      </c>
      <c r="B551" s="17"/>
      <c r="C551" s="18"/>
      <c r="D551" s="19"/>
      <c r="E551" s="19"/>
      <c r="F551" s="18"/>
      <c r="G551" s="18"/>
    </row>
    <row r="552" spans="1:7" x14ac:dyDescent="0.15">
      <c r="A552" s="16">
        <f t="shared" si="11"/>
        <v>549</v>
      </c>
      <c r="B552" s="17"/>
      <c r="C552" s="18"/>
      <c r="D552" s="19"/>
      <c r="E552" s="19"/>
      <c r="F552" s="18"/>
      <c r="G552" s="18"/>
    </row>
    <row r="553" spans="1:7" x14ac:dyDescent="0.15">
      <c r="A553" s="16">
        <f t="shared" si="11"/>
        <v>550</v>
      </c>
      <c r="B553" s="17"/>
      <c r="C553" s="18"/>
      <c r="D553" s="19"/>
      <c r="E553" s="19"/>
      <c r="F553" s="18"/>
      <c r="G553" s="18"/>
    </row>
    <row r="554" spans="1:7" x14ac:dyDescent="0.15">
      <c r="A554" s="16">
        <f t="shared" si="11"/>
        <v>551</v>
      </c>
      <c r="B554" s="17"/>
      <c r="C554" s="18"/>
      <c r="D554" s="19"/>
      <c r="E554" s="19"/>
      <c r="F554" s="18"/>
      <c r="G554" s="18"/>
    </row>
    <row r="555" spans="1:7" x14ac:dyDescent="0.15">
      <c r="A555" s="16">
        <f t="shared" si="11"/>
        <v>552</v>
      </c>
      <c r="B555" s="17"/>
      <c r="C555" s="18"/>
      <c r="D555" s="19"/>
      <c r="E555" s="19"/>
      <c r="F555" s="18"/>
      <c r="G555" s="18"/>
    </row>
    <row r="556" spans="1:7" x14ac:dyDescent="0.15">
      <c r="A556" s="16">
        <f t="shared" si="11"/>
        <v>553</v>
      </c>
      <c r="B556" s="17"/>
      <c r="C556" s="18"/>
      <c r="D556" s="19"/>
      <c r="E556" s="19"/>
      <c r="F556" s="18"/>
      <c r="G556" s="18"/>
    </row>
    <row r="557" spans="1:7" x14ac:dyDescent="0.15">
      <c r="A557" s="16">
        <f t="shared" si="11"/>
        <v>554</v>
      </c>
      <c r="B557" s="17"/>
      <c r="C557" s="18"/>
      <c r="D557" s="19"/>
      <c r="E557" s="19"/>
      <c r="F557" s="18"/>
      <c r="G557" s="18"/>
    </row>
    <row r="558" spans="1:7" x14ac:dyDescent="0.15">
      <c r="A558" s="16">
        <f t="shared" si="11"/>
        <v>555</v>
      </c>
      <c r="B558" s="17"/>
      <c r="C558" s="18"/>
      <c r="D558" s="19"/>
      <c r="E558" s="19"/>
      <c r="F558" s="18"/>
      <c r="G558" s="18"/>
    </row>
    <row r="559" spans="1:7" x14ac:dyDescent="0.15">
      <c r="A559" s="16">
        <f t="shared" si="11"/>
        <v>556</v>
      </c>
      <c r="B559" s="17"/>
      <c r="C559" s="18"/>
      <c r="D559" s="19"/>
      <c r="E559" s="19"/>
      <c r="F559" s="18"/>
      <c r="G559" s="18"/>
    </row>
    <row r="560" spans="1:7" x14ac:dyDescent="0.15">
      <c r="A560" s="16">
        <f t="shared" si="11"/>
        <v>557</v>
      </c>
      <c r="B560" s="17"/>
      <c r="C560" s="18"/>
      <c r="D560" s="19"/>
      <c r="E560" s="19"/>
      <c r="F560" s="18"/>
      <c r="G560" s="18"/>
    </row>
    <row r="561" spans="1:7" x14ac:dyDescent="0.15">
      <c r="A561" s="16">
        <f t="shared" si="11"/>
        <v>558</v>
      </c>
      <c r="B561" s="17"/>
      <c r="C561" s="18"/>
      <c r="D561" s="19"/>
      <c r="E561" s="19"/>
      <c r="F561" s="18"/>
      <c r="G561" s="18"/>
    </row>
    <row r="562" spans="1:7" x14ac:dyDescent="0.15">
      <c r="A562" s="16">
        <f t="shared" si="11"/>
        <v>559</v>
      </c>
      <c r="B562" s="17"/>
      <c r="C562" s="18"/>
      <c r="D562" s="19"/>
      <c r="E562" s="19"/>
      <c r="F562" s="18"/>
      <c r="G562" s="18"/>
    </row>
    <row r="563" spans="1:7" x14ac:dyDescent="0.15">
      <c r="A563" s="16">
        <f t="shared" si="11"/>
        <v>560</v>
      </c>
      <c r="B563" s="17"/>
      <c r="C563" s="18"/>
      <c r="D563" s="19"/>
      <c r="E563" s="19"/>
      <c r="F563" s="18"/>
      <c r="G563" s="18"/>
    </row>
    <row r="564" spans="1:7" x14ac:dyDescent="0.15">
      <c r="A564" s="16">
        <f t="shared" si="11"/>
        <v>561</v>
      </c>
      <c r="B564" s="17"/>
      <c r="C564" s="18"/>
      <c r="D564" s="19"/>
      <c r="E564" s="19"/>
      <c r="F564" s="18"/>
      <c r="G564" s="18"/>
    </row>
    <row r="565" spans="1:7" x14ac:dyDescent="0.15">
      <c r="A565" s="16">
        <f t="shared" si="11"/>
        <v>562</v>
      </c>
      <c r="B565" s="17"/>
      <c r="C565" s="18"/>
      <c r="D565" s="19"/>
      <c r="E565" s="19"/>
      <c r="F565" s="18"/>
      <c r="G565" s="18"/>
    </row>
    <row r="566" spans="1:7" x14ac:dyDescent="0.15">
      <c r="A566" s="16">
        <f t="shared" si="11"/>
        <v>563</v>
      </c>
      <c r="B566" s="17"/>
      <c r="C566" s="18"/>
      <c r="D566" s="19"/>
      <c r="E566" s="19"/>
      <c r="F566" s="18"/>
      <c r="G566" s="18"/>
    </row>
    <row r="567" spans="1:7" x14ac:dyDescent="0.15">
      <c r="A567" s="16">
        <f t="shared" si="11"/>
        <v>564</v>
      </c>
      <c r="B567" s="17"/>
      <c r="C567" s="18"/>
      <c r="D567" s="19"/>
      <c r="E567" s="19"/>
      <c r="F567" s="18"/>
      <c r="G567" s="18"/>
    </row>
    <row r="568" spans="1:7" x14ac:dyDescent="0.15">
      <c r="A568" s="16">
        <f t="shared" si="11"/>
        <v>565</v>
      </c>
      <c r="B568" s="17"/>
      <c r="C568" s="18"/>
      <c r="D568" s="19"/>
      <c r="E568" s="19"/>
      <c r="F568" s="18"/>
      <c r="G568" s="18"/>
    </row>
    <row r="569" spans="1:7" x14ac:dyDescent="0.15">
      <c r="A569" s="16">
        <f t="shared" si="11"/>
        <v>566</v>
      </c>
      <c r="B569" s="17"/>
      <c r="C569" s="18"/>
      <c r="D569" s="19"/>
      <c r="E569" s="19"/>
      <c r="F569" s="18"/>
      <c r="G569" s="18"/>
    </row>
    <row r="570" spans="1:7" x14ac:dyDescent="0.15">
      <c r="A570" s="16">
        <f t="shared" si="11"/>
        <v>567</v>
      </c>
      <c r="B570" s="17"/>
      <c r="C570" s="18"/>
      <c r="D570" s="19"/>
      <c r="E570" s="19"/>
      <c r="F570" s="18"/>
      <c r="G570" s="18"/>
    </row>
    <row r="571" spans="1:7" x14ac:dyDescent="0.15">
      <c r="A571" s="16">
        <f t="shared" si="11"/>
        <v>568</v>
      </c>
      <c r="B571" s="17"/>
      <c r="C571" s="18"/>
      <c r="D571" s="19"/>
      <c r="E571" s="19"/>
      <c r="F571" s="18"/>
      <c r="G571" s="18"/>
    </row>
    <row r="572" spans="1:7" x14ac:dyDescent="0.15">
      <c r="A572" s="16">
        <f t="shared" si="11"/>
        <v>569</v>
      </c>
      <c r="B572" s="17"/>
      <c r="C572" s="18"/>
      <c r="D572" s="19"/>
      <c r="E572" s="19"/>
      <c r="F572" s="18"/>
      <c r="G572" s="18"/>
    </row>
    <row r="573" spans="1:7" x14ac:dyDescent="0.15">
      <c r="A573" s="16">
        <f t="shared" si="11"/>
        <v>570</v>
      </c>
      <c r="B573" s="17"/>
      <c r="C573" s="18"/>
      <c r="D573" s="19"/>
      <c r="E573" s="19"/>
      <c r="F573" s="18"/>
      <c r="G573" s="18"/>
    </row>
    <row r="574" spans="1:7" x14ac:dyDescent="0.15">
      <c r="A574" s="16">
        <f t="shared" si="11"/>
        <v>571</v>
      </c>
      <c r="B574" s="17"/>
      <c r="C574" s="18"/>
      <c r="D574" s="19"/>
      <c r="E574" s="19"/>
      <c r="F574" s="18"/>
      <c r="G574" s="18"/>
    </row>
    <row r="575" spans="1:7" x14ac:dyDescent="0.15">
      <c r="A575" s="16">
        <f t="shared" si="11"/>
        <v>572</v>
      </c>
      <c r="B575" s="17"/>
      <c r="C575" s="18"/>
      <c r="D575" s="19"/>
      <c r="E575" s="19"/>
      <c r="F575" s="18"/>
      <c r="G575" s="18"/>
    </row>
    <row r="576" spans="1:7" x14ac:dyDescent="0.15">
      <c r="A576" s="16">
        <f t="shared" si="11"/>
        <v>573</v>
      </c>
      <c r="B576" s="17"/>
      <c r="C576" s="18"/>
      <c r="D576" s="19"/>
      <c r="E576" s="19"/>
      <c r="F576" s="18"/>
      <c r="G576" s="18"/>
    </row>
    <row r="577" spans="1:7" x14ac:dyDescent="0.15">
      <c r="A577" s="16">
        <f t="shared" si="11"/>
        <v>574</v>
      </c>
      <c r="B577" s="17"/>
      <c r="C577" s="18"/>
      <c r="D577" s="19"/>
      <c r="E577" s="19"/>
      <c r="F577" s="18"/>
      <c r="G577" s="18"/>
    </row>
    <row r="578" spans="1:7" x14ac:dyDescent="0.15">
      <c r="A578" s="16">
        <f t="shared" si="11"/>
        <v>575</v>
      </c>
      <c r="B578" s="17"/>
      <c r="C578" s="18"/>
      <c r="D578" s="19"/>
      <c r="E578" s="19"/>
      <c r="F578" s="18"/>
      <c r="G578" s="18"/>
    </row>
    <row r="579" spans="1:7" x14ac:dyDescent="0.15">
      <c r="A579" s="16">
        <f t="shared" si="11"/>
        <v>576</v>
      </c>
      <c r="B579" s="17"/>
      <c r="C579" s="18"/>
      <c r="D579" s="19"/>
      <c r="E579" s="19"/>
      <c r="F579" s="18"/>
      <c r="G579" s="18"/>
    </row>
    <row r="580" spans="1:7" x14ac:dyDescent="0.15">
      <c r="A580" s="16">
        <f t="shared" si="11"/>
        <v>577</v>
      </c>
      <c r="B580" s="17"/>
      <c r="C580" s="18"/>
      <c r="D580" s="19"/>
      <c r="E580" s="19"/>
      <c r="F580" s="18"/>
      <c r="G580" s="18"/>
    </row>
    <row r="581" spans="1:7" x14ac:dyDescent="0.15">
      <c r="A581" s="16">
        <f t="shared" ref="A581:A644" si="12">A580+1</f>
        <v>578</v>
      </c>
      <c r="B581" s="17"/>
      <c r="C581" s="18"/>
      <c r="D581" s="19"/>
      <c r="E581" s="19"/>
      <c r="F581" s="18"/>
      <c r="G581" s="18"/>
    </row>
    <row r="582" spans="1:7" x14ac:dyDescent="0.15">
      <c r="A582" s="16">
        <f t="shared" si="12"/>
        <v>579</v>
      </c>
      <c r="B582" s="17"/>
      <c r="C582" s="18"/>
      <c r="D582" s="19"/>
      <c r="E582" s="19"/>
      <c r="F582" s="18"/>
      <c r="G582" s="18"/>
    </row>
    <row r="583" spans="1:7" x14ac:dyDescent="0.15">
      <c r="A583" s="16">
        <f t="shared" si="12"/>
        <v>580</v>
      </c>
      <c r="B583" s="17"/>
      <c r="C583" s="18"/>
      <c r="D583" s="19"/>
      <c r="E583" s="19"/>
      <c r="F583" s="18"/>
      <c r="G583" s="18"/>
    </row>
    <row r="584" spans="1:7" x14ac:dyDescent="0.15">
      <c r="A584" s="16">
        <f t="shared" si="12"/>
        <v>581</v>
      </c>
      <c r="B584" s="17"/>
      <c r="C584" s="18"/>
      <c r="D584" s="19"/>
      <c r="E584" s="19"/>
      <c r="F584" s="18"/>
      <c r="G584" s="18"/>
    </row>
    <row r="585" spans="1:7" x14ac:dyDescent="0.15">
      <c r="A585" s="16">
        <f t="shared" si="12"/>
        <v>582</v>
      </c>
      <c r="B585" s="17"/>
      <c r="C585" s="18"/>
      <c r="D585" s="19"/>
      <c r="E585" s="19"/>
      <c r="F585" s="18"/>
      <c r="G585" s="18"/>
    </row>
    <row r="586" spans="1:7" x14ac:dyDescent="0.15">
      <c r="A586" s="16">
        <f t="shared" si="12"/>
        <v>583</v>
      </c>
      <c r="B586" s="17"/>
      <c r="C586" s="18"/>
      <c r="D586" s="19"/>
      <c r="E586" s="19"/>
      <c r="F586" s="18"/>
      <c r="G586" s="18"/>
    </row>
    <row r="587" spans="1:7" x14ac:dyDescent="0.15">
      <c r="A587" s="16">
        <f t="shared" si="12"/>
        <v>584</v>
      </c>
      <c r="B587" s="17"/>
      <c r="C587" s="18"/>
      <c r="D587" s="19"/>
      <c r="E587" s="19"/>
      <c r="F587" s="18"/>
      <c r="G587" s="18"/>
    </row>
    <row r="588" spans="1:7" x14ac:dyDescent="0.15">
      <c r="A588" s="16">
        <f t="shared" si="12"/>
        <v>585</v>
      </c>
      <c r="B588" s="17"/>
      <c r="C588" s="18"/>
      <c r="D588" s="19"/>
      <c r="E588" s="19"/>
      <c r="F588" s="18"/>
      <c r="G588" s="18"/>
    </row>
    <row r="589" spans="1:7" x14ac:dyDescent="0.15">
      <c r="A589" s="16">
        <f t="shared" si="12"/>
        <v>586</v>
      </c>
      <c r="B589" s="17"/>
      <c r="C589" s="18"/>
      <c r="D589" s="19"/>
      <c r="E589" s="19"/>
      <c r="F589" s="18"/>
      <c r="G589" s="18"/>
    </row>
    <row r="590" spans="1:7" x14ac:dyDescent="0.15">
      <c r="A590" s="16">
        <f t="shared" si="12"/>
        <v>587</v>
      </c>
      <c r="B590" s="17"/>
      <c r="C590" s="18"/>
      <c r="D590" s="19"/>
      <c r="E590" s="19"/>
      <c r="F590" s="18"/>
      <c r="G590" s="18"/>
    </row>
    <row r="591" spans="1:7" x14ac:dyDescent="0.15">
      <c r="A591" s="16">
        <f t="shared" si="12"/>
        <v>588</v>
      </c>
      <c r="B591" s="17"/>
      <c r="C591" s="18"/>
      <c r="D591" s="19"/>
      <c r="E591" s="19"/>
      <c r="F591" s="18"/>
      <c r="G591" s="18"/>
    </row>
    <row r="592" spans="1:7" x14ac:dyDescent="0.15">
      <c r="A592" s="16">
        <f t="shared" si="12"/>
        <v>589</v>
      </c>
      <c r="B592" s="17"/>
      <c r="C592" s="18"/>
      <c r="D592" s="19"/>
      <c r="E592" s="19"/>
      <c r="F592" s="18"/>
      <c r="G592" s="18"/>
    </row>
    <row r="593" spans="1:7" x14ac:dyDescent="0.15">
      <c r="A593" s="16">
        <f t="shared" si="12"/>
        <v>590</v>
      </c>
      <c r="B593" s="17"/>
      <c r="C593" s="18"/>
      <c r="D593" s="19"/>
      <c r="E593" s="19"/>
      <c r="F593" s="18"/>
      <c r="G593" s="18"/>
    </row>
    <row r="594" spans="1:7" x14ac:dyDescent="0.15">
      <c r="A594" s="16">
        <f t="shared" si="12"/>
        <v>591</v>
      </c>
      <c r="B594" s="17"/>
      <c r="C594" s="18"/>
      <c r="D594" s="19"/>
      <c r="E594" s="19"/>
      <c r="F594" s="18"/>
      <c r="G594" s="18"/>
    </row>
    <row r="595" spans="1:7" x14ac:dyDescent="0.15">
      <c r="A595" s="16">
        <f t="shared" si="12"/>
        <v>592</v>
      </c>
      <c r="B595" s="17"/>
      <c r="C595" s="18"/>
      <c r="D595" s="19"/>
      <c r="E595" s="19"/>
      <c r="F595" s="18"/>
      <c r="G595" s="18"/>
    </row>
    <row r="596" spans="1:7" x14ac:dyDescent="0.15">
      <c r="A596" s="16">
        <f t="shared" si="12"/>
        <v>593</v>
      </c>
      <c r="B596" s="17"/>
      <c r="C596" s="18"/>
      <c r="D596" s="19"/>
      <c r="E596" s="19"/>
      <c r="F596" s="18"/>
      <c r="G596" s="18"/>
    </row>
    <row r="597" spans="1:7" x14ac:dyDescent="0.15">
      <c r="A597" s="16">
        <f t="shared" si="12"/>
        <v>594</v>
      </c>
      <c r="B597" s="17"/>
      <c r="C597" s="18"/>
      <c r="D597" s="19"/>
      <c r="E597" s="19"/>
      <c r="F597" s="18"/>
      <c r="G597" s="18"/>
    </row>
    <row r="598" spans="1:7" x14ac:dyDescent="0.15">
      <c r="A598" s="16">
        <f t="shared" si="12"/>
        <v>595</v>
      </c>
      <c r="B598" s="17"/>
      <c r="C598" s="18"/>
      <c r="D598" s="19"/>
      <c r="E598" s="19"/>
      <c r="F598" s="18"/>
      <c r="G598" s="18"/>
    </row>
    <row r="599" spans="1:7" x14ac:dyDescent="0.15">
      <c r="A599" s="16">
        <f t="shared" si="12"/>
        <v>596</v>
      </c>
      <c r="B599" s="17"/>
      <c r="C599" s="18"/>
      <c r="D599" s="19"/>
      <c r="E599" s="19"/>
      <c r="F599" s="18"/>
      <c r="G599" s="18"/>
    </row>
    <row r="600" spans="1:7" x14ac:dyDescent="0.15">
      <c r="A600" s="16">
        <f t="shared" si="12"/>
        <v>597</v>
      </c>
      <c r="B600" s="17"/>
      <c r="C600" s="18"/>
      <c r="D600" s="19"/>
      <c r="E600" s="19"/>
      <c r="F600" s="18"/>
      <c r="G600" s="18"/>
    </row>
    <row r="601" spans="1:7" x14ac:dyDescent="0.15">
      <c r="A601" s="16">
        <f t="shared" si="12"/>
        <v>598</v>
      </c>
      <c r="B601" s="17"/>
      <c r="C601" s="18"/>
      <c r="D601" s="19"/>
      <c r="E601" s="19"/>
      <c r="F601" s="18"/>
      <c r="G601" s="18"/>
    </row>
    <row r="602" spans="1:7" x14ac:dyDescent="0.15">
      <c r="A602" s="16">
        <f t="shared" si="12"/>
        <v>599</v>
      </c>
      <c r="B602" s="17"/>
      <c r="C602" s="18"/>
      <c r="D602" s="19"/>
      <c r="E602" s="19"/>
      <c r="F602" s="18"/>
      <c r="G602" s="18"/>
    </row>
    <row r="603" spans="1:7" x14ac:dyDescent="0.15">
      <c r="A603" s="16">
        <f t="shared" si="12"/>
        <v>600</v>
      </c>
      <c r="B603" s="17"/>
      <c r="C603" s="18"/>
      <c r="D603" s="19"/>
      <c r="E603" s="19"/>
      <c r="F603" s="18"/>
      <c r="G603" s="18"/>
    </row>
    <row r="604" spans="1:7" x14ac:dyDescent="0.15">
      <c r="A604" s="16">
        <f t="shared" si="12"/>
        <v>601</v>
      </c>
      <c r="B604" s="17"/>
      <c r="C604" s="18"/>
      <c r="D604" s="19"/>
      <c r="E604" s="19"/>
      <c r="F604" s="18"/>
      <c r="G604" s="18"/>
    </row>
    <row r="605" spans="1:7" x14ac:dyDescent="0.15">
      <c r="A605" s="16">
        <f t="shared" si="12"/>
        <v>602</v>
      </c>
      <c r="B605" s="17"/>
      <c r="C605" s="18"/>
      <c r="D605" s="19"/>
      <c r="E605" s="19"/>
      <c r="F605" s="18"/>
      <c r="G605" s="18"/>
    </row>
    <row r="606" spans="1:7" x14ac:dyDescent="0.15">
      <c r="A606" s="16">
        <f t="shared" si="12"/>
        <v>603</v>
      </c>
      <c r="B606" s="17"/>
      <c r="C606" s="18"/>
      <c r="D606" s="19"/>
      <c r="E606" s="19"/>
      <c r="F606" s="18"/>
      <c r="G606" s="18"/>
    </row>
    <row r="607" spans="1:7" x14ac:dyDescent="0.15">
      <c r="A607" s="16">
        <f t="shared" si="12"/>
        <v>604</v>
      </c>
      <c r="B607" s="17"/>
      <c r="C607" s="18"/>
      <c r="D607" s="19"/>
      <c r="E607" s="19"/>
      <c r="F607" s="18"/>
      <c r="G607" s="18"/>
    </row>
    <row r="608" spans="1:7" x14ac:dyDescent="0.15">
      <c r="A608" s="16">
        <f t="shared" si="12"/>
        <v>605</v>
      </c>
      <c r="B608" s="17"/>
      <c r="C608" s="18"/>
      <c r="D608" s="19"/>
      <c r="E608" s="19"/>
      <c r="F608" s="18"/>
      <c r="G608" s="18"/>
    </row>
    <row r="609" spans="1:7" x14ac:dyDescent="0.15">
      <c r="A609" s="16">
        <f t="shared" si="12"/>
        <v>606</v>
      </c>
      <c r="B609" s="17"/>
      <c r="C609" s="18"/>
      <c r="D609" s="19"/>
      <c r="E609" s="19"/>
      <c r="F609" s="18"/>
      <c r="G609" s="18"/>
    </row>
    <row r="610" spans="1:7" x14ac:dyDescent="0.15">
      <c r="A610" s="16">
        <f t="shared" si="12"/>
        <v>607</v>
      </c>
      <c r="B610" s="17"/>
      <c r="C610" s="18"/>
      <c r="D610" s="19"/>
      <c r="E610" s="19"/>
      <c r="F610" s="18"/>
      <c r="G610" s="18"/>
    </row>
    <row r="611" spans="1:7" x14ac:dyDescent="0.15">
      <c r="A611" s="16">
        <f t="shared" si="12"/>
        <v>608</v>
      </c>
      <c r="B611" s="17"/>
      <c r="C611" s="18"/>
      <c r="D611" s="19"/>
      <c r="E611" s="19"/>
      <c r="F611" s="18"/>
      <c r="G611" s="18"/>
    </row>
    <row r="612" spans="1:7" x14ac:dyDescent="0.15">
      <c r="A612" s="16">
        <f t="shared" si="12"/>
        <v>609</v>
      </c>
      <c r="B612" s="17"/>
      <c r="C612" s="18"/>
      <c r="D612" s="19"/>
      <c r="E612" s="19"/>
      <c r="F612" s="18"/>
      <c r="G612" s="18"/>
    </row>
    <row r="613" spans="1:7" x14ac:dyDescent="0.15">
      <c r="A613" s="16">
        <f t="shared" si="12"/>
        <v>610</v>
      </c>
      <c r="B613" s="17"/>
      <c r="C613" s="18"/>
      <c r="D613" s="19"/>
      <c r="E613" s="19"/>
      <c r="F613" s="18"/>
      <c r="G613" s="18"/>
    </row>
    <row r="614" spans="1:7" x14ac:dyDescent="0.15">
      <c r="A614" s="16">
        <f t="shared" si="12"/>
        <v>611</v>
      </c>
      <c r="B614" s="17"/>
      <c r="C614" s="18"/>
      <c r="D614" s="19"/>
      <c r="E614" s="19"/>
      <c r="F614" s="18"/>
      <c r="G614" s="18"/>
    </row>
    <row r="615" spans="1:7" x14ac:dyDescent="0.15">
      <c r="A615" s="16">
        <f t="shared" si="12"/>
        <v>612</v>
      </c>
      <c r="B615" s="17"/>
      <c r="C615" s="18"/>
      <c r="D615" s="19"/>
      <c r="E615" s="19"/>
      <c r="F615" s="18"/>
      <c r="G615" s="18"/>
    </row>
    <row r="616" spans="1:7" x14ac:dyDescent="0.15">
      <c r="A616" s="16">
        <f t="shared" si="12"/>
        <v>613</v>
      </c>
      <c r="B616" s="17"/>
      <c r="C616" s="18"/>
      <c r="D616" s="19"/>
      <c r="E616" s="19"/>
      <c r="F616" s="18"/>
      <c r="G616" s="18"/>
    </row>
    <row r="617" spans="1:7" x14ac:dyDescent="0.15">
      <c r="A617" s="16">
        <f t="shared" si="12"/>
        <v>614</v>
      </c>
      <c r="B617" s="17"/>
      <c r="C617" s="18"/>
      <c r="D617" s="19"/>
      <c r="E617" s="19"/>
      <c r="F617" s="18"/>
      <c r="G617" s="18"/>
    </row>
    <row r="618" spans="1:7" x14ac:dyDescent="0.15">
      <c r="A618" s="16">
        <f t="shared" si="12"/>
        <v>615</v>
      </c>
      <c r="B618" s="17"/>
      <c r="C618" s="18"/>
      <c r="D618" s="19"/>
      <c r="E618" s="19"/>
      <c r="F618" s="18"/>
      <c r="G618" s="18"/>
    </row>
    <row r="619" spans="1:7" x14ac:dyDescent="0.15">
      <c r="A619" s="16">
        <f t="shared" si="12"/>
        <v>616</v>
      </c>
      <c r="B619" s="17"/>
      <c r="C619" s="18"/>
      <c r="D619" s="19"/>
      <c r="E619" s="19"/>
      <c r="F619" s="18"/>
      <c r="G619" s="18"/>
    </row>
    <row r="620" spans="1:7" x14ac:dyDescent="0.15">
      <c r="A620" s="16">
        <f t="shared" si="12"/>
        <v>617</v>
      </c>
      <c r="B620" s="17"/>
      <c r="C620" s="18"/>
      <c r="D620" s="19"/>
      <c r="E620" s="19"/>
      <c r="F620" s="18"/>
      <c r="G620" s="18"/>
    </row>
    <row r="621" spans="1:7" x14ac:dyDescent="0.15">
      <c r="A621" s="16">
        <f t="shared" si="12"/>
        <v>618</v>
      </c>
      <c r="B621" s="17"/>
      <c r="C621" s="18"/>
      <c r="D621" s="19"/>
      <c r="E621" s="19"/>
      <c r="F621" s="18"/>
      <c r="G621" s="18"/>
    </row>
    <row r="622" spans="1:7" x14ac:dyDescent="0.15">
      <c r="A622" s="16">
        <f t="shared" si="12"/>
        <v>619</v>
      </c>
      <c r="B622" s="17"/>
      <c r="C622" s="18"/>
      <c r="D622" s="19"/>
      <c r="E622" s="19"/>
      <c r="F622" s="18"/>
      <c r="G622" s="18"/>
    </row>
    <row r="623" spans="1:7" x14ac:dyDescent="0.15">
      <c r="A623" s="16">
        <f t="shared" si="12"/>
        <v>620</v>
      </c>
      <c r="B623" s="17"/>
      <c r="C623" s="18"/>
      <c r="D623" s="19"/>
      <c r="E623" s="19"/>
      <c r="F623" s="18"/>
      <c r="G623" s="18"/>
    </row>
    <row r="624" spans="1:7" x14ac:dyDescent="0.15">
      <c r="A624" s="16">
        <f t="shared" si="12"/>
        <v>621</v>
      </c>
      <c r="B624" s="17"/>
      <c r="C624" s="18"/>
      <c r="D624" s="19"/>
      <c r="E624" s="19"/>
      <c r="F624" s="18"/>
      <c r="G624" s="18"/>
    </row>
    <row r="625" spans="1:7" x14ac:dyDescent="0.15">
      <c r="A625" s="16">
        <f t="shared" si="12"/>
        <v>622</v>
      </c>
      <c r="B625" s="17"/>
      <c r="C625" s="18"/>
      <c r="D625" s="19"/>
      <c r="E625" s="19"/>
      <c r="F625" s="18"/>
      <c r="G625" s="18"/>
    </row>
    <row r="626" spans="1:7" x14ac:dyDescent="0.15">
      <c r="A626" s="16">
        <f t="shared" si="12"/>
        <v>623</v>
      </c>
      <c r="B626" s="17"/>
      <c r="C626" s="18"/>
      <c r="D626" s="19"/>
      <c r="E626" s="19"/>
      <c r="F626" s="18"/>
      <c r="G626" s="18"/>
    </row>
    <row r="627" spans="1:7" x14ac:dyDescent="0.15">
      <c r="A627" s="16">
        <f t="shared" si="12"/>
        <v>624</v>
      </c>
      <c r="B627" s="17"/>
      <c r="C627" s="18"/>
      <c r="D627" s="19"/>
      <c r="E627" s="19"/>
      <c r="F627" s="18"/>
      <c r="G627" s="18"/>
    </row>
    <row r="628" spans="1:7" x14ac:dyDescent="0.15">
      <c r="A628" s="16">
        <f t="shared" si="12"/>
        <v>625</v>
      </c>
      <c r="B628" s="17"/>
      <c r="C628" s="18"/>
      <c r="D628" s="19"/>
      <c r="E628" s="19"/>
      <c r="F628" s="18"/>
      <c r="G628" s="18"/>
    </row>
    <row r="629" spans="1:7" x14ac:dyDescent="0.15">
      <c r="A629" s="16">
        <f t="shared" si="12"/>
        <v>626</v>
      </c>
      <c r="B629" s="17"/>
      <c r="C629" s="18"/>
      <c r="D629" s="19"/>
      <c r="E629" s="19"/>
      <c r="F629" s="18"/>
      <c r="G629" s="18"/>
    </row>
    <row r="630" spans="1:7" x14ac:dyDescent="0.15">
      <c r="A630" s="16">
        <f t="shared" si="12"/>
        <v>627</v>
      </c>
      <c r="B630" s="17"/>
      <c r="C630" s="18"/>
      <c r="D630" s="19"/>
      <c r="E630" s="19"/>
      <c r="F630" s="18"/>
      <c r="G630" s="18"/>
    </row>
    <row r="631" spans="1:7" x14ac:dyDescent="0.15">
      <c r="A631" s="16">
        <f t="shared" si="12"/>
        <v>628</v>
      </c>
      <c r="B631" s="17"/>
      <c r="C631" s="18"/>
      <c r="D631" s="19"/>
      <c r="E631" s="19"/>
      <c r="F631" s="18"/>
      <c r="G631" s="18"/>
    </row>
    <row r="632" spans="1:7" x14ac:dyDescent="0.15">
      <c r="A632" s="16">
        <f t="shared" si="12"/>
        <v>629</v>
      </c>
      <c r="B632" s="17"/>
      <c r="C632" s="18"/>
      <c r="D632" s="19"/>
      <c r="E632" s="19"/>
      <c r="F632" s="18"/>
      <c r="G632" s="18"/>
    </row>
    <row r="633" spans="1:7" x14ac:dyDescent="0.15">
      <c r="A633" s="16">
        <f t="shared" si="12"/>
        <v>630</v>
      </c>
      <c r="B633" s="17"/>
      <c r="C633" s="18"/>
      <c r="D633" s="19"/>
      <c r="E633" s="19"/>
      <c r="F633" s="18"/>
      <c r="G633" s="18"/>
    </row>
    <row r="634" spans="1:7" x14ac:dyDescent="0.15">
      <c r="A634" s="16">
        <f t="shared" si="12"/>
        <v>631</v>
      </c>
      <c r="B634" s="17"/>
      <c r="C634" s="18"/>
      <c r="D634" s="19"/>
      <c r="E634" s="19"/>
      <c r="F634" s="18"/>
      <c r="G634" s="18"/>
    </row>
    <row r="635" spans="1:7" x14ac:dyDescent="0.15">
      <c r="A635" s="16">
        <f t="shared" si="12"/>
        <v>632</v>
      </c>
      <c r="B635" s="17"/>
      <c r="C635" s="18"/>
      <c r="D635" s="19"/>
      <c r="E635" s="19"/>
      <c r="F635" s="18"/>
      <c r="G635" s="18"/>
    </row>
    <row r="636" spans="1:7" x14ac:dyDescent="0.15">
      <c r="A636" s="16">
        <f t="shared" si="12"/>
        <v>633</v>
      </c>
      <c r="B636" s="17"/>
      <c r="C636" s="18"/>
      <c r="D636" s="19"/>
      <c r="E636" s="19"/>
      <c r="F636" s="18"/>
      <c r="G636" s="18"/>
    </row>
    <row r="637" spans="1:7" x14ac:dyDescent="0.15">
      <c r="A637" s="16">
        <f t="shared" si="12"/>
        <v>634</v>
      </c>
      <c r="B637" s="17"/>
      <c r="C637" s="18"/>
      <c r="D637" s="19"/>
      <c r="E637" s="19"/>
      <c r="F637" s="18"/>
      <c r="G637" s="18"/>
    </row>
    <row r="638" spans="1:7" x14ac:dyDescent="0.15">
      <c r="A638" s="16">
        <f t="shared" si="12"/>
        <v>635</v>
      </c>
      <c r="B638" s="17"/>
      <c r="C638" s="18"/>
      <c r="D638" s="19"/>
      <c r="E638" s="19"/>
      <c r="F638" s="18"/>
      <c r="G638" s="18"/>
    </row>
    <row r="639" spans="1:7" x14ac:dyDescent="0.15">
      <c r="A639" s="16">
        <f t="shared" si="12"/>
        <v>636</v>
      </c>
      <c r="B639" s="17"/>
      <c r="C639" s="18"/>
      <c r="D639" s="19"/>
      <c r="E639" s="19"/>
      <c r="F639" s="18"/>
      <c r="G639" s="18"/>
    </row>
    <row r="640" spans="1:7" x14ac:dyDescent="0.15">
      <c r="A640" s="16">
        <f t="shared" si="12"/>
        <v>637</v>
      </c>
      <c r="B640" s="17"/>
      <c r="C640" s="18"/>
      <c r="D640" s="19"/>
      <c r="E640" s="19"/>
      <c r="F640" s="18"/>
      <c r="G640" s="18"/>
    </row>
    <row r="641" spans="1:7" x14ac:dyDescent="0.15">
      <c r="A641" s="16">
        <f t="shared" si="12"/>
        <v>638</v>
      </c>
      <c r="B641" s="17"/>
      <c r="C641" s="18"/>
      <c r="D641" s="19"/>
      <c r="E641" s="19"/>
      <c r="F641" s="18"/>
      <c r="G641" s="18"/>
    </row>
    <row r="642" spans="1:7" x14ac:dyDescent="0.15">
      <c r="A642" s="16">
        <f t="shared" si="12"/>
        <v>639</v>
      </c>
      <c r="B642" s="17"/>
      <c r="C642" s="18"/>
      <c r="D642" s="19"/>
      <c r="E642" s="19"/>
      <c r="F642" s="18"/>
      <c r="G642" s="18"/>
    </row>
    <row r="643" spans="1:7" x14ac:dyDescent="0.15">
      <c r="A643" s="16">
        <f t="shared" si="12"/>
        <v>640</v>
      </c>
      <c r="B643" s="17"/>
      <c r="C643" s="18"/>
      <c r="D643" s="19"/>
      <c r="E643" s="19"/>
      <c r="F643" s="18"/>
      <c r="G643" s="18"/>
    </row>
    <row r="644" spans="1:7" x14ac:dyDescent="0.15">
      <c r="A644" s="16">
        <f t="shared" si="12"/>
        <v>641</v>
      </c>
      <c r="B644" s="17"/>
      <c r="C644" s="18"/>
      <c r="D644" s="19"/>
      <c r="E644" s="19"/>
      <c r="F644" s="18"/>
      <c r="G644" s="18"/>
    </row>
    <row r="645" spans="1:7" x14ac:dyDescent="0.15">
      <c r="A645" s="16">
        <f t="shared" ref="A645:A708" si="13">A644+1</f>
        <v>642</v>
      </c>
      <c r="B645" s="17"/>
      <c r="C645" s="18"/>
      <c r="D645" s="19"/>
      <c r="E645" s="19"/>
      <c r="F645" s="18"/>
      <c r="G645" s="18"/>
    </row>
    <row r="646" spans="1:7" x14ac:dyDescent="0.15">
      <c r="A646" s="16">
        <f t="shared" si="13"/>
        <v>643</v>
      </c>
      <c r="B646" s="17"/>
      <c r="C646" s="18"/>
      <c r="D646" s="19"/>
      <c r="E646" s="19"/>
      <c r="F646" s="18"/>
      <c r="G646" s="18"/>
    </row>
    <row r="647" spans="1:7" x14ac:dyDescent="0.15">
      <c r="A647" s="16">
        <f t="shared" si="13"/>
        <v>644</v>
      </c>
      <c r="B647" s="17"/>
      <c r="C647" s="18"/>
      <c r="D647" s="19"/>
      <c r="E647" s="19"/>
      <c r="F647" s="18"/>
      <c r="G647" s="18"/>
    </row>
    <row r="648" spans="1:7" x14ac:dyDescent="0.15">
      <c r="A648" s="16">
        <f t="shared" si="13"/>
        <v>645</v>
      </c>
      <c r="B648" s="17"/>
      <c r="C648" s="18"/>
      <c r="D648" s="19"/>
      <c r="E648" s="19"/>
      <c r="F648" s="18"/>
      <c r="G648" s="18"/>
    </row>
    <row r="649" spans="1:7" x14ac:dyDescent="0.15">
      <c r="A649" s="16">
        <f t="shared" si="13"/>
        <v>646</v>
      </c>
      <c r="B649" s="17"/>
      <c r="C649" s="18"/>
      <c r="D649" s="19"/>
      <c r="E649" s="19"/>
      <c r="F649" s="18"/>
      <c r="G649" s="18"/>
    </row>
    <row r="650" spans="1:7" x14ac:dyDescent="0.15">
      <c r="A650" s="16">
        <f t="shared" si="13"/>
        <v>647</v>
      </c>
      <c r="B650" s="17"/>
      <c r="C650" s="18"/>
      <c r="D650" s="19"/>
      <c r="E650" s="19"/>
      <c r="F650" s="18"/>
      <c r="G650" s="18"/>
    </row>
    <row r="651" spans="1:7" x14ac:dyDescent="0.15">
      <c r="A651" s="16">
        <f t="shared" si="13"/>
        <v>648</v>
      </c>
      <c r="B651" s="17"/>
      <c r="C651" s="18"/>
      <c r="D651" s="19"/>
      <c r="E651" s="19"/>
      <c r="F651" s="18"/>
      <c r="G651" s="18"/>
    </row>
    <row r="652" spans="1:7" x14ac:dyDescent="0.15">
      <c r="A652" s="16">
        <f t="shared" si="13"/>
        <v>649</v>
      </c>
      <c r="B652" s="17"/>
      <c r="C652" s="18"/>
      <c r="D652" s="19"/>
      <c r="E652" s="19"/>
      <c r="F652" s="18"/>
      <c r="G652" s="18"/>
    </row>
    <row r="653" spans="1:7" x14ac:dyDescent="0.15">
      <c r="A653" s="16">
        <f t="shared" si="13"/>
        <v>650</v>
      </c>
      <c r="B653" s="17"/>
      <c r="C653" s="18"/>
      <c r="D653" s="19"/>
      <c r="E653" s="19"/>
      <c r="F653" s="18"/>
      <c r="G653" s="18"/>
    </row>
    <row r="654" spans="1:7" x14ac:dyDescent="0.15">
      <c r="A654" s="16">
        <f t="shared" si="13"/>
        <v>651</v>
      </c>
      <c r="B654" s="17"/>
      <c r="C654" s="18"/>
      <c r="D654" s="19"/>
      <c r="E654" s="19"/>
      <c r="F654" s="18"/>
      <c r="G654" s="18"/>
    </row>
    <row r="655" spans="1:7" x14ac:dyDescent="0.15">
      <c r="A655" s="16">
        <f t="shared" si="13"/>
        <v>652</v>
      </c>
      <c r="B655" s="17"/>
      <c r="C655" s="18"/>
      <c r="D655" s="19"/>
      <c r="E655" s="19"/>
      <c r="F655" s="18"/>
      <c r="G655" s="18"/>
    </row>
    <row r="656" spans="1:7" x14ac:dyDescent="0.15">
      <c r="A656" s="16">
        <f t="shared" si="13"/>
        <v>653</v>
      </c>
      <c r="B656" s="17"/>
      <c r="C656" s="18"/>
      <c r="D656" s="19"/>
      <c r="E656" s="19"/>
      <c r="F656" s="18"/>
      <c r="G656" s="18"/>
    </row>
    <row r="657" spans="1:7" x14ac:dyDescent="0.15">
      <c r="A657" s="16">
        <f t="shared" si="13"/>
        <v>654</v>
      </c>
      <c r="B657" s="17"/>
      <c r="C657" s="18"/>
      <c r="D657" s="19"/>
      <c r="E657" s="19"/>
      <c r="F657" s="18"/>
      <c r="G657" s="18"/>
    </row>
    <row r="658" spans="1:7" x14ac:dyDescent="0.15">
      <c r="A658" s="16">
        <f t="shared" si="13"/>
        <v>655</v>
      </c>
      <c r="B658" s="17"/>
      <c r="C658" s="18"/>
      <c r="D658" s="19"/>
      <c r="E658" s="19"/>
      <c r="F658" s="18"/>
      <c r="G658" s="18"/>
    </row>
    <row r="659" spans="1:7" x14ac:dyDescent="0.15">
      <c r="A659" s="16">
        <f t="shared" si="13"/>
        <v>656</v>
      </c>
      <c r="B659" s="17"/>
      <c r="C659" s="18"/>
      <c r="D659" s="19"/>
      <c r="E659" s="19"/>
      <c r="F659" s="18"/>
      <c r="G659" s="18"/>
    </row>
    <row r="660" spans="1:7" x14ac:dyDescent="0.15">
      <c r="A660" s="16">
        <f t="shared" si="13"/>
        <v>657</v>
      </c>
      <c r="B660" s="17"/>
      <c r="C660" s="18"/>
      <c r="D660" s="19"/>
      <c r="E660" s="19"/>
      <c r="F660" s="18"/>
      <c r="G660" s="18"/>
    </row>
    <row r="661" spans="1:7" x14ac:dyDescent="0.15">
      <c r="A661" s="16">
        <f t="shared" si="13"/>
        <v>658</v>
      </c>
      <c r="B661" s="17"/>
      <c r="C661" s="18"/>
      <c r="D661" s="19"/>
      <c r="E661" s="19"/>
      <c r="F661" s="18"/>
      <c r="G661" s="18"/>
    </row>
    <row r="662" spans="1:7" x14ac:dyDescent="0.15">
      <c r="A662" s="16">
        <f t="shared" si="13"/>
        <v>659</v>
      </c>
      <c r="B662" s="17"/>
      <c r="C662" s="18"/>
      <c r="D662" s="19"/>
      <c r="E662" s="19"/>
      <c r="F662" s="18"/>
      <c r="G662" s="18"/>
    </row>
    <row r="663" spans="1:7" x14ac:dyDescent="0.15">
      <c r="A663" s="16">
        <f t="shared" si="13"/>
        <v>660</v>
      </c>
      <c r="B663" s="17"/>
      <c r="C663" s="18"/>
      <c r="D663" s="19"/>
      <c r="E663" s="19"/>
      <c r="F663" s="18"/>
      <c r="G663" s="18"/>
    </row>
    <row r="664" spans="1:7" x14ac:dyDescent="0.15">
      <c r="A664" s="16">
        <f t="shared" si="13"/>
        <v>661</v>
      </c>
      <c r="B664" s="17"/>
      <c r="C664" s="18"/>
      <c r="D664" s="19"/>
      <c r="E664" s="19"/>
      <c r="F664" s="18"/>
      <c r="G664" s="18"/>
    </row>
    <row r="665" spans="1:7" x14ac:dyDescent="0.15">
      <c r="A665" s="16">
        <f t="shared" si="13"/>
        <v>662</v>
      </c>
      <c r="B665" s="17"/>
      <c r="C665" s="18"/>
      <c r="D665" s="19"/>
      <c r="E665" s="19"/>
      <c r="F665" s="18"/>
      <c r="G665" s="18"/>
    </row>
    <row r="666" spans="1:7" x14ac:dyDescent="0.15">
      <c r="A666" s="16">
        <f t="shared" si="13"/>
        <v>663</v>
      </c>
      <c r="B666" s="17"/>
      <c r="C666" s="18"/>
      <c r="D666" s="19"/>
      <c r="E666" s="19"/>
      <c r="F666" s="18"/>
      <c r="G666" s="18"/>
    </row>
    <row r="667" spans="1:7" x14ac:dyDescent="0.15">
      <c r="A667" s="16">
        <f t="shared" si="13"/>
        <v>664</v>
      </c>
      <c r="B667" s="17"/>
      <c r="C667" s="18"/>
      <c r="D667" s="19"/>
      <c r="E667" s="19"/>
      <c r="F667" s="18"/>
      <c r="G667" s="18"/>
    </row>
    <row r="668" spans="1:7" x14ac:dyDescent="0.15">
      <c r="A668" s="16">
        <f t="shared" si="13"/>
        <v>665</v>
      </c>
      <c r="B668" s="17"/>
      <c r="C668" s="18"/>
      <c r="D668" s="19"/>
      <c r="E668" s="19"/>
      <c r="F668" s="18"/>
      <c r="G668" s="18"/>
    </row>
    <row r="669" spans="1:7" x14ac:dyDescent="0.15">
      <c r="A669" s="16">
        <f t="shared" si="13"/>
        <v>666</v>
      </c>
      <c r="B669" s="17"/>
      <c r="C669" s="18"/>
      <c r="D669" s="19"/>
      <c r="E669" s="19"/>
      <c r="F669" s="18"/>
      <c r="G669" s="18"/>
    </row>
    <row r="670" spans="1:7" x14ac:dyDescent="0.15">
      <c r="A670" s="16">
        <f t="shared" si="13"/>
        <v>667</v>
      </c>
      <c r="B670" s="17"/>
      <c r="C670" s="18"/>
      <c r="D670" s="19"/>
      <c r="E670" s="19"/>
      <c r="F670" s="18"/>
      <c r="G670" s="18"/>
    </row>
    <row r="671" spans="1:7" x14ac:dyDescent="0.15">
      <c r="A671" s="16">
        <f t="shared" si="13"/>
        <v>668</v>
      </c>
      <c r="B671" s="17"/>
      <c r="C671" s="18"/>
      <c r="D671" s="19"/>
      <c r="E671" s="19"/>
      <c r="F671" s="18"/>
      <c r="G671" s="18"/>
    </row>
    <row r="672" spans="1:7" x14ac:dyDescent="0.15">
      <c r="A672" s="16">
        <f t="shared" si="13"/>
        <v>669</v>
      </c>
      <c r="B672" s="17"/>
      <c r="C672" s="18"/>
      <c r="D672" s="19"/>
      <c r="E672" s="19"/>
      <c r="F672" s="18"/>
      <c r="G672" s="18"/>
    </row>
    <row r="673" spans="1:7" x14ac:dyDescent="0.15">
      <c r="A673" s="16">
        <f t="shared" si="13"/>
        <v>670</v>
      </c>
      <c r="B673" s="17"/>
      <c r="C673" s="18"/>
      <c r="D673" s="19"/>
      <c r="E673" s="19"/>
      <c r="F673" s="18"/>
      <c r="G673" s="18"/>
    </row>
    <row r="674" spans="1:7" x14ac:dyDescent="0.15">
      <c r="A674" s="16">
        <f t="shared" si="13"/>
        <v>671</v>
      </c>
      <c r="B674" s="17"/>
      <c r="C674" s="18"/>
      <c r="D674" s="19"/>
      <c r="E674" s="19"/>
      <c r="F674" s="18"/>
      <c r="G674" s="18"/>
    </row>
    <row r="675" spans="1:7" x14ac:dyDescent="0.15">
      <c r="A675" s="16">
        <f t="shared" si="13"/>
        <v>672</v>
      </c>
      <c r="B675" s="17"/>
      <c r="C675" s="18"/>
      <c r="D675" s="19"/>
      <c r="E675" s="19"/>
      <c r="F675" s="18"/>
      <c r="G675" s="18"/>
    </row>
    <row r="676" spans="1:7" x14ac:dyDescent="0.15">
      <c r="A676" s="16">
        <f t="shared" si="13"/>
        <v>673</v>
      </c>
      <c r="B676" s="17"/>
      <c r="C676" s="18"/>
      <c r="D676" s="19"/>
      <c r="E676" s="19"/>
      <c r="F676" s="18"/>
      <c r="G676" s="18"/>
    </row>
    <row r="677" spans="1:7" x14ac:dyDescent="0.15">
      <c r="A677" s="16">
        <f t="shared" si="13"/>
        <v>674</v>
      </c>
      <c r="B677" s="17"/>
      <c r="C677" s="18"/>
      <c r="D677" s="19"/>
      <c r="E677" s="19"/>
      <c r="F677" s="18"/>
      <c r="G677" s="18"/>
    </row>
    <row r="678" spans="1:7" x14ac:dyDescent="0.15">
      <c r="A678" s="16">
        <f t="shared" si="13"/>
        <v>675</v>
      </c>
      <c r="B678" s="17"/>
      <c r="C678" s="18"/>
      <c r="D678" s="19"/>
      <c r="E678" s="19"/>
      <c r="F678" s="18"/>
      <c r="G678" s="18"/>
    </row>
    <row r="679" spans="1:7" x14ac:dyDescent="0.15">
      <c r="A679" s="16">
        <f t="shared" si="13"/>
        <v>676</v>
      </c>
      <c r="B679" s="17"/>
      <c r="C679" s="18"/>
      <c r="D679" s="19"/>
      <c r="E679" s="19"/>
      <c r="F679" s="18"/>
      <c r="G679" s="18"/>
    </row>
    <row r="680" spans="1:7" x14ac:dyDescent="0.15">
      <c r="A680" s="16">
        <f t="shared" si="13"/>
        <v>677</v>
      </c>
      <c r="B680" s="17"/>
      <c r="C680" s="18"/>
      <c r="D680" s="19"/>
      <c r="E680" s="19"/>
      <c r="F680" s="18"/>
      <c r="G680" s="18"/>
    </row>
    <row r="681" spans="1:7" x14ac:dyDescent="0.15">
      <c r="A681" s="16">
        <f t="shared" si="13"/>
        <v>678</v>
      </c>
      <c r="B681" s="17"/>
      <c r="C681" s="18"/>
      <c r="D681" s="19"/>
      <c r="E681" s="19"/>
      <c r="F681" s="18"/>
      <c r="G681" s="18"/>
    </row>
    <row r="682" spans="1:7" x14ac:dyDescent="0.15">
      <c r="A682" s="16">
        <f t="shared" si="13"/>
        <v>679</v>
      </c>
      <c r="B682" s="17"/>
      <c r="C682" s="18"/>
      <c r="D682" s="19"/>
      <c r="E682" s="19"/>
      <c r="F682" s="18"/>
      <c r="G682" s="18"/>
    </row>
    <row r="683" spans="1:7" x14ac:dyDescent="0.15">
      <c r="A683" s="16">
        <f t="shared" si="13"/>
        <v>680</v>
      </c>
      <c r="B683" s="17"/>
      <c r="C683" s="18"/>
      <c r="D683" s="19"/>
      <c r="E683" s="19"/>
      <c r="F683" s="18"/>
      <c r="G683" s="18"/>
    </row>
    <row r="684" spans="1:7" x14ac:dyDescent="0.15">
      <c r="A684" s="16">
        <f t="shared" si="13"/>
        <v>681</v>
      </c>
      <c r="B684" s="17"/>
      <c r="C684" s="18"/>
      <c r="D684" s="19"/>
      <c r="E684" s="19"/>
      <c r="F684" s="18"/>
      <c r="G684" s="18"/>
    </row>
    <row r="685" spans="1:7" x14ac:dyDescent="0.15">
      <c r="A685" s="16">
        <f t="shared" si="13"/>
        <v>682</v>
      </c>
      <c r="B685" s="17"/>
      <c r="C685" s="18"/>
      <c r="D685" s="19"/>
      <c r="E685" s="19"/>
      <c r="F685" s="18"/>
      <c r="G685" s="18"/>
    </row>
    <row r="686" spans="1:7" x14ac:dyDescent="0.15">
      <c r="A686" s="16">
        <f t="shared" si="13"/>
        <v>683</v>
      </c>
      <c r="B686" s="17"/>
      <c r="C686" s="18"/>
      <c r="D686" s="19"/>
      <c r="E686" s="19"/>
      <c r="F686" s="18"/>
      <c r="G686" s="18"/>
    </row>
    <row r="687" spans="1:7" x14ac:dyDescent="0.15">
      <c r="A687" s="16">
        <f t="shared" si="13"/>
        <v>684</v>
      </c>
      <c r="B687" s="17"/>
      <c r="C687" s="18"/>
      <c r="D687" s="19"/>
      <c r="E687" s="19"/>
      <c r="F687" s="18"/>
      <c r="G687" s="18"/>
    </row>
    <row r="688" spans="1:7" x14ac:dyDescent="0.15">
      <c r="A688" s="16">
        <f t="shared" si="13"/>
        <v>685</v>
      </c>
      <c r="B688" s="17"/>
      <c r="C688" s="18"/>
      <c r="D688" s="19"/>
      <c r="E688" s="19"/>
      <c r="F688" s="18"/>
      <c r="G688" s="18"/>
    </row>
    <row r="689" spans="1:7" x14ac:dyDescent="0.15">
      <c r="A689" s="16">
        <f t="shared" si="13"/>
        <v>686</v>
      </c>
      <c r="B689" s="17"/>
      <c r="C689" s="18"/>
      <c r="D689" s="19"/>
      <c r="E689" s="19"/>
      <c r="F689" s="18"/>
      <c r="G689" s="18"/>
    </row>
    <row r="690" spans="1:7" x14ac:dyDescent="0.15">
      <c r="A690" s="16">
        <f t="shared" si="13"/>
        <v>687</v>
      </c>
      <c r="B690" s="17"/>
      <c r="C690" s="18"/>
      <c r="D690" s="19"/>
      <c r="E690" s="19"/>
      <c r="F690" s="18"/>
      <c r="G690" s="18"/>
    </row>
    <row r="691" spans="1:7" x14ac:dyDescent="0.15">
      <c r="A691" s="16">
        <f t="shared" si="13"/>
        <v>688</v>
      </c>
      <c r="B691" s="17"/>
      <c r="C691" s="18"/>
      <c r="D691" s="19"/>
      <c r="E691" s="19"/>
      <c r="F691" s="18"/>
      <c r="G691" s="18"/>
    </row>
    <row r="692" spans="1:7" x14ac:dyDescent="0.15">
      <c r="A692" s="16">
        <f t="shared" si="13"/>
        <v>689</v>
      </c>
      <c r="B692" s="17"/>
      <c r="C692" s="18"/>
      <c r="D692" s="19"/>
      <c r="E692" s="19"/>
      <c r="F692" s="18"/>
      <c r="G692" s="18"/>
    </row>
    <row r="693" spans="1:7" x14ac:dyDescent="0.15">
      <c r="A693" s="16">
        <f t="shared" si="13"/>
        <v>690</v>
      </c>
      <c r="B693" s="17"/>
      <c r="C693" s="18"/>
      <c r="D693" s="19"/>
      <c r="E693" s="19"/>
      <c r="F693" s="18"/>
      <c r="G693" s="18"/>
    </row>
    <row r="694" spans="1:7" x14ac:dyDescent="0.15">
      <c r="A694" s="16">
        <f t="shared" si="13"/>
        <v>691</v>
      </c>
      <c r="B694" s="17"/>
      <c r="C694" s="18"/>
      <c r="D694" s="19"/>
      <c r="E694" s="19"/>
      <c r="F694" s="18"/>
      <c r="G694" s="18"/>
    </row>
    <row r="695" spans="1:7" x14ac:dyDescent="0.15">
      <c r="A695" s="16">
        <f t="shared" si="13"/>
        <v>692</v>
      </c>
      <c r="B695" s="17"/>
      <c r="C695" s="18"/>
      <c r="D695" s="19"/>
      <c r="E695" s="19"/>
      <c r="F695" s="18"/>
      <c r="G695" s="18"/>
    </row>
    <row r="696" spans="1:7" x14ac:dyDescent="0.15">
      <c r="A696" s="16">
        <f t="shared" si="13"/>
        <v>693</v>
      </c>
      <c r="B696" s="17"/>
      <c r="C696" s="18"/>
      <c r="D696" s="19"/>
      <c r="E696" s="19"/>
      <c r="F696" s="18"/>
      <c r="G696" s="18"/>
    </row>
    <row r="697" spans="1:7" x14ac:dyDescent="0.15">
      <c r="A697" s="16">
        <f t="shared" si="13"/>
        <v>694</v>
      </c>
      <c r="B697" s="17"/>
      <c r="C697" s="18"/>
      <c r="D697" s="19"/>
      <c r="E697" s="19"/>
      <c r="F697" s="18"/>
      <c r="G697" s="18"/>
    </row>
    <row r="698" spans="1:7" x14ac:dyDescent="0.15">
      <c r="A698" s="16">
        <f t="shared" si="13"/>
        <v>695</v>
      </c>
      <c r="B698" s="17"/>
      <c r="C698" s="18"/>
      <c r="D698" s="19"/>
      <c r="E698" s="19"/>
      <c r="F698" s="18"/>
      <c r="G698" s="18"/>
    </row>
    <row r="699" spans="1:7" x14ac:dyDescent="0.15">
      <c r="A699" s="16">
        <f t="shared" si="13"/>
        <v>696</v>
      </c>
      <c r="B699" s="17"/>
      <c r="C699" s="18"/>
      <c r="D699" s="19"/>
      <c r="E699" s="19"/>
      <c r="F699" s="18"/>
      <c r="G699" s="18"/>
    </row>
    <row r="700" spans="1:7" x14ac:dyDescent="0.15">
      <c r="A700" s="16">
        <f t="shared" si="13"/>
        <v>697</v>
      </c>
      <c r="B700" s="17"/>
      <c r="C700" s="18"/>
      <c r="D700" s="19"/>
      <c r="E700" s="19"/>
      <c r="F700" s="18"/>
      <c r="G700" s="18"/>
    </row>
    <row r="701" spans="1:7" x14ac:dyDescent="0.15">
      <c r="A701" s="16">
        <f t="shared" si="13"/>
        <v>698</v>
      </c>
      <c r="B701" s="17"/>
      <c r="C701" s="18"/>
      <c r="D701" s="19"/>
      <c r="E701" s="19"/>
      <c r="F701" s="18"/>
      <c r="G701" s="18"/>
    </row>
    <row r="702" spans="1:7" x14ac:dyDescent="0.15">
      <c r="A702" s="16">
        <f t="shared" si="13"/>
        <v>699</v>
      </c>
      <c r="B702" s="17"/>
      <c r="C702" s="18"/>
      <c r="D702" s="19"/>
      <c r="E702" s="19"/>
      <c r="F702" s="18"/>
      <c r="G702" s="18"/>
    </row>
    <row r="703" spans="1:7" x14ac:dyDescent="0.15">
      <c r="A703" s="16">
        <f t="shared" si="13"/>
        <v>700</v>
      </c>
      <c r="B703" s="17"/>
      <c r="C703" s="18"/>
      <c r="D703" s="19"/>
      <c r="E703" s="19"/>
      <c r="F703" s="18"/>
      <c r="G703" s="18"/>
    </row>
    <row r="704" spans="1:7" x14ac:dyDescent="0.15">
      <c r="A704" s="16">
        <f t="shared" si="13"/>
        <v>701</v>
      </c>
      <c r="B704" s="17"/>
      <c r="C704" s="18"/>
      <c r="D704" s="19"/>
      <c r="E704" s="19"/>
      <c r="F704" s="18"/>
      <c r="G704" s="18"/>
    </row>
    <row r="705" spans="1:7" x14ac:dyDescent="0.15">
      <c r="A705" s="16">
        <f t="shared" si="13"/>
        <v>702</v>
      </c>
      <c r="B705" s="17"/>
      <c r="C705" s="18"/>
      <c r="D705" s="19"/>
      <c r="E705" s="19"/>
      <c r="F705" s="18"/>
      <c r="G705" s="18"/>
    </row>
    <row r="706" spans="1:7" x14ac:dyDescent="0.15">
      <c r="A706" s="16">
        <f t="shared" si="13"/>
        <v>703</v>
      </c>
      <c r="B706" s="17"/>
      <c r="C706" s="18"/>
      <c r="D706" s="19"/>
      <c r="E706" s="19"/>
      <c r="F706" s="18"/>
      <c r="G706" s="18"/>
    </row>
    <row r="707" spans="1:7" x14ac:dyDescent="0.15">
      <c r="A707" s="16">
        <f t="shared" si="13"/>
        <v>704</v>
      </c>
      <c r="B707" s="17"/>
      <c r="C707" s="18"/>
      <c r="D707" s="19"/>
      <c r="E707" s="19"/>
      <c r="F707" s="18"/>
      <c r="G707" s="18"/>
    </row>
    <row r="708" spans="1:7" x14ac:dyDescent="0.15">
      <c r="A708" s="16">
        <f t="shared" si="13"/>
        <v>705</v>
      </c>
      <c r="B708" s="17"/>
      <c r="C708" s="18"/>
      <c r="D708" s="19"/>
      <c r="E708" s="19"/>
      <c r="F708" s="18"/>
      <c r="G708" s="18"/>
    </row>
    <row r="709" spans="1:7" x14ac:dyDescent="0.15">
      <c r="A709" s="16">
        <f t="shared" ref="A709:A772" si="14">A708+1</f>
        <v>706</v>
      </c>
      <c r="B709" s="17"/>
      <c r="C709" s="18"/>
      <c r="D709" s="19"/>
      <c r="E709" s="19"/>
      <c r="F709" s="18"/>
      <c r="G709" s="18"/>
    </row>
    <row r="710" spans="1:7" x14ac:dyDescent="0.15">
      <c r="A710" s="16">
        <f t="shared" si="14"/>
        <v>707</v>
      </c>
      <c r="B710" s="17"/>
      <c r="C710" s="18"/>
      <c r="D710" s="19"/>
      <c r="E710" s="19"/>
      <c r="F710" s="18"/>
      <c r="G710" s="18"/>
    </row>
    <row r="711" spans="1:7" x14ac:dyDescent="0.15">
      <c r="A711" s="16">
        <f t="shared" si="14"/>
        <v>708</v>
      </c>
      <c r="B711" s="17"/>
      <c r="C711" s="18"/>
      <c r="D711" s="19"/>
      <c r="E711" s="19"/>
      <c r="F711" s="18"/>
      <c r="G711" s="18"/>
    </row>
    <row r="712" spans="1:7" x14ac:dyDescent="0.15">
      <c r="A712" s="16">
        <f t="shared" si="14"/>
        <v>709</v>
      </c>
      <c r="B712" s="17"/>
      <c r="C712" s="18"/>
      <c r="D712" s="19"/>
      <c r="E712" s="19"/>
      <c r="F712" s="18"/>
      <c r="G712" s="18"/>
    </row>
    <row r="713" spans="1:7" x14ac:dyDescent="0.15">
      <c r="A713" s="16">
        <f t="shared" si="14"/>
        <v>710</v>
      </c>
      <c r="B713" s="17"/>
      <c r="C713" s="18"/>
      <c r="D713" s="19"/>
      <c r="E713" s="19"/>
      <c r="F713" s="18"/>
      <c r="G713" s="18"/>
    </row>
    <row r="714" spans="1:7" x14ac:dyDescent="0.15">
      <c r="A714" s="16">
        <f t="shared" si="14"/>
        <v>711</v>
      </c>
      <c r="B714" s="17"/>
      <c r="C714" s="18"/>
      <c r="D714" s="19"/>
      <c r="E714" s="19"/>
      <c r="F714" s="18"/>
      <c r="G714" s="18"/>
    </row>
    <row r="715" spans="1:7" x14ac:dyDescent="0.15">
      <c r="A715" s="16">
        <f t="shared" si="14"/>
        <v>712</v>
      </c>
      <c r="B715" s="17"/>
      <c r="C715" s="18"/>
      <c r="D715" s="19"/>
      <c r="E715" s="19"/>
      <c r="F715" s="18"/>
      <c r="G715" s="18"/>
    </row>
    <row r="716" spans="1:7" x14ac:dyDescent="0.15">
      <c r="A716" s="16">
        <f t="shared" si="14"/>
        <v>713</v>
      </c>
      <c r="B716" s="17"/>
      <c r="C716" s="18"/>
      <c r="D716" s="19"/>
      <c r="E716" s="19"/>
      <c r="F716" s="18"/>
      <c r="G716" s="18"/>
    </row>
    <row r="717" spans="1:7" x14ac:dyDescent="0.15">
      <c r="A717" s="16">
        <f t="shared" si="14"/>
        <v>714</v>
      </c>
      <c r="B717" s="17"/>
      <c r="C717" s="18"/>
      <c r="D717" s="19"/>
      <c r="E717" s="19"/>
      <c r="F717" s="18"/>
      <c r="G717" s="18"/>
    </row>
    <row r="718" spans="1:7" x14ac:dyDescent="0.15">
      <c r="A718" s="16">
        <f t="shared" si="14"/>
        <v>715</v>
      </c>
      <c r="B718" s="17"/>
      <c r="C718" s="18"/>
      <c r="D718" s="19"/>
      <c r="E718" s="19"/>
      <c r="F718" s="18"/>
      <c r="G718" s="18"/>
    </row>
    <row r="719" spans="1:7" x14ac:dyDescent="0.15">
      <c r="A719" s="16">
        <f t="shared" si="14"/>
        <v>716</v>
      </c>
      <c r="B719" s="17"/>
      <c r="C719" s="18"/>
      <c r="D719" s="19"/>
      <c r="E719" s="19"/>
      <c r="F719" s="18"/>
      <c r="G719" s="18"/>
    </row>
    <row r="720" spans="1:7" x14ac:dyDescent="0.15">
      <c r="A720" s="16">
        <f t="shared" si="14"/>
        <v>717</v>
      </c>
      <c r="B720" s="17"/>
      <c r="C720" s="18"/>
      <c r="D720" s="19"/>
      <c r="E720" s="19"/>
      <c r="F720" s="18"/>
      <c r="G720" s="18"/>
    </row>
    <row r="721" spans="1:7" x14ac:dyDescent="0.15">
      <c r="A721" s="16">
        <f t="shared" si="14"/>
        <v>718</v>
      </c>
      <c r="B721" s="17"/>
      <c r="C721" s="18"/>
      <c r="D721" s="19"/>
      <c r="E721" s="19"/>
      <c r="F721" s="18"/>
      <c r="G721" s="18"/>
    </row>
    <row r="722" spans="1:7" x14ac:dyDescent="0.15">
      <c r="A722" s="16">
        <f t="shared" si="14"/>
        <v>719</v>
      </c>
      <c r="B722" s="17"/>
      <c r="C722" s="18"/>
      <c r="D722" s="19"/>
      <c r="E722" s="19"/>
      <c r="F722" s="18"/>
      <c r="G722" s="18"/>
    </row>
    <row r="723" spans="1:7" x14ac:dyDescent="0.15">
      <c r="A723" s="16">
        <f t="shared" si="14"/>
        <v>720</v>
      </c>
      <c r="B723" s="17"/>
      <c r="C723" s="18"/>
      <c r="D723" s="19"/>
      <c r="E723" s="19"/>
      <c r="F723" s="18"/>
      <c r="G723" s="18"/>
    </row>
    <row r="724" spans="1:7" x14ac:dyDescent="0.15">
      <c r="A724" s="16">
        <f t="shared" si="14"/>
        <v>721</v>
      </c>
      <c r="B724" s="17"/>
      <c r="C724" s="18"/>
      <c r="D724" s="19"/>
      <c r="E724" s="19"/>
      <c r="F724" s="18"/>
      <c r="G724" s="18"/>
    </row>
    <row r="725" spans="1:7" x14ac:dyDescent="0.15">
      <c r="A725" s="16">
        <f t="shared" si="14"/>
        <v>722</v>
      </c>
      <c r="B725" s="17"/>
      <c r="C725" s="18"/>
      <c r="D725" s="19"/>
      <c r="E725" s="19"/>
      <c r="F725" s="18"/>
      <c r="G725" s="18"/>
    </row>
    <row r="726" spans="1:7" x14ac:dyDescent="0.15">
      <c r="A726" s="16">
        <f t="shared" si="14"/>
        <v>723</v>
      </c>
      <c r="B726" s="17"/>
      <c r="C726" s="18"/>
      <c r="D726" s="19"/>
      <c r="E726" s="19"/>
      <c r="F726" s="18"/>
      <c r="G726" s="18"/>
    </row>
    <row r="727" spans="1:7" x14ac:dyDescent="0.15">
      <c r="A727" s="16">
        <f t="shared" si="14"/>
        <v>724</v>
      </c>
      <c r="B727" s="17"/>
      <c r="C727" s="18"/>
      <c r="D727" s="19"/>
      <c r="E727" s="19"/>
      <c r="F727" s="18"/>
      <c r="G727" s="18"/>
    </row>
    <row r="728" spans="1:7" x14ac:dyDescent="0.15">
      <c r="A728" s="16">
        <f t="shared" si="14"/>
        <v>725</v>
      </c>
      <c r="B728" s="17"/>
      <c r="C728" s="18"/>
      <c r="D728" s="19"/>
      <c r="E728" s="19"/>
      <c r="F728" s="18"/>
      <c r="G728" s="18"/>
    </row>
    <row r="729" spans="1:7" x14ac:dyDescent="0.15">
      <c r="A729" s="16">
        <f t="shared" si="14"/>
        <v>726</v>
      </c>
      <c r="B729" s="17"/>
      <c r="C729" s="18"/>
      <c r="D729" s="19"/>
      <c r="E729" s="19"/>
      <c r="F729" s="18"/>
      <c r="G729" s="18"/>
    </row>
    <row r="730" spans="1:7" x14ac:dyDescent="0.15">
      <c r="A730" s="16">
        <f t="shared" si="14"/>
        <v>727</v>
      </c>
      <c r="B730" s="17"/>
      <c r="C730" s="18"/>
      <c r="D730" s="19"/>
      <c r="E730" s="19"/>
      <c r="F730" s="18"/>
      <c r="G730" s="18"/>
    </row>
    <row r="731" spans="1:7" x14ac:dyDescent="0.15">
      <c r="A731" s="16">
        <f t="shared" si="14"/>
        <v>728</v>
      </c>
      <c r="B731" s="17"/>
      <c r="C731" s="18"/>
      <c r="D731" s="19"/>
      <c r="E731" s="19"/>
      <c r="F731" s="18"/>
      <c r="G731" s="18"/>
    </row>
    <row r="732" spans="1:7" x14ac:dyDescent="0.15">
      <c r="A732" s="16">
        <f t="shared" si="14"/>
        <v>729</v>
      </c>
      <c r="B732" s="17"/>
      <c r="C732" s="18"/>
      <c r="D732" s="19"/>
      <c r="E732" s="19"/>
      <c r="F732" s="18"/>
      <c r="G732" s="18"/>
    </row>
    <row r="733" spans="1:7" x14ac:dyDescent="0.15">
      <c r="A733" s="16">
        <f t="shared" si="14"/>
        <v>730</v>
      </c>
      <c r="B733" s="17"/>
      <c r="C733" s="18"/>
      <c r="D733" s="19"/>
      <c r="E733" s="19"/>
      <c r="F733" s="18"/>
      <c r="G733" s="18"/>
    </row>
    <row r="734" spans="1:7" x14ac:dyDescent="0.15">
      <c r="A734" s="16">
        <f t="shared" si="14"/>
        <v>731</v>
      </c>
      <c r="B734" s="17"/>
      <c r="C734" s="18"/>
      <c r="D734" s="19"/>
      <c r="E734" s="19"/>
      <c r="F734" s="18"/>
      <c r="G734" s="18"/>
    </row>
    <row r="735" spans="1:7" x14ac:dyDescent="0.15">
      <c r="A735" s="16">
        <f t="shared" si="14"/>
        <v>732</v>
      </c>
      <c r="B735" s="17"/>
      <c r="C735" s="18"/>
      <c r="D735" s="19"/>
      <c r="E735" s="19"/>
      <c r="F735" s="18"/>
      <c r="G735" s="18"/>
    </row>
    <row r="736" spans="1:7" x14ac:dyDescent="0.15">
      <c r="A736" s="16">
        <f t="shared" si="14"/>
        <v>733</v>
      </c>
      <c r="B736" s="17"/>
      <c r="C736" s="18"/>
      <c r="D736" s="19"/>
      <c r="E736" s="19"/>
      <c r="F736" s="18"/>
      <c r="G736" s="18"/>
    </row>
    <row r="737" spans="1:7" x14ac:dyDescent="0.15">
      <c r="A737" s="16">
        <f t="shared" si="14"/>
        <v>734</v>
      </c>
      <c r="B737" s="17"/>
      <c r="C737" s="18"/>
      <c r="D737" s="19"/>
      <c r="E737" s="19"/>
      <c r="F737" s="18"/>
      <c r="G737" s="18"/>
    </row>
    <row r="738" spans="1:7" x14ac:dyDescent="0.15">
      <c r="A738" s="16">
        <f t="shared" si="14"/>
        <v>735</v>
      </c>
      <c r="B738" s="17"/>
      <c r="C738" s="18"/>
      <c r="D738" s="19"/>
      <c r="E738" s="19"/>
      <c r="F738" s="18"/>
      <c r="G738" s="18"/>
    </row>
    <row r="739" spans="1:7" x14ac:dyDescent="0.15">
      <c r="A739" s="16">
        <f t="shared" si="14"/>
        <v>736</v>
      </c>
      <c r="B739" s="17"/>
      <c r="C739" s="18"/>
      <c r="D739" s="19"/>
      <c r="E739" s="19"/>
      <c r="F739" s="18"/>
      <c r="G739" s="18"/>
    </row>
    <row r="740" spans="1:7" x14ac:dyDescent="0.15">
      <c r="A740" s="16">
        <f t="shared" si="14"/>
        <v>737</v>
      </c>
      <c r="B740" s="17"/>
      <c r="C740" s="18"/>
      <c r="D740" s="19"/>
      <c r="E740" s="19"/>
      <c r="F740" s="18"/>
      <c r="G740" s="18"/>
    </row>
    <row r="741" spans="1:7" x14ac:dyDescent="0.15">
      <c r="A741" s="16">
        <f t="shared" si="14"/>
        <v>738</v>
      </c>
      <c r="B741" s="17"/>
      <c r="C741" s="18"/>
      <c r="D741" s="19"/>
      <c r="E741" s="19"/>
      <c r="F741" s="18"/>
      <c r="G741" s="18"/>
    </row>
    <row r="742" spans="1:7" x14ac:dyDescent="0.15">
      <c r="A742" s="16">
        <f t="shared" si="14"/>
        <v>739</v>
      </c>
      <c r="B742" s="17"/>
      <c r="C742" s="18"/>
      <c r="D742" s="19"/>
      <c r="E742" s="19"/>
      <c r="F742" s="18"/>
      <c r="G742" s="18"/>
    </row>
    <row r="743" spans="1:7" x14ac:dyDescent="0.15">
      <c r="A743" s="16">
        <f t="shared" si="14"/>
        <v>740</v>
      </c>
      <c r="B743" s="17"/>
      <c r="C743" s="18"/>
      <c r="D743" s="19"/>
      <c r="E743" s="19"/>
      <c r="F743" s="18"/>
      <c r="G743" s="18"/>
    </row>
    <row r="744" spans="1:7" x14ac:dyDescent="0.15">
      <c r="A744" s="16">
        <f t="shared" si="14"/>
        <v>741</v>
      </c>
      <c r="B744" s="17"/>
      <c r="C744" s="18"/>
      <c r="D744" s="19"/>
      <c r="E744" s="19"/>
      <c r="F744" s="18"/>
      <c r="G744" s="18"/>
    </row>
    <row r="745" spans="1:7" x14ac:dyDescent="0.15">
      <c r="A745" s="16">
        <f t="shared" si="14"/>
        <v>742</v>
      </c>
      <c r="B745" s="17"/>
      <c r="C745" s="18"/>
      <c r="D745" s="19"/>
      <c r="E745" s="19"/>
      <c r="F745" s="18"/>
      <c r="G745" s="18"/>
    </row>
    <row r="746" spans="1:7" x14ac:dyDescent="0.15">
      <c r="A746" s="16">
        <f t="shared" si="14"/>
        <v>743</v>
      </c>
      <c r="B746" s="17"/>
      <c r="C746" s="18"/>
      <c r="D746" s="19"/>
      <c r="E746" s="19"/>
      <c r="F746" s="18"/>
      <c r="G746" s="18"/>
    </row>
    <row r="747" spans="1:7" x14ac:dyDescent="0.15">
      <c r="A747" s="16">
        <f t="shared" si="14"/>
        <v>744</v>
      </c>
      <c r="B747" s="17"/>
      <c r="C747" s="18"/>
      <c r="D747" s="19"/>
      <c r="E747" s="19"/>
      <c r="F747" s="18"/>
      <c r="G747" s="18"/>
    </row>
    <row r="748" spans="1:7" x14ac:dyDescent="0.15">
      <c r="A748" s="16">
        <f t="shared" si="14"/>
        <v>745</v>
      </c>
      <c r="B748" s="17"/>
      <c r="C748" s="18"/>
      <c r="D748" s="19"/>
      <c r="E748" s="19"/>
      <c r="F748" s="18"/>
      <c r="G748" s="18"/>
    </row>
    <row r="749" spans="1:7" x14ac:dyDescent="0.15">
      <c r="A749" s="16">
        <f t="shared" si="14"/>
        <v>746</v>
      </c>
      <c r="B749" s="17"/>
      <c r="C749" s="18"/>
      <c r="D749" s="19"/>
      <c r="E749" s="19"/>
      <c r="F749" s="18"/>
      <c r="G749" s="18"/>
    </row>
    <row r="750" spans="1:7" x14ac:dyDescent="0.15">
      <c r="A750" s="16">
        <f t="shared" si="14"/>
        <v>747</v>
      </c>
      <c r="B750" s="17"/>
      <c r="C750" s="18"/>
      <c r="D750" s="19"/>
      <c r="E750" s="19"/>
      <c r="F750" s="18"/>
      <c r="G750" s="18"/>
    </row>
    <row r="751" spans="1:7" x14ac:dyDescent="0.15">
      <c r="A751" s="16">
        <f t="shared" si="14"/>
        <v>748</v>
      </c>
      <c r="B751" s="17"/>
      <c r="C751" s="18"/>
      <c r="D751" s="19"/>
      <c r="E751" s="19"/>
      <c r="F751" s="18"/>
      <c r="G751" s="18"/>
    </row>
    <row r="752" spans="1:7" x14ac:dyDescent="0.15">
      <c r="A752" s="16">
        <f t="shared" si="14"/>
        <v>749</v>
      </c>
      <c r="B752" s="17"/>
      <c r="C752" s="18"/>
      <c r="D752" s="19"/>
      <c r="E752" s="19"/>
      <c r="F752" s="18"/>
      <c r="G752" s="18"/>
    </row>
    <row r="753" spans="1:7" x14ac:dyDescent="0.15">
      <c r="A753" s="16">
        <f t="shared" si="14"/>
        <v>750</v>
      </c>
      <c r="B753" s="17"/>
      <c r="C753" s="18"/>
      <c r="D753" s="19"/>
      <c r="E753" s="19"/>
      <c r="F753" s="18"/>
      <c r="G753" s="18"/>
    </row>
    <row r="754" spans="1:7" x14ac:dyDescent="0.15">
      <c r="A754" s="16">
        <f t="shared" si="14"/>
        <v>751</v>
      </c>
      <c r="B754" s="17"/>
      <c r="C754" s="18"/>
      <c r="D754" s="19"/>
      <c r="E754" s="19"/>
      <c r="F754" s="18"/>
      <c r="G754" s="18"/>
    </row>
    <row r="755" spans="1:7" x14ac:dyDescent="0.15">
      <c r="A755" s="16">
        <f t="shared" si="14"/>
        <v>752</v>
      </c>
      <c r="B755" s="17"/>
      <c r="C755" s="18"/>
      <c r="D755" s="19"/>
      <c r="E755" s="19"/>
      <c r="F755" s="18"/>
      <c r="G755" s="18"/>
    </row>
    <row r="756" spans="1:7" x14ac:dyDescent="0.15">
      <c r="A756" s="16">
        <f t="shared" si="14"/>
        <v>753</v>
      </c>
      <c r="B756" s="17"/>
      <c r="C756" s="18"/>
      <c r="D756" s="19"/>
      <c r="E756" s="19"/>
      <c r="F756" s="18"/>
      <c r="G756" s="18"/>
    </row>
    <row r="757" spans="1:7" x14ac:dyDescent="0.15">
      <c r="A757" s="16">
        <f t="shared" si="14"/>
        <v>754</v>
      </c>
      <c r="B757" s="17"/>
      <c r="C757" s="18"/>
      <c r="D757" s="19"/>
      <c r="E757" s="19"/>
      <c r="F757" s="18"/>
      <c r="G757" s="18"/>
    </row>
    <row r="758" spans="1:7" x14ac:dyDescent="0.15">
      <c r="A758" s="16">
        <f t="shared" si="14"/>
        <v>755</v>
      </c>
      <c r="B758" s="17"/>
      <c r="C758" s="18"/>
      <c r="D758" s="19"/>
      <c r="E758" s="19"/>
      <c r="F758" s="18"/>
      <c r="G758" s="18"/>
    </row>
    <row r="759" spans="1:7" x14ac:dyDescent="0.15">
      <c r="A759" s="16">
        <f t="shared" si="14"/>
        <v>756</v>
      </c>
      <c r="B759" s="17"/>
      <c r="C759" s="18"/>
      <c r="D759" s="19"/>
      <c r="E759" s="19"/>
      <c r="F759" s="18"/>
      <c r="G759" s="18"/>
    </row>
    <row r="760" spans="1:7" x14ac:dyDescent="0.15">
      <c r="A760" s="16">
        <f t="shared" si="14"/>
        <v>757</v>
      </c>
      <c r="B760" s="17"/>
      <c r="C760" s="18"/>
      <c r="D760" s="19"/>
      <c r="E760" s="19"/>
      <c r="F760" s="18"/>
      <c r="G760" s="18"/>
    </row>
    <row r="761" spans="1:7" x14ac:dyDescent="0.15">
      <c r="A761" s="16">
        <f t="shared" si="14"/>
        <v>758</v>
      </c>
      <c r="B761" s="17"/>
      <c r="C761" s="18"/>
      <c r="D761" s="19"/>
      <c r="E761" s="19"/>
      <c r="F761" s="18"/>
      <c r="G761" s="18"/>
    </row>
    <row r="762" spans="1:7" x14ac:dyDescent="0.15">
      <c r="A762" s="16">
        <f t="shared" si="14"/>
        <v>759</v>
      </c>
      <c r="B762" s="17"/>
      <c r="C762" s="18"/>
      <c r="D762" s="19"/>
      <c r="E762" s="19"/>
      <c r="F762" s="18"/>
      <c r="G762" s="18"/>
    </row>
    <row r="763" spans="1:7" x14ac:dyDescent="0.15">
      <c r="A763" s="16">
        <f t="shared" si="14"/>
        <v>760</v>
      </c>
      <c r="B763" s="17"/>
      <c r="C763" s="18"/>
      <c r="D763" s="19"/>
      <c r="E763" s="19"/>
      <c r="F763" s="18"/>
      <c r="G763" s="18"/>
    </row>
    <row r="764" spans="1:7" x14ac:dyDescent="0.15">
      <c r="A764" s="16">
        <f t="shared" si="14"/>
        <v>761</v>
      </c>
      <c r="B764" s="17"/>
      <c r="C764" s="18"/>
      <c r="D764" s="19"/>
      <c r="E764" s="19"/>
      <c r="F764" s="18"/>
      <c r="G764" s="18"/>
    </row>
    <row r="765" spans="1:7" x14ac:dyDescent="0.15">
      <c r="A765" s="16">
        <f t="shared" si="14"/>
        <v>762</v>
      </c>
      <c r="B765" s="17"/>
      <c r="C765" s="18"/>
      <c r="D765" s="19"/>
      <c r="E765" s="19"/>
      <c r="F765" s="18"/>
      <c r="G765" s="18"/>
    </row>
    <row r="766" spans="1:7" x14ac:dyDescent="0.15">
      <c r="A766" s="16">
        <f t="shared" si="14"/>
        <v>763</v>
      </c>
      <c r="B766" s="17"/>
      <c r="C766" s="18"/>
      <c r="D766" s="19"/>
      <c r="E766" s="19"/>
      <c r="F766" s="18"/>
      <c r="G766" s="18"/>
    </row>
    <row r="767" spans="1:7" x14ac:dyDescent="0.15">
      <c r="A767" s="16">
        <f t="shared" si="14"/>
        <v>764</v>
      </c>
      <c r="B767" s="17"/>
      <c r="C767" s="18"/>
      <c r="D767" s="19"/>
      <c r="E767" s="19"/>
      <c r="F767" s="18"/>
      <c r="G767" s="18"/>
    </row>
    <row r="768" spans="1:7" x14ac:dyDescent="0.15">
      <c r="A768" s="16">
        <f t="shared" si="14"/>
        <v>765</v>
      </c>
      <c r="B768" s="17"/>
      <c r="C768" s="18"/>
      <c r="D768" s="19"/>
      <c r="E768" s="19"/>
      <c r="F768" s="18"/>
      <c r="G768" s="18"/>
    </row>
    <row r="769" spans="1:7" x14ac:dyDescent="0.15">
      <c r="A769" s="16">
        <f t="shared" si="14"/>
        <v>766</v>
      </c>
      <c r="B769" s="17"/>
      <c r="C769" s="18"/>
      <c r="D769" s="19"/>
      <c r="E769" s="19"/>
      <c r="F769" s="18"/>
      <c r="G769" s="18"/>
    </row>
    <row r="770" spans="1:7" x14ac:dyDescent="0.15">
      <c r="A770" s="16">
        <f t="shared" si="14"/>
        <v>767</v>
      </c>
      <c r="B770" s="17"/>
      <c r="C770" s="18"/>
      <c r="D770" s="19"/>
      <c r="E770" s="19"/>
      <c r="F770" s="18"/>
      <c r="G770" s="18"/>
    </row>
    <row r="771" spans="1:7" x14ac:dyDescent="0.15">
      <c r="A771" s="16">
        <f t="shared" si="14"/>
        <v>768</v>
      </c>
      <c r="B771" s="17"/>
      <c r="C771" s="18"/>
      <c r="D771" s="19"/>
      <c r="E771" s="19"/>
      <c r="F771" s="18"/>
      <c r="G771" s="18"/>
    </row>
    <row r="772" spans="1:7" x14ac:dyDescent="0.15">
      <c r="A772" s="16">
        <f t="shared" si="14"/>
        <v>769</v>
      </c>
      <c r="B772" s="17"/>
      <c r="C772" s="18"/>
      <c r="D772" s="19"/>
      <c r="E772" s="19"/>
      <c r="F772" s="18"/>
      <c r="G772" s="18"/>
    </row>
    <row r="773" spans="1:7" x14ac:dyDescent="0.15">
      <c r="A773" s="16">
        <f t="shared" ref="A773:A836" si="15">A772+1</f>
        <v>770</v>
      </c>
      <c r="B773" s="17"/>
      <c r="C773" s="18"/>
      <c r="D773" s="19"/>
      <c r="E773" s="19"/>
      <c r="F773" s="18"/>
      <c r="G773" s="18"/>
    </row>
    <row r="774" spans="1:7" x14ac:dyDescent="0.15">
      <c r="A774" s="16">
        <f t="shared" si="15"/>
        <v>771</v>
      </c>
      <c r="B774" s="17"/>
      <c r="C774" s="18"/>
      <c r="D774" s="19"/>
      <c r="E774" s="19"/>
      <c r="F774" s="18"/>
      <c r="G774" s="18"/>
    </row>
    <row r="775" spans="1:7" x14ac:dyDescent="0.15">
      <c r="A775" s="16">
        <f t="shared" si="15"/>
        <v>772</v>
      </c>
      <c r="B775" s="17"/>
      <c r="C775" s="18"/>
      <c r="D775" s="19"/>
      <c r="E775" s="19"/>
      <c r="F775" s="18"/>
      <c r="G775" s="18"/>
    </row>
    <row r="776" spans="1:7" x14ac:dyDescent="0.15">
      <c r="A776" s="16">
        <f t="shared" si="15"/>
        <v>773</v>
      </c>
      <c r="B776" s="17"/>
      <c r="C776" s="18"/>
      <c r="D776" s="19"/>
      <c r="E776" s="19"/>
      <c r="F776" s="18"/>
      <c r="G776" s="18"/>
    </row>
    <row r="777" spans="1:7" x14ac:dyDescent="0.15">
      <c r="A777" s="16">
        <f t="shared" si="15"/>
        <v>774</v>
      </c>
      <c r="B777" s="17"/>
      <c r="C777" s="18"/>
      <c r="D777" s="19"/>
      <c r="E777" s="19"/>
      <c r="F777" s="18"/>
      <c r="G777" s="18"/>
    </row>
    <row r="778" spans="1:7" x14ac:dyDescent="0.15">
      <c r="A778" s="16">
        <f t="shared" si="15"/>
        <v>775</v>
      </c>
      <c r="B778" s="17"/>
      <c r="C778" s="18"/>
      <c r="D778" s="19"/>
      <c r="E778" s="19"/>
      <c r="F778" s="18"/>
      <c r="G778" s="18"/>
    </row>
    <row r="779" spans="1:7" x14ac:dyDescent="0.15">
      <c r="A779" s="16">
        <f t="shared" si="15"/>
        <v>776</v>
      </c>
      <c r="B779" s="17"/>
      <c r="C779" s="18"/>
      <c r="D779" s="19"/>
      <c r="E779" s="19"/>
      <c r="F779" s="18"/>
      <c r="G779" s="18"/>
    </row>
    <row r="780" spans="1:7" x14ac:dyDescent="0.15">
      <c r="A780" s="16">
        <f t="shared" si="15"/>
        <v>777</v>
      </c>
      <c r="B780" s="17"/>
      <c r="C780" s="18"/>
      <c r="D780" s="19"/>
      <c r="E780" s="19"/>
      <c r="F780" s="18"/>
      <c r="G780" s="18"/>
    </row>
    <row r="781" spans="1:7" x14ac:dyDescent="0.15">
      <c r="A781" s="16">
        <f t="shared" si="15"/>
        <v>778</v>
      </c>
      <c r="B781" s="17"/>
      <c r="C781" s="18"/>
      <c r="D781" s="19"/>
      <c r="E781" s="19"/>
      <c r="F781" s="18"/>
      <c r="G781" s="18"/>
    </row>
    <row r="782" spans="1:7" x14ac:dyDescent="0.15">
      <c r="A782" s="16">
        <f t="shared" si="15"/>
        <v>779</v>
      </c>
      <c r="B782" s="17"/>
      <c r="C782" s="18"/>
      <c r="D782" s="19"/>
      <c r="E782" s="19"/>
      <c r="F782" s="18"/>
      <c r="G782" s="18"/>
    </row>
    <row r="783" spans="1:7" x14ac:dyDescent="0.15">
      <c r="A783" s="16">
        <f t="shared" si="15"/>
        <v>780</v>
      </c>
      <c r="B783" s="17"/>
      <c r="C783" s="18"/>
      <c r="D783" s="19"/>
      <c r="E783" s="19"/>
      <c r="F783" s="18"/>
      <c r="G783" s="18"/>
    </row>
    <row r="784" spans="1:7" x14ac:dyDescent="0.15">
      <c r="A784" s="16">
        <f t="shared" si="15"/>
        <v>781</v>
      </c>
      <c r="B784" s="17"/>
      <c r="C784" s="18"/>
      <c r="D784" s="19"/>
      <c r="E784" s="19"/>
      <c r="F784" s="18"/>
      <c r="G784" s="18"/>
    </row>
    <row r="785" spans="1:7" x14ac:dyDescent="0.15">
      <c r="A785" s="16">
        <f t="shared" si="15"/>
        <v>782</v>
      </c>
      <c r="B785" s="17"/>
      <c r="C785" s="18"/>
      <c r="D785" s="19"/>
      <c r="E785" s="19"/>
      <c r="F785" s="18"/>
      <c r="G785" s="18"/>
    </row>
    <row r="786" spans="1:7" x14ac:dyDescent="0.15">
      <c r="A786" s="16">
        <f t="shared" si="15"/>
        <v>783</v>
      </c>
      <c r="B786" s="17"/>
      <c r="C786" s="18"/>
      <c r="D786" s="19"/>
      <c r="E786" s="19"/>
      <c r="F786" s="18"/>
      <c r="G786" s="18"/>
    </row>
    <row r="787" spans="1:7" x14ac:dyDescent="0.15">
      <c r="A787" s="16">
        <f t="shared" si="15"/>
        <v>784</v>
      </c>
      <c r="B787" s="17"/>
      <c r="C787" s="18"/>
      <c r="D787" s="19"/>
      <c r="E787" s="19"/>
      <c r="F787" s="18"/>
      <c r="G787" s="18"/>
    </row>
    <row r="788" spans="1:7" x14ac:dyDescent="0.15">
      <c r="A788" s="16">
        <f t="shared" si="15"/>
        <v>785</v>
      </c>
      <c r="B788" s="17"/>
      <c r="C788" s="18"/>
      <c r="D788" s="19"/>
      <c r="E788" s="19"/>
      <c r="F788" s="18"/>
      <c r="G788" s="18"/>
    </row>
    <row r="789" spans="1:7" x14ac:dyDescent="0.15">
      <c r="A789" s="16">
        <f t="shared" si="15"/>
        <v>786</v>
      </c>
      <c r="B789" s="17"/>
      <c r="C789" s="18"/>
      <c r="D789" s="19"/>
      <c r="E789" s="19"/>
      <c r="F789" s="18"/>
      <c r="G789" s="18"/>
    </row>
    <row r="790" spans="1:7" x14ac:dyDescent="0.15">
      <c r="A790" s="16">
        <f t="shared" si="15"/>
        <v>787</v>
      </c>
      <c r="B790" s="17"/>
      <c r="C790" s="18"/>
      <c r="D790" s="19"/>
      <c r="E790" s="19"/>
      <c r="F790" s="18"/>
      <c r="G790" s="18"/>
    </row>
    <row r="791" spans="1:7" x14ac:dyDescent="0.15">
      <c r="A791" s="16">
        <f t="shared" si="15"/>
        <v>788</v>
      </c>
      <c r="B791" s="17"/>
      <c r="C791" s="18"/>
      <c r="D791" s="19"/>
      <c r="E791" s="19"/>
      <c r="F791" s="18"/>
      <c r="G791" s="18"/>
    </row>
    <row r="792" spans="1:7" x14ac:dyDescent="0.15">
      <c r="A792" s="16">
        <f t="shared" si="15"/>
        <v>789</v>
      </c>
      <c r="B792" s="17"/>
      <c r="C792" s="18"/>
      <c r="D792" s="19"/>
      <c r="E792" s="19"/>
      <c r="F792" s="18"/>
      <c r="G792" s="18"/>
    </row>
    <row r="793" spans="1:7" x14ac:dyDescent="0.15">
      <c r="A793" s="16">
        <f t="shared" si="15"/>
        <v>790</v>
      </c>
      <c r="B793" s="17"/>
      <c r="C793" s="18"/>
      <c r="D793" s="19"/>
      <c r="E793" s="19"/>
      <c r="F793" s="18"/>
      <c r="G793" s="18"/>
    </row>
    <row r="794" spans="1:7" x14ac:dyDescent="0.15">
      <c r="A794" s="16">
        <f t="shared" si="15"/>
        <v>791</v>
      </c>
      <c r="B794" s="17"/>
      <c r="C794" s="18"/>
      <c r="D794" s="19"/>
      <c r="E794" s="19"/>
      <c r="F794" s="18"/>
      <c r="G794" s="18"/>
    </row>
    <row r="795" spans="1:7" x14ac:dyDescent="0.15">
      <c r="A795" s="16">
        <f t="shared" si="15"/>
        <v>792</v>
      </c>
      <c r="B795" s="17"/>
      <c r="C795" s="18"/>
      <c r="D795" s="19"/>
      <c r="E795" s="19"/>
      <c r="F795" s="18"/>
      <c r="G795" s="18"/>
    </row>
    <row r="796" spans="1:7" x14ac:dyDescent="0.15">
      <c r="A796" s="16">
        <f t="shared" si="15"/>
        <v>793</v>
      </c>
      <c r="B796" s="17"/>
      <c r="C796" s="18"/>
      <c r="D796" s="19"/>
      <c r="E796" s="19"/>
      <c r="F796" s="18"/>
      <c r="G796" s="18"/>
    </row>
    <row r="797" spans="1:7" x14ac:dyDescent="0.15">
      <c r="A797" s="16">
        <f t="shared" si="15"/>
        <v>794</v>
      </c>
      <c r="B797" s="17"/>
      <c r="C797" s="18"/>
      <c r="D797" s="19"/>
      <c r="E797" s="19"/>
      <c r="F797" s="18"/>
      <c r="G797" s="18"/>
    </row>
    <row r="798" spans="1:7" x14ac:dyDescent="0.15">
      <c r="A798" s="16">
        <f t="shared" si="15"/>
        <v>795</v>
      </c>
      <c r="B798" s="17"/>
      <c r="C798" s="18"/>
      <c r="D798" s="19"/>
      <c r="E798" s="19"/>
      <c r="F798" s="18"/>
      <c r="G798" s="18"/>
    </row>
    <row r="799" spans="1:7" x14ac:dyDescent="0.15">
      <c r="A799" s="16">
        <f t="shared" si="15"/>
        <v>796</v>
      </c>
      <c r="B799" s="17"/>
      <c r="C799" s="18"/>
      <c r="D799" s="19"/>
      <c r="E799" s="19"/>
      <c r="F799" s="18"/>
      <c r="G799" s="18"/>
    </row>
    <row r="800" spans="1:7" x14ac:dyDescent="0.15">
      <c r="A800" s="16">
        <f t="shared" si="15"/>
        <v>797</v>
      </c>
      <c r="B800" s="17"/>
      <c r="C800" s="18"/>
      <c r="D800" s="19"/>
      <c r="E800" s="19"/>
      <c r="F800" s="18"/>
      <c r="G800" s="18"/>
    </row>
    <row r="801" spans="1:7" x14ac:dyDescent="0.15">
      <c r="A801" s="16">
        <f t="shared" si="15"/>
        <v>798</v>
      </c>
      <c r="B801" s="17"/>
      <c r="C801" s="18"/>
      <c r="D801" s="19"/>
      <c r="E801" s="19"/>
      <c r="F801" s="18"/>
      <c r="G801" s="18"/>
    </row>
    <row r="802" spans="1:7" x14ac:dyDescent="0.15">
      <c r="A802" s="16">
        <f t="shared" si="15"/>
        <v>799</v>
      </c>
      <c r="B802" s="17"/>
      <c r="C802" s="18"/>
      <c r="D802" s="19"/>
      <c r="E802" s="19"/>
      <c r="F802" s="18"/>
      <c r="G802" s="18"/>
    </row>
    <row r="803" spans="1:7" x14ac:dyDescent="0.15">
      <c r="A803" s="16">
        <f t="shared" si="15"/>
        <v>800</v>
      </c>
      <c r="B803" s="17"/>
      <c r="C803" s="18"/>
      <c r="D803" s="19"/>
      <c r="E803" s="19"/>
      <c r="F803" s="18"/>
      <c r="G803" s="18"/>
    </row>
    <row r="804" spans="1:7" x14ac:dyDescent="0.15">
      <c r="A804" s="16">
        <f t="shared" si="15"/>
        <v>801</v>
      </c>
      <c r="B804" s="17"/>
      <c r="C804" s="18"/>
      <c r="D804" s="19"/>
      <c r="E804" s="19"/>
      <c r="F804" s="18"/>
      <c r="G804" s="18"/>
    </row>
    <row r="805" spans="1:7" x14ac:dyDescent="0.15">
      <c r="A805" s="16">
        <f t="shared" si="15"/>
        <v>802</v>
      </c>
      <c r="B805" s="17"/>
      <c r="C805" s="18"/>
      <c r="D805" s="19"/>
      <c r="E805" s="19"/>
      <c r="F805" s="18"/>
      <c r="G805" s="18"/>
    </row>
    <row r="806" spans="1:7" x14ac:dyDescent="0.15">
      <c r="A806" s="16">
        <f t="shared" si="15"/>
        <v>803</v>
      </c>
      <c r="B806" s="17"/>
      <c r="C806" s="18"/>
      <c r="D806" s="19"/>
      <c r="E806" s="19"/>
      <c r="F806" s="18"/>
      <c r="G806" s="18"/>
    </row>
    <row r="807" spans="1:7" x14ac:dyDescent="0.15">
      <c r="A807" s="16">
        <f t="shared" si="15"/>
        <v>804</v>
      </c>
      <c r="B807" s="17"/>
      <c r="C807" s="18"/>
      <c r="D807" s="19"/>
      <c r="E807" s="19"/>
      <c r="F807" s="18"/>
      <c r="G807" s="18"/>
    </row>
    <row r="808" spans="1:7" x14ac:dyDescent="0.15">
      <c r="A808" s="16">
        <f t="shared" si="15"/>
        <v>805</v>
      </c>
      <c r="B808" s="17"/>
      <c r="C808" s="18"/>
      <c r="D808" s="19"/>
      <c r="E808" s="19"/>
      <c r="F808" s="18"/>
      <c r="G808" s="18"/>
    </row>
    <row r="809" spans="1:7" x14ac:dyDescent="0.15">
      <c r="A809" s="16">
        <f t="shared" si="15"/>
        <v>806</v>
      </c>
      <c r="B809" s="17"/>
      <c r="C809" s="18"/>
      <c r="D809" s="19"/>
      <c r="E809" s="19"/>
      <c r="F809" s="18"/>
      <c r="G809" s="18"/>
    </row>
    <row r="810" spans="1:7" x14ac:dyDescent="0.15">
      <c r="A810" s="16">
        <f t="shared" si="15"/>
        <v>807</v>
      </c>
      <c r="B810" s="17"/>
      <c r="C810" s="18"/>
      <c r="D810" s="19"/>
      <c r="E810" s="19"/>
      <c r="F810" s="18"/>
      <c r="G810" s="18"/>
    </row>
    <row r="811" spans="1:7" x14ac:dyDescent="0.15">
      <c r="A811" s="16">
        <f t="shared" si="15"/>
        <v>808</v>
      </c>
      <c r="B811" s="17"/>
      <c r="C811" s="18"/>
      <c r="D811" s="19"/>
      <c r="E811" s="19"/>
      <c r="F811" s="18"/>
      <c r="G811" s="18"/>
    </row>
    <row r="812" spans="1:7" x14ac:dyDescent="0.15">
      <c r="A812" s="16">
        <f t="shared" si="15"/>
        <v>809</v>
      </c>
      <c r="B812" s="17"/>
      <c r="C812" s="18"/>
      <c r="D812" s="19"/>
      <c r="E812" s="19"/>
      <c r="F812" s="18"/>
      <c r="G812" s="18"/>
    </row>
    <row r="813" spans="1:7" x14ac:dyDescent="0.15">
      <c r="A813" s="16">
        <f t="shared" si="15"/>
        <v>810</v>
      </c>
      <c r="B813" s="17"/>
      <c r="C813" s="18"/>
      <c r="D813" s="19"/>
      <c r="E813" s="19"/>
      <c r="F813" s="18"/>
      <c r="G813" s="18"/>
    </row>
    <row r="814" spans="1:7" x14ac:dyDescent="0.15">
      <c r="A814" s="16">
        <f t="shared" si="15"/>
        <v>811</v>
      </c>
      <c r="B814" s="17"/>
      <c r="C814" s="18"/>
      <c r="D814" s="19"/>
      <c r="E814" s="19"/>
      <c r="F814" s="18"/>
      <c r="G814" s="18"/>
    </row>
    <row r="815" spans="1:7" x14ac:dyDescent="0.15">
      <c r="A815" s="16">
        <f t="shared" si="15"/>
        <v>812</v>
      </c>
      <c r="B815" s="17"/>
      <c r="C815" s="18"/>
      <c r="D815" s="19"/>
      <c r="E815" s="19"/>
      <c r="F815" s="18"/>
      <c r="G815" s="18"/>
    </row>
    <row r="816" spans="1:7" x14ac:dyDescent="0.15">
      <c r="A816" s="16">
        <f t="shared" si="15"/>
        <v>813</v>
      </c>
      <c r="B816" s="17"/>
      <c r="C816" s="18"/>
      <c r="D816" s="19"/>
      <c r="E816" s="19"/>
      <c r="F816" s="18"/>
      <c r="G816" s="18"/>
    </row>
    <row r="817" spans="1:7" x14ac:dyDescent="0.15">
      <c r="A817" s="16">
        <f t="shared" si="15"/>
        <v>814</v>
      </c>
      <c r="B817" s="17"/>
      <c r="C817" s="18"/>
      <c r="D817" s="19"/>
      <c r="E817" s="19"/>
      <c r="F817" s="18"/>
      <c r="G817" s="18"/>
    </row>
    <row r="818" spans="1:7" x14ac:dyDescent="0.15">
      <c r="A818" s="16">
        <f t="shared" si="15"/>
        <v>815</v>
      </c>
      <c r="B818" s="17"/>
      <c r="C818" s="18"/>
      <c r="D818" s="19"/>
      <c r="E818" s="19"/>
      <c r="F818" s="18"/>
      <c r="G818" s="18"/>
    </row>
    <row r="819" spans="1:7" x14ac:dyDescent="0.15">
      <c r="A819" s="16">
        <f t="shared" si="15"/>
        <v>816</v>
      </c>
      <c r="B819" s="17"/>
      <c r="C819" s="18"/>
      <c r="D819" s="19"/>
      <c r="E819" s="19"/>
      <c r="F819" s="18"/>
      <c r="G819" s="18"/>
    </row>
    <row r="820" spans="1:7" x14ac:dyDescent="0.15">
      <c r="A820" s="16">
        <f t="shared" si="15"/>
        <v>817</v>
      </c>
      <c r="B820" s="17"/>
      <c r="C820" s="18"/>
      <c r="D820" s="19"/>
      <c r="E820" s="19"/>
      <c r="F820" s="18"/>
      <c r="G820" s="18"/>
    </row>
    <row r="821" spans="1:7" x14ac:dyDescent="0.15">
      <c r="A821" s="16">
        <f t="shared" si="15"/>
        <v>818</v>
      </c>
      <c r="B821" s="17"/>
      <c r="C821" s="18"/>
      <c r="D821" s="19"/>
      <c r="E821" s="19"/>
      <c r="F821" s="18"/>
      <c r="G821" s="18"/>
    </row>
    <row r="822" spans="1:7" x14ac:dyDescent="0.15">
      <c r="A822" s="16">
        <f t="shared" si="15"/>
        <v>819</v>
      </c>
      <c r="B822" s="17"/>
      <c r="C822" s="18"/>
      <c r="D822" s="19"/>
      <c r="E822" s="19"/>
      <c r="F822" s="18"/>
      <c r="G822" s="18"/>
    </row>
    <row r="823" spans="1:7" x14ac:dyDescent="0.15">
      <c r="A823" s="16">
        <f t="shared" si="15"/>
        <v>820</v>
      </c>
      <c r="B823" s="17"/>
      <c r="C823" s="18"/>
      <c r="D823" s="19"/>
      <c r="E823" s="19"/>
      <c r="F823" s="18"/>
      <c r="G823" s="18"/>
    </row>
    <row r="824" spans="1:7" x14ac:dyDescent="0.15">
      <c r="A824" s="16">
        <f t="shared" si="15"/>
        <v>821</v>
      </c>
      <c r="B824" s="17"/>
      <c r="C824" s="18"/>
      <c r="D824" s="19"/>
      <c r="E824" s="19"/>
      <c r="F824" s="18"/>
      <c r="G824" s="18"/>
    </row>
    <row r="825" spans="1:7" x14ac:dyDescent="0.15">
      <c r="A825" s="16">
        <f t="shared" si="15"/>
        <v>822</v>
      </c>
      <c r="B825" s="17"/>
      <c r="C825" s="18"/>
      <c r="D825" s="19"/>
      <c r="E825" s="19"/>
      <c r="F825" s="18"/>
      <c r="G825" s="18"/>
    </row>
    <row r="826" spans="1:7" x14ac:dyDescent="0.15">
      <c r="A826" s="16">
        <f t="shared" si="15"/>
        <v>823</v>
      </c>
      <c r="B826" s="17"/>
      <c r="C826" s="18"/>
      <c r="D826" s="19"/>
      <c r="E826" s="19"/>
      <c r="F826" s="18"/>
      <c r="G826" s="18"/>
    </row>
    <row r="827" spans="1:7" x14ac:dyDescent="0.15">
      <c r="A827" s="16">
        <f t="shared" si="15"/>
        <v>824</v>
      </c>
      <c r="B827" s="17"/>
      <c r="C827" s="18"/>
      <c r="D827" s="19"/>
      <c r="E827" s="19"/>
      <c r="F827" s="18"/>
      <c r="G827" s="18"/>
    </row>
    <row r="828" spans="1:7" x14ac:dyDescent="0.15">
      <c r="A828" s="16">
        <f t="shared" si="15"/>
        <v>825</v>
      </c>
      <c r="B828" s="17"/>
      <c r="C828" s="18"/>
      <c r="D828" s="19"/>
      <c r="E828" s="19"/>
      <c r="F828" s="18"/>
      <c r="G828" s="18"/>
    </row>
    <row r="829" spans="1:7" x14ac:dyDescent="0.15">
      <c r="A829" s="16">
        <f t="shared" si="15"/>
        <v>826</v>
      </c>
      <c r="B829" s="17"/>
      <c r="C829" s="18"/>
      <c r="D829" s="19"/>
      <c r="E829" s="19"/>
      <c r="F829" s="18"/>
      <c r="G829" s="18"/>
    </row>
    <row r="830" spans="1:7" x14ac:dyDescent="0.15">
      <c r="A830" s="16">
        <f t="shared" si="15"/>
        <v>827</v>
      </c>
      <c r="B830" s="17"/>
      <c r="C830" s="18"/>
      <c r="D830" s="19"/>
      <c r="E830" s="19"/>
      <c r="F830" s="18"/>
      <c r="G830" s="18"/>
    </row>
    <row r="831" spans="1:7" x14ac:dyDescent="0.15">
      <c r="A831" s="16">
        <f t="shared" si="15"/>
        <v>828</v>
      </c>
      <c r="B831" s="17"/>
      <c r="C831" s="18"/>
      <c r="D831" s="19"/>
      <c r="E831" s="19"/>
      <c r="F831" s="18"/>
      <c r="G831" s="18"/>
    </row>
    <row r="832" spans="1:7" x14ac:dyDescent="0.15">
      <c r="A832" s="16">
        <f t="shared" si="15"/>
        <v>829</v>
      </c>
      <c r="B832" s="17"/>
      <c r="C832" s="18"/>
      <c r="D832" s="19"/>
      <c r="E832" s="19"/>
      <c r="F832" s="18"/>
      <c r="G832" s="18"/>
    </row>
    <row r="833" spans="1:7" x14ac:dyDescent="0.15">
      <c r="A833" s="16">
        <f t="shared" si="15"/>
        <v>830</v>
      </c>
      <c r="B833" s="17"/>
      <c r="C833" s="18"/>
      <c r="D833" s="19"/>
      <c r="E833" s="19"/>
      <c r="F833" s="18"/>
      <c r="G833" s="18"/>
    </row>
    <row r="834" spans="1:7" x14ac:dyDescent="0.15">
      <c r="A834" s="16">
        <f t="shared" si="15"/>
        <v>831</v>
      </c>
      <c r="B834" s="17"/>
      <c r="C834" s="18"/>
      <c r="D834" s="19"/>
      <c r="E834" s="19"/>
      <c r="F834" s="18"/>
      <c r="G834" s="18"/>
    </row>
    <row r="835" spans="1:7" x14ac:dyDescent="0.15">
      <c r="A835" s="16">
        <f t="shared" si="15"/>
        <v>832</v>
      </c>
      <c r="B835" s="17"/>
      <c r="C835" s="18"/>
      <c r="D835" s="19"/>
      <c r="E835" s="19"/>
      <c r="F835" s="18"/>
      <c r="G835" s="18"/>
    </row>
    <row r="836" spans="1:7" x14ac:dyDescent="0.15">
      <c r="A836" s="16">
        <f t="shared" si="15"/>
        <v>833</v>
      </c>
      <c r="B836" s="17"/>
      <c r="C836" s="18"/>
      <c r="D836" s="19"/>
      <c r="E836" s="19"/>
      <c r="F836" s="18"/>
      <c r="G836" s="18"/>
    </row>
    <row r="837" spans="1:7" x14ac:dyDescent="0.15">
      <c r="A837" s="16">
        <f t="shared" ref="A837:A900" si="16">A836+1</f>
        <v>834</v>
      </c>
      <c r="B837" s="17"/>
      <c r="C837" s="18"/>
      <c r="D837" s="19"/>
      <c r="E837" s="19"/>
      <c r="F837" s="18"/>
      <c r="G837" s="18"/>
    </row>
    <row r="838" spans="1:7" x14ac:dyDescent="0.15">
      <c r="A838" s="16">
        <f t="shared" si="16"/>
        <v>835</v>
      </c>
      <c r="B838" s="17"/>
      <c r="C838" s="18"/>
      <c r="D838" s="19"/>
      <c r="E838" s="19"/>
      <c r="F838" s="18"/>
      <c r="G838" s="18"/>
    </row>
    <row r="839" spans="1:7" x14ac:dyDescent="0.15">
      <c r="A839" s="16">
        <f t="shared" si="16"/>
        <v>836</v>
      </c>
      <c r="B839" s="17"/>
      <c r="C839" s="18"/>
      <c r="D839" s="19"/>
      <c r="E839" s="19"/>
      <c r="F839" s="18"/>
      <c r="G839" s="18"/>
    </row>
    <row r="840" spans="1:7" x14ac:dyDescent="0.15">
      <c r="A840" s="16">
        <f t="shared" si="16"/>
        <v>837</v>
      </c>
      <c r="B840" s="17"/>
      <c r="C840" s="18"/>
      <c r="D840" s="19"/>
      <c r="E840" s="19"/>
      <c r="F840" s="18"/>
      <c r="G840" s="18"/>
    </row>
    <row r="841" spans="1:7" x14ac:dyDescent="0.15">
      <c r="A841" s="16">
        <f t="shared" si="16"/>
        <v>838</v>
      </c>
      <c r="B841" s="17"/>
      <c r="C841" s="18"/>
      <c r="D841" s="19"/>
      <c r="E841" s="19"/>
      <c r="F841" s="18"/>
      <c r="G841" s="18"/>
    </row>
    <row r="842" spans="1:7" x14ac:dyDescent="0.15">
      <c r="A842" s="16">
        <f t="shared" si="16"/>
        <v>839</v>
      </c>
      <c r="B842" s="17"/>
      <c r="C842" s="18"/>
      <c r="D842" s="19"/>
      <c r="E842" s="19"/>
      <c r="F842" s="18"/>
      <c r="G842" s="18"/>
    </row>
    <row r="843" spans="1:7" x14ac:dyDescent="0.15">
      <c r="A843" s="16">
        <f t="shared" si="16"/>
        <v>840</v>
      </c>
      <c r="B843" s="17"/>
      <c r="C843" s="18"/>
      <c r="D843" s="19"/>
      <c r="E843" s="19"/>
      <c r="F843" s="18"/>
      <c r="G843" s="18"/>
    </row>
    <row r="844" spans="1:7" x14ac:dyDescent="0.15">
      <c r="A844" s="16">
        <f t="shared" si="16"/>
        <v>841</v>
      </c>
      <c r="B844" s="17"/>
      <c r="C844" s="18"/>
      <c r="D844" s="19"/>
      <c r="E844" s="19"/>
      <c r="F844" s="18"/>
      <c r="G844" s="18"/>
    </row>
    <row r="845" spans="1:7" x14ac:dyDescent="0.15">
      <c r="A845" s="16">
        <f t="shared" si="16"/>
        <v>842</v>
      </c>
      <c r="B845" s="17"/>
      <c r="C845" s="18"/>
      <c r="D845" s="19"/>
      <c r="E845" s="19"/>
      <c r="F845" s="18"/>
      <c r="G845" s="18"/>
    </row>
    <row r="846" spans="1:7" x14ac:dyDescent="0.15">
      <c r="A846" s="16">
        <f t="shared" si="16"/>
        <v>843</v>
      </c>
      <c r="B846" s="17"/>
      <c r="C846" s="18"/>
      <c r="D846" s="19"/>
      <c r="E846" s="19"/>
      <c r="F846" s="18"/>
      <c r="G846" s="18"/>
    </row>
    <row r="847" spans="1:7" x14ac:dyDescent="0.15">
      <c r="A847" s="16">
        <f t="shared" si="16"/>
        <v>844</v>
      </c>
      <c r="B847" s="17"/>
      <c r="C847" s="18"/>
      <c r="D847" s="19"/>
      <c r="E847" s="19"/>
      <c r="F847" s="18"/>
      <c r="G847" s="18"/>
    </row>
    <row r="848" spans="1:7" x14ac:dyDescent="0.15">
      <c r="A848" s="16">
        <f t="shared" si="16"/>
        <v>845</v>
      </c>
      <c r="B848" s="17"/>
      <c r="C848" s="18"/>
      <c r="D848" s="19"/>
      <c r="E848" s="19"/>
      <c r="F848" s="18"/>
      <c r="G848" s="18"/>
    </row>
    <row r="849" spans="1:7" x14ac:dyDescent="0.15">
      <c r="A849" s="16">
        <f t="shared" si="16"/>
        <v>846</v>
      </c>
      <c r="B849" s="17"/>
      <c r="C849" s="18"/>
      <c r="D849" s="19"/>
      <c r="E849" s="19"/>
      <c r="F849" s="18"/>
      <c r="G849" s="18"/>
    </row>
    <row r="850" spans="1:7" x14ac:dyDescent="0.15">
      <c r="A850" s="16">
        <f t="shared" si="16"/>
        <v>847</v>
      </c>
      <c r="B850" s="17"/>
      <c r="C850" s="18"/>
      <c r="D850" s="19"/>
      <c r="E850" s="19"/>
      <c r="F850" s="18"/>
      <c r="G850" s="18"/>
    </row>
    <row r="851" spans="1:7" x14ac:dyDescent="0.15">
      <c r="A851" s="16">
        <f t="shared" si="16"/>
        <v>848</v>
      </c>
      <c r="B851" s="17"/>
      <c r="C851" s="18"/>
      <c r="D851" s="19"/>
      <c r="E851" s="19"/>
      <c r="F851" s="18"/>
      <c r="G851" s="18"/>
    </row>
    <row r="852" spans="1:7" x14ac:dyDescent="0.15">
      <c r="A852" s="16">
        <f t="shared" si="16"/>
        <v>849</v>
      </c>
      <c r="B852" s="17"/>
      <c r="C852" s="18"/>
      <c r="D852" s="19"/>
      <c r="E852" s="19"/>
      <c r="F852" s="18"/>
      <c r="G852" s="18"/>
    </row>
    <row r="853" spans="1:7" x14ac:dyDescent="0.15">
      <c r="A853" s="16">
        <f t="shared" si="16"/>
        <v>850</v>
      </c>
      <c r="B853" s="17"/>
      <c r="C853" s="18"/>
      <c r="D853" s="19"/>
      <c r="E853" s="19"/>
      <c r="F853" s="18"/>
      <c r="G853" s="18"/>
    </row>
    <row r="854" spans="1:7" x14ac:dyDescent="0.15">
      <c r="A854" s="16">
        <f t="shared" si="16"/>
        <v>851</v>
      </c>
      <c r="B854" s="17"/>
      <c r="C854" s="18"/>
      <c r="D854" s="19"/>
      <c r="E854" s="19"/>
      <c r="F854" s="18"/>
      <c r="G854" s="18"/>
    </row>
    <row r="855" spans="1:7" x14ac:dyDescent="0.15">
      <c r="A855" s="16">
        <f t="shared" si="16"/>
        <v>852</v>
      </c>
      <c r="B855" s="17"/>
      <c r="C855" s="18"/>
      <c r="D855" s="19"/>
      <c r="E855" s="19"/>
      <c r="F855" s="18"/>
      <c r="G855" s="18"/>
    </row>
    <row r="856" spans="1:7" x14ac:dyDescent="0.15">
      <c r="A856" s="16">
        <f t="shared" si="16"/>
        <v>853</v>
      </c>
      <c r="B856" s="17"/>
      <c r="C856" s="18"/>
      <c r="D856" s="19"/>
      <c r="E856" s="19"/>
      <c r="F856" s="18"/>
      <c r="G856" s="18"/>
    </row>
    <row r="857" spans="1:7" x14ac:dyDescent="0.15">
      <c r="A857" s="16">
        <f t="shared" si="16"/>
        <v>854</v>
      </c>
      <c r="B857" s="17"/>
      <c r="C857" s="18"/>
      <c r="D857" s="19"/>
      <c r="E857" s="19"/>
      <c r="F857" s="18"/>
      <c r="G857" s="18"/>
    </row>
    <row r="858" spans="1:7" x14ac:dyDescent="0.15">
      <c r="A858" s="16">
        <f t="shared" si="16"/>
        <v>855</v>
      </c>
      <c r="B858" s="17"/>
      <c r="C858" s="18"/>
      <c r="D858" s="19"/>
      <c r="E858" s="19"/>
      <c r="F858" s="18"/>
      <c r="G858" s="18"/>
    </row>
    <row r="859" spans="1:7" x14ac:dyDescent="0.15">
      <c r="A859" s="16">
        <f t="shared" si="16"/>
        <v>856</v>
      </c>
      <c r="B859" s="17"/>
      <c r="C859" s="18"/>
      <c r="D859" s="19"/>
      <c r="E859" s="19"/>
      <c r="F859" s="18"/>
      <c r="G859" s="18"/>
    </row>
    <row r="860" spans="1:7" x14ac:dyDescent="0.15">
      <c r="A860" s="16">
        <f t="shared" si="16"/>
        <v>857</v>
      </c>
      <c r="B860" s="17"/>
      <c r="C860" s="18"/>
      <c r="D860" s="19"/>
      <c r="E860" s="19"/>
      <c r="F860" s="18"/>
      <c r="G860" s="18"/>
    </row>
    <row r="861" spans="1:7" x14ac:dyDescent="0.15">
      <c r="A861" s="16">
        <f t="shared" si="16"/>
        <v>858</v>
      </c>
      <c r="B861" s="17"/>
      <c r="C861" s="18"/>
      <c r="D861" s="19"/>
      <c r="E861" s="19"/>
      <c r="F861" s="18"/>
      <c r="G861" s="18"/>
    </row>
    <row r="862" spans="1:7" x14ac:dyDescent="0.15">
      <c r="A862" s="16">
        <f t="shared" si="16"/>
        <v>859</v>
      </c>
      <c r="B862" s="17"/>
      <c r="C862" s="18"/>
      <c r="D862" s="19"/>
      <c r="E862" s="19"/>
      <c r="F862" s="18"/>
      <c r="G862" s="18"/>
    </row>
    <row r="863" spans="1:7" x14ac:dyDescent="0.15">
      <c r="A863" s="16">
        <f t="shared" si="16"/>
        <v>860</v>
      </c>
      <c r="B863" s="17"/>
      <c r="C863" s="18"/>
      <c r="D863" s="19"/>
      <c r="E863" s="19"/>
      <c r="F863" s="18"/>
      <c r="G863" s="18"/>
    </row>
    <row r="864" spans="1:7" x14ac:dyDescent="0.15">
      <c r="A864" s="16">
        <f t="shared" si="16"/>
        <v>861</v>
      </c>
      <c r="B864" s="17"/>
      <c r="C864" s="18"/>
      <c r="D864" s="19"/>
      <c r="E864" s="19"/>
      <c r="F864" s="18"/>
      <c r="G864" s="18"/>
    </row>
    <row r="865" spans="1:7" x14ac:dyDescent="0.15">
      <c r="A865" s="16">
        <f t="shared" si="16"/>
        <v>862</v>
      </c>
      <c r="B865" s="17"/>
      <c r="C865" s="18"/>
      <c r="D865" s="19"/>
      <c r="E865" s="19"/>
      <c r="F865" s="18"/>
      <c r="G865" s="18"/>
    </row>
    <row r="866" spans="1:7" x14ac:dyDescent="0.15">
      <c r="A866" s="16">
        <f t="shared" si="16"/>
        <v>863</v>
      </c>
      <c r="B866" s="17"/>
      <c r="C866" s="18"/>
      <c r="D866" s="19"/>
      <c r="E866" s="19"/>
      <c r="F866" s="18"/>
      <c r="G866" s="18"/>
    </row>
    <row r="867" spans="1:7" x14ac:dyDescent="0.15">
      <c r="A867" s="16">
        <f t="shared" si="16"/>
        <v>864</v>
      </c>
      <c r="B867" s="17"/>
      <c r="C867" s="18"/>
      <c r="D867" s="19"/>
      <c r="E867" s="19"/>
      <c r="F867" s="18"/>
      <c r="G867" s="18"/>
    </row>
    <row r="868" spans="1:7" x14ac:dyDescent="0.15">
      <c r="A868" s="16">
        <f t="shared" si="16"/>
        <v>865</v>
      </c>
      <c r="B868" s="17"/>
      <c r="C868" s="18"/>
      <c r="D868" s="19"/>
      <c r="E868" s="19"/>
      <c r="F868" s="18"/>
      <c r="G868" s="18"/>
    </row>
    <row r="869" spans="1:7" x14ac:dyDescent="0.15">
      <c r="A869" s="16">
        <f t="shared" si="16"/>
        <v>866</v>
      </c>
      <c r="B869" s="17"/>
      <c r="C869" s="18"/>
      <c r="D869" s="19"/>
      <c r="E869" s="19"/>
      <c r="F869" s="18"/>
      <c r="G869" s="18"/>
    </row>
    <row r="870" spans="1:7" x14ac:dyDescent="0.15">
      <c r="A870" s="16">
        <f t="shared" si="16"/>
        <v>867</v>
      </c>
      <c r="B870" s="17"/>
      <c r="C870" s="18"/>
      <c r="D870" s="19"/>
      <c r="E870" s="19"/>
      <c r="F870" s="18"/>
      <c r="G870" s="18"/>
    </row>
    <row r="871" spans="1:7" x14ac:dyDescent="0.15">
      <c r="A871" s="16">
        <f t="shared" si="16"/>
        <v>868</v>
      </c>
      <c r="B871" s="17"/>
      <c r="C871" s="18"/>
      <c r="D871" s="19"/>
      <c r="E871" s="19"/>
      <c r="F871" s="18"/>
      <c r="G871" s="18"/>
    </row>
    <row r="872" spans="1:7" x14ac:dyDescent="0.15">
      <c r="A872" s="16">
        <f t="shared" si="16"/>
        <v>869</v>
      </c>
      <c r="B872" s="17"/>
      <c r="C872" s="18"/>
      <c r="D872" s="19"/>
      <c r="E872" s="19"/>
      <c r="F872" s="18"/>
      <c r="G872" s="18"/>
    </row>
    <row r="873" spans="1:7" x14ac:dyDescent="0.15">
      <c r="A873" s="16">
        <f t="shared" si="16"/>
        <v>870</v>
      </c>
      <c r="B873" s="17"/>
      <c r="C873" s="18"/>
      <c r="D873" s="19"/>
      <c r="E873" s="19"/>
      <c r="F873" s="18"/>
      <c r="G873" s="18"/>
    </row>
    <row r="874" spans="1:7" x14ac:dyDescent="0.15">
      <c r="A874" s="16">
        <f t="shared" si="16"/>
        <v>871</v>
      </c>
      <c r="B874" s="17"/>
      <c r="C874" s="18"/>
      <c r="D874" s="19"/>
      <c r="E874" s="19"/>
      <c r="F874" s="18"/>
      <c r="G874" s="18"/>
    </row>
    <row r="875" spans="1:7" x14ac:dyDescent="0.15">
      <c r="A875" s="16">
        <f t="shared" si="16"/>
        <v>872</v>
      </c>
      <c r="B875" s="17"/>
      <c r="C875" s="18"/>
      <c r="D875" s="19"/>
      <c r="E875" s="19"/>
      <c r="F875" s="18"/>
      <c r="G875" s="18"/>
    </row>
    <row r="876" spans="1:7" x14ac:dyDescent="0.15">
      <c r="A876" s="16">
        <f t="shared" si="16"/>
        <v>873</v>
      </c>
      <c r="B876" s="17"/>
      <c r="C876" s="18"/>
      <c r="D876" s="19"/>
      <c r="E876" s="19"/>
      <c r="F876" s="18"/>
      <c r="G876" s="18"/>
    </row>
    <row r="877" spans="1:7" x14ac:dyDescent="0.15">
      <c r="A877" s="16">
        <f t="shared" si="16"/>
        <v>874</v>
      </c>
      <c r="B877" s="17"/>
      <c r="C877" s="18"/>
      <c r="D877" s="19"/>
      <c r="E877" s="19"/>
      <c r="F877" s="18"/>
      <c r="G877" s="18"/>
    </row>
    <row r="878" spans="1:7" x14ac:dyDescent="0.15">
      <c r="A878" s="16">
        <f t="shared" si="16"/>
        <v>875</v>
      </c>
      <c r="B878" s="17"/>
      <c r="C878" s="18"/>
      <c r="D878" s="19"/>
      <c r="E878" s="19"/>
      <c r="F878" s="18"/>
      <c r="G878" s="18"/>
    </row>
    <row r="879" spans="1:7" x14ac:dyDescent="0.15">
      <c r="A879" s="16">
        <f t="shared" si="16"/>
        <v>876</v>
      </c>
      <c r="B879" s="17"/>
      <c r="C879" s="18"/>
      <c r="D879" s="19"/>
      <c r="E879" s="19"/>
      <c r="F879" s="18"/>
      <c r="G879" s="18"/>
    </row>
    <row r="880" spans="1:7" x14ac:dyDescent="0.15">
      <c r="A880" s="16">
        <f t="shared" si="16"/>
        <v>877</v>
      </c>
      <c r="B880" s="17"/>
      <c r="C880" s="18"/>
      <c r="D880" s="19"/>
      <c r="E880" s="19"/>
      <c r="F880" s="18"/>
      <c r="G880" s="18"/>
    </row>
    <row r="881" spans="1:7" x14ac:dyDescent="0.15">
      <c r="A881" s="16">
        <f t="shared" si="16"/>
        <v>878</v>
      </c>
      <c r="B881" s="17"/>
      <c r="C881" s="18"/>
      <c r="D881" s="19"/>
      <c r="E881" s="19"/>
      <c r="F881" s="18"/>
      <c r="G881" s="18"/>
    </row>
    <row r="882" spans="1:7" x14ac:dyDescent="0.15">
      <c r="A882" s="16">
        <f t="shared" si="16"/>
        <v>879</v>
      </c>
      <c r="B882" s="17"/>
      <c r="C882" s="18"/>
      <c r="D882" s="19"/>
      <c r="E882" s="19"/>
      <c r="F882" s="18"/>
      <c r="G882" s="18"/>
    </row>
    <row r="883" spans="1:7" x14ac:dyDescent="0.15">
      <c r="A883" s="16">
        <f t="shared" si="16"/>
        <v>880</v>
      </c>
      <c r="B883" s="17"/>
      <c r="C883" s="18"/>
      <c r="D883" s="19"/>
      <c r="E883" s="19"/>
      <c r="F883" s="18"/>
      <c r="G883" s="18"/>
    </row>
    <row r="884" spans="1:7" x14ac:dyDescent="0.15">
      <c r="A884" s="16">
        <f t="shared" si="16"/>
        <v>881</v>
      </c>
      <c r="B884" s="17"/>
      <c r="C884" s="18"/>
      <c r="D884" s="19"/>
      <c r="E884" s="19"/>
      <c r="F884" s="18"/>
      <c r="G884" s="18"/>
    </row>
    <row r="885" spans="1:7" x14ac:dyDescent="0.15">
      <c r="A885" s="16">
        <f t="shared" si="16"/>
        <v>882</v>
      </c>
      <c r="B885" s="17"/>
      <c r="C885" s="18"/>
      <c r="D885" s="19"/>
      <c r="E885" s="19"/>
      <c r="F885" s="18"/>
      <c r="G885" s="18"/>
    </row>
    <row r="886" spans="1:7" x14ac:dyDescent="0.15">
      <c r="A886" s="16">
        <f t="shared" si="16"/>
        <v>883</v>
      </c>
      <c r="B886" s="17"/>
      <c r="C886" s="18"/>
      <c r="D886" s="19"/>
      <c r="E886" s="19"/>
      <c r="F886" s="18"/>
      <c r="G886" s="18"/>
    </row>
    <row r="887" spans="1:7" x14ac:dyDescent="0.15">
      <c r="A887" s="16">
        <f t="shared" si="16"/>
        <v>884</v>
      </c>
      <c r="B887" s="17"/>
      <c r="C887" s="18"/>
      <c r="D887" s="19"/>
      <c r="E887" s="19"/>
      <c r="F887" s="18"/>
      <c r="G887" s="18"/>
    </row>
    <row r="888" spans="1:7" x14ac:dyDescent="0.15">
      <c r="A888" s="16">
        <f t="shared" si="16"/>
        <v>885</v>
      </c>
      <c r="B888" s="17"/>
      <c r="C888" s="18"/>
      <c r="D888" s="19"/>
      <c r="E888" s="19"/>
      <c r="F888" s="18"/>
      <c r="G888" s="18"/>
    </row>
    <row r="889" spans="1:7" x14ac:dyDescent="0.15">
      <c r="A889" s="16">
        <f t="shared" si="16"/>
        <v>886</v>
      </c>
      <c r="B889" s="17"/>
      <c r="C889" s="18"/>
      <c r="D889" s="19"/>
      <c r="E889" s="19"/>
      <c r="F889" s="18"/>
      <c r="G889" s="18"/>
    </row>
    <row r="890" spans="1:7" x14ac:dyDescent="0.15">
      <c r="A890" s="16">
        <f t="shared" si="16"/>
        <v>887</v>
      </c>
      <c r="B890" s="17"/>
      <c r="C890" s="18"/>
      <c r="D890" s="19"/>
      <c r="E890" s="19"/>
      <c r="F890" s="18"/>
      <c r="G890" s="18"/>
    </row>
    <row r="891" spans="1:7" x14ac:dyDescent="0.15">
      <c r="A891" s="16">
        <f t="shared" si="16"/>
        <v>888</v>
      </c>
      <c r="B891" s="17"/>
      <c r="C891" s="18"/>
      <c r="D891" s="19"/>
      <c r="E891" s="19"/>
      <c r="F891" s="18"/>
      <c r="G891" s="18"/>
    </row>
    <row r="892" spans="1:7" x14ac:dyDescent="0.15">
      <c r="A892" s="16">
        <f t="shared" si="16"/>
        <v>889</v>
      </c>
      <c r="B892" s="17"/>
      <c r="C892" s="18"/>
      <c r="D892" s="19"/>
      <c r="E892" s="19"/>
      <c r="F892" s="18"/>
      <c r="G892" s="18"/>
    </row>
    <row r="893" spans="1:7" x14ac:dyDescent="0.15">
      <c r="A893" s="16">
        <f t="shared" si="16"/>
        <v>890</v>
      </c>
      <c r="B893" s="17"/>
      <c r="C893" s="18"/>
      <c r="D893" s="19"/>
      <c r="E893" s="19"/>
      <c r="F893" s="18"/>
      <c r="G893" s="18"/>
    </row>
    <row r="894" spans="1:7" x14ac:dyDescent="0.15">
      <c r="A894" s="16">
        <f t="shared" si="16"/>
        <v>891</v>
      </c>
      <c r="B894" s="17"/>
      <c r="C894" s="18"/>
      <c r="D894" s="19"/>
      <c r="E894" s="19"/>
      <c r="F894" s="18"/>
      <c r="G894" s="18"/>
    </row>
    <row r="895" spans="1:7" x14ac:dyDescent="0.15">
      <c r="A895" s="16">
        <f t="shared" si="16"/>
        <v>892</v>
      </c>
      <c r="B895" s="17"/>
      <c r="C895" s="18"/>
      <c r="D895" s="19"/>
      <c r="E895" s="19"/>
      <c r="F895" s="18"/>
      <c r="G895" s="18"/>
    </row>
    <row r="896" spans="1:7" x14ac:dyDescent="0.15">
      <c r="A896" s="16">
        <f t="shared" si="16"/>
        <v>893</v>
      </c>
      <c r="B896" s="17"/>
      <c r="C896" s="18"/>
      <c r="D896" s="19"/>
      <c r="E896" s="19"/>
      <c r="F896" s="18"/>
      <c r="G896" s="18"/>
    </row>
    <row r="897" spans="1:7" x14ac:dyDescent="0.15">
      <c r="A897" s="16">
        <f t="shared" si="16"/>
        <v>894</v>
      </c>
      <c r="B897" s="17"/>
      <c r="C897" s="18"/>
      <c r="D897" s="19"/>
      <c r="E897" s="19"/>
      <c r="F897" s="18"/>
      <c r="G897" s="18"/>
    </row>
    <row r="898" spans="1:7" x14ac:dyDescent="0.15">
      <c r="A898" s="16">
        <f t="shared" si="16"/>
        <v>895</v>
      </c>
      <c r="B898" s="17"/>
      <c r="C898" s="18"/>
      <c r="D898" s="19"/>
      <c r="E898" s="19"/>
      <c r="F898" s="18"/>
      <c r="G898" s="18"/>
    </row>
    <row r="899" spans="1:7" x14ac:dyDescent="0.15">
      <c r="A899" s="16">
        <f t="shared" si="16"/>
        <v>896</v>
      </c>
      <c r="B899" s="17"/>
      <c r="C899" s="18"/>
      <c r="D899" s="19"/>
      <c r="E899" s="19"/>
      <c r="F899" s="18"/>
      <c r="G899" s="18"/>
    </row>
    <row r="900" spans="1:7" x14ac:dyDescent="0.15">
      <c r="A900" s="16">
        <f t="shared" si="16"/>
        <v>897</v>
      </c>
      <c r="B900" s="17"/>
      <c r="C900" s="18"/>
      <c r="D900" s="19"/>
      <c r="E900" s="19"/>
      <c r="F900" s="18"/>
      <c r="G900" s="18"/>
    </row>
    <row r="901" spans="1:7" x14ac:dyDescent="0.15">
      <c r="A901" s="16">
        <f t="shared" ref="A901:A964" si="17">A900+1</f>
        <v>898</v>
      </c>
      <c r="B901" s="17"/>
      <c r="C901" s="18"/>
      <c r="D901" s="19"/>
      <c r="E901" s="19"/>
      <c r="F901" s="18"/>
      <c r="G901" s="18"/>
    </row>
    <row r="902" spans="1:7" x14ac:dyDescent="0.15">
      <c r="A902" s="16">
        <f t="shared" si="17"/>
        <v>899</v>
      </c>
      <c r="B902" s="17"/>
      <c r="C902" s="18"/>
      <c r="D902" s="19"/>
      <c r="E902" s="19"/>
      <c r="F902" s="18"/>
      <c r="G902" s="18"/>
    </row>
    <row r="903" spans="1:7" x14ac:dyDescent="0.15">
      <c r="A903" s="16">
        <f t="shared" si="17"/>
        <v>900</v>
      </c>
      <c r="B903" s="17"/>
      <c r="C903" s="18"/>
      <c r="D903" s="19"/>
      <c r="E903" s="19"/>
      <c r="F903" s="18"/>
      <c r="G903" s="18"/>
    </row>
    <row r="904" spans="1:7" x14ac:dyDescent="0.15">
      <c r="A904" s="16">
        <f t="shared" si="17"/>
        <v>901</v>
      </c>
      <c r="B904" s="17"/>
      <c r="C904" s="18"/>
      <c r="D904" s="19"/>
      <c r="E904" s="19"/>
      <c r="F904" s="18"/>
      <c r="G904" s="18"/>
    </row>
    <row r="905" spans="1:7" x14ac:dyDescent="0.15">
      <c r="A905" s="16">
        <f t="shared" si="17"/>
        <v>902</v>
      </c>
      <c r="B905" s="17"/>
      <c r="C905" s="18"/>
      <c r="D905" s="19"/>
      <c r="E905" s="19"/>
      <c r="F905" s="18"/>
      <c r="G905" s="18"/>
    </row>
    <row r="906" spans="1:7" x14ac:dyDescent="0.15">
      <c r="A906" s="16">
        <f t="shared" si="17"/>
        <v>903</v>
      </c>
      <c r="B906" s="17"/>
      <c r="C906" s="18"/>
      <c r="D906" s="19"/>
      <c r="E906" s="19"/>
      <c r="F906" s="18"/>
      <c r="G906" s="18"/>
    </row>
    <row r="907" spans="1:7" x14ac:dyDescent="0.15">
      <c r="A907" s="16">
        <f t="shared" si="17"/>
        <v>904</v>
      </c>
      <c r="B907" s="17"/>
      <c r="C907" s="18"/>
      <c r="D907" s="19"/>
      <c r="E907" s="19"/>
      <c r="F907" s="18"/>
      <c r="G907" s="18"/>
    </row>
    <row r="908" spans="1:7" x14ac:dyDescent="0.15">
      <c r="A908" s="16">
        <f t="shared" si="17"/>
        <v>905</v>
      </c>
      <c r="B908" s="17"/>
      <c r="C908" s="18"/>
      <c r="D908" s="19"/>
      <c r="E908" s="19"/>
      <c r="F908" s="18"/>
      <c r="G908" s="18"/>
    </row>
    <row r="909" spans="1:7" x14ac:dyDescent="0.15">
      <c r="A909" s="16">
        <f t="shared" si="17"/>
        <v>906</v>
      </c>
      <c r="B909" s="17"/>
      <c r="C909" s="18"/>
      <c r="D909" s="19"/>
      <c r="E909" s="19"/>
      <c r="F909" s="18"/>
      <c r="G909" s="18"/>
    </row>
    <row r="910" spans="1:7" x14ac:dyDescent="0.15">
      <c r="A910" s="16">
        <f t="shared" si="17"/>
        <v>907</v>
      </c>
      <c r="B910" s="17"/>
      <c r="C910" s="18"/>
      <c r="D910" s="19"/>
      <c r="E910" s="19"/>
      <c r="F910" s="18"/>
      <c r="G910" s="18"/>
    </row>
    <row r="911" spans="1:7" x14ac:dyDescent="0.15">
      <c r="A911" s="16">
        <f t="shared" si="17"/>
        <v>908</v>
      </c>
      <c r="B911" s="17"/>
      <c r="C911" s="18"/>
      <c r="D911" s="19"/>
      <c r="E911" s="19"/>
      <c r="F911" s="18"/>
      <c r="G911" s="18"/>
    </row>
    <row r="912" spans="1:7" x14ac:dyDescent="0.15">
      <c r="A912" s="16">
        <f t="shared" si="17"/>
        <v>909</v>
      </c>
      <c r="B912" s="17"/>
      <c r="C912" s="18"/>
      <c r="D912" s="19"/>
      <c r="E912" s="19"/>
      <c r="F912" s="18"/>
      <c r="G912" s="18"/>
    </row>
    <row r="913" spans="1:7" x14ac:dyDescent="0.15">
      <c r="A913" s="16">
        <f t="shared" si="17"/>
        <v>910</v>
      </c>
      <c r="B913" s="17"/>
      <c r="C913" s="18"/>
      <c r="D913" s="19"/>
      <c r="E913" s="19"/>
      <c r="F913" s="18"/>
      <c r="G913" s="18"/>
    </row>
    <row r="914" spans="1:7" x14ac:dyDescent="0.15">
      <c r="A914" s="16">
        <f t="shared" si="17"/>
        <v>911</v>
      </c>
      <c r="B914" s="17"/>
      <c r="C914" s="18"/>
      <c r="D914" s="19"/>
      <c r="E914" s="19"/>
      <c r="F914" s="18"/>
      <c r="G914" s="18"/>
    </row>
    <row r="915" spans="1:7" x14ac:dyDescent="0.15">
      <c r="A915" s="16">
        <f t="shared" si="17"/>
        <v>912</v>
      </c>
      <c r="B915" s="17"/>
      <c r="C915" s="18"/>
      <c r="D915" s="19"/>
      <c r="E915" s="19"/>
      <c r="F915" s="18"/>
      <c r="G915" s="18"/>
    </row>
    <row r="916" spans="1:7" x14ac:dyDescent="0.15">
      <c r="A916" s="16">
        <f t="shared" si="17"/>
        <v>913</v>
      </c>
      <c r="B916" s="17"/>
      <c r="C916" s="18"/>
      <c r="D916" s="19"/>
      <c r="E916" s="19"/>
      <c r="F916" s="18"/>
      <c r="G916" s="18"/>
    </row>
    <row r="917" spans="1:7" x14ac:dyDescent="0.15">
      <c r="A917" s="16">
        <f t="shared" si="17"/>
        <v>914</v>
      </c>
      <c r="B917" s="17"/>
      <c r="C917" s="18"/>
      <c r="D917" s="19"/>
      <c r="E917" s="19"/>
      <c r="F917" s="18"/>
      <c r="G917" s="18"/>
    </row>
    <row r="918" spans="1:7" x14ac:dyDescent="0.15">
      <c r="A918" s="16">
        <f t="shared" si="17"/>
        <v>915</v>
      </c>
      <c r="B918" s="17"/>
      <c r="C918" s="18"/>
      <c r="D918" s="19"/>
      <c r="E918" s="19"/>
      <c r="F918" s="18"/>
      <c r="G918" s="18"/>
    </row>
    <row r="919" spans="1:7" x14ac:dyDescent="0.15">
      <c r="A919" s="16">
        <f t="shared" si="17"/>
        <v>916</v>
      </c>
      <c r="B919" s="17"/>
      <c r="C919" s="18"/>
      <c r="D919" s="19"/>
      <c r="E919" s="19"/>
      <c r="F919" s="18"/>
      <c r="G919" s="18"/>
    </row>
    <row r="920" spans="1:7" x14ac:dyDescent="0.15">
      <c r="A920" s="16">
        <f t="shared" si="17"/>
        <v>917</v>
      </c>
      <c r="B920" s="17"/>
      <c r="C920" s="18"/>
      <c r="D920" s="19"/>
      <c r="E920" s="19"/>
      <c r="F920" s="18"/>
      <c r="G920" s="18"/>
    </row>
    <row r="921" spans="1:7" x14ac:dyDescent="0.15">
      <c r="A921" s="16">
        <f t="shared" si="17"/>
        <v>918</v>
      </c>
      <c r="B921" s="17"/>
      <c r="C921" s="18"/>
      <c r="D921" s="19"/>
      <c r="E921" s="19"/>
      <c r="F921" s="18"/>
      <c r="G921" s="18"/>
    </row>
    <row r="922" spans="1:7" x14ac:dyDescent="0.15">
      <c r="A922" s="16">
        <f t="shared" si="17"/>
        <v>919</v>
      </c>
      <c r="B922" s="17"/>
      <c r="C922" s="18"/>
      <c r="D922" s="19"/>
      <c r="E922" s="19"/>
      <c r="F922" s="18"/>
      <c r="G922" s="18"/>
    </row>
    <row r="923" spans="1:7" x14ac:dyDescent="0.15">
      <c r="A923" s="16">
        <f t="shared" si="17"/>
        <v>920</v>
      </c>
      <c r="B923" s="17"/>
      <c r="C923" s="18"/>
      <c r="D923" s="19"/>
      <c r="E923" s="19"/>
      <c r="F923" s="18"/>
      <c r="G923" s="18"/>
    </row>
    <row r="924" spans="1:7" x14ac:dyDescent="0.15">
      <c r="A924" s="16">
        <f t="shared" si="17"/>
        <v>921</v>
      </c>
      <c r="B924" s="17"/>
      <c r="C924" s="18"/>
      <c r="D924" s="19"/>
      <c r="E924" s="19"/>
      <c r="F924" s="18"/>
      <c r="G924" s="18"/>
    </row>
    <row r="925" spans="1:7" x14ac:dyDescent="0.15">
      <c r="A925" s="16">
        <f t="shared" si="17"/>
        <v>922</v>
      </c>
      <c r="B925" s="17"/>
      <c r="C925" s="18"/>
      <c r="D925" s="19"/>
      <c r="E925" s="19"/>
      <c r="F925" s="18"/>
      <c r="G925" s="18"/>
    </row>
    <row r="926" spans="1:7" x14ac:dyDescent="0.15">
      <c r="A926" s="16">
        <f t="shared" si="17"/>
        <v>923</v>
      </c>
      <c r="B926" s="17"/>
      <c r="C926" s="18"/>
      <c r="D926" s="19"/>
      <c r="E926" s="19"/>
      <c r="F926" s="18"/>
      <c r="G926" s="18"/>
    </row>
    <row r="927" spans="1:7" x14ac:dyDescent="0.15">
      <c r="A927" s="16">
        <f t="shared" si="17"/>
        <v>924</v>
      </c>
      <c r="B927" s="17"/>
      <c r="C927" s="18"/>
      <c r="D927" s="19"/>
      <c r="E927" s="19"/>
      <c r="F927" s="18"/>
      <c r="G927" s="18"/>
    </row>
    <row r="928" spans="1:7" x14ac:dyDescent="0.15">
      <c r="A928" s="16">
        <f t="shared" si="17"/>
        <v>925</v>
      </c>
      <c r="B928" s="17"/>
      <c r="C928" s="18"/>
      <c r="D928" s="19"/>
      <c r="E928" s="19"/>
      <c r="F928" s="18"/>
      <c r="G928" s="18"/>
    </row>
    <row r="929" spans="1:7" x14ac:dyDescent="0.15">
      <c r="A929" s="16">
        <f t="shared" si="17"/>
        <v>926</v>
      </c>
      <c r="B929" s="17"/>
      <c r="C929" s="18"/>
      <c r="D929" s="19"/>
      <c r="E929" s="19"/>
      <c r="F929" s="18"/>
      <c r="G929" s="18"/>
    </row>
    <row r="930" spans="1:7" x14ac:dyDescent="0.15">
      <c r="A930" s="16">
        <f t="shared" si="17"/>
        <v>927</v>
      </c>
      <c r="B930" s="17"/>
      <c r="C930" s="18"/>
      <c r="D930" s="19"/>
      <c r="E930" s="19"/>
      <c r="F930" s="18"/>
      <c r="G930" s="18"/>
    </row>
    <row r="931" spans="1:7" x14ac:dyDescent="0.15">
      <c r="A931" s="16">
        <f t="shared" si="17"/>
        <v>928</v>
      </c>
      <c r="B931" s="17"/>
      <c r="C931" s="18"/>
      <c r="D931" s="19"/>
      <c r="E931" s="19"/>
      <c r="F931" s="18"/>
      <c r="G931" s="18"/>
    </row>
    <row r="932" spans="1:7" x14ac:dyDescent="0.15">
      <c r="A932" s="16">
        <f t="shared" si="17"/>
        <v>929</v>
      </c>
      <c r="B932" s="17"/>
      <c r="C932" s="18"/>
      <c r="D932" s="19"/>
      <c r="E932" s="19"/>
      <c r="F932" s="18"/>
      <c r="G932" s="18"/>
    </row>
    <row r="933" spans="1:7" x14ac:dyDescent="0.15">
      <c r="A933" s="16">
        <f t="shared" si="17"/>
        <v>930</v>
      </c>
      <c r="B933" s="17"/>
      <c r="C933" s="18"/>
      <c r="D933" s="19"/>
      <c r="E933" s="19"/>
      <c r="F933" s="18"/>
      <c r="G933" s="18"/>
    </row>
    <row r="934" spans="1:7" x14ac:dyDescent="0.15">
      <c r="A934" s="16">
        <f t="shared" si="17"/>
        <v>931</v>
      </c>
      <c r="B934" s="17"/>
      <c r="C934" s="18"/>
      <c r="D934" s="19"/>
      <c r="E934" s="19"/>
      <c r="F934" s="18"/>
      <c r="G934" s="18"/>
    </row>
    <row r="935" spans="1:7" x14ac:dyDescent="0.15">
      <c r="A935" s="16">
        <f t="shared" si="17"/>
        <v>932</v>
      </c>
      <c r="B935" s="17"/>
      <c r="C935" s="18"/>
      <c r="D935" s="19"/>
      <c r="E935" s="19"/>
      <c r="F935" s="18"/>
      <c r="G935" s="18"/>
    </row>
    <row r="936" spans="1:7" x14ac:dyDescent="0.15">
      <c r="A936" s="16">
        <f t="shared" si="17"/>
        <v>933</v>
      </c>
      <c r="B936" s="17"/>
      <c r="C936" s="18"/>
      <c r="D936" s="19"/>
      <c r="E936" s="19"/>
      <c r="F936" s="18"/>
      <c r="G936" s="18"/>
    </row>
    <row r="937" spans="1:7" x14ac:dyDescent="0.15">
      <c r="A937" s="16">
        <f t="shared" si="17"/>
        <v>934</v>
      </c>
      <c r="B937" s="17"/>
      <c r="C937" s="18"/>
      <c r="D937" s="19"/>
      <c r="E937" s="19"/>
      <c r="F937" s="18"/>
      <c r="G937" s="18"/>
    </row>
    <row r="938" spans="1:7" x14ac:dyDescent="0.15">
      <c r="A938" s="16">
        <f t="shared" si="17"/>
        <v>935</v>
      </c>
      <c r="B938" s="17"/>
      <c r="C938" s="18"/>
      <c r="D938" s="19"/>
      <c r="E938" s="19"/>
      <c r="F938" s="18"/>
      <c r="G938" s="18"/>
    </row>
    <row r="939" spans="1:7" x14ac:dyDescent="0.15">
      <c r="A939" s="16">
        <f t="shared" si="17"/>
        <v>936</v>
      </c>
      <c r="B939" s="17"/>
      <c r="C939" s="18"/>
      <c r="D939" s="19"/>
      <c r="E939" s="19"/>
      <c r="F939" s="18"/>
      <c r="G939" s="18"/>
    </row>
    <row r="940" spans="1:7" x14ac:dyDescent="0.15">
      <c r="A940" s="16">
        <f t="shared" si="17"/>
        <v>937</v>
      </c>
      <c r="B940" s="17"/>
      <c r="C940" s="18"/>
      <c r="D940" s="19"/>
      <c r="E940" s="19"/>
      <c r="F940" s="18"/>
      <c r="G940" s="18"/>
    </row>
    <row r="941" spans="1:7" x14ac:dyDescent="0.15">
      <c r="A941" s="16">
        <f t="shared" si="17"/>
        <v>938</v>
      </c>
      <c r="B941" s="17"/>
      <c r="C941" s="18"/>
      <c r="D941" s="19"/>
      <c r="E941" s="19"/>
      <c r="F941" s="18"/>
      <c r="G941" s="18"/>
    </row>
    <row r="942" spans="1:7" x14ac:dyDescent="0.15">
      <c r="A942" s="16">
        <f t="shared" si="17"/>
        <v>939</v>
      </c>
      <c r="B942" s="17"/>
      <c r="C942" s="18"/>
      <c r="D942" s="19"/>
      <c r="E942" s="19"/>
      <c r="F942" s="18"/>
      <c r="G942" s="18"/>
    </row>
    <row r="943" spans="1:7" x14ac:dyDescent="0.15">
      <c r="A943" s="16">
        <f t="shared" si="17"/>
        <v>940</v>
      </c>
      <c r="B943" s="17"/>
      <c r="C943" s="18"/>
      <c r="D943" s="19"/>
      <c r="E943" s="19"/>
      <c r="F943" s="18"/>
      <c r="G943" s="18"/>
    </row>
    <row r="944" spans="1:7" x14ac:dyDescent="0.15">
      <c r="A944" s="16">
        <f t="shared" si="17"/>
        <v>941</v>
      </c>
      <c r="B944" s="17"/>
      <c r="C944" s="18"/>
      <c r="D944" s="19"/>
      <c r="E944" s="19"/>
      <c r="F944" s="18"/>
      <c r="G944" s="18"/>
    </row>
    <row r="945" spans="1:7" x14ac:dyDescent="0.15">
      <c r="A945" s="16">
        <f t="shared" si="17"/>
        <v>942</v>
      </c>
      <c r="B945" s="17"/>
      <c r="C945" s="18"/>
      <c r="D945" s="19"/>
      <c r="E945" s="19"/>
      <c r="F945" s="18"/>
      <c r="G945" s="18"/>
    </row>
    <row r="946" spans="1:7" x14ac:dyDescent="0.15">
      <c r="A946" s="16">
        <f t="shared" si="17"/>
        <v>943</v>
      </c>
      <c r="B946" s="17"/>
      <c r="C946" s="18"/>
      <c r="D946" s="19"/>
      <c r="E946" s="19"/>
      <c r="F946" s="18"/>
      <c r="G946" s="18"/>
    </row>
    <row r="947" spans="1:7" x14ac:dyDescent="0.15">
      <c r="A947" s="16">
        <f t="shared" si="17"/>
        <v>944</v>
      </c>
      <c r="B947" s="17"/>
      <c r="C947" s="18"/>
      <c r="D947" s="19"/>
      <c r="E947" s="19"/>
      <c r="F947" s="18"/>
      <c r="G947" s="18"/>
    </row>
    <row r="948" spans="1:7" x14ac:dyDescent="0.15">
      <c r="A948" s="16">
        <f t="shared" si="17"/>
        <v>945</v>
      </c>
      <c r="B948" s="17"/>
      <c r="C948" s="18"/>
      <c r="D948" s="19"/>
      <c r="E948" s="19"/>
      <c r="F948" s="18"/>
      <c r="G948" s="18"/>
    </row>
    <row r="949" spans="1:7" x14ac:dyDescent="0.15">
      <c r="A949" s="16">
        <f t="shared" si="17"/>
        <v>946</v>
      </c>
      <c r="B949" s="17"/>
      <c r="C949" s="18"/>
      <c r="D949" s="19"/>
      <c r="E949" s="19"/>
      <c r="F949" s="18"/>
      <c r="G949" s="18"/>
    </row>
    <row r="950" spans="1:7" x14ac:dyDescent="0.15">
      <c r="A950" s="16">
        <f t="shared" si="17"/>
        <v>947</v>
      </c>
      <c r="B950" s="17"/>
      <c r="C950" s="18"/>
      <c r="D950" s="19"/>
      <c r="E950" s="19"/>
      <c r="F950" s="18"/>
      <c r="G950" s="18"/>
    </row>
    <row r="951" spans="1:7" x14ac:dyDescent="0.15">
      <c r="A951" s="16">
        <f t="shared" si="17"/>
        <v>948</v>
      </c>
      <c r="B951" s="17"/>
      <c r="C951" s="18"/>
      <c r="D951" s="19"/>
      <c r="E951" s="19"/>
      <c r="F951" s="18"/>
      <c r="G951" s="18"/>
    </row>
    <row r="952" spans="1:7" x14ac:dyDescent="0.15">
      <c r="A952" s="16">
        <f t="shared" si="17"/>
        <v>949</v>
      </c>
      <c r="B952" s="17"/>
      <c r="C952" s="18"/>
      <c r="D952" s="19"/>
      <c r="E952" s="19"/>
      <c r="F952" s="18"/>
      <c r="G952" s="18"/>
    </row>
    <row r="953" spans="1:7" x14ac:dyDescent="0.15">
      <c r="A953" s="16">
        <f t="shared" si="17"/>
        <v>950</v>
      </c>
      <c r="B953" s="17"/>
      <c r="C953" s="18"/>
      <c r="D953" s="19"/>
      <c r="E953" s="19"/>
      <c r="F953" s="18"/>
      <c r="G953" s="18"/>
    </row>
    <row r="954" spans="1:7" x14ac:dyDescent="0.15">
      <c r="A954" s="16">
        <f t="shared" si="17"/>
        <v>951</v>
      </c>
      <c r="B954" s="17"/>
      <c r="C954" s="18"/>
      <c r="D954" s="19"/>
      <c r="E954" s="19"/>
      <c r="F954" s="18"/>
      <c r="G954" s="18"/>
    </row>
    <row r="955" spans="1:7" x14ac:dyDescent="0.15">
      <c r="A955" s="16">
        <f t="shared" si="17"/>
        <v>952</v>
      </c>
      <c r="B955" s="17"/>
      <c r="C955" s="18"/>
      <c r="D955" s="19"/>
      <c r="E955" s="19"/>
      <c r="F955" s="18"/>
      <c r="G955" s="18"/>
    </row>
    <row r="956" spans="1:7" x14ac:dyDescent="0.15">
      <c r="A956" s="16">
        <f t="shared" si="17"/>
        <v>953</v>
      </c>
      <c r="B956" s="17"/>
      <c r="C956" s="18"/>
      <c r="D956" s="19"/>
      <c r="E956" s="19"/>
      <c r="F956" s="18"/>
      <c r="G956" s="18"/>
    </row>
    <row r="957" spans="1:7" x14ac:dyDescent="0.15">
      <c r="A957" s="16">
        <f t="shared" si="17"/>
        <v>954</v>
      </c>
      <c r="B957" s="17"/>
      <c r="C957" s="18"/>
      <c r="D957" s="19"/>
      <c r="E957" s="19"/>
      <c r="F957" s="18"/>
      <c r="G957" s="18"/>
    </row>
    <row r="958" spans="1:7" x14ac:dyDescent="0.15">
      <c r="A958" s="16">
        <f t="shared" si="17"/>
        <v>955</v>
      </c>
      <c r="B958" s="17"/>
      <c r="C958" s="18"/>
      <c r="D958" s="19"/>
      <c r="E958" s="19"/>
      <c r="F958" s="18"/>
      <c r="G958" s="18"/>
    </row>
    <row r="959" spans="1:7" x14ac:dyDescent="0.15">
      <c r="A959" s="16">
        <f t="shared" si="17"/>
        <v>956</v>
      </c>
      <c r="B959" s="17"/>
      <c r="C959" s="18"/>
      <c r="D959" s="19"/>
      <c r="E959" s="19"/>
      <c r="F959" s="18"/>
      <c r="G959" s="18"/>
    </row>
    <row r="960" spans="1:7" x14ac:dyDescent="0.15">
      <c r="A960" s="16">
        <f t="shared" si="17"/>
        <v>957</v>
      </c>
      <c r="B960" s="17"/>
      <c r="C960" s="18"/>
      <c r="D960" s="19"/>
      <c r="E960" s="19"/>
      <c r="F960" s="18"/>
      <c r="G960" s="18"/>
    </row>
    <row r="961" spans="1:7" x14ac:dyDescent="0.15">
      <c r="A961" s="16">
        <f t="shared" si="17"/>
        <v>958</v>
      </c>
      <c r="B961" s="17"/>
      <c r="C961" s="18"/>
      <c r="D961" s="19"/>
      <c r="E961" s="19"/>
      <c r="F961" s="18"/>
      <c r="G961" s="18"/>
    </row>
    <row r="962" spans="1:7" x14ac:dyDescent="0.15">
      <c r="A962" s="16">
        <f t="shared" si="17"/>
        <v>959</v>
      </c>
      <c r="B962" s="17"/>
      <c r="C962" s="18"/>
      <c r="D962" s="19"/>
      <c r="E962" s="19"/>
      <c r="F962" s="18"/>
      <c r="G962" s="18"/>
    </row>
    <row r="963" spans="1:7" x14ac:dyDescent="0.15">
      <c r="A963" s="16">
        <f t="shared" si="17"/>
        <v>960</v>
      </c>
      <c r="B963" s="17"/>
      <c r="C963" s="18"/>
      <c r="D963" s="19"/>
      <c r="E963" s="19"/>
      <c r="F963" s="18"/>
      <c r="G963" s="18"/>
    </row>
    <row r="964" spans="1:7" x14ac:dyDescent="0.15">
      <c r="A964" s="16">
        <f t="shared" si="17"/>
        <v>961</v>
      </c>
      <c r="B964" s="17"/>
      <c r="C964" s="18"/>
      <c r="D964" s="19"/>
      <c r="E964" s="19"/>
      <c r="F964" s="18"/>
      <c r="G964" s="18"/>
    </row>
    <row r="965" spans="1:7" x14ac:dyDescent="0.15">
      <c r="A965" s="16">
        <f t="shared" ref="A965:A1003" si="18">A964+1</f>
        <v>962</v>
      </c>
      <c r="B965" s="17"/>
      <c r="C965" s="18"/>
      <c r="D965" s="19"/>
      <c r="E965" s="19"/>
      <c r="F965" s="18"/>
      <c r="G965" s="18"/>
    </row>
    <row r="966" spans="1:7" x14ac:dyDescent="0.15">
      <c r="A966" s="16">
        <f t="shared" si="18"/>
        <v>963</v>
      </c>
      <c r="B966" s="17"/>
      <c r="C966" s="18"/>
      <c r="D966" s="19"/>
      <c r="E966" s="19"/>
      <c r="F966" s="18"/>
      <c r="G966" s="18"/>
    </row>
    <row r="967" spans="1:7" x14ac:dyDescent="0.15">
      <c r="A967" s="16">
        <f t="shared" si="18"/>
        <v>964</v>
      </c>
      <c r="B967" s="17"/>
      <c r="C967" s="18"/>
      <c r="D967" s="19"/>
      <c r="E967" s="19"/>
      <c r="F967" s="18"/>
      <c r="G967" s="18"/>
    </row>
    <row r="968" spans="1:7" x14ac:dyDescent="0.15">
      <c r="A968" s="16">
        <f t="shared" si="18"/>
        <v>965</v>
      </c>
      <c r="B968" s="17"/>
      <c r="C968" s="18"/>
      <c r="D968" s="19"/>
      <c r="E968" s="19"/>
      <c r="F968" s="18"/>
      <c r="G968" s="18"/>
    </row>
    <row r="969" spans="1:7" x14ac:dyDescent="0.15">
      <c r="A969" s="16">
        <f t="shared" si="18"/>
        <v>966</v>
      </c>
      <c r="B969" s="17"/>
      <c r="C969" s="18"/>
      <c r="D969" s="19"/>
      <c r="E969" s="19"/>
      <c r="F969" s="18"/>
      <c r="G969" s="18"/>
    </row>
    <row r="970" spans="1:7" x14ac:dyDescent="0.15">
      <c r="A970" s="16">
        <f t="shared" si="18"/>
        <v>967</v>
      </c>
      <c r="B970" s="17"/>
      <c r="C970" s="18"/>
      <c r="D970" s="19"/>
      <c r="E970" s="19"/>
      <c r="F970" s="18"/>
      <c r="G970" s="18"/>
    </row>
    <row r="971" spans="1:7" x14ac:dyDescent="0.15">
      <c r="A971" s="16">
        <f t="shared" si="18"/>
        <v>968</v>
      </c>
      <c r="B971" s="17"/>
      <c r="C971" s="18"/>
      <c r="D971" s="19"/>
      <c r="E971" s="19"/>
      <c r="F971" s="18"/>
      <c r="G971" s="18"/>
    </row>
    <row r="972" spans="1:7" x14ac:dyDescent="0.15">
      <c r="A972" s="16">
        <f t="shared" si="18"/>
        <v>969</v>
      </c>
      <c r="B972" s="17"/>
      <c r="C972" s="18"/>
      <c r="D972" s="19"/>
      <c r="E972" s="19"/>
      <c r="F972" s="18"/>
      <c r="G972" s="18"/>
    </row>
    <row r="973" spans="1:7" x14ac:dyDescent="0.15">
      <c r="A973" s="16">
        <f t="shared" si="18"/>
        <v>970</v>
      </c>
      <c r="B973" s="17"/>
      <c r="C973" s="18"/>
      <c r="D973" s="19"/>
      <c r="E973" s="19"/>
      <c r="F973" s="18"/>
      <c r="G973" s="18"/>
    </row>
    <row r="974" spans="1:7" x14ac:dyDescent="0.15">
      <c r="A974" s="16">
        <f t="shared" si="18"/>
        <v>971</v>
      </c>
      <c r="B974" s="17"/>
      <c r="C974" s="18"/>
      <c r="D974" s="19"/>
      <c r="E974" s="19"/>
      <c r="F974" s="18"/>
      <c r="G974" s="18"/>
    </row>
    <row r="975" spans="1:7" x14ac:dyDescent="0.15">
      <c r="A975" s="16">
        <f t="shared" si="18"/>
        <v>972</v>
      </c>
      <c r="B975" s="17"/>
      <c r="C975" s="18"/>
      <c r="D975" s="19"/>
      <c r="E975" s="19"/>
      <c r="F975" s="18"/>
      <c r="G975" s="18"/>
    </row>
    <row r="976" spans="1:7" x14ac:dyDescent="0.15">
      <c r="A976" s="16">
        <f t="shared" si="18"/>
        <v>973</v>
      </c>
      <c r="B976" s="17"/>
      <c r="C976" s="18"/>
      <c r="D976" s="19"/>
      <c r="E976" s="19"/>
      <c r="F976" s="18"/>
      <c r="G976" s="18"/>
    </row>
    <row r="977" spans="1:7" x14ac:dyDescent="0.15">
      <c r="A977" s="16">
        <f t="shared" si="18"/>
        <v>974</v>
      </c>
      <c r="B977" s="17"/>
      <c r="C977" s="18"/>
      <c r="D977" s="19"/>
      <c r="E977" s="19"/>
      <c r="F977" s="18"/>
      <c r="G977" s="18"/>
    </row>
    <row r="978" spans="1:7" x14ac:dyDescent="0.15">
      <c r="A978" s="16">
        <f t="shared" si="18"/>
        <v>975</v>
      </c>
      <c r="B978" s="17"/>
      <c r="C978" s="18"/>
      <c r="D978" s="19"/>
      <c r="E978" s="19"/>
      <c r="F978" s="18"/>
      <c r="G978" s="18"/>
    </row>
    <row r="979" spans="1:7" x14ac:dyDescent="0.15">
      <c r="A979" s="16">
        <f t="shared" si="18"/>
        <v>976</v>
      </c>
      <c r="B979" s="17"/>
      <c r="C979" s="18"/>
      <c r="D979" s="19"/>
      <c r="E979" s="19"/>
      <c r="F979" s="18"/>
      <c r="G979" s="18"/>
    </row>
    <row r="980" spans="1:7" x14ac:dyDescent="0.15">
      <c r="A980" s="16">
        <f t="shared" si="18"/>
        <v>977</v>
      </c>
      <c r="B980" s="17"/>
      <c r="C980" s="18"/>
      <c r="D980" s="19"/>
      <c r="E980" s="19"/>
      <c r="F980" s="18"/>
      <c r="G980" s="18"/>
    </row>
    <row r="981" spans="1:7" x14ac:dyDescent="0.15">
      <c r="A981" s="16">
        <f t="shared" si="18"/>
        <v>978</v>
      </c>
      <c r="B981" s="17"/>
      <c r="C981" s="18"/>
      <c r="D981" s="19"/>
      <c r="E981" s="19"/>
      <c r="F981" s="18"/>
      <c r="G981" s="18"/>
    </row>
    <row r="982" spans="1:7" x14ac:dyDescent="0.15">
      <c r="A982" s="16">
        <f t="shared" si="18"/>
        <v>979</v>
      </c>
      <c r="B982" s="17"/>
      <c r="C982" s="18"/>
      <c r="D982" s="19"/>
      <c r="E982" s="19"/>
      <c r="F982" s="18"/>
      <c r="G982" s="18"/>
    </row>
    <row r="983" spans="1:7" x14ac:dyDescent="0.15">
      <c r="A983" s="16">
        <f t="shared" si="18"/>
        <v>980</v>
      </c>
      <c r="B983" s="17"/>
      <c r="C983" s="18"/>
      <c r="D983" s="19"/>
      <c r="E983" s="19"/>
      <c r="F983" s="18"/>
      <c r="G983" s="18"/>
    </row>
    <row r="984" spans="1:7" x14ac:dyDescent="0.15">
      <c r="A984" s="16">
        <f t="shared" si="18"/>
        <v>981</v>
      </c>
      <c r="B984" s="17"/>
      <c r="C984" s="18"/>
      <c r="D984" s="19"/>
      <c r="E984" s="19"/>
      <c r="F984" s="18"/>
      <c r="G984" s="18"/>
    </row>
    <row r="985" spans="1:7" x14ac:dyDescent="0.15">
      <c r="A985" s="16">
        <f t="shared" si="18"/>
        <v>982</v>
      </c>
      <c r="B985" s="17"/>
      <c r="C985" s="18"/>
      <c r="D985" s="19"/>
      <c r="E985" s="19"/>
      <c r="F985" s="18"/>
      <c r="G985" s="18"/>
    </row>
    <row r="986" spans="1:7" x14ac:dyDescent="0.15">
      <c r="A986" s="16">
        <f t="shared" si="18"/>
        <v>983</v>
      </c>
      <c r="B986" s="17"/>
      <c r="C986" s="18"/>
      <c r="D986" s="19"/>
      <c r="E986" s="19"/>
      <c r="F986" s="18"/>
      <c r="G986" s="18"/>
    </row>
    <row r="987" spans="1:7" x14ac:dyDescent="0.15">
      <c r="A987" s="16">
        <f t="shared" si="18"/>
        <v>984</v>
      </c>
      <c r="B987" s="17"/>
      <c r="C987" s="18"/>
      <c r="D987" s="19"/>
      <c r="E987" s="19"/>
      <c r="F987" s="18"/>
      <c r="G987" s="18"/>
    </row>
    <row r="988" spans="1:7" x14ac:dyDescent="0.15">
      <c r="A988" s="16">
        <f t="shared" si="18"/>
        <v>985</v>
      </c>
      <c r="B988" s="17"/>
      <c r="C988" s="18"/>
      <c r="D988" s="19"/>
      <c r="E988" s="19"/>
      <c r="F988" s="18"/>
      <c r="G988" s="18"/>
    </row>
    <row r="989" spans="1:7" x14ac:dyDescent="0.15">
      <c r="A989" s="16">
        <f t="shared" si="18"/>
        <v>986</v>
      </c>
      <c r="B989" s="17"/>
      <c r="C989" s="18"/>
      <c r="D989" s="19"/>
      <c r="E989" s="19"/>
      <c r="F989" s="18"/>
      <c r="G989" s="18"/>
    </row>
    <row r="990" spans="1:7" x14ac:dyDescent="0.15">
      <c r="A990" s="16">
        <f t="shared" si="18"/>
        <v>987</v>
      </c>
      <c r="B990" s="17"/>
      <c r="C990" s="18"/>
      <c r="D990" s="19"/>
      <c r="E990" s="19"/>
      <c r="F990" s="18"/>
      <c r="G990" s="18"/>
    </row>
    <row r="991" spans="1:7" x14ac:dyDescent="0.15">
      <c r="A991" s="16">
        <f t="shared" si="18"/>
        <v>988</v>
      </c>
      <c r="B991" s="17"/>
      <c r="C991" s="18"/>
      <c r="D991" s="19"/>
      <c r="E991" s="19"/>
      <c r="F991" s="18"/>
      <c r="G991" s="18"/>
    </row>
    <row r="992" spans="1:7" x14ac:dyDescent="0.15">
      <c r="A992" s="16">
        <f t="shared" si="18"/>
        <v>989</v>
      </c>
      <c r="B992" s="17"/>
      <c r="C992" s="18"/>
      <c r="D992" s="19"/>
      <c r="E992" s="19"/>
      <c r="F992" s="18"/>
      <c r="G992" s="18"/>
    </row>
    <row r="993" spans="1:7" x14ac:dyDescent="0.15">
      <c r="A993" s="16">
        <f t="shared" si="18"/>
        <v>990</v>
      </c>
      <c r="B993" s="17"/>
      <c r="C993" s="18"/>
      <c r="D993" s="19"/>
      <c r="E993" s="19"/>
      <c r="F993" s="18"/>
      <c r="G993" s="18"/>
    </row>
    <row r="994" spans="1:7" x14ac:dyDescent="0.15">
      <c r="A994" s="16">
        <f t="shared" si="18"/>
        <v>991</v>
      </c>
      <c r="B994" s="17"/>
      <c r="C994" s="18"/>
      <c r="D994" s="19"/>
      <c r="E994" s="19"/>
      <c r="F994" s="18"/>
      <c r="G994" s="18"/>
    </row>
    <row r="995" spans="1:7" x14ac:dyDescent="0.15">
      <c r="A995" s="16">
        <f t="shared" si="18"/>
        <v>992</v>
      </c>
      <c r="B995" s="17"/>
      <c r="C995" s="18"/>
      <c r="D995" s="19"/>
      <c r="E995" s="19"/>
      <c r="F995" s="18"/>
      <c r="G995" s="18"/>
    </row>
    <row r="996" spans="1:7" x14ac:dyDescent="0.15">
      <c r="A996" s="16">
        <f t="shared" si="18"/>
        <v>993</v>
      </c>
      <c r="B996" s="17"/>
      <c r="C996" s="18"/>
      <c r="D996" s="19"/>
      <c r="E996" s="19"/>
      <c r="F996" s="18"/>
      <c r="G996" s="18"/>
    </row>
    <row r="997" spans="1:7" x14ac:dyDescent="0.15">
      <c r="A997" s="16">
        <f t="shared" si="18"/>
        <v>994</v>
      </c>
      <c r="B997" s="17"/>
      <c r="C997" s="18"/>
      <c r="D997" s="19"/>
      <c r="E997" s="19"/>
      <c r="F997" s="18"/>
      <c r="G997" s="18"/>
    </row>
    <row r="998" spans="1:7" x14ac:dyDescent="0.15">
      <c r="A998" s="16">
        <f t="shared" si="18"/>
        <v>995</v>
      </c>
      <c r="B998" s="17"/>
      <c r="C998" s="18"/>
      <c r="D998" s="19"/>
      <c r="E998" s="19"/>
      <c r="F998" s="18"/>
      <c r="G998" s="18"/>
    </row>
    <row r="999" spans="1:7" x14ac:dyDescent="0.15">
      <c r="A999" s="16">
        <f t="shared" si="18"/>
        <v>996</v>
      </c>
      <c r="B999" s="17"/>
      <c r="C999" s="18"/>
      <c r="D999" s="19"/>
      <c r="E999" s="19"/>
      <c r="F999" s="18"/>
      <c r="G999" s="18"/>
    </row>
    <row r="1000" spans="1:7" x14ac:dyDescent="0.15">
      <c r="A1000" s="16">
        <f t="shared" si="18"/>
        <v>997</v>
      </c>
      <c r="B1000" s="17"/>
      <c r="C1000" s="18"/>
      <c r="D1000" s="19"/>
      <c r="E1000" s="19"/>
      <c r="F1000" s="18"/>
      <c r="G1000" s="18"/>
    </row>
    <row r="1001" spans="1:7" x14ac:dyDescent="0.15">
      <c r="A1001" s="16">
        <f t="shared" si="18"/>
        <v>998</v>
      </c>
      <c r="B1001" s="17"/>
      <c r="C1001" s="18"/>
      <c r="D1001" s="19"/>
      <c r="E1001" s="19"/>
      <c r="F1001" s="18"/>
      <c r="G1001" s="18"/>
    </row>
    <row r="1002" spans="1:7" x14ac:dyDescent="0.15">
      <c r="A1002" s="16">
        <f t="shared" si="18"/>
        <v>999</v>
      </c>
      <c r="B1002" s="17"/>
      <c r="C1002" s="18"/>
      <c r="D1002" s="19"/>
      <c r="E1002" s="19"/>
      <c r="F1002" s="18"/>
      <c r="G1002" s="18"/>
    </row>
    <row r="1003" spans="1:7" x14ac:dyDescent="0.15">
      <c r="A1003" s="16">
        <f t="shared" si="18"/>
        <v>1000</v>
      </c>
      <c r="B1003" s="17"/>
      <c r="C1003" s="18"/>
      <c r="D1003" s="19"/>
      <c r="E1003" s="19"/>
      <c r="F1003" s="18"/>
      <c r="G1003" s="18"/>
    </row>
  </sheetData>
  <phoneticPr fontId="5"/>
  <dataValidations count="1">
    <dataValidation type="date" allowBlank="1" showInputMessage="1" showErrorMessage="1" sqref="B4:B1003">
      <formula1>45383</formula1>
      <formula2>45747</formula2>
    </dataValidation>
  </dataValidations>
  <pageMargins left="0.70866141732283472" right="0.70866141732283472" top="0.74803149606299213" bottom="0.74803149606299213" header="0.31496062992125984" footer="0.31496062992125984"/>
  <pageSetup paperSize="9" scale="94" fitToHeight="0" orientation="portrait" r:id="rId1"/>
  <headerFooter>
    <oddFooter>&amp;R&amp;P/&amp;N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科目・集計!$C$5:$C$16</xm:f>
          </x14:formula1>
          <xm:sqref>C125:C1003</xm:sqref>
        </x14:dataValidation>
        <x14:dataValidation type="list" allowBlank="1" showInputMessage="1" showErrorMessage="1">
          <x14:formula1>
            <xm:f>科目・集計!$C$5:$C$16</xm:f>
          </x14:formula1>
          <xm:sqref>C4:C123</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4"/>
  <sheetViews>
    <sheetView view="pageLayout" topLeftCell="A28" zoomScaleNormal="100" workbookViewId="0">
      <selection activeCell="C6" sqref="C6"/>
    </sheetView>
  </sheetViews>
  <sheetFormatPr defaultColWidth="8.875" defaultRowHeight="12" x14ac:dyDescent="0.15"/>
  <cols>
    <col min="1" max="1" width="1.75" style="1" customWidth="1"/>
    <col min="2" max="2" width="9.875" style="1" customWidth="1"/>
    <col min="3" max="3" width="15.875" style="1" customWidth="1"/>
    <col min="4" max="4" width="7.625" style="1" bestFit="1" customWidth="1"/>
    <col min="5" max="5" width="9.75" style="1" bestFit="1" customWidth="1"/>
    <col min="6" max="6" width="9.5" style="1" customWidth="1"/>
    <col min="7" max="7" width="8.25" style="1" customWidth="1"/>
    <col min="8" max="8" width="6.625" style="1" customWidth="1"/>
    <col min="9" max="9" width="8.625" style="1" bestFit="1" customWidth="1"/>
    <col min="10" max="13" width="7.25" style="1" customWidth="1"/>
    <col min="14" max="14" width="9" style="1" bestFit="1" customWidth="1"/>
    <col min="15" max="16" width="7.25" style="1" customWidth="1"/>
    <col min="17" max="17" width="8.375" style="1" bestFit="1" customWidth="1"/>
    <col min="18" max="18" width="8.875" style="1" bestFit="1" customWidth="1"/>
    <col min="19" max="19" width="8.625" style="1" bestFit="1" customWidth="1"/>
    <col min="20" max="21" width="6.625" style="1" customWidth="1"/>
    <col min="22" max="16384" width="8.875" style="1"/>
  </cols>
  <sheetData>
    <row r="1" spans="2:5" x14ac:dyDescent="0.15">
      <c r="B1" s="2" t="s">
        <v>12</v>
      </c>
    </row>
    <row r="2" spans="2:5" x14ac:dyDescent="0.15">
      <c r="B2" s="2"/>
    </row>
    <row r="3" spans="2:5" ht="12.75" thickBot="1" x14ac:dyDescent="0.2"/>
    <row r="4" spans="2:5" ht="12.75" thickBot="1" x14ac:dyDescent="0.2">
      <c r="B4" s="45" t="s">
        <v>17</v>
      </c>
      <c r="C4" s="44" t="s">
        <v>3</v>
      </c>
      <c r="D4" s="44" t="s">
        <v>14</v>
      </c>
      <c r="E4" s="38" t="s">
        <v>115</v>
      </c>
    </row>
    <row r="5" spans="2:5" x14ac:dyDescent="0.15">
      <c r="B5" s="82" t="s">
        <v>60</v>
      </c>
      <c r="C5" s="46" t="s">
        <v>68</v>
      </c>
      <c r="D5" s="42" t="s">
        <v>69</v>
      </c>
      <c r="E5" s="52">
        <f>SUMIF(仕訳帳!C$4:C$1003,科目・集計!C5,仕訳帳!D$4:D$1003)</f>
        <v>5000</v>
      </c>
    </row>
    <row r="6" spans="2:5" x14ac:dyDescent="0.15">
      <c r="B6" s="43"/>
      <c r="C6" s="47" t="s">
        <v>20</v>
      </c>
      <c r="D6" s="29" t="s">
        <v>21</v>
      </c>
      <c r="E6" s="53">
        <f>SUMIF(仕訳帳!C$4:C$1003,科目・集計!C6,仕訳帳!D$4:D$1003)</f>
        <v>1500000</v>
      </c>
    </row>
    <row r="7" spans="2:5" ht="12.75" thickBot="1" x14ac:dyDescent="0.2">
      <c r="B7" s="43"/>
      <c r="C7" s="47" t="s">
        <v>70</v>
      </c>
      <c r="D7" s="29" t="s">
        <v>49</v>
      </c>
      <c r="E7" s="53">
        <f>SUMIF(仕訳帳!C$4:C$1003,科目・集計!C7,仕訳帳!D$4:D$1003)</f>
        <v>0</v>
      </c>
    </row>
    <row r="8" spans="2:5" x14ac:dyDescent="0.15">
      <c r="B8" s="81" t="s">
        <v>61</v>
      </c>
      <c r="C8" s="46" t="s">
        <v>23</v>
      </c>
      <c r="D8" s="42" t="s">
        <v>24</v>
      </c>
      <c r="E8" s="51">
        <f>SUMIF(仕訳帳!C$4:C$1003,科目・集計!C8,仕訳帳!D$4:D$1003)</f>
        <v>580000</v>
      </c>
    </row>
    <row r="9" spans="2:5" x14ac:dyDescent="0.15">
      <c r="B9" s="49"/>
      <c r="C9" s="47" t="s">
        <v>25</v>
      </c>
      <c r="D9" s="29" t="s">
        <v>26</v>
      </c>
      <c r="E9" s="39">
        <f>SUMIF(仕訳帳!C$4:C$1003,科目・集計!C9,仕訳帳!D$4:D$1003)</f>
        <v>0</v>
      </c>
    </row>
    <row r="10" spans="2:5" x14ac:dyDescent="0.15">
      <c r="B10" s="49"/>
      <c r="C10" s="47" t="s">
        <v>27</v>
      </c>
      <c r="D10" s="29" t="s">
        <v>27</v>
      </c>
      <c r="E10" s="39">
        <f>SUMIF(仕訳帳!C$4:C$1003,科目・集計!C10,仕訳帳!D$4:D$1003)</f>
        <v>0</v>
      </c>
    </row>
    <row r="11" spans="2:5" x14ac:dyDescent="0.15">
      <c r="B11" s="49"/>
      <c r="C11" s="47" t="s">
        <v>4</v>
      </c>
      <c r="D11" s="29" t="s">
        <v>16</v>
      </c>
      <c r="E11" s="39">
        <f>SUMIF(仕訳帳!C$4:C$1003,科目・集計!C11,仕訳帳!D$4:D$1003)</f>
        <v>4000</v>
      </c>
    </row>
    <row r="12" spans="2:5" x14ac:dyDescent="0.15">
      <c r="B12" s="49"/>
      <c r="C12" s="47" t="s">
        <v>28</v>
      </c>
      <c r="D12" s="29" t="s">
        <v>29</v>
      </c>
      <c r="E12" s="39">
        <f>SUMIF(仕訳帳!C$4:C$1003,科目・集計!C12,仕訳帳!D$4:D$1003)</f>
        <v>10300</v>
      </c>
    </row>
    <row r="13" spans="2:5" x14ac:dyDescent="0.15">
      <c r="B13" s="49"/>
      <c r="C13" s="47" t="s">
        <v>30</v>
      </c>
      <c r="D13" s="29" t="s">
        <v>15</v>
      </c>
      <c r="E13" s="39">
        <f>SUMIF(仕訳帳!C$4:C$1003,科目・集計!C13,仕訳帳!D$4:D$1003)</f>
        <v>10800</v>
      </c>
    </row>
    <row r="14" spans="2:5" x14ac:dyDescent="0.15">
      <c r="B14" s="49"/>
      <c r="C14" s="47" t="s">
        <v>52</v>
      </c>
      <c r="D14" s="29" t="s">
        <v>31</v>
      </c>
      <c r="E14" s="39">
        <f>SUMIF(仕訳帳!C$4:C$1003,科目・集計!C14,仕訳帳!D$4:D$1003)</f>
        <v>59800</v>
      </c>
    </row>
    <row r="15" spans="2:5" x14ac:dyDescent="0.15">
      <c r="B15" s="49"/>
      <c r="C15" s="47" t="s">
        <v>147</v>
      </c>
      <c r="D15" s="29" t="s">
        <v>142</v>
      </c>
      <c r="E15" s="39">
        <f>SUMIF(仕訳帳!C$4:C$1003,科目・集計!C15,仕訳帳!D$4:D$1003)</f>
        <v>15000</v>
      </c>
    </row>
    <row r="16" spans="2:5" ht="12.75" thickBot="1" x14ac:dyDescent="0.2">
      <c r="B16" s="50"/>
      <c r="C16" s="48" t="s">
        <v>32</v>
      </c>
      <c r="D16" s="40" t="s">
        <v>116</v>
      </c>
      <c r="E16" s="41">
        <f>SUMIF(仕訳帳!C$4:C$1003,科目・集計!C16,仕訳帳!D$4:D$1003)</f>
        <v>0</v>
      </c>
    </row>
    <row r="19" spans="2:21" x14ac:dyDescent="0.15">
      <c r="B19" s="56" t="s">
        <v>11</v>
      </c>
      <c r="C19" s="57"/>
    </row>
    <row r="20" spans="2:21" x14ac:dyDescent="0.15">
      <c r="B20" s="30" t="s">
        <v>66</v>
      </c>
      <c r="C20" s="55">
        <f>SUM(E5:E7)</f>
        <v>1505000</v>
      </c>
    </row>
    <row r="21" spans="2:21" x14ac:dyDescent="0.15">
      <c r="B21" s="31" t="s">
        <v>67</v>
      </c>
      <c r="C21" s="54">
        <f>SUM(E8:E16)</f>
        <v>679900</v>
      </c>
    </row>
    <row r="23" spans="2:21" ht="20.25" customHeight="1" x14ac:dyDescent="0.15">
      <c r="C23" s="1" t="s">
        <v>117</v>
      </c>
    </row>
    <row r="24" spans="2:21" x14ac:dyDescent="0.15">
      <c r="C24" s="32" t="s">
        <v>53</v>
      </c>
      <c r="D24" s="33">
        <v>4</v>
      </c>
      <c r="E24" s="33">
        <v>5</v>
      </c>
      <c r="F24" s="33">
        <v>6</v>
      </c>
      <c r="G24" s="33">
        <v>7</v>
      </c>
      <c r="H24" s="33">
        <v>8</v>
      </c>
      <c r="I24" s="32" t="s">
        <v>55</v>
      </c>
      <c r="J24" s="33">
        <v>9</v>
      </c>
      <c r="K24" s="33">
        <v>10</v>
      </c>
      <c r="L24" s="33">
        <v>11</v>
      </c>
      <c r="M24" s="33">
        <v>12</v>
      </c>
      <c r="N24" s="32" t="s">
        <v>56</v>
      </c>
      <c r="O24" s="33">
        <v>1</v>
      </c>
      <c r="P24" s="33">
        <v>2</v>
      </c>
      <c r="Q24" s="33">
        <v>3</v>
      </c>
      <c r="R24" s="32" t="s">
        <v>57</v>
      </c>
      <c r="S24" s="32" t="s">
        <v>54</v>
      </c>
      <c r="U24" s="109">
        <v>0.9</v>
      </c>
    </row>
    <row r="25" spans="2:21" x14ac:dyDescent="0.15">
      <c r="C25" s="32" t="s">
        <v>23</v>
      </c>
      <c r="D25" s="34">
        <f>SUMPRODUCT((MONTH(仕訳帳!$B$4:$B$1003)=D24)*(仕訳帳!$C$4:$C$1003="人件費"),(仕訳帳!$D$4:$D$1003))</f>
        <v>0</v>
      </c>
      <c r="E25" s="34">
        <f>SUMPRODUCT((MONTH(仕訳帳!$B$4:$B$1003)=E24)*(仕訳帳!$C$4:$C$1003="人件費"),(仕訳帳!$D$4:$D$1003))</f>
        <v>0</v>
      </c>
      <c r="F25" s="34">
        <f>SUMPRODUCT((MONTH(仕訳帳!$B$4:$B$1003)=F24)*(仕訳帳!$C$4:$C$1003="人件費"),(仕訳帳!$D$4:$D$1003))</f>
        <v>200000</v>
      </c>
      <c r="G25" s="34">
        <f>SUMPRODUCT((MONTH(仕訳帳!$B$4:$B$1003)=G24)*(仕訳帳!$C$4:$C$1003="人件費"),(仕訳帳!$D$4:$D$1003))</f>
        <v>200000</v>
      </c>
      <c r="H25" s="34">
        <f>SUMPRODUCT((MONTH(仕訳帳!$B$4:$B$1003)=H24)*(仕訳帳!$C$4:$C$1003="人件費"),(仕訳帳!$D$4:$D$1003))</f>
        <v>0</v>
      </c>
      <c r="I25" s="34">
        <f>SUM(F25:H25)</f>
        <v>400000</v>
      </c>
      <c r="J25" s="34">
        <f>SUMPRODUCT((MONTH(仕訳帳!$B$4:$B$1003)=J24)*(仕訳帳!$C$4:$C$1003="人件費"),(仕訳帳!$D$4:$D$1003))</f>
        <v>0</v>
      </c>
      <c r="K25" s="34">
        <f>SUMPRODUCT((MONTH(仕訳帳!$B$4:$B$1003)=K24)*(仕訳帳!$C$4:$C$1003="人件費"),(仕訳帳!$D$4:$D$1003))</f>
        <v>0</v>
      </c>
      <c r="L25" s="34">
        <f>SUMPRODUCT((MONTH(仕訳帳!$B$4:$B$1003)=L24)*(仕訳帳!$C$4:$C$1003="人件費"),(仕訳帳!$D$4:$D$1003))</f>
        <v>0</v>
      </c>
      <c r="M25" s="34">
        <f>SUMPRODUCT((MONTH(仕訳帳!$B$4:$B$1003)=M24)*(仕訳帳!$C$4:$C$1003="人件費"),(仕訳帳!$D$4:$D$1003))</f>
        <v>0</v>
      </c>
      <c r="N25" s="34">
        <f>SUM(J25:M25)</f>
        <v>0</v>
      </c>
      <c r="O25" s="34">
        <f>SUMPRODUCT((MONTH(仕訳帳!$B$4:$B$1003)=O24)*(仕訳帳!$C$4:$C$1003="人件費"),(仕訳帳!$D$4:$D$1003))</f>
        <v>0</v>
      </c>
      <c r="P25" s="34">
        <f>SUMPRODUCT((MONTH(仕訳帳!$B$4:$B$1003)=P24)*(仕訳帳!$C$4:$C$1003="人件費"),(仕訳帳!$D$4:$D$1003))</f>
        <v>0</v>
      </c>
      <c r="Q25" s="34">
        <f>SUMPRODUCT((MONTH(仕訳帳!$B$4:$B$1003)=Q24)*(仕訳帳!$C$4:$C$1003="人件費"),(仕訳帳!$D$4:$D$1003))</f>
        <v>180000</v>
      </c>
      <c r="R25" s="34">
        <f>SUM(O25:Q25)</f>
        <v>180000</v>
      </c>
      <c r="S25" s="34">
        <f>R25+N25+I25</f>
        <v>580000</v>
      </c>
      <c r="U25" s="109">
        <v>0.8</v>
      </c>
    </row>
    <row r="26" spans="2:21" x14ac:dyDescent="0.15">
      <c r="C26" s="87" t="s">
        <v>25</v>
      </c>
      <c r="D26" s="86">
        <f>SUMPRODUCT((MONTH(仕訳帳!$B$4:$B$1003)=D24)*(仕訳帳!$C$4:$C$1003="諸謝金"),(仕訳帳!$D$4:$D$1003))</f>
        <v>0</v>
      </c>
      <c r="E26" s="86">
        <f>SUMPRODUCT((MONTH(仕訳帳!$B$4:$B$1003)=E24)*(仕訳帳!$C$4:$C$1003="諸謝金"),(仕訳帳!$D$4:$D$1003))</f>
        <v>0</v>
      </c>
      <c r="F26" s="35">
        <f>SUMPRODUCT((MONTH(仕訳帳!$B$4:$B$1003)=F24)*(仕訳帳!$C$4:$C$1003="諸謝金"),(仕訳帳!$D$4:$D$1003))</f>
        <v>0</v>
      </c>
      <c r="G26" s="35">
        <f>SUMPRODUCT((MONTH(仕訳帳!$B$4:$B$1003)=G24)*(仕訳帳!$C$4:$C$1003="諸謝金"),(仕訳帳!$D$4:$D$1003))</f>
        <v>0</v>
      </c>
      <c r="H26" s="35">
        <f>SUMPRODUCT((MONTH(仕訳帳!$B$4:$B$1003)=H24)*(仕訳帳!$C$4:$C$1003="諸謝金"),(仕訳帳!$D$4:$D$1003))</f>
        <v>0</v>
      </c>
      <c r="I26" s="35">
        <f t="shared" ref="I26:I33" si="0">SUM(F26:H26)</f>
        <v>0</v>
      </c>
      <c r="J26" s="35">
        <f>SUMPRODUCT((MONTH(仕訳帳!$B$4:$B$1003)=J24)*(仕訳帳!$C$4:$C$1003="諸謝金"),(仕訳帳!$D$4:$D$1003))</f>
        <v>0</v>
      </c>
      <c r="K26" s="35">
        <f>SUMPRODUCT((MONTH(仕訳帳!$B$4:$B$1003)=K24)*(仕訳帳!$C$4:$C$1003="諸謝金"),(仕訳帳!$D$4:$D$1003))</f>
        <v>0</v>
      </c>
      <c r="L26" s="35">
        <f>SUMPRODUCT((MONTH(仕訳帳!$B$4:$B$1003)=L24)*(仕訳帳!$C$4:$C$1003="諸謝金"),(仕訳帳!$D$4:$D$1003))</f>
        <v>0</v>
      </c>
      <c r="M26" s="35">
        <f>SUMPRODUCT((MONTH(仕訳帳!$B$4:$B$1003)=M24)*(仕訳帳!$C$4:$C$1003="諸謝金"),(仕訳帳!$D$4:$D$1003))</f>
        <v>0</v>
      </c>
      <c r="N26" s="35">
        <f t="shared" ref="N26:N31" si="1">SUM(J26:M26)</f>
        <v>0</v>
      </c>
      <c r="O26" s="35">
        <f>SUMPRODUCT((MONTH(仕訳帳!$B$4:$B$1003)=O24)*(仕訳帳!$C$4:$C$1003="諸謝金"),(仕訳帳!$D$4:$D$1003))</f>
        <v>0</v>
      </c>
      <c r="P26" s="35">
        <f>SUMPRODUCT((MONTH(仕訳帳!$B$4:$B$1003)=P24)*(仕訳帳!$C$4:$C$1003="諸謝金"),(仕訳帳!$D$4:$D$1003))</f>
        <v>0</v>
      </c>
      <c r="Q26" s="35">
        <f>SUMPRODUCT((MONTH(仕訳帳!$B$4:$B$1003)=Q24)*(仕訳帳!$C$4:$C$1003="諸謝金"),(仕訳帳!$D$4:$D$1003))</f>
        <v>0</v>
      </c>
      <c r="R26" s="35">
        <f t="shared" ref="R26:R33" si="2">SUM(O26:Q26)</f>
        <v>0</v>
      </c>
      <c r="S26" s="35">
        <f t="shared" ref="S26:S33" si="3">R26+N26+I26</f>
        <v>0</v>
      </c>
      <c r="U26" s="109">
        <v>0.7</v>
      </c>
    </row>
    <row r="27" spans="2:21" x14ac:dyDescent="0.15">
      <c r="C27" s="32" t="s">
        <v>27</v>
      </c>
      <c r="D27" s="86">
        <f>SUMPRODUCT((MONTH(仕訳帳!$B$4:$B$1003)=D24)*(仕訳帳!$C$4:$C$1003="旅費"),(仕訳帳!$D$4:$D$1003))</f>
        <v>0</v>
      </c>
      <c r="E27" s="86">
        <f>SUMPRODUCT((MONTH(仕訳帳!$B$4:$B$1003)=E24)*(仕訳帳!$C$4:$C$1003="旅費"),(仕訳帳!$D$4:$D$1003))</f>
        <v>0</v>
      </c>
      <c r="F27" s="34">
        <f>SUMPRODUCT((MONTH(仕訳帳!$B$4:$B$1003)=F24)*(仕訳帳!$C$4:$C$1003="旅費"),(仕訳帳!$D$4:$D$1003))</f>
        <v>0</v>
      </c>
      <c r="G27" s="34">
        <f>SUMPRODUCT((MONTH(仕訳帳!$B$4:$B$1003)=G24)*(仕訳帳!$C$4:$C$1003="旅費"),(仕訳帳!$D$4:$D$1003))</f>
        <v>0</v>
      </c>
      <c r="H27" s="34">
        <f>SUMPRODUCT((MONTH(仕訳帳!$B$4:$B$1003)=H24)*(仕訳帳!$C$4:$C$1003="旅費"),(仕訳帳!$D$4:$D$1003))</f>
        <v>0</v>
      </c>
      <c r="I27" s="34">
        <f t="shared" si="0"/>
        <v>0</v>
      </c>
      <c r="J27" s="34">
        <f>SUMPRODUCT((MONTH(仕訳帳!$B$4:$B$1003)=J24)*(仕訳帳!$C$4:$C$1003="旅費"),(仕訳帳!$D$4:$D$1003))</f>
        <v>0</v>
      </c>
      <c r="K27" s="34">
        <f>SUMPRODUCT((MONTH(仕訳帳!$B$4:$B$1003)=K24)*(仕訳帳!$C$4:$C$1003="旅費"),(仕訳帳!$D$4:$D$1003))</f>
        <v>0</v>
      </c>
      <c r="L27" s="34">
        <f>SUMPRODUCT((MONTH(仕訳帳!$B$4:$B$1003)=L24)*(仕訳帳!$C$4:$C$1003="旅費"),(仕訳帳!$D$4:$D$1003))</f>
        <v>0</v>
      </c>
      <c r="M27" s="34">
        <f>SUMPRODUCT((MONTH(仕訳帳!$B$4:$B$1003)=M24)*(仕訳帳!$C$4:$C$1003="旅費"),(仕訳帳!$D$4:$D$1003))</f>
        <v>0</v>
      </c>
      <c r="N27" s="34">
        <f t="shared" si="1"/>
        <v>0</v>
      </c>
      <c r="O27" s="34">
        <f>SUMPRODUCT((MONTH(仕訳帳!$B$4:$B$1003)=O24)*(仕訳帳!$C$4:$C$1003="旅費"),(仕訳帳!$D$4:$D$1003))</f>
        <v>0</v>
      </c>
      <c r="P27" s="34">
        <f>SUMPRODUCT((MONTH(仕訳帳!$B$4:$B$1003)=P24)*(仕訳帳!$C$4:$C$1003="旅費"),(仕訳帳!$D$4:$D$1003))</f>
        <v>0</v>
      </c>
      <c r="Q27" s="34">
        <f>SUMPRODUCT((MONTH(仕訳帳!$B$4:$B$1003)=Q24)*(仕訳帳!$C$4:$C$1003="旅費"),(仕訳帳!$D$4:$D$1003))</f>
        <v>0</v>
      </c>
      <c r="R27" s="34">
        <f t="shared" si="2"/>
        <v>0</v>
      </c>
      <c r="S27" s="34">
        <f t="shared" si="3"/>
        <v>0</v>
      </c>
      <c r="U27" s="109">
        <v>0.6</v>
      </c>
    </row>
    <row r="28" spans="2:21" x14ac:dyDescent="0.15">
      <c r="C28" s="87" t="s">
        <v>4</v>
      </c>
      <c r="D28" s="86">
        <f>SUMPRODUCT((MONTH(仕訳帳!$B$4:$B$1003)=D24)*(仕訳帳!$C$4:$C$1003="消耗品費"),(仕訳帳!$D$4:$D$1003))</f>
        <v>0</v>
      </c>
      <c r="E28" s="86">
        <f>SUMPRODUCT((MONTH(仕訳帳!$B$4:$B$1003)=E24)*(仕訳帳!$C$4:$C$1003="消耗品費"),(仕訳帳!$D$4:$D$1003))</f>
        <v>0</v>
      </c>
      <c r="F28" s="35">
        <f>SUMPRODUCT((MONTH(仕訳帳!$B$4:$B$1003)=F24)*(仕訳帳!$C$4:$C$1003="消耗品費"),(仕訳帳!$D$4:$D$1003))</f>
        <v>1000</v>
      </c>
      <c r="G28" s="35">
        <f>SUMPRODUCT((MONTH(仕訳帳!$B$4:$B$1003)=G24)*(仕訳帳!$C$4:$C$1003="消耗品費"),(仕訳帳!$D$4:$D$1003))</f>
        <v>0</v>
      </c>
      <c r="H28" s="35">
        <f>SUMPRODUCT((MONTH(仕訳帳!$B$4:$B$1003)=H24)*(仕訳帳!$C$4:$C$1003="消耗品費"),(仕訳帳!$D$4:$D$1003))</f>
        <v>3000</v>
      </c>
      <c r="I28" s="35">
        <f t="shared" si="0"/>
        <v>4000</v>
      </c>
      <c r="J28" s="35">
        <f>SUMPRODUCT((MONTH(仕訳帳!$B$4:$B$1003)=J24)*(仕訳帳!$C$4:$C$1003="消耗品費"),(仕訳帳!$D$4:$D$1003))</f>
        <v>0</v>
      </c>
      <c r="K28" s="35">
        <f>SUMPRODUCT((MONTH(仕訳帳!$B$4:$B$1003)=K24)*(仕訳帳!$C$4:$C$1003="消耗品費"),(仕訳帳!$D$4:$D$1003))</f>
        <v>0</v>
      </c>
      <c r="L28" s="35">
        <f>SUMPRODUCT((MONTH(仕訳帳!$B$4:$B$1003)=L24)*(仕訳帳!$C$4:$C$1003="消耗品費"),(仕訳帳!$D$4:$D$1003))</f>
        <v>0</v>
      </c>
      <c r="M28" s="35">
        <f>SUMPRODUCT((MONTH(仕訳帳!$B$4:$B$1003)=M24)*(仕訳帳!$C$4:$C$1003="消耗品費"),(仕訳帳!$D$4:$D$1003))</f>
        <v>0</v>
      </c>
      <c r="N28" s="35">
        <f t="shared" si="1"/>
        <v>0</v>
      </c>
      <c r="O28" s="35">
        <f>SUMPRODUCT((MONTH(仕訳帳!$B$4:$B$1003)=O24)*(仕訳帳!$C$4:$C$1003="消耗品費"),(仕訳帳!$D$4:$D$1003))</f>
        <v>0</v>
      </c>
      <c r="P28" s="35">
        <f>SUMPRODUCT((MONTH(仕訳帳!$B$4:$B$1003)=P24)*(仕訳帳!$C$4:$C$1003="消耗品費"),(仕訳帳!$D$4:$D$1003))</f>
        <v>0</v>
      </c>
      <c r="Q28" s="35">
        <f>SUMPRODUCT((MONTH(仕訳帳!$B$4:$B$1003)=Q24)*(仕訳帳!$C$4:$C$1003="消耗品費"),(仕訳帳!$D$4:$D$1003))</f>
        <v>0</v>
      </c>
      <c r="R28" s="35">
        <f t="shared" si="2"/>
        <v>0</v>
      </c>
      <c r="S28" s="35">
        <f t="shared" si="3"/>
        <v>4000</v>
      </c>
      <c r="U28" s="109">
        <v>0.5</v>
      </c>
    </row>
    <row r="29" spans="2:21" x14ac:dyDescent="0.15">
      <c r="C29" s="32" t="s">
        <v>28</v>
      </c>
      <c r="D29" s="86">
        <f>SUMPRODUCT((MONTH(仕訳帳!$B$4:$B$1003)=D24)*(仕訳帳!$C$4:$C$1003="広告費・印刷製本費"),(仕訳帳!$D$4:$D$1003))</f>
        <v>0</v>
      </c>
      <c r="E29" s="86">
        <f>SUMPRODUCT((MONTH(仕訳帳!$B$4:$B$1003)=E24)*(仕訳帳!$C$4:$C$1003="広告費・印刷製本費"),(仕訳帳!$D$4:$D$1003))</f>
        <v>0</v>
      </c>
      <c r="F29" s="34">
        <f>SUMPRODUCT((MONTH(仕訳帳!$B$4:$B$1003)=F24)*(仕訳帳!$C$4:$C$1003="広告費・印刷製本費"),(仕訳帳!$D$4:$D$1003))</f>
        <v>10300</v>
      </c>
      <c r="G29" s="34">
        <f>SUMPRODUCT((MONTH(仕訳帳!$B$4:$B$1003)=G24)*(仕訳帳!$C$4:$C$1003="広告費・印刷製本費"),(仕訳帳!$D$4:$D$1003))</f>
        <v>0</v>
      </c>
      <c r="H29" s="34">
        <f>SUMPRODUCT((MONTH(仕訳帳!$B$4:$B$1003)=H24)*(仕訳帳!$C$4:$C$1003="広告費・印刷製本費"),(仕訳帳!$D$4:$D$1003))</f>
        <v>0</v>
      </c>
      <c r="I29" s="34">
        <f t="shared" si="0"/>
        <v>10300</v>
      </c>
      <c r="J29" s="34">
        <f>SUMPRODUCT((MONTH(仕訳帳!$B$4:$B$1003)=J24)*(仕訳帳!$C$4:$C$1003="広告費・印刷製本費"),(仕訳帳!$D$4:$D$1003))</f>
        <v>0</v>
      </c>
      <c r="K29" s="34">
        <f>SUMPRODUCT((MONTH(仕訳帳!$B$4:$B$1003)=K24)*(仕訳帳!$C$4:$C$1003="広告費・印刷製本費"),(仕訳帳!$D$4:$D$1003))</f>
        <v>0</v>
      </c>
      <c r="L29" s="34">
        <f>SUMPRODUCT((MONTH(仕訳帳!$B$4:$B$1003)=L24)*(仕訳帳!$C$4:$C$1003="広告費・印刷製本費"),(仕訳帳!$D$4:$D$1003))</f>
        <v>0</v>
      </c>
      <c r="M29" s="34">
        <f>SUMPRODUCT((MONTH(仕訳帳!$B$4:$B$1003)=M24)*(仕訳帳!$C$4:$C$1003="広告費・印刷製本費"),(仕訳帳!$D$4:$D$1003))</f>
        <v>0</v>
      </c>
      <c r="N29" s="34">
        <f t="shared" si="1"/>
        <v>0</v>
      </c>
      <c r="O29" s="34">
        <f>SUMPRODUCT((MONTH(仕訳帳!$B$4:$B$1003)=O24)*(仕訳帳!$C$4:$C$1003="広告費・印刷製本費"),(仕訳帳!$D$4:$D$1003))</f>
        <v>0</v>
      </c>
      <c r="P29" s="34">
        <f>SUMPRODUCT((MONTH(仕訳帳!$B$4:$B$1003)=P24)*(仕訳帳!$C$4:$C$1003="広告費・印刷製本費"),(仕訳帳!$D$4:$D$1003))</f>
        <v>0</v>
      </c>
      <c r="Q29" s="34">
        <f>SUMPRODUCT((MONTH(仕訳帳!$B$4:$B$1003)=Q24)*(仕訳帳!$C$4:$C$1003="広告費・印刷製本費"),(仕訳帳!$D$4:$D$1003))</f>
        <v>0</v>
      </c>
      <c r="R29" s="34">
        <f t="shared" si="2"/>
        <v>0</v>
      </c>
      <c r="S29" s="34">
        <f t="shared" si="3"/>
        <v>10300</v>
      </c>
      <c r="U29" s="109">
        <v>1</v>
      </c>
    </row>
    <row r="30" spans="2:21" x14ac:dyDescent="0.15">
      <c r="C30" s="87" t="s">
        <v>30</v>
      </c>
      <c r="D30" s="86">
        <f>SUMPRODUCT((MONTH(仕訳帳!$B$4:$B$1003)=D24)*(仕訳帳!$C$4:$C$1003="通信運搬費"),(仕訳帳!$D$4:$D$1003))</f>
        <v>0</v>
      </c>
      <c r="E30" s="86">
        <f>SUMPRODUCT((MONTH(仕訳帳!$B$4:$B$1003)=E24)*(仕訳帳!$C$4:$C$1003="通信運搬費"),(仕訳帳!$D$4:$D$1003))</f>
        <v>0</v>
      </c>
      <c r="F30" s="35">
        <f>SUMPRODUCT((MONTH(仕訳帳!$B$4:$B$1003)=F24)*(仕訳帳!$C$4:$C$1003="通信運搬費"),(仕訳帳!$D$4:$D$1003))</f>
        <v>5800</v>
      </c>
      <c r="G30" s="35">
        <f>SUMPRODUCT((MONTH(仕訳帳!$B$4:$B$1003)=G24)*(仕訳帳!$C$4:$C$1003="通信運搬費"),(仕訳帳!$D$4:$D$1003))</f>
        <v>5000</v>
      </c>
      <c r="H30" s="35">
        <f>SUMPRODUCT((MONTH(仕訳帳!$B$4:$B$1003)=H24)*(仕訳帳!$C$4:$C$1003="通信運搬費"),(仕訳帳!$D$4:$D$1003))</f>
        <v>0</v>
      </c>
      <c r="I30" s="35">
        <f t="shared" si="0"/>
        <v>10800</v>
      </c>
      <c r="J30" s="35">
        <f>SUMPRODUCT((MONTH(仕訳帳!$B$4:$B$1003)=J24)*(仕訳帳!$C$4:$C$1003="通信運搬費"),(仕訳帳!$D$4:$D$1003))</f>
        <v>0</v>
      </c>
      <c r="K30" s="35">
        <f>SUMPRODUCT((MONTH(仕訳帳!$B$4:$B$1003)=K24)*(仕訳帳!$C$4:$C$1003="通信運搬費"),(仕訳帳!$D$4:$D$1003))</f>
        <v>0</v>
      </c>
      <c r="L30" s="35">
        <f>SUMPRODUCT((MONTH(仕訳帳!$B$4:$B$1003)=L24)*(仕訳帳!$C$4:$C$1003="通信運搬費"),(仕訳帳!$D$4:$D$1003))</f>
        <v>0</v>
      </c>
      <c r="M30" s="35">
        <f>SUMPRODUCT((MONTH(仕訳帳!$B$4:$B$1003)=M24)*(仕訳帳!$C$4:$C$1003="通信運搬費"),(仕訳帳!$D$4:$D$1003))</f>
        <v>0</v>
      </c>
      <c r="N30" s="35">
        <f t="shared" si="1"/>
        <v>0</v>
      </c>
      <c r="O30" s="35">
        <f>SUMPRODUCT((MONTH(仕訳帳!$B$4:$B$1003)=O24)*(仕訳帳!$C$4:$C$1003="通信運搬費"),(仕訳帳!$D$4:$D$1003))</f>
        <v>0</v>
      </c>
      <c r="P30" s="35">
        <f>SUMPRODUCT((MONTH(仕訳帳!$B$4:$B$1003)=P24)*(仕訳帳!$C$4:$C$1003="通信運搬費"),(仕訳帳!$D$4:$D$1003))</f>
        <v>0</v>
      </c>
      <c r="Q30" s="35">
        <f>SUMPRODUCT((MONTH(仕訳帳!$B$4:$B$1003)=Q24)*(仕訳帳!$C$4:$C$1003="通信運搬費"),(仕訳帳!$D$4:$D$1003))</f>
        <v>0</v>
      </c>
      <c r="R30" s="35">
        <f t="shared" si="2"/>
        <v>0</v>
      </c>
      <c r="S30" s="35">
        <f t="shared" si="3"/>
        <v>10800</v>
      </c>
    </row>
    <row r="31" spans="2:21" x14ac:dyDescent="0.15">
      <c r="C31" s="32" t="s">
        <v>52</v>
      </c>
      <c r="D31" s="86">
        <f>SUMPRODUCT((MONTH(仕訳帳!$B$4:$B$1003)=D24)*(仕訳帳!$C$4:$C$1003="賃料及び施設利用料"),(仕訳帳!$D$4:$D$1003))</f>
        <v>0</v>
      </c>
      <c r="E31" s="86">
        <f>SUMPRODUCT((MONTH(仕訳帳!$B$4:$B$1003)=E24)*(仕訳帳!$C$4:$C$1003="賃料及び施設利用料"),(仕訳帳!$D$4:$D$1003))</f>
        <v>0</v>
      </c>
      <c r="F31" s="36">
        <f>SUMPRODUCT((MONTH(仕訳帳!$B$4:$B$1003)=F24)*(仕訳帳!$C$4:$C$1003="賃料及び施設利用料"),(仕訳帳!$D$4:$D$1003))</f>
        <v>30000</v>
      </c>
      <c r="G31" s="36">
        <f>SUMPRODUCT((MONTH(仕訳帳!$B$4:$B$1003)=G24)*(仕訳帳!$C$4:$C$1003="賃料及び施設利用料"),(仕訳帳!$D$4:$D$1003))</f>
        <v>29800</v>
      </c>
      <c r="H31" s="36">
        <f>SUMPRODUCT((MONTH(仕訳帳!$B$4:$B$1003)=H24)*(仕訳帳!$C$4:$C$1003="賃料及び施設利用料"),(仕訳帳!$D$4:$D$1003))</f>
        <v>0</v>
      </c>
      <c r="I31" s="34">
        <f t="shared" si="0"/>
        <v>59800</v>
      </c>
      <c r="J31" s="36">
        <f>SUMPRODUCT((MONTH(仕訳帳!$B$4:$B$1003)=J24)*(仕訳帳!$C$4:$C$1003="賃料及び施設利用料"),(仕訳帳!$D$4:$D$1003))</f>
        <v>0</v>
      </c>
      <c r="K31" s="36">
        <f>SUMPRODUCT((MONTH(仕訳帳!$B$4:$B$1003)=K24)*(仕訳帳!$C$4:$C$1003="賃料及び施設利用料"),(仕訳帳!$D$4:$D$1003))</f>
        <v>0</v>
      </c>
      <c r="L31" s="36">
        <f>SUMPRODUCT((MONTH(仕訳帳!$B$4:$B$1003)=L24)*(仕訳帳!$C$4:$C$1003="賃料及び施設利用料"),(仕訳帳!$D$4:$D$1003))</f>
        <v>0</v>
      </c>
      <c r="M31" s="36">
        <f>SUMPRODUCT((MONTH(仕訳帳!$B$4:$B$1003)=M24)*(仕訳帳!$C$4:$C$1003="賃料及び施設利用料"),(仕訳帳!$D$4:$D$1003))</f>
        <v>0</v>
      </c>
      <c r="N31" s="34">
        <f t="shared" si="1"/>
        <v>0</v>
      </c>
      <c r="O31" s="36">
        <f>SUMPRODUCT((MONTH(仕訳帳!$B$4:$B$1003)=O24)*(仕訳帳!$C$4:$C$1003="賃料及び施設利用料"),(仕訳帳!$D$4:$D$1003))</f>
        <v>0</v>
      </c>
      <c r="P31" s="36">
        <f>SUMPRODUCT((MONTH(仕訳帳!$B$4:$B$1003)=P24)*(仕訳帳!$C$4:$C$1003="賃料及び施設利用料"),(仕訳帳!$D$4:$D$1003))</f>
        <v>0</v>
      </c>
      <c r="Q31" s="36">
        <f>SUMPRODUCT((MONTH(仕訳帳!$B$4:$B$1003)=Q24)*(仕訳帳!$C$4:$C$1003="賃料及び施設利用料"),(仕訳帳!$D$4:$D$1003))</f>
        <v>0</v>
      </c>
      <c r="R31" s="34">
        <f t="shared" si="2"/>
        <v>0</v>
      </c>
      <c r="S31" s="34">
        <f t="shared" si="3"/>
        <v>59800</v>
      </c>
    </row>
    <row r="32" spans="2:21" x14ac:dyDescent="0.15">
      <c r="C32" s="87" t="s">
        <v>147</v>
      </c>
      <c r="D32" s="86">
        <f>SUMPRODUCT((MONTH(仕訳帳!$B$4:$B$1003)=D25)*(仕訳帳!$C$4:$C$1003="光熱水費"),(仕訳帳!$D$4:$D$1003))</f>
        <v>0</v>
      </c>
      <c r="E32" s="86">
        <f>SUMPRODUCT((MONTH(仕訳帳!$B$4:$B$1003)=E25)*(仕訳帳!$C$4:$C$1003="光熱水費"),(仕訳帳!$D$4:$D$1003))</f>
        <v>0</v>
      </c>
      <c r="F32" s="35">
        <f>SUMPRODUCT((MONTH(仕訳帳!$B$4:$B$1003)=F24)*(仕訳帳!$C$4:$C$1003="光熱水費"),(仕訳帳!$D$4:$D$1003))</f>
        <v>0</v>
      </c>
      <c r="G32" s="35">
        <f>SUMPRODUCT((MONTH(仕訳帳!$B$4:$B$1003)=G24)*(仕訳帳!$C$4:$C$1003="光熱水費"),(仕訳帳!$D$4:$D$1003))</f>
        <v>0</v>
      </c>
      <c r="H32" s="35">
        <f>SUMPRODUCT((MONTH(仕訳帳!$B$4:$B$1003)=H24)*(仕訳帳!$C$4:$C$1003="光熱水費"),(仕訳帳!$D$4:$D$1003))</f>
        <v>15000</v>
      </c>
      <c r="I32" s="35">
        <f t="shared" si="0"/>
        <v>15000</v>
      </c>
      <c r="J32" s="35">
        <f>SUMPRODUCT((MONTH(仕訳帳!$B$4:$B$1003)=J24)*(仕訳帳!$C$4:$C$1003="光熱水費"),(仕訳帳!$D$4:$D$1003))</f>
        <v>0</v>
      </c>
      <c r="K32" s="35">
        <f>SUMPRODUCT((MONTH(仕訳帳!$B$4:$B$1003)=K24)*(仕訳帳!$C$4:$C$1003="光熱水費"),(仕訳帳!$D$4:$D$1003))</f>
        <v>0</v>
      </c>
      <c r="L32" s="35">
        <f>SUMPRODUCT((MONTH(仕訳帳!$B$4:$B$1003)=L24)*(仕訳帳!$C$4:$C$1003="光熱水費"),(仕訳帳!$D$4:$D$1003))</f>
        <v>0</v>
      </c>
      <c r="M32" s="35">
        <f>SUMPRODUCT((MONTH(仕訳帳!$B$4:$B$1003)=M24)*(仕訳帳!$C$4:$C$1003="光熱水費"),(仕訳帳!$D$4:$D$1003))</f>
        <v>0</v>
      </c>
      <c r="N32" s="35">
        <f t="shared" ref="N32:N33" si="4">SUM(K32:M32)</f>
        <v>0</v>
      </c>
      <c r="O32" s="35">
        <f>SUMPRODUCT((MONTH(仕訳帳!$B$4:$B$1003)=O24)*(仕訳帳!$C$4:$C$1003="光熱水費"),(仕訳帳!$D$4:$D$1003))</f>
        <v>0</v>
      </c>
      <c r="P32" s="35">
        <f>SUMPRODUCT((MONTH(仕訳帳!$B$4:$B$1003)=P24)*(仕訳帳!$C$4:$C$1003="光熱水費"),(仕訳帳!$D$4:$D$1003))</f>
        <v>0</v>
      </c>
      <c r="Q32" s="35">
        <f>SUMPRODUCT((MONTH(仕訳帳!$B$4:$B$1003)=Q24)*(仕訳帳!$C$4:$C$1003="光熱水費"),(仕訳帳!$D$4:$D$1003))</f>
        <v>0</v>
      </c>
      <c r="R32" s="35">
        <f t="shared" si="2"/>
        <v>0</v>
      </c>
      <c r="S32" s="35">
        <f t="shared" si="3"/>
        <v>15000</v>
      </c>
    </row>
    <row r="33" spans="3:19" x14ac:dyDescent="0.15">
      <c r="C33" s="105" t="s">
        <v>32</v>
      </c>
      <c r="D33" s="86">
        <f>SUMPRODUCT((MONTH(仕訳帳!$B$4:$B$1003)=D26)*(仕訳帳!$C$4:$C$1003="行事保険料"),(仕訳帳!$D$4:$D$1003))</f>
        <v>0</v>
      </c>
      <c r="E33" s="86">
        <f>SUMPRODUCT((MONTH(仕訳帳!$B$4:$B$1003)=E26)*(仕訳帳!$C$4:$C$1003="行事保険料"),(仕訳帳!$D$4:$D$1003))</f>
        <v>0</v>
      </c>
      <c r="F33" s="36">
        <f>SUMPRODUCT((MONTH(仕訳帳!$B$4:$B$1003)=F24)*(仕訳帳!$C$4:$C$1003="行事保険料"),(仕訳帳!$D$4:$D$1003))</f>
        <v>0</v>
      </c>
      <c r="G33" s="36">
        <f>SUMPRODUCT((MONTH(仕訳帳!$B$4:$B$1003)=G24)*(仕訳帳!$C$4:$C$1003="行事保険料"),(仕訳帳!$D$4:$D$1003))</f>
        <v>0</v>
      </c>
      <c r="H33" s="36">
        <f>SUMPRODUCT((MONTH(仕訳帳!$B$4:$B$1003)=H24)*(仕訳帳!$C$4:$C$1003="行事保険料"),(仕訳帳!$D$4:$D$1003))</f>
        <v>0</v>
      </c>
      <c r="I33" s="34">
        <f t="shared" si="0"/>
        <v>0</v>
      </c>
      <c r="J33" s="36">
        <f>SUMPRODUCT((MONTH(仕訳帳!$B$4:$B$1003)=J24)*(仕訳帳!$C$4:$C$1003="行事保険料"),(仕訳帳!$D$4:$D$1003))</f>
        <v>0</v>
      </c>
      <c r="K33" s="36">
        <f>SUMPRODUCT((MONTH(仕訳帳!$B$4:$B$1003)=K24)*(仕訳帳!$C$4:$C$1003="行事保険料"),(仕訳帳!$D$4:$D$1003))</f>
        <v>0</v>
      </c>
      <c r="L33" s="36">
        <f>SUMPRODUCT((MONTH(仕訳帳!$B$4:$B$1003)=L24)*(仕訳帳!$C$4:$C$1003="行事保険料"),(仕訳帳!$D$4:$D$1003))</f>
        <v>0</v>
      </c>
      <c r="M33" s="36">
        <f>SUMPRODUCT((MONTH(仕訳帳!$B$4:$B$1003)=M24)*(仕訳帳!$C$4:$C$1003="行事保険料"),(仕訳帳!$D$4:$D$1003))</f>
        <v>0</v>
      </c>
      <c r="N33" s="34">
        <f t="shared" si="4"/>
        <v>0</v>
      </c>
      <c r="O33" s="36">
        <f>SUMPRODUCT((MONTH(仕訳帳!$B$4:$B$1003)=O24)*(仕訳帳!$C$4:$C$1003="行事保険料"),(仕訳帳!$D$4:$D$1003))</f>
        <v>0</v>
      </c>
      <c r="P33" s="36">
        <f>SUMPRODUCT((MONTH(仕訳帳!$B$4:$B$1003)=P24)*(仕訳帳!$C$4:$C$1003="行事保険料"),(仕訳帳!$D$4:$D$1003))</f>
        <v>0</v>
      </c>
      <c r="Q33" s="36">
        <f>SUMPRODUCT((MONTH(仕訳帳!$B$4:$B$1003)=Q24)*(仕訳帳!$C$4:$C$1003="行事保険料"),(仕訳帳!$D$4:$D$1003))</f>
        <v>0</v>
      </c>
      <c r="R33" s="34">
        <f t="shared" si="2"/>
        <v>0</v>
      </c>
      <c r="S33" s="34">
        <f t="shared" si="3"/>
        <v>0</v>
      </c>
    </row>
    <row r="34" spans="3:19" x14ac:dyDescent="0.15">
      <c r="I34" s="37">
        <f>SUM(I25:I33)</f>
        <v>499900</v>
      </c>
      <c r="N34" s="37">
        <f>SUM(N25:N33)</f>
        <v>0</v>
      </c>
      <c r="R34" s="34">
        <f>SUM(R25:R33)</f>
        <v>180000</v>
      </c>
      <c r="S34" s="37">
        <f>R34+N34+I34</f>
        <v>679900</v>
      </c>
    </row>
  </sheetData>
  <sheetProtection formatCells="0" insertRows="0"/>
  <phoneticPr fontId="5"/>
  <pageMargins left="0.7" right="0.7" top="0.75" bottom="0.75" header="0.3" footer="0.3"/>
  <pageSetup paperSize="9" scale="79" fitToHeight="0" orientation="landscape" r:id="rId1"/>
  <headerFooter>
    <oddFooter>&amp;R&amp;P/&amp;N</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24"/>
  <sheetViews>
    <sheetView topLeftCell="A16" zoomScale="40" zoomScaleNormal="40" zoomScaleSheetLayoutView="30" workbookViewId="0">
      <selection activeCell="C6" sqref="C6"/>
    </sheetView>
  </sheetViews>
  <sheetFormatPr defaultRowHeight="13.5" x14ac:dyDescent="0.15"/>
  <cols>
    <col min="1" max="1" width="40.125" customWidth="1"/>
    <col min="2" max="2" width="21.25" customWidth="1"/>
    <col min="3" max="19" width="19.5" customWidth="1"/>
    <col min="20" max="20" width="9" customWidth="1"/>
  </cols>
  <sheetData>
    <row r="1" spans="1:19" ht="41.25" customHeight="1" x14ac:dyDescent="0.15">
      <c r="S1" s="107" t="s">
        <v>77</v>
      </c>
    </row>
    <row r="2" spans="1:19" s="58" customFormat="1" ht="42" x14ac:dyDescent="0.15">
      <c r="A2" s="143" t="s">
        <v>78</v>
      </c>
      <c r="B2" s="143"/>
      <c r="C2" s="143"/>
      <c r="D2" s="143"/>
      <c r="E2" s="143"/>
      <c r="F2" s="143"/>
      <c r="G2" s="143"/>
      <c r="H2" s="143"/>
      <c r="I2" s="143"/>
      <c r="J2" s="143"/>
      <c r="K2" s="143"/>
      <c r="L2" s="143"/>
      <c r="M2" s="143"/>
      <c r="N2" s="143"/>
      <c r="O2" s="143"/>
      <c r="P2" s="143"/>
      <c r="Q2" s="143"/>
      <c r="R2" s="143"/>
      <c r="S2" s="143"/>
    </row>
    <row r="3" spans="1:19" s="58" customFormat="1" ht="23.25" customHeight="1" thickBot="1" x14ac:dyDescent="0.2">
      <c r="A3" s="117"/>
      <c r="B3" s="117"/>
      <c r="C3" s="117"/>
      <c r="D3" s="117"/>
      <c r="E3" s="117"/>
      <c r="F3" s="117"/>
      <c r="G3" s="117"/>
      <c r="H3" s="117"/>
      <c r="I3" s="117"/>
      <c r="J3" s="117"/>
      <c r="K3" s="117"/>
      <c r="L3" s="117"/>
      <c r="M3" s="117"/>
      <c r="N3" s="117"/>
      <c r="O3" s="117"/>
      <c r="P3" s="117"/>
      <c r="Q3" s="117"/>
      <c r="R3" s="117"/>
      <c r="S3" s="117"/>
    </row>
    <row r="4" spans="1:19" ht="53.25" customHeight="1" x14ac:dyDescent="0.15">
      <c r="A4" s="83" t="s">
        <v>79</v>
      </c>
      <c r="B4" s="144"/>
      <c r="C4" s="144"/>
      <c r="D4" s="144"/>
      <c r="E4" s="144"/>
      <c r="F4" s="144"/>
      <c r="G4" s="144"/>
      <c r="H4" s="144"/>
      <c r="I4" s="145"/>
      <c r="J4" s="59"/>
      <c r="K4" s="59"/>
      <c r="L4" s="59"/>
      <c r="M4" s="59"/>
      <c r="N4" s="59"/>
      <c r="O4" s="59"/>
      <c r="P4" s="116"/>
      <c r="Q4" s="116"/>
      <c r="R4" s="116"/>
      <c r="S4" s="116"/>
    </row>
    <row r="5" spans="1:19" ht="53.25" customHeight="1" thickBot="1" x14ac:dyDescent="0.2">
      <c r="A5" s="84" t="s">
        <v>80</v>
      </c>
      <c r="B5" s="146"/>
      <c r="C5" s="146"/>
      <c r="D5" s="146"/>
      <c r="E5" s="146"/>
      <c r="F5" s="146"/>
      <c r="G5" s="146"/>
      <c r="H5" s="146"/>
      <c r="I5" s="147"/>
      <c r="J5" s="59"/>
      <c r="K5" s="59"/>
      <c r="L5" s="59"/>
      <c r="M5" s="59"/>
      <c r="N5" s="59"/>
      <c r="O5" s="59"/>
      <c r="P5" s="116"/>
      <c r="Q5" s="116"/>
      <c r="R5" s="116"/>
      <c r="S5" s="116"/>
    </row>
    <row r="6" spans="1:19" ht="19.5" thickBot="1" x14ac:dyDescent="0.2">
      <c r="A6" s="60"/>
      <c r="B6" s="59"/>
      <c r="C6" s="59"/>
      <c r="D6" s="59"/>
      <c r="E6" s="59"/>
      <c r="F6" s="59"/>
      <c r="G6" s="59"/>
      <c r="H6" s="59"/>
      <c r="I6" s="59"/>
      <c r="J6" s="59"/>
      <c r="K6" s="59"/>
      <c r="L6" s="59"/>
      <c r="M6" s="59"/>
      <c r="N6" s="59"/>
      <c r="O6" s="59"/>
      <c r="P6" s="59"/>
      <c r="Q6" s="59"/>
      <c r="R6" s="59"/>
      <c r="S6" s="61" t="s">
        <v>81</v>
      </c>
    </row>
    <row r="7" spans="1:19" ht="57.75" customHeight="1" x14ac:dyDescent="0.15">
      <c r="A7" s="148" t="s">
        <v>82</v>
      </c>
      <c r="B7" s="149"/>
      <c r="C7" s="149" t="s">
        <v>83</v>
      </c>
      <c r="D7" s="149"/>
      <c r="E7" s="149"/>
      <c r="F7" s="149"/>
      <c r="G7" s="149" t="s">
        <v>84</v>
      </c>
      <c r="H7" s="149"/>
      <c r="I7" s="150" t="s">
        <v>158</v>
      </c>
      <c r="J7" s="151"/>
      <c r="K7" s="151"/>
      <c r="L7" s="151"/>
      <c r="M7" s="152"/>
      <c r="N7" s="153" t="s">
        <v>160</v>
      </c>
      <c r="O7" s="154"/>
      <c r="P7" s="154"/>
      <c r="Q7" s="154"/>
      <c r="R7" s="155" t="s">
        <v>87</v>
      </c>
      <c r="S7" s="157" t="s">
        <v>88</v>
      </c>
    </row>
    <row r="8" spans="1:19" s="62" customFormat="1" ht="57.75" customHeight="1" x14ac:dyDescent="0.15">
      <c r="A8" s="158" t="s">
        <v>89</v>
      </c>
      <c r="B8" s="159"/>
      <c r="C8" s="136" t="s">
        <v>90</v>
      </c>
      <c r="D8" s="137"/>
      <c r="E8" s="137"/>
      <c r="F8" s="137"/>
      <c r="G8" s="137"/>
      <c r="H8" s="137"/>
      <c r="I8" s="137"/>
      <c r="J8" s="137"/>
      <c r="K8" s="137"/>
      <c r="L8" s="137"/>
      <c r="M8" s="137"/>
      <c r="N8" s="137"/>
      <c r="O8" s="137"/>
      <c r="P8" s="137"/>
      <c r="Q8" s="137"/>
      <c r="R8" s="156"/>
      <c r="S8" s="157"/>
    </row>
    <row r="9" spans="1:19" s="69" customFormat="1" ht="57.75" customHeight="1" x14ac:dyDescent="0.15">
      <c r="A9" s="63" t="s">
        <v>91</v>
      </c>
      <c r="B9" s="63" t="s">
        <v>82</v>
      </c>
      <c r="C9" s="63" t="s">
        <v>92</v>
      </c>
      <c r="D9" s="63" t="s">
        <v>93</v>
      </c>
      <c r="E9" s="63" t="s">
        <v>94</v>
      </c>
      <c r="F9" s="63" t="s">
        <v>95</v>
      </c>
      <c r="G9" s="63" t="s">
        <v>96</v>
      </c>
      <c r="H9" s="64" t="s">
        <v>97</v>
      </c>
      <c r="I9" s="65" t="s">
        <v>98</v>
      </c>
      <c r="J9" s="65" t="s">
        <v>99</v>
      </c>
      <c r="K9" s="65" t="s">
        <v>100</v>
      </c>
      <c r="L9" s="65" t="s">
        <v>101</v>
      </c>
      <c r="M9" s="66" t="s">
        <v>102</v>
      </c>
      <c r="N9" s="67" t="s">
        <v>103</v>
      </c>
      <c r="O9" s="67" t="s">
        <v>104</v>
      </c>
      <c r="P9" s="67" t="s">
        <v>105</v>
      </c>
      <c r="Q9" s="68" t="s">
        <v>106</v>
      </c>
      <c r="R9" s="156"/>
      <c r="S9" s="157"/>
    </row>
    <row r="10" spans="1:19" ht="57.75" customHeight="1" x14ac:dyDescent="0.15">
      <c r="A10" s="110" t="str">
        <f>科目・集計!C25</f>
        <v>人件費</v>
      </c>
      <c r="B10" s="108">
        <v>2000000</v>
      </c>
      <c r="C10" s="106">
        <f>科目・集計!D25</f>
        <v>0</v>
      </c>
      <c r="D10" s="106">
        <f>科目・集計!E25</f>
        <v>0</v>
      </c>
      <c r="E10" s="106">
        <f>科目・集計!F25</f>
        <v>200000</v>
      </c>
      <c r="F10" s="106">
        <f>科目・集計!G25</f>
        <v>200000</v>
      </c>
      <c r="G10" s="106">
        <f>科目・集計!H25</f>
        <v>0</v>
      </c>
      <c r="H10" s="120">
        <f>SUM(C10:G10)</f>
        <v>400000</v>
      </c>
      <c r="I10" s="106">
        <f>科目・集計!J25</f>
        <v>0</v>
      </c>
      <c r="J10" s="106">
        <f>科目・集計!K25</f>
        <v>0</v>
      </c>
      <c r="K10" s="106">
        <f>科目・集計!L25</f>
        <v>0</v>
      </c>
      <c r="L10" s="106">
        <f>科目・集計!M25</f>
        <v>0</v>
      </c>
      <c r="M10" s="121">
        <f>SUM(I10:L10)</f>
        <v>0</v>
      </c>
      <c r="N10" s="106">
        <f>科目・集計!O25</f>
        <v>0</v>
      </c>
      <c r="O10" s="106">
        <f>科目・集計!P25</f>
        <v>0</v>
      </c>
      <c r="P10" s="106">
        <f>科目・集計!Q25</f>
        <v>180000</v>
      </c>
      <c r="Q10" s="122">
        <f>SUM(N10:P10)</f>
        <v>180000</v>
      </c>
      <c r="R10" s="123">
        <f>H10+M10+Q10</f>
        <v>580000</v>
      </c>
      <c r="S10" s="124">
        <f t="shared" ref="S10:S19" si="0">+B10-+R10</f>
        <v>1420000</v>
      </c>
    </row>
    <row r="11" spans="1:19" ht="57.75" customHeight="1" x14ac:dyDescent="0.15">
      <c r="A11" s="110" t="str">
        <f>科目・集計!C26</f>
        <v>諸謝金</v>
      </c>
      <c r="B11" s="108">
        <v>100000</v>
      </c>
      <c r="C11" s="106">
        <f>科目・集計!D26</f>
        <v>0</v>
      </c>
      <c r="D11" s="106">
        <f>科目・集計!E26</f>
        <v>0</v>
      </c>
      <c r="E11" s="106">
        <f>科目・集計!F26</f>
        <v>0</v>
      </c>
      <c r="F11" s="106">
        <f>科目・集計!G26</f>
        <v>0</v>
      </c>
      <c r="G11" s="106">
        <f>科目・集計!H26</f>
        <v>0</v>
      </c>
      <c r="H11" s="120">
        <f t="shared" ref="H11:H19" si="1">SUM(C11:G11)</f>
        <v>0</v>
      </c>
      <c r="I11" s="106">
        <f>科目・集計!J26</f>
        <v>0</v>
      </c>
      <c r="J11" s="106">
        <f>科目・集計!K26</f>
        <v>0</v>
      </c>
      <c r="K11" s="106">
        <f>科目・集計!L26</f>
        <v>0</v>
      </c>
      <c r="L11" s="106">
        <f>科目・集計!M26</f>
        <v>0</v>
      </c>
      <c r="M11" s="121">
        <f t="shared" ref="M11:M19" si="2">SUM(I11:L11)</f>
        <v>0</v>
      </c>
      <c r="N11" s="106">
        <f>科目・集計!O26</f>
        <v>0</v>
      </c>
      <c r="O11" s="106">
        <f>科目・集計!P26</f>
        <v>0</v>
      </c>
      <c r="P11" s="106">
        <f>科目・集計!Q26</f>
        <v>0</v>
      </c>
      <c r="Q11" s="122">
        <f t="shared" ref="Q11:Q19" si="3">SUM(N11:P11)</f>
        <v>0</v>
      </c>
      <c r="R11" s="123">
        <f t="shared" ref="R11:R19" si="4">H11+M11+Q11</f>
        <v>0</v>
      </c>
      <c r="S11" s="124">
        <f t="shared" si="0"/>
        <v>100000</v>
      </c>
    </row>
    <row r="12" spans="1:19" ht="57.75" customHeight="1" x14ac:dyDescent="0.15">
      <c r="A12" s="110" t="str">
        <f>科目・集計!C27</f>
        <v>旅費</v>
      </c>
      <c r="B12" s="108">
        <v>237000</v>
      </c>
      <c r="C12" s="106">
        <f>科目・集計!D27</f>
        <v>0</v>
      </c>
      <c r="D12" s="106">
        <f>科目・集計!E27</f>
        <v>0</v>
      </c>
      <c r="E12" s="106">
        <f>科目・集計!F27</f>
        <v>0</v>
      </c>
      <c r="F12" s="106">
        <f>科目・集計!G27</f>
        <v>0</v>
      </c>
      <c r="G12" s="106">
        <f>科目・集計!H27</f>
        <v>0</v>
      </c>
      <c r="H12" s="120">
        <f t="shared" si="1"/>
        <v>0</v>
      </c>
      <c r="I12" s="106">
        <f>科目・集計!J27</f>
        <v>0</v>
      </c>
      <c r="J12" s="106">
        <f>科目・集計!K27</f>
        <v>0</v>
      </c>
      <c r="K12" s="106">
        <f>科目・集計!L27</f>
        <v>0</v>
      </c>
      <c r="L12" s="106">
        <f>科目・集計!M27</f>
        <v>0</v>
      </c>
      <c r="M12" s="121">
        <f t="shared" si="2"/>
        <v>0</v>
      </c>
      <c r="N12" s="106">
        <f>科目・集計!O27</f>
        <v>0</v>
      </c>
      <c r="O12" s="106">
        <f>科目・集計!P27</f>
        <v>0</v>
      </c>
      <c r="P12" s="106">
        <f>科目・集計!Q27</f>
        <v>0</v>
      </c>
      <c r="Q12" s="122">
        <f t="shared" si="3"/>
        <v>0</v>
      </c>
      <c r="R12" s="123">
        <f t="shared" si="4"/>
        <v>0</v>
      </c>
      <c r="S12" s="124">
        <f t="shared" si="0"/>
        <v>237000</v>
      </c>
    </row>
    <row r="13" spans="1:19" ht="57.75" customHeight="1" x14ac:dyDescent="0.15">
      <c r="A13" s="110" t="str">
        <f>科目・集計!C28</f>
        <v>消耗品費</v>
      </c>
      <c r="B13" s="108">
        <v>30000</v>
      </c>
      <c r="C13" s="106">
        <f>科目・集計!D28</f>
        <v>0</v>
      </c>
      <c r="D13" s="106">
        <f>科目・集計!E28</f>
        <v>0</v>
      </c>
      <c r="E13" s="106">
        <f>科目・集計!F28</f>
        <v>1000</v>
      </c>
      <c r="F13" s="106">
        <f>科目・集計!G28</f>
        <v>0</v>
      </c>
      <c r="G13" s="106">
        <f>科目・集計!H28</f>
        <v>3000</v>
      </c>
      <c r="H13" s="120">
        <f t="shared" si="1"/>
        <v>4000</v>
      </c>
      <c r="I13" s="106">
        <f>科目・集計!J28</f>
        <v>0</v>
      </c>
      <c r="J13" s="106">
        <f>科目・集計!K28</f>
        <v>0</v>
      </c>
      <c r="K13" s="106">
        <f>科目・集計!L28</f>
        <v>0</v>
      </c>
      <c r="L13" s="106">
        <f>科目・集計!M28</f>
        <v>0</v>
      </c>
      <c r="M13" s="121">
        <f t="shared" si="2"/>
        <v>0</v>
      </c>
      <c r="N13" s="106">
        <f>科目・集計!O28</f>
        <v>0</v>
      </c>
      <c r="O13" s="106">
        <f>科目・集計!P28</f>
        <v>0</v>
      </c>
      <c r="P13" s="106">
        <f>科目・集計!Q28</f>
        <v>0</v>
      </c>
      <c r="Q13" s="122">
        <f t="shared" si="3"/>
        <v>0</v>
      </c>
      <c r="R13" s="123">
        <f t="shared" si="4"/>
        <v>4000</v>
      </c>
      <c r="S13" s="124">
        <f t="shared" si="0"/>
        <v>26000</v>
      </c>
    </row>
    <row r="14" spans="1:19" ht="57.75" customHeight="1" x14ac:dyDescent="0.15">
      <c r="A14" s="110" t="str">
        <f>科目・集計!C29</f>
        <v>広告費・印刷製本費</v>
      </c>
      <c r="B14" s="108">
        <v>100000</v>
      </c>
      <c r="C14" s="106">
        <f>科目・集計!D29</f>
        <v>0</v>
      </c>
      <c r="D14" s="106">
        <f>科目・集計!E29</f>
        <v>0</v>
      </c>
      <c r="E14" s="106">
        <f>科目・集計!F29</f>
        <v>10300</v>
      </c>
      <c r="F14" s="106">
        <f>科目・集計!G29</f>
        <v>0</v>
      </c>
      <c r="G14" s="106">
        <f>科目・集計!H29</f>
        <v>0</v>
      </c>
      <c r="H14" s="120">
        <f t="shared" si="1"/>
        <v>10300</v>
      </c>
      <c r="I14" s="106">
        <f>科目・集計!J29</f>
        <v>0</v>
      </c>
      <c r="J14" s="106">
        <f>科目・集計!K29</f>
        <v>0</v>
      </c>
      <c r="K14" s="106">
        <f>科目・集計!L29</f>
        <v>0</v>
      </c>
      <c r="L14" s="106">
        <f>科目・集計!M29</f>
        <v>0</v>
      </c>
      <c r="M14" s="121">
        <f t="shared" si="2"/>
        <v>0</v>
      </c>
      <c r="N14" s="106">
        <f>科目・集計!O29</f>
        <v>0</v>
      </c>
      <c r="O14" s="106">
        <f>科目・集計!P29</f>
        <v>0</v>
      </c>
      <c r="P14" s="106">
        <f>科目・集計!Q29</f>
        <v>0</v>
      </c>
      <c r="Q14" s="122">
        <f t="shared" si="3"/>
        <v>0</v>
      </c>
      <c r="R14" s="123">
        <f t="shared" si="4"/>
        <v>10300</v>
      </c>
      <c r="S14" s="124">
        <f t="shared" si="0"/>
        <v>89700</v>
      </c>
    </row>
    <row r="15" spans="1:19" ht="57.75" customHeight="1" x14ac:dyDescent="0.15">
      <c r="A15" s="110" t="str">
        <f>科目・集計!C30</f>
        <v>通信運搬費</v>
      </c>
      <c r="B15" s="108">
        <v>100000</v>
      </c>
      <c r="C15" s="106">
        <f>科目・集計!D30</f>
        <v>0</v>
      </c>
      <c r="D15" s="106">
        <f>科目・集計!E30</f>
        <v>0</v>
      </c>
      <c r="E15" s="106">
        <f>科目・集計!F30</f>
        <v>5800</v>
      </c>
      <c r="F15" s="106">
        <f>科目・集計!G30</f>
        <v>5000</v>
      </c>
      <c r="G15" s="106">
        <f>科目・集計!H30</f>
        <v>0</v>
      </c>
      <c r="H15" s="120">
        <f t="shared" si="1"/>
        <v>10800</v>
      </c>
      <c r="I15" s="106">
        <f>科目・集計!J30</f>
        <v>0</v>
      </c>
      <c r="J15" s="106">
        <f>科目・集計!K30</f>
        <v>0</v>
      </c>
      <c r="K15" s="106">
        <f>科目・集計!L30</f>
        <v>0</v>
      </c>
      <c r="L15" s="106">
        <f>科目・集計!M30</f>
        <v>0</v>
      </c>
      <c r="M15" s="121">
        <f t="shared" si="2"/>
        <v>0</v>
      </c>
      <c r="N15" s="106">
        <f>科目・集計!O30</f>
        <v>0</v>
      </c>
      <c r="O15" s="106">
        <f>科目・集計!P30</f>
        <v>0</v>
      </c>
      <c r="P15" s="106">
        <f>科目・集計!Q30</f>
        <v>0</v>
      </c>
      <c r="Q15" s="122">
        <f t="shared" si="3"/>
        <v>0</v>
      </c>
      <c r="R15" s="123">
        <f t="shared" si="4"/>
        <v>10800</v>
      </c>
      <c r="S15" s="124">
        <f t="shared" si="0"/>
        <v>89200</v>
      </c>
    </row>
    <row r="16" spans="1:19" ht="57.75" customHeight="1" x14ac:dyDescent="0.15">
      <c r="A16" s="110" t="str">
        <f>科目・集計!C31</f>
        <v>賃料及び施設利用料</v>
      </c>
      <c r="B16" s="108">
        <v>400000</v>
      </c>
      <c r="C16" s="106">
        <f>科目・集計!D31</f>
        <v>0</v>
      </c>
      <c r="D16" s="106">
        <f>科目・集計!E31</f>
        <v>0</v>
      </c>
      <c r="E16" s="106">
        <f>科目・集計!F31</f>
        <v>30000</v>
      </c>
      <c r="F16" s="106">
        <f>科目・集計!G31</f>
        <v>29800</v>
      </c>
      <c r="G16" s="106">
        <f>科目・集計!H31</f>
        <v>0</v>
      </c>
      <c r="H16" s="120">
        <f t="shared" si="1"/>
        <v>59800</v>
      </c>
      <c r="I16" s="106">
        <f>科目・集計!J31</f>
        <v>0</v>
      </c>
      <c r="J16" s="106">
        <f>科目・集計!K31</f>
        <v>0</v>
      </c>
      <c r="K16" s="106">
        <f>科目・集計!L31</f>
        <v>0</v>
      </c>
      <c r="L16" s="106">
        <f>科目・集計!M31</f>
        <v>0</v>
      </c>
      <c r="M16" s="121">
        <f t="shared" si="2"/>
        <v>0</v>
      </c>
      <c r="N16" s="106">
        <f>科目・集計!O31</f>
        <v>0</v>
      </c>
      <c r="O16" s="106">
        <f>科目・集計!P31</f>
        <v>0</v>
      </c>
      <c r="P16" s="106">
        <f>科目・集計!Q31</f>
        <v>0</v>
      </c>
      <c r="Q16" s="122">
        <f t="shared" si="3"/>
        <v>0</v>
      </c>
      <c r="R16" s="123">
        <f t="shared" si="4"/>
        <v>59800</v>
      </c>
      <c r="S16" s="124">
        <f t="shared" si="0"/>
        <v>340200</v>
      </c>
    </row>
    <row r="17" spans="1:19" ht="57.75" customHeight="1" x14ac:dyDescent="0.15">
      <c r="A17" s="110" t="s">
        <v>147</v>
      </c>
      <c r="B17" s="108">
        <v>30000</v>
      </c>
      <c r="C17" s="106">
        <f>科目・集計!D32</f>
        <v>0</v>
      </c>
      <c r="D17" s="106">
        <f>科目・集計!E32</f>
        <v>0</v>
      </c>
      <c r="E17" s="106">
        <f>科目・集計!F32</f>
        <v>0</v>
      </c>
      <c r="F17" s="106">
        <f>科目・集計!G32</f>
        <v>0</v>
      </c>
      <c r="G17" s="106">
        <f>科目・集計!H32</f>
        <v>15000</v>
      </c>
      <c r="H17" s="120">
        <f t="shared" si="1"/>
        <v>15000</v>
      </c>
      <c r="I17" s="106">
        <f>科目・集計!J32</f>
        <v>0</v>
      </c>
      <c r="J17" s="106">
        <f>科目・集計!K32</f>
        <v>0</v>
      </c>
      <c r="K17" s="106">
        <f>科目・集計!L32</f>
        <v>0</v>
      </c>
      <c r="L17" s="106">
        <f>科目・集計!M32</f>
        <v>0</v>
      </c>
      <c r="M17" s="121">
        <f t="shared" si="2"/>
        <v>0</v>
      </c>
      <c r="N17" s="106">
        <f>科目・集計!O32</f>
        <v>0</v>
      </c>
      <c r="O17" s="106">
        <f>科目・集計!P32</f>
        <v>0</v>
      </c>
      <c r="P17" s="106">
        <f>科目・集計!Q32</f>
        <v>0</v>
      </c>
      <c r="Q17" s="122">
        <f t="shared" si="3"/>
        <v>0</v>
      </c>
      <c r="R17" s="123">
        <f t="shared" si="4"/>
        <v>15000</v>
      </c>
      <c r="S17" s="124">
        <f t="shared" si="0"/>
        <v>15000</v>
      </c>
    </row>
    <row r="18" spans="1:19" ht="57.75" customHeight="1" x14ac:dyDescent="0.15">
      <c r="A18" s="110" t="s">
        <v>144</v>
      </c>
      <c r="B18" s="108">
        <v>3000</v>
      </c>
      <c r="C18" s="106">
        <f>科目・集計!D33</f>
        <v>0</v>
      </c>
      <c r="D18" s="106">
        <f>科目・集計!E33</f>
        <v>0</v>
      </c>
      <c r="E18" s="106">
        <f>科目・集計!F33</f>
        <v>0</v>
      </c>
      <c r="F18" s="106">
        <f>科目・集計!G33</f>
        <v>0</v>
      </c>
      <c r="G18" s="106">
        <f>科目・集計!H33</f>
        <v>0</v>
      </c>
      <c r="H18" s="120">
        <f t="shared" si="1"/>
        <v>0</v>
      </c>
      <c r="I18" s="106">
        <f>科目・集計!J33</f>
        <v>0</v>
      </c>
      <c r="J18" s="106">
        <f>科目・集計!K33</f>
        <v>0</v>
      </c>
      <c r="K18" s="106">
        <f>科目・集計!L33</f>
        <v>0</v>
      </c>
      <c r="L18" s="106">
        <f>科目・集計!M33</f>
        <v>0</v>
      </c>
      <c r="M18" s="121">
        <f t="shared" si="2"/>
        <v>0</v>
      </c>
      <c r="N18" s="106">
        <f>科目・集計!O33</f>
        <v>0</v>
      </c>
      <c r="O18" s="106">
        <f>科目・集計!P33</f>
        <v>0</v>
      </c>
      <c r="P18" s="106">
        <f>科目・集計!Q33</f>
        <v>0</v>
      </c>
      <c r="Q18" s="122">
        <f t="shared" si="3"/>
        <v>0</v>
      </c>
      <c r="R18" s="123">
        <f t="shared" si="4"/>
        <v>0</v>
      </c>
      <c r="S18" s="124">
        <f t="shared" si="0"/>
        <v>3000</v>
      </c>
    </row>
    <row r="19" spans="1:19" ht="57.75" customHeight="1" x14ac:dyDescent="0.15">
      <c r="A19" s="125"/>
      <c r="B19" s="118"/>
      <c r="C19" s="119"/>
      <c r="D19" s="119"/>
      <c r="E19" s="119"/>
      <c r="F19" s="119"/>
      <c r="G19" s="119"/>
      <c r="H19" s="120">
        <f t="shared" si="1"/>
        <v>0</v>
      </c>
      <c r="I19" s="119"/>
      <c r="J19" s="119"/>
      <c r="K19" s="119"/>
      <c r="L19" s="119"/>
      <c r="M19" s="121">
        <f t="shared" si="2"/>
        <v>0</v>
      </c>
      <c r="N19" s="119"/>
      <c r="O19" s="119"/>
      <c r="P19" s="119"/>
      <c r="Q19" s="122">
        <f t="shared" si="3"/>
        <v>0</v>
      </c>
      <c r="R19" s="123">
        <f t="shared" si="4"/>
        <v>0</v>
      </c>
      <c r="S19" s="124">
        <f t="shared" si="0"/>
        <v>0</v>
      </c>
    </row>
    <row r="20" spans="1:19" ht="57.75" customHeight="1" thickBot="1" x14ac:dyDescent="0.2">
      <c r="A20" s="75" t="s">
        <v>107</v>
      </c>
      <c r="B20" s="120">
        <f t="shared" ref="B20:G20" si="5">SUM(B10:B19)</f>
        <v>3000000</v>
      </c>
      <c r="C20" s="120">
        <f t="shared" si="5"/>
        <v>0</v>
      </c>
      <c r="D20" s="120">
        <f t="shared" si="5"/>
        <v>0</v>
      </c>
      <c r="E20" s="120">
        <f t="shared" si="5"/>
        <v>247100</v>
      </c>
      <c r="F20" s="120">
        <f t="shared" si="5"/>
        <v>234800</v>
      </c>
      <c r="G20" s="120">
        <f t="shared" si="5"/>
        <v>18000</v>
      </c>
      <c r="H20" s="120">
        <f>IF(SUM(H10:H19)=SUM(C20:G20),SUM(H10:H19),"不一致")</f>
        <v>499900</v>
      </c>
      <c r="I20" s="121">
        <f>SUM(I10:I19)</f>
        <v>0</v>
      </c>
      <c r="J20" s="121">
        <f>SUM(J10:J19)</f>
        <v>0</v>
      </c>
      <c r="K20" s="121">
        <f>SUM(K10:K19)</f>
        <v>0</v>
      </c>
      <c r="L20" s="121">
        <f>SUM(L10:L19)</f>
        <v>0</v>
      </c>
      <c r="M20" s="121">
        <f>IF(SUM(M10:M19)=SUM(I20:L20),SUM(I20:L20),"不一致")</f>
        <v>0</v>
      </c>
      <c r="N20" s="126">
        <f>SUM(N10:N19)</f>
        <v>0</v>
      </c>
      <c r="O20" s="126">
        <f>SUM(O10:O19)</f>
        <v>0</v>
      </c>
      <c r="P20" s="126">
        <f>SUM(P10:P19)</f>
        <v>180000</v>
      </c>
      <c r="Q20" s="122">
        <f>SUM(Q10:Q19)</f>
        <v>180000</v>
      </c>
      <c r="R20" s="127">
        <f>IF(SUM(R10:R19)=M20+Q20+H20,SUM(R10:R19),"不一致")</f>
        <v>679900</v>
      </c>
      <c r="S20" s="124">
        <f>IF(SUM(S10:S19)=B20-R20,SUM(S10:S19),"不一致")</f>
        <v>2320100</v>
      </c>
    </row>
    <row r="21" spans="1:19" ht="45.75" customHeight="1" x14ac:dyDescent="0.15">
      <c r="A21" s="78"/>
      <c r="B21" s="79" t="s">
        <v>108</v>
      </c>
      <c r="C21" s="78"/>
    </row>
    <row r="22" spans="1:19" ht="58.5" customHeight="1" x14ac:dyDescent="0.15">
      <c r="A22" s="75" t="s">
        <v>109</v>
      </c>
      <c r="B22" s="138">
        <v>0</v>
      </c>
      <c r="C22" s="138"/>
      <c r="D22" s="79" t="s">
        <v>110</v>
      </c>
      <c r="E22" s="80"/>
      <c r="G22" s="80"/>
      <c r="P22" s="134" t="s">
        <v>111</v>
      </c>
      <c r="Q22" s="135"/>
      <c r="R22" s="139">
        <f>IF(R20&gt;B22,B22,R20)</f>
        <v>0</v>
      </c>
      <c r="S22" s="139"/>
    </row>
    <row r="23" spans="1:19" ht="58.5" customHeight="1" x14ac:dyDescent="0.15">
      <c r="A23" s="75" t="s">
        <v>114</v>
      </c>
      <c r="B23" s="140">
        <v>1</v>
      </c>
      <c r="C23" s="141"/>
      <c r="E23" s="80"/>
      <c r="I23" s="128" t="s">
        <v>145</v>
      </c>
      <c r="J23" s="128"/>
      <c r="K23" s="128"/>
      <c r="L23" s="128"/>
      <c r="M23" s="128"/>
      <c r="P23" s="134" t="s">
        <v>114</v>
      </c>
      <c r="Q23" s="135"/>
      <c r="R23" s="142">
        <f>B23</f>
        <v>1</v>
      </c>
      <c r="S23" s="142"/>
    </row>
    <row r="24" spans="1:19" ht="58.5" customHeight="1" x14ac:dyDescent="0.15">
      <c r="A24" s="75" t="s">
        <v>112</v>
      </c>
      <c r="B24" s="132">
        <f>ROUNDDOWN(B23*B22,-3)</f>
        <v>0</v>
      </c>
      <c r="C24" s="133"/>
      <c r="D24" s="79" t="s">
        <v>110</v>
      </c>
      <c r="E24" s="80"/>
      <c r="G24" s="80"/>
      <c r="H24" s="80"/>
      <c r="I24" s="129"/>
      <c r="J24" s="129"/>
      <c r="K24" s="129"/>
      <c r="L24" s="129"/>
      <c r="M24" s="129"/>
      <c r="N24" s="80"/>
      <c r="O24" s="80"/>
      <c r="P24" s="134" t="s">
        <v>113</v>
      </c>
      <c r="Q24" s="135"/>
      <c r="R24" s="132">
        <f>ROUNDDOWN(R23*R22,-3)</f>
        <v>0</v>
      </c>
      <c r="S24" s="133"/>
    </row>
  </sheetData>
  <sheetProtection sheet="1" selectLockedCells="1"/>
  <mergeCells count="20">
    <mergeCell ref="A2:S2"/>
    <mergeCell ref="B4:I4"/>
    <mergeCell ref="B5:I5"/>
    <mergeCell ref="A7:B7"/>
    <mergeCell ref="C7:H7"/>
    <mergeCell ref="I7:M7"/>
    <mergeCell ref="N7:Q7"/>
    <mergeCell ref="R7:R9"/>
    <mergeCell ref="S7:S9"/>
    <mergeCell ref="A8:B8"/>
    <mergeCell ref="B24:C24"/>
    <mergeCell ref="P24:Q24"/>
    <mergeCell ref="R24:S24"/>
    <mergeCell ref="C8:Q8"/>
    <mergeCell ref="B22:C22"/>
    <mergeCell ref="P22:Q22"/>
    <mergeCell ref="R22:S22"/>
    <mergeCell ref="B23:C23"/>
    <mergeCell ref="P23:Q23"/>
    <mergeCell ref="R23:S23"/>
  </mergeCells>
  <phoneticPr fontId="5"/>
  <dataValidations count="2">
    <dataValidation type="textLength" imeMode="hiragana" operator="greaterThanOrEqual" allowBlank="1" showInputMessage="1" showErrorMessage="1" sqref="A10:A19">
      <formula1>0</formula1>
    </dataValidation>
    <dataValidation type="whole" imeMode="halfAlpha" operator="greaterThanOrEqual" allowBlank="1" showInputMessage="1" showErrorMessage="1" sqref="Q10:Q19 B10:G19">
      <formula1>0</formula1>
    </dataValidation>
  </dataValidations>
  <pageMargins left="0.7" right="0.7" top="0.75" bottom="0.75" header="0.3" footer="0.3"/>
  <pageSetup paperSize="9" scale="33"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'C:\Users\2010772hi\Desktop\[管理様式.xlsx]項目・集計'!#REF!</xm:f>
          </x14:formula1>
          <xm:sqref>B23:C23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24"/>
  <sheetViews>
    <sheetView view="pageLayout" topLeftCell="A7" zoomScale="40" zoomScaleNormal="37" zoomScaleSheetLayoutView="40" zoomScalePageLayoutView="40" workbookViewId="0">
      <selection activeCell="C6" sqref="C6"/>
    </sheetView>
  </sheetViews>
  <sheetFormatPr defaultRowHeight="13.5" x14ac:dyDescent="0.15"/>
  <cols>
    <col min="1" max="1" width="40.125" customWidth="1"/>
    <col min="2" max="2" width="21.25" customWidth="1"/>
    <col min="3" max="4" width="16.375" customWidth="1"/>
    <col min="5" max="7" width="19.5" customWidth="1"/>
    <col min="8" max="8" width="19.25" customWidth="1"/>
    <col min="9" max="12" width="19.5" customWidth="1"/>
    <col min="13" max="13" width="19.25" customWidth="1"/>
    <col min="14" max="16" width="19.5" customWidth="1"/>
    <col min="17" max="17" width="19.25" customWidth="1"/>
    <col min="18" max="18" width="19.875" customWidth="1"/>
    <col min="19" max="19" width="20.875" customWidth="1"/>
    <col min="20" max="20" width="9" customWidth="1"/>
  </cols>
  <sheetData>
    <row r="1" spans="1:19" ht="41.25" customHeight="1" x14ac:dyDescent="0.15">
      <c r="S1" s="107" t="s">
        <v>77</v>
      </c>
    </row>
    <row r="2" spans="1:19" s="58" customFormat="1" ht="42" x14ac:dyDescent="0.15">
      <c r="A2" s="143" t="s">
        <v>78</v>
      </c>
      <c r="B2" s="143"/>
      <c r="C2" s="143"/>
      <c r="D2" s="143"/>
      <c r="E2" s="143"/>
      <c r="F2" s="143"/>
      <c r="G2" s="143"/>
      <c r="H2" s="143"/>
      <c r="I2" s="143"/>
      <c r="J2" s="143"/>
      <c r="K2" s="143"/>
      <c r="L2" s="143"/>
      <c r="M2" s="143"/>
      <c r="N2" s="143"/>
      <c r="O2" s="143"/>
      <c r="P2" s="143"/>
      <c r="Q2" s="143"/>
      <c r="R2" s="143"/>
      <c r="S2" s="143"/>
    </row>
    <row r="3" spans="1:19" s="58" customFormat="1" ht="23.25" customHeight="1" thickBot="1" x14ac:dyDescent="0.2">
      <c r="A3" s="85"/>
      <c r="B3" s="85"/>
      <c r="C3" s="85"/>
      <c r="D3" s="85"/>
      <c r="E3" s="85"/>
      <c r="F3" s="85"/>
      <c r="G3" s="85"/>
      <c r="H3" s="85"/>
      <c r="I3" s="85"/>
      <c r="J3" s="85"/>
      <c r="K3" s="85"/>
      <c r="L3" s="85"/>
      <c r="M3" s="85"/>
      <c r="N3" s="85"/>
      <c r="O3" s="85"/>
      <c r="P3" s="85"/>
      <c r="Q3" s="85"/>
      <c r="R3" s="85"/>
      <c r="S3" s="85"/>
    </row>
    <row r="4" spans="1:19" ht="53.25" customHeight="1" x14ac:dyDescent="0.15">
      <c r="A4" s="83" t="s">
        <v>79</v>
      </c>
      <c r="B4" s="144"/>
      <c r="C4" s="144"/>
      <c r="D4" s="144"/>
      <c r="E4" s="144"/>
      <c r="F4" s="144"/>
      <c r="G4" s="144"/>
      <c r="H4" s="144"/>
      <c r="I4" s="145"/>
      <c r="J4" s="59"/>
      <c r="K4" s="59"/>
      <c r="L4" s="59"/>
      <c r="M4" s="59"/>
      <c r="N4" s="59"/>
      <c r="O4" s="59"/>
      <c r="P4" s="116"/>
      <c r="Q4" s="116"/>
      <c r="R4" s="116"/>
      <c r="S4" s="116"/>
    </row>
    <row r="5" spans="1:19" ht="53.25" customHeight="1" thickBot="1" x14ac:dyDescent="0.2">
      <c r="A5" s="84" t="s">
        <v>80</v>
      </c>
      <c r="B5" s="146"/>
      <c r="C5" s="146"/>
      <c r="D5" s="146"/>
      <c r="E5" s="146"/>
      <c r="F5" s="146"/>
      <c r="G5" s="146"/>
      <c r="H5" s="146"/>
      <c r="I5" s="147"/>
      <c r="J5" s="59"/>
      <c r="K5" s="59"/>
      <c r="L5" s="59"/>
      <c r="M5" s="59"/>
      <c r="N5" s="59"/>
      <c r="O5" s="59"/>
      <c r="P5" s="116"/>
      <c r="Q5" s="116"/>
      <c r="R5" s="116"/>
      <c r="S5" s="116"/>
    </row>
    <row r="6" spans="1:19" ht="19.5" thickBot="1" x14ac:dyDescent="0.2">
      <c r="A6" s="60"/>
      <c r="B6" s="59"/>
      <c r="C6" s="59"/>
      <c r="D6" s="59"/>
      <c r="E6" s="59"/>
      <c r="F6" s="59"/>
      <c r="G6" s="59"/>
      <c r="H6" s="59"/>
      <c r="I6" s="59"/>
      <c r="J6" s="59"/>
      <c r="K6" s="59"/>
      <c r="L6" s="59"/>
      <c r="M6" s="59"/>
      <c r="N6" s="59"/>
      <c r="O6" s="59"/>
      <c r="P6" s="59"/>
      <c r="Q6" s="59"/>
      <c r="R6" s="59"/>
      <c r="S6" s="61" t="s">
        <v>81</v>
      </c>
    </row>
    <row r="7" spans="1:19" ht="57.75" customHeight="1" x14ac:dyDescent="0.15">
      <c r="A7" s="148" t="s">
        <v>82</v>
      </c>
      <c r="B7" s="149"/>
      <c r="C7" s="149" t="s">
        <v>83</v>
      </c>
      <c r="D7" s="149"/>
      <c r="E7" s="149"/>
      <c r="F7" s="149"/>
      <c r="G7" s="149" t="s">
        <v>84</v>
      </c>
      <c r="H7" s="149"/>
      <c r="I7" s="150" t="s">
        <v>85</v>
      </c>
      <c r="J7" s="151"/>
      <c r="K7" s="151"/>
      <c r="L7" s="151"/>
      <c r="M7" s="152"/>
      <c r="N7" s="153" t="s">
        <v>86</v>
      </c>
      <c r="O7" s="154"/>
      <c r="P7" s="154"/>
      <c r="Q7" s="154"/>
      <c r="R7" s="155" t="s">
        <v>87</v>
      </c>
      <c r="S7" s="157" t="s">
        <v>88</v>
      </c>
    </row>
    <row r="8" spans="1:19" s="62" customFormat="1" ht="72" customHeight="1" x14ac:dyDescent="0.15">
      <c r="A8" s="160" t="s">
        <v>89</v>
      </c>
      <c r="B8" s="161"/>
      <c r="C8" s="136" t="s">
        <v>90</v>
      </c>
      <c r="D8" s="137"/>
      <c r="E8" s="137"/>
      <c r="F8" s="137"/>
      <c r="G8" s="137"/>
      <c r="H8" s="137"/>
      <c r="I8" s="137"/>
      <c r="J8" s="137"/>
      <c r="K8" s="137"/>
      <c r="L8" s="137"/>
      <c r="M8" s="137"/>
      <c r="N8" s="137"/>
      <c r="O8" s="137"/>
      <c r="P8" s="137"/>
      <c r="Q8" s="137"/>
      <c r="R8" s="156"/>
      <c r="S8" s="157"/>
    </row>
    <row r="9" spans="1:19" s="69" customFormat="1" ht="61.5" x14ac:dyDescent="0.15">
      <c r="A9" s="63" t="s">
        <v>91</v>
      </c>
      <c r="B9" s="63" t="s">
        <v>82</v>
      </c>
      <c r="C9" s="63" t="s">
        <v>92</v>
      </c>
      <c r="D9" s="63" t="s">
        <v>93</v>
      </c>
      <c r="E9" s="63" t="s">
        <v>94</v>
      </c>
      <c r="F9" s="63" t="s">
        <v>95</v>
      </c>
      <c r="G9" s="63" t="s">
        <v>96</v>
      </c>
      <c r="H9" s="64" t="s">
        <v>97</v>
      </c>
      <c r="I9" s="65" t="s">
        <v>98</v>
      </c>
      <c r="J9" s="65" t="s">
        <v>99</v>
      </c>
      <c r="K9" s="65" t="s">
        <v>100</v>
      </c>
      <c r="L9" s="65" t="s">
        <v>101</v>
      </c>
      <c r="M9" s="66" t="s">
        <v>102</v>
      </c>
      <c r="N9" s="67" t="s">
        <v>103</v>
      </c>
      <c r="O9" s="67" t="s">
        <v>104</v>
      </c>
      <c r="P9" s="67" t="s">
        <v>105</v>
      </c>
      <c r="Q9" s="68" t="s">
        <v>106</v>
      </c>
      <c r="R9" s="156"/>
      <c r="S9" s="157"/>
    </row>
    <row r="10" spans="1:19" ht="35.25" customHeight="1" x14ac:dyDescent="0.15">
      <c r="A10" s="110" t="str">
        <f>科目・集計!C25</f>
        <v>人件費</v>
      </c>
      <c r="B10" s="108">
        <v>2000000</v>
      </c>
      <c r="C10" s="106">
        <f>科目・集計!D25</f>
        <v>0</v>
      </c>
      <c r="D10" s="106">
        <f>科目・集計!E25</f>
        <v>0</v>
      </c>
      <c r="E10" s="106">
        <f>科目・集計!F25</f>
        <v>200000</v>
      </c>
      <c r="F10" s="106">
        <f>科目・集計!G25</f>
        <v>200000</v>
      </c>
      <c r="G10" s="106">
        <f>科目・集計!H25</f>
        <v>0</v>
      </c>
      <c r="H10" s="70">
        <f>SUM(C10:G10)</f>
        <v>400000</v>
      </c>
      <c r="I10" s="130"/>
      <c r="J10" s="130"/>
      <c r="K10" s="130"/>
      <c r="L10" s="130"/>
      <c r="M10" s="71">
        <f>SUM(I10:L10)</f>
        <v>0</v>
      </c>
      <c r="N10" s="130"/>
      <c r="O10" s="130"/>
      <c r="P10" s="130"/>
      <c r="Q10" s="72">
        <f>SUM(N10:P10)</f>
        <v>0</v>
      </c>
      <c r="R10" s="73">
        <f>H10+M10+Q10</f>
        <v>400000</v>
      </c>
      <c r="S10" s="74">
        <f t="shared" ref="S10:S19" si="0">+B10-+R10</f>
        <v>1600000</v>
      </c>
    </row>
    <row r="11" spans="1:19" ht="35.25" customHeight="1" x14ac:dyDescent="0.15">
      <c r="A11" s="110" t="str">
        <f>科目・集計!C26</f>
        <v>諸謝金</v>
      </c>
      <c r="B11" s="108">
        <v>100000</v>
      </c>
      <c r="C11" s="106">
        <f>科目・集計!D26</f>
        <v>0</v>
      </c>
      <c r="D11" s="106">
        <f>科目・集計!E26</f>
        <v>0</v>
      </c>
      <c r="E11" s="106">
        <f>科目・集計!F26</f>
        <v>0</v>
      </c>
      <c r="F11" s="106">
        <f>科目・集計!G26</f>
        <v>0</v>
      </c>
      <c r="G11" s="106">
        <f>科目・集計!H26</f>
        <v>0</v>
      </c>
      <c r="H11" s="70">
        <f t="shared" ref="H11:H19" si="1">SUM(C11:G11)</f>
        <v>0</v>
      </c>
      <c r="I11" s="130"/>
      <c r="J11" s="130"/>
      <c r="K11" s="130"/>
      <c r="L11" s="130"/>
      <c r="M11" s="71">
        <f t="shared" ref="M11:M19" si="2">SUM(I11:L11)</f>
        <v>0</v>
      </c>
      <c r="N11" s="130"/>
      <c r="O11" s="130"/>
      <c r="P11" s="130"/>
      <c r="Q11" s="72">
        <f t="shared" ref="Q11:Q19" si="3">SUM(N11:P11)</f>
        <v>0</v>
      </c>
      <c r="R11" s="73">
        <f t="shared" ref="R11:R19" si="4">H11+M11+Q11</f>
        <v>0</v>
      </c>
      <c r="S11" s="74">
        <f t="shared" si="0"/>
        <v>100000</v>
      </c>
    </row>
    <row r="12" spans="1:19" ht="35.25" customHeight="1" x14ac:dyDescent="0.15">
      <c r="A12" s="110" t="str">
        <f>科目・集計!C27</f>
        <v>旅費</v>
      </c>
      <c r="B12" s="108">
        <v>237000</v>
      </c>
      <c r="C12" s="106">
        <f>科目・集計!D27</f>
        <v>0</v>
      </c>
      <c r="D12" s="106">
        <f>科目・集計!E27</f>
        <v>0</v>
      </c>
      <c r="E12" s="106">
        <f>科目・集計!F27</f>
        <v>0</v>
      </c>
      <c r="F12" s="106">
        <f>科目・集計!G27</f>
        <v>0</v>
      </c>
      <c r="G12" s="106">
        <f>科目・集計!H27</f>
        <v>0</v>
      </c>
      <c r="H12" s="70">
        <f t="shared" si="1"/>
        <v>0</v>
      </c>
      <c r="I12" s="130"/>
      <c r="J12" s="130"/>
      <c r="K12" s="130"/>
      <c r="L12" s="130"/>
      <c r="M12" s="71">
        <f t="shared" si="2"/>
        <v>0</v>
      </c>
      <c r="N12" s="130"/>
      <c r="O12" s="130"/>
      <c r="P12" s="130"/>
      <c r="Q12" s="72">
        <f t="shared" si="3"/>
        <v>0</v>
      </c>
      <c r="R12" s="73">
        <f t="shared" si="4"/>
        <v>0</v>
      </c>
      <c r="S12" s="74">
        <f t="shared" si="0"/>
        <v>237000</v>
      </c>
    </row>
    <row r="13" spans="1:19" ht="35.25" customHeight="1" x14ac:dyDescent="0.15">
      <c r="A13" s="110" t="str">
        <f>科目・集計!C28</f>
        <v>消耗品費</v>
      </c>
      <c r="B13" s="108">
        <v>30000</v>
      </c>
      <c r="C13" s="106">
        <f>科目・集計!D28</f>
        <v>0</v>
      </c>
      <c r="D13" s="106">
        <f>科目・集計!E28</f>
        <v>0</v>
      </c>
      <c r="E13" s="106">
        <f>科目・集計!F28</f>
        <v>1000</v>
      </c>
      <c r="F13" s="106">
        <f>科目・集計!G28</f>
        <v>0</v>
      </c>
      <c r="G13" s="106">
        <f>科目・集計!H28</f>
        <v>3000</v>
      </c>
      <c r="H13" s="70">
        <f t="shared" si="1"/>
        <v>4000</v>
      </c>
      <c r="I13" s="130"/>
      <c r="J13" s="130"/>
      <c r="K13" s="130"/>
      <c r="L13" s="130"/>
      <c r="M13" s="71">
        <f t="shared" si="2"/>
        <v>0</v>
      </c>
      <c r="N13" s="130"/>
      <c r="O13" s="130"/>
      <c r="P13" s="130"/>
      <c r="Q13" s="72">
        <f t="shared" si="3"/>
        <v>0</v>
      </c>
      <c r="R13" s="73">
        <f t="shared" si="4"/>
        <v>4000</v>
      </c>
      <c r="S13" s="74">
        <f t="shared" si="0"/>
        <v>26000</v>
      </c>
    </row>
    <row r="14" spans="1:19" ht="35.25" customHeight="1" x14ac:dyDescent="0.15">
      <c r="A14" s="110" t="str">
        <f>科目・集計!C29</f>
        <v>広告費・印刷製本費</v>
      </c>
      <c r="B14" s="108">
        <v>100000</v>
      </c>
      <c r="C14" s="106">
        <f>科目・集計!D29</f>
        <v>0</v>
      </c>
      <c r="D14" s="106">
        <f>科目・集計!E29</f>
        <v>0</v>
      </c>
      <c r="E14" s="106">
        <f>科目・集計!F29</f>
        <v>10300</v>
      </c>
      <c r="F14" s="106">
        <f>科目・集計!G29</f>
        <v>0</v>
      </c>
      <c r="G14" s="106">
        <f>科目・集計!H29</f>
        <v>0</v>
      </c>
      <c r="H14" s="70">
        <f t="shared" si="1"/>
        <v>10300</v>
      </c>
      <c r="I14" s="130"/>
      <c r="J14" s="130"/>
      <c r="K14" s="130"/>
      <c r="L14" s="130"/>
      <c r="M14" s="71">
        <f t="shared" si="2"/>
        <v>0</v>
      </c>
      <c r="N14" s="130"/>
      <c r="O14" s="130"/>
      <c r="P14" s="130"/>
      <c r="Q14" s="72">
        <f t="shared" si="3"/>
        <v>0</v>
      </c>
      <c r="R14" s="73">
        <f t="shared" si="4"/>
        <v>10300</v>
      </c>
      <c r="S14" s="74">
        <f t="shared" si="0"/>
        <v>89700</v>
      </c>
    </row>
    <row r="15" spans="1:19" ht="35.25" customHeight="1" x14ac:dyDescent="0.15">
      <c r="A15" s="110" t="str">
        <f>科目・集計!C30</f>
        <v>通信運搬費</v>
      </c>
      <c r="B15" s="108">
        <v>100000</v>
      </c>
      <c r="C15" s="106">
        <f>科目・集計!D30</f>
        <v>0</v>
      </c>
      <c r="D15" s="106">
        <f>科目・集計!E30</f>
        <v>0</v>
      </c>
      <c r="E15" s="106">
        <f>科目・集計!F30</f>
        <v>5800</v>
      </c>
      <c r="F15" s="106">
        <f>科目・集計!G30</f>
        <v>5000</v>
      </c>
      <c r="G15" s="106">
        <f>科目・集計!H30</f>
        <v>0</v>
      </c>
      <c r="H15" s="70">
        <f t="shared" si="1"/>
        <v>10800</v>
      </c>
      <c r="I15" s="130"/>
      <c r="J15" s="130"/>
      <c r="K15" s="130"/>
      <c r="L15" s="130"/>
      <c r="M15" s="71">
        <f t="shared" si="2"/>
        <v>0</v>
      </c>
      <c r="N15" s="130"/>
      <c r="O15" s="130"/>
      <c r="P15" s="130"/>
      <c r="Q15" s="72">
        <f t="shared" si="3"/>
        <v>0</v>
      </c>
      <c r="R15" s="73">
        <f t="shared" si="4"/>
        <v>10800</v>
      </c>
      <c r="S15" s="74">
        <f t="shared" si="0"/>
        <v>89200</v>
      </c>
    </row>
    <row r="16" spans="1:19" ht="35.25" customHeight="1" x14ac:dyDescent="0.15">
      <c r="A16" s="110" t="str">
        <f>科目・集計!C31</f>
        <v>賃料及び施設利用料</v>
      </c>
      <c r="B16" s="108">
        <v>400000</v>
      </c>
      <c r="C16" s="106">
        <f>科目・集計!D31</f>
        <v>0</v>
      </c>
      <c r="D16" s="106">
        <f>科目・集計!E31</f>
        <v>0</v>
      </c>
      <c r="E16" s="106">
        <f>科目・集計!F31</f>
        <v>30000</v>
      </c>
      <c r="F16" s="106">
        <f>科目・集計!G31</f>
        <v>29800</v>
      </c>
      <c r="G16" s="106">
        <f>科目・集計!H31</f>
        <v>0</v>
      </c>
      <c r="H16" s="70">
        <f t="shared" si="1"/>
        <v>59800</v>
      </c>
      <c r="I16" s="130"/>
      <c r="J16" s="130"/>
      <c r="K16" s="130"/>
      <c r="L16" s="130"/>
      <c r="M16" s="71">
        <f t="shared" si="2"/>
        <v>0</v>
      </c>
      <c r="N16" s="130"/>
      <c r="O16" s="130"/>
      <c r="P16" s="130"/>
      <c r="Q16" s="72">
        <f t="shared" si="3"/>
        <v>0</v>
      </c>
      <c r="R16" s="73">
        <f t="shared" si="4"/>
        <v>59800</v>
      </c>
      <c r="S16" s="74">
        <f t="shared" si="0"/>
        <v>340200</v>
      </c>
    </row>
    <row r="17" spans="1:19" ht="35.25" customHeight="1" x14ac:dyDescent="0.15">
      <c r="A17" s="110" t="s">
        <v>147</v>
      </c>
      <c r="B17" s="108">
        <v>30000</v>
      </c>
      <c r="C17" s="106">
        <f>科目・集計!D32</f>
        <v>0</v>
      </c>
      <c r="D17" s="106">
        <f>科目・集計!E32</f>
        <v>0</v>
      </c>
      <c r="E17" s="106">
        <f>科目・集計!F32</f>
        <v>0</v>
      </c>
      <c r="F17" s="106">
        <f>科目・集計!G32</f>
        <v>0</v>
      </c>
      <c r="G17" s="106">
        <f>科目・集計!H32</f>
        <v>15000</v>
      </c>
      <c r="H17" s="70">
        <f t="shared" si="1"/>
        <v>15000</v>
      </c>
      <c r="I17" s="130"/>
      <c r="J17" s="130"/>
      <c r="K17" s="130"/>
      <c r="L17" s="130"/>
      <c r="M17" s="71">
        <f t="shared" si="2"/>
        <v>0</v>
      </c>
      <c r="N17" s="130"/>
      <c r="O17" s="130"/>
      <c r="P17" s="130"/>
      <c r="Q17" s="72">
        <f t="shared" si="3"/>
        <v>0</v>
      </c>
      <c r="R17" s="73">
        <f t="shared" si="4"/>
        <v>15000</v>
      </c>
      <c r="S17" s="74">
        <f t="shared" si="0"/>
        <v>15000</v>
      </c>
    </row>
    <row r="18" spans="1:19" ht="35.25" customHeight="1" x14ac:dyDescent="0.15">
      <c r="A18" s="110" t="s">
        <v>144</v>
      </c>
      <c r="B18" s="108">
        <v>3000</v>
      </c>
      <c r="C18" s="106">
        <f>科目・集計!D33</f>
        <v>0</v>
      </c>
      <c r="D18" s="106">
        <f>科目・集計!E33</f>
        <v>0</v>
      </c>
      <c r="E18" s="106">
        <f>科目・集計!F33</f>
        <v>0</v>
      </c>
      <c r="F18" s="106">
        <f>科目・集計!G33</f>
        <v>0</v>
      </c>
      <c r="G18" s="106">
        <f>科目・集計!H33</f>
        <v>0</v>
      </c>
      <c r="H18" s="70">
        <f t="shared" si="1"/>
        <v>0</v>
      </c>
      <c r="I18" s="130"/>
      <c r="J18" s="130"/>
      <c r="K18" s="130"/>
      <c r="L18" s="130"/>
      <c r="M18" s="71">
        <f t="shared" si="2"/>
        <v>0</v>
      </c>
      <c r="N18" s="130"/>
      <c r="O18" s="130"/>
      <c r="P18" s="130"/>
      <c r="Q18" s="72">
        <f t="shared" si="3"/>
        <v>0</v>
      </c>
      <c r="R18" s="73">
        <f t="shared" si="4"/>
        <v>0</v>
      </c>
      <c r="S18" s="74">
        <f t="shared" si="0"/>
        <v>3000</v>
      </c>
    </row>
    <row r="19" spans="1:19" ht="35.25" customHeight="1" x14ac:dyDescent="0.15">
      <c r="A19" s="111"/>
      <c r="B19" s="108"/>
      <c r="C19" s="106"/>
      <c r="D19" s="106"/>
      <c r="E19" s="106"/>
      <c r="F19" s="106"/>
      <c r="G19" s="106"/>
      <c r="H19" s="70">
        <f t="shared" si="1"/>
        <v>0</v>
      </c>
      <c r="I19" s="130"/>
      <c r="J19" s="130"/>
      <c r="K19" s="130"/>
      <c r="L19" s="130"/>
      <c r="M19" s="71">
        <f t="shared" si="2"/>
        <v>0</v>
      </c>
      <c r="N19" s="130"/>
      <c r="O19" s="130"/>
      <c r="P19" s="130"/>
      <c r="Q19" s="72">
        <f t="shared" si="3"/>
        <v>0</v>
      </c>
      <c r="R19" s="73">
        <f t="shared" si="4"/>
        <v>0</v>
      </c>
      <c r="S19" s="74">
        <f t="shared" si="0"/>
        <v>0</v>
      </c>
    </row>
    <row r="20" spans="1:19" ht="40.5" customHeight="1" thickBot="1" x14ac:dyDescent="0.2">
      <c r="A20" s="75" t="s">
        <v>107</v>
      </c>
      <c r="B20" s="70">
        <f t="shared" ref="B20:G20" si="5">SUM(B10:B19)</f>
        <v>3000000</v>
      </c>
      <c r="C20" s="70">
        <f t="shared" si="5"/>
        <v>0</v>
      </c>
      <c r="D20" s="70">
        <f t="shared" si="5"/>
        <v>0</v>
      </c>
      <c r="E20" s="70">
        <f t="shared" si="5"/>
        <v>247100</v>
      </c>
      <c r="F20" s="70">
        <f t="shared" si="5"/>
        <v>234800</v>
      </c>
      <c r="G20" s="70">
        <f t="shared" si="5"/>
        <v>18000</v>
      </c>
      <c r="H20" s="70">
        <f>IF(SUM(H10:H19)=SUM(C20:G20),SUM(H10:H19),"不一致")</f>
        <v>499900</v>
      </c>
      <c r="I20" s="71">
        <f>SUM(I10:I19)</f>
        <v>0</v>
      </c>
      <c r="J20" s="71">
        <f>SUM(J10:J19)</f>
        <v>0</v>
      </c>
      <c r="K20" s="71">
        <f>SUM(K10:K19)</f>
        <v>0</v>
      </c>
      <c r="L20" s="71">
        <f>SUM(L10:L19)</f>
        <v>0</v>
      </c>
      <c r="M20" s="71">
        <f>IF(SUM(M10:M19)=SUM(I20:L20),SUM(I20:L20),"不一致")</f>
        <v>0</v>
      </c>
      <c r="N20" s="76">
        <f>SUM(N10:N19)</f>
        <v>0</v>
      </c>
      <c r="O20" s="76">
        <f>SUM(O10:O19)</f>
        <v>0</v>
      </c>
      <c r="P20" s="76">
        <f>SUM(P10:P19)</f>
        <v>0</v>
      </c>
      <c r="Q20" s="72">
        <f>SUM(Q10:Q19)</f>
        <v>0</v>
      </c>
      <c r="R20" s="77">
        <f>IF(SUM(R10:R19)=M20+Q20+H20,SUM(R10:R19),"不一致")</f>
        <v>499900</v>
      </c>
      <c r="S20" s="74">
        <f>IF(SUM(S10:S19)=B20-R20,SUM(S10:S19),"不一致")</f>
        <v>2500100</v>
      </c>
    </row>
    <row r="21" spans="1:19" ht="30.75" x14ac:dyDescent="0.15">
      <c r="A21" s="78"/>
      <c r="B21" s="79" t="s">
        <v>108</v>
      </c>
      <c r="C21" s="78"/>
    </row>
    <row r="22" spans="1:19" ht="39.75" customHeight="1" x14ac:dyDescent="0.15">
      <c r="A22" s="75" t="s">
        <v>109</v>
      </c>
      <c r="B22" s="169">
        <v>3000000</v>
      </c>
      <c r="C22" s="169"/>
      <c r="D22" s="79" t="s">
        <v>110</v>
      </c>
      <c r="E22" s="80"/>
      <c r="G22" s="80"/>
      <c r="P22" s="134" t="s">
        <v>111</v>
      </c>
      <c r="Q22" s="135"/>
      <c r="R22" s="162">
        <f>IF(R20&gt;B22,B22,R20)</f>
        <v>499900</v>
      </c>
      <c r="S22" s="162"/>
    </row>
    <row r="23" spans="1:19" ht="39.75" customHeight="1" x14ac:dyDescent="0.15">
      <c r="A23" s="75" t="s">
        <v>109</v>
      </c>
      <c r="B23" s="166">
        <v>1</v>
      </c>
      <c r="C23" s="167"/>
      <c r="E23" s="80"/>
      <c r="I23" s="168" t="s">
        <v>145</v>
      </c>
      <c r="J23" s="168"/>
      <c r="K23" s="168"/>
      <c r="L23" s="168"/>
      <c r="M23" s="168"/>
      <c r="P23" s="134" t="s">
        <v>114</v>
      </c>
      <c r="Q23" s="135"/>
      <c r="R23" s="165">
        <f>B23</f>
        <v>1</v>
      </c>
      <c r="S23" s="165"/>
    </row>
    <row r="24" spans="1:19" ht="39.75" customHeight="1" x14ac:dyDescent="0.15">
      <c r="A24" s="75" t="s">
        <v>112</v>
      </c>
      <c r="B24" s="163">
        <f>ROUNDDOWN(B23*B22,-3)</f>
        <v>3000000</v>
      </c>
      <c r="C24" s="164"/>
      <c r="D24" s="79" t="s">
        <v>110</v>
      </c>
      <c r="E24" s="80"/>
      <c r="G24" s="80"/>
      <c r="H24" s="80"/>
      <c r="I24" s="168"/>
      <c r="J24" s="168"/>
      <c r="K24" s="168"/>
      <c r="L24" s="168"/>
      <c r="M24" s="168"/>
      <c r="N24" s="80"/>
      <c r="O24" s="80"/>
      <c r="P24" s="134" t="s">
        <v>113</v>
      </c>
      <c r="Q24" s="135"/>
      <c r="R24" s="163">
        <f>ROUNDDOWN(R23*R22,-3)</f>
        <v>499000</v>
      </c>
      <c r="S24" s="164"/>
    </row>
  </sheetData>
  <sheetProtection sheet="1" selectLockedCells="1"/>
  <mergeCells count="21">
    <mergeCell ref="R22:S22"/>
    <mergeCell ref="B24:C24"/>
    <mergeCell ref="P23:Q23"/>
    <mergeCell ref="R23:S23"/>
    <mergeCell ref="B23:C23"/>
    <mergeCell ref="R24:S24"/>
    <mergeCell ref="P24:Q24"/>
    <mergeCell ref="I23:M24"/>
    <mergeCell ref="B22:C22"/>
    <mergeCell ref="P22:Q22"/>
    <mergeCell ref="A2:S2"/>
    <mergeCell ref="A7:B7"/>
    <mergeCell ref="C7:H7"/>
    <mergeCell ref="I7:M7"/>
    <mergeCell ref="N7:Q7"/>
    <mergeCell ref="R7:R9"/>
    <mergeCell ref="S7:S9"/>
    <mergeCell ref="B4:I4"/>
    <mergeCell ref="B5:I5"/>
    <mergeCell ref="A8:B8"/>
    <mergeCell ref="C8:Q8"/>
  </mergeCells>
  <phoneticPr fontId="5"/>
  <dataValidations count="2">
    <dataValidation type="whole" imeMode="halfAlpha" operator="greaterThanOrEqual" allowBlank="1" showInputMessage="1" showErrorMessage="1" sqref="B10:G19 Q10:Q19">
      <formula1>0</formula1>
    </dataValidation>
    <dataValidation type="textLength" imeMode="hiragana" operator="greaterThanOrEqual" allowBlank="1" showInputMessage="1" showErrorMessage="1" sqref="A10:A19">
      <formula1>0</formula1>
    </dataValidation>
  </dataValidations>
  <printOptions horizontalCentered="1"/>
  <pageMargins left="0.70866141732283472" right="0.70866141732283472" top="0.74803149606299213" bottom="0.74803149606299213" header="0.31496062992125984" footer="0.31496062992125984"/>
  <pageSetup paperSize="9" scale="33" fitToHeight="0" orientation="landscape" r:id="rId1"/>
  <headerFooter>
    <oddFooter>&amp;R&amp;36&amp;P/&amp;N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科目・集計!$U$24:$U$29</xm:f>
          </x14:formula1>
          <xm:sqref>B23:C23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24"/>
  <sheetViews>
    <sheetView topLeftCell="A16" zoomScale="40" zoomScaleNormal="40" zoomScaleSheetLayoutView="30" workbookViewId="0">
      <selection activeCell="C6" sqref="C6"/>
    </sheetView>
  </sheetViews>
  <sheetFormatPr defaultRowHeight="13.5" x14ac:dyDescent="0.15"/>
  <cols>
    <col min="1" max="1" width="40.125" customWidth="1"/>
    <col min="2" max="2" width="21.25" customWidth="1"/>
    <col min="3" max="19" width="19.5" customWidth="1"/>
    <col min="20" max="20" width="9" customWidth="1"/>
  </cols>
  <sheetData>
    <row r="1" spans="1:19" ht="41.25" customHeight="1" x14ac:dyDescent="0.15">
      <c r="S1" s="107" t="s">
        <v>77</v>
      </c>
    </row>
    <row r="2" spans="1:19" s="58" customFormat="1" ht="42" x14ac:dyDescent="0.15">
      <c r="A2" s="143" t="s">
        <v>78</v>
      </c>
      <c r="B2" s="143"/>
      <c r="C2" s="143"/>
      <c r="D2" s="143"/>
      <c r="E2" s="143"/>
      <c r="F2" s="143"/>
      <c r="G2" s="143"/>
      <c r="H2" s="143"/>
      <c r="I2" s="143"/>
      <c r="J2" s="143"/>
      <c r="K2" s="143"/>
      <c r="L2" s="143"/>
      <c r="M2" s="143"/>
      <c r="N2" s="143"/>
      <c r="O2" s="143"/>
      <c r="P2" s="143"/>
      <c r="Q2" s="143"/>
      <c r="R2" s="143"/>
      <c r="S2" s="143"/>
    </row>
    <row r="3" spans="1:19" s="58" customFormat="1" ht="23.25" customHeight="1" thickBot="1" x14ac:dyDescent="0.2">
      <c r="A3" s="117"/>
      <c r="B3" s="117"/>
      <c r="C3" s="117"/>
      <c r="D3" s="117"/>
      <c r="E3" s="117"/>
      <c r="F3" s="117"/>
      <c r="G3" s="117"/>
      <c r="H3" s="117"/>
      <c r="I3" s="117"/>
      <c r="J3" s="117"/>
      <c r="K3" s="117"/>
      <c r="L3" s="117"/>
      <c r="M3" s="117"/>
      <c r="N3" s="117"/>
      <c r="O3" s="117"/>
      <c r="P3" s="117"/>
      <c r="Q3" s="117"/>
      <c r="R3" s="117"/>
      <c r="S3" s="117"/>
    </row>
    <row r="4" spans="1:19" ht="53.25" customHeight="1" x14ac:dyDescent="0.15">
      <c r="A4" s="83" t="s">
        <v>79</v>
      </c>
      <c r="B4" s="171"/>
      <c r="C4" s="171"/>
      <c r="D4" s="171"/>
      <c r="E4" s="171"/>
      <c r="F4" s="171"/>
      <c r="G4" s="171"/>
      <c r="H4" s="171"/>
      <c r="I4" s="172"/>
      <c r="J4" s="59"/>
      <c r="K4" s="59"/>
      <c r="L4" s="59"/>
      <c r="M4" s="59"/>
      <c r="N4" s="59"/>
      <c r="O4" s="59"/>
      <c r="P4" s="116"/>
      <c r="Q4" s="116"/>
      <c r="R4" s="116"/>
      <c r="S4" s="116"/>
    </row>
    <row r="5" spans="1:19" ht="53.25" customHeight="1" thickBot="1" x14ac:dyDescent="0.2">
      <c r="A5" s="84" t="s">
        <v>80</v>
      </c>
      <c r="B5" s="173"/>
      <c r="C5" s="173"/>
      <c r="D5" s="173"/>
      <c r="E5" s="173"/>
      <c r="F5" s="173"/>
      <c r="G5" s="173"/>
      <c r="H5" s="173"/>
      <c r="I5" s="174"/>
      <c r="J5" s="59"/>
      <c r="K5" s="59"/>
      <c r="L5" s="59"/>
      <c r="M5" s="59"/>
      <c r="N5" s="59"/>
      <c r="O5" s="59"/>
      <c r="P5" s="116"/>
      <c r="Q5" s="116"/>
      <c r="R5" s="116"/>
      <c r="S5" s="116"/>
    </row>
    <row r="6" spans="1:19" ht="19.5" thickBot="1" x14ac:dyDescent="0.2">
      <c r="A6" s="60"/>
      <c r="B6" s="59"/>
      <c r="C6" s="59"/>
      <c r="D6" s="59"/>
      <c r="E6" s="59"/>
      <c r="F6" s="59"/>
      <c r="G6" s="59"/>
      <c r="H6" s="59"/>
      <c r="I6" s="59"/>
      <c r="J6" s="59"/>
      <c r="K6" s="59"/>
      <c r="L6" s="59"/>
      <c r="M6" s="59"/>
      <c r="N6" s="59"/>
      <c r="O6" s="59"/>
      <c r="P6" s="59"/>
      <c r="Q6" s="59"/>
      <c r="R6" s="59"/>
      <c r="S6" s="61" t="s">
        <v>81</v>
      </c>
    </row>
    <row r="7" spans="1:19" ht="57.75" customHeight="1" x14ac:dyDescent="0.15">
      <c r="A7" s="148" t="s">
        <v>82</v>
      </c>
      <c r="B7" s="149"/>
      <c r="C7" s="149" t="s">
        <v>83</v>
      </c>
      <c r="D7" s="149"/>
      <c r="E7" s="149"/>
      <c r="F7" s="149"/>
      <c r="G7" s="149" t="s">
        <v>84</v>
      </c>
      <c r="H7" s="149"/>
      <c r="I7" s="150" t="s">
        <v>158</v>
      </c>
      <c r="J7" s="151"/>
      <c r="K7" s="151"/>
      <c r="L7" s="151"/>
      <c r="M7" s="152"/>
      <c r="N7" s="153" t="s">
        <v>157</v>
      </c>
      <c r="O7" s="154"/>
      <c r="P7" s="154"/>
      <c r="Q7" s="154"/>
      <c r="R7" s="155" t="s">
        <v>87</v>
      </c>
      <c r="S7" s="157" t="s">
        <v>88</v>
      </c>
    </row>
    <row r="8" spans="1:19" s="62" customFormat="1" ht="57.75" customHeight="1" x14ac:dyDescent="0.15">
      <c r="A8" s="158" t="s">
        <v>89</v>
      </c>
      <c r="B8" s="159"/>
      <c r="C8" s="136" t="s">
        <v>90</v>
      </c>
      <c r="D8" s="137"/>
      <c r="E8" s="137"/>
      <c r="F8" s="137"/>
      <c r="G8" s="137"/>
      <c r="H8" s="137"/>
      <c r="I8" s="137"/>
      <c r="J8" s="137"/>
      <c r="K8" s="137"/>
      <c r="L8" s="137"/>
      <c r="M8" s="137"/>
      <c r="N8" s="137"/>
      <c r="O8" s="137"/>
      <c r="P8" s="137"/>
      <c r="Q8" s="137"/>
      <c r="R8" s="156"/>
      <c r="S8" s="157"/>
    </row>
    <row r="9" spans="1:19" s="69" customFormat="1" ht="57.75" customHeight="1" x14ac:dyDescent="0.15">
      <c r="A9" s="63" t="s">
        <v>91</v>
      </c>
      <c r="B9" s="63" t="s">
        <v>82</v>
      </c>
      <c r="C9" s="63" t="s">
        <v>92</v>
      </c>
      <c r="D9" s="63" t="s">
        <v>93</v>
      </c>
      <c r="E9" s="63" t="s">
        <v>94</v>
      </c>
      <c r="F9" s="63" t="s">
        <v>95</v>
      </c>
      <c r="G9" s="63" t="s">
        <v>96</v>
      </c>
      <c r="H9" s="64" t="s">
        <v>97</v>
      </c>
      <c r="I9" s="65" t="s">
        <v>98</v>
      </c>
      <c r="J9" s="65" t="s">
        <v>99</v>
      </c>
      <c r="K9" s="65" t="s">
        <v>100</v>
      </c>
      <c r="L9" s="65" t="s">
        <v>101</v>
      </c>
      <c r="M9" s="66" t="s">
        <v>102</v>
      </c>
      <c r="N9" s="67" t="s">
        <v>103</v>
      </c>
      <c r="O9" s="67" t="s">
        <v>104</v>
      </c>
      <c r="P9" s="67" t="s">
        <v>105</v>
      </c>
      <c r="Q9" s="68" t="s">
        <v>106</v>
      </c>
      <c r="R9" s="156"/>
      <c r="S9" s="157"/>
    </row>
    <row r="10" spans="1:19" ht="57.75" customHeight="1" x14ac:dyDescent="0.15">
      <c r="A10" s="110" t="str">
        <f>科目・集計!C25</f>
        <v>人件費</v>
      </c>
      <c r="B10" s="108">
        <v>2000000</v>
      </c>
      <c r="C10" s="106">
        <f>科目・集計!D25</f>
        <v>0</v>
      </c>
      <c r="D10" s="106">
        <f>科目・集計!E25</f>
        <v>0</v>
      </c>
      <c r="E10" s="106">
        <f>科目・集計!F25</f>
        <v>200000</v>
      </c>
      <c r="F10" s="106">
        <f>科目・集計!G25</f>
        <v>200000</v>
      </c>
      <c r="G10" s="106">
        <f>科目・集計!H25</f>
        <v>0</v>
      </c>
      <c r="H10" s="120">
        <f>SUM(C10:G10)</f>
        <v>400000</v>
      </c>
      <c r="I10" s="106">
        <f>科目・集計!J25</f>
        <v>0</v>
      </c>
      <c r="J10" s="106">
        <f>科目・集計!K25</f>
        <v>0</v>
      </c>
      <c r="K10" s="106">
        <f>科目・集計!L25</f>
        <v>0</v>
      </c>
      <c r="L10" s="106">
        <f>科目・集計!M25</f>
        <v>0</v>
      </c>
      <c r="M10" s="121">
        <f>SUM(I10:L10)</f>
        <v>0</v>
      </c>
      <c r="N10" s="130"/>
      <c r="O10" s="130"/>
      <c r="P10" s="130"/>
      <c r="Q10" s="122">
        <f>SUM(N10:P10)</f>
        <v>0</v>
      </c>
      <c r="R10" s="123">
        <f>H10+M10+Q10</f>
        <v>400000</v>
      </c>
      <c r="S10" s="124">
        <f t="shared" ref="S10:S19" si="0">+B10-+R10</f>
        <v>1600000</v>
      </c>
    </row>
    <row r="11" spans="1:19" ht="57.75" customHeight="1" x14ac:dyDescent="0.15">
      <c r="A11" s="110" t="str">
        <f>科目・集計!C26</f>
        <v>諸謝金</v>
      </c>
      <c r="B11" s="108">
        <v>100000</v>
      </c>
      <c r="C11" s="106">
        <f>科目・集計!D26</f>
        <v>0</v>
      </c>
      <c r="D11" s="106">
        <f>科目・集計!E26</f>
        <v>0</v>
      </c>
      <c r="E11" s="106">
        <f>科目・集計!F26</f>
        <v>0</v>
      </c>
      <c r="F11" s="106">
        <f>科目・集計!G26</f>
        <v>0</v>
      </c>
      <c r="G11" s="106">
        <f>科目・集計!H26</f>
        <v>0</v>
      </c>
      <c r="H11" s="120">
        <f t="shared" ref="H11:H19" si="1">SUM(C11:G11)</f>
        <v>0</v>
      </c>
      <c r="I11" s="106">
        <f>科目・集計!J26</f>
        <v>0</v>
      </c>
      <c r="J11" s="106">
        <f>科目・集計!K26</f>
        <v>0</v>
      </c>
      <c r="K11" s="106">
        <f>科目・集計!L26</f>
        <v>0</v>
      </c>
      <c r="L11" s="106">
        <f>科目・集計!M26</f>
        <v>0</v>
      </c>
      <c r="M11" s="121">
        <f t="shared" ref="M11:M19" si="2">SUM(I11:L11)</f>
        <v>0</v>
      </c>
      <c r="N11" s="130"/>
      <c r="O11" s="130"/>
      <c r="P11" s="130"/>
      <c r="Q11" s="122">
        <f t="shared" ref="Q11:Q19" si="3">SUM(N11:P11)</f>
        <v>0</v>
      </c>
      <c r="R11" s="123">
        <f t="shared" ref="R11:R19" si="4">H11+M11+Q11</f>
        <v>0</v>
      </c>
      <c r="S11" s="124">
        <f t="shared" si="0"/>
        <v>100000</v>
      </c>
    </row>
    <row r="12" spans="1:19" ht="57.75" customHeight="1" x14ac:dyDescent="0.15">
      <c r="A12" s="110" t="str">
        <f>科目・集計!C27</f>
        <v>旅費</v>
      </c>
      <c r="B12" s="108">
        <v>237000</v>
      </c>
      <c r="C12" s="106">
        <f>科目・集計!D27</f>
        <v>0</v>
      </c>
      <c r="D12" s="106">
        <f>科目・集計!E27</f>
        <v>0</v>
      </c>
      <c r="E12" s="106">
        <f>科目・集計!F27</f>
        <v>0</v>
      </c>
      <c r="F12" s="106">
        <f>科目・集計!G27</f>
        <v>0</v>
      </c>
      <c r="G12" s="106">
        <f>科目・集計!H27</f>
        <v>0</v>
      </c>
      <c r="H12" s="120">
        <f t="shared" si="1"/>
        <v>0</v>
      </c>
      <c r="I12" s="106">
        <f>科目・集計!J27</f>
        <v>0</v>
      </c>
      <c r="J12" s="106">
        <f>科目・集計!K27</f>
        <v>0</v>
      </c>
      <c r="K12" s="106">
        <f>科目・集計!L27</f>
        <v>0</v>
      </c>
      <c r="L12" s="106">
        <f>科目・集計!M27</f>
        <v>0</v>
      </c>
      <c r="M12" s="121">
        <f t="shared" si="2"/>
        <v>0</v>
      </c>
      <c r="N12" s="130"/>
      <c r="O12" s="130"/>
      <c r="P12" s="130"/>
      <c r="Q12" s="122">
        <f t="shared" si="3"/>
        <v>0</v>
      </c>
      <c r="R12" s="123">
        <f t="shared" si="4"/>
        <v>0</v>
      </c>
      <c r="S12" s="124">
        <f t="shared" si="0"/>
        <v>237000</v>
      </c>
    </row>
    <row r="13" spans="1:19" ht="57.75" customHeight="1" x14ac:dyDescent="0.15">
      <c r="A13" s="110" t="str">
        <f>科目・集計!C28</f>
        <v>消耗品費</v>
      </c>
      <c r="B13" s="108">
        <v>30000</v>
      </c>
      <c r="C13" s="106">
        <f>科目・集計!D28</f>
        <v>0</v>
      </c>
      <c r="D13" s="106">
        <f>科目・集計!E28</f>
        <v>0</v>
      </c>
      <c r="E13" s="106">
        <f>科目・集計!F28</f>
        <v>1000</v>
      </c>
      <c r="F13" s="106">
        <f>科目・集計!G28</f>
        <v>0</v>
      </c>
      <c r="G13" s="106">
        <f>科目・集計!H28</f>
        <v>3000</v>
      </c>
      <c r="H13" s="120">
        <f t="shared" si="1"/>
        <v>4000</v>
      </c>
      <c r="I13" s="106">
        <f>科目・集計!J28</f>
        <v>0</v>
      </c>
      <c r="J13" s="106">
        <f>科目・集計!K28</f>
        <v>0</v>
      </c>
      <c r="K13" s="106">
        <f>科目・集計!L28</f>
        <v>0</v>
      </c>
      <c r="L13" s="106">
        <f>科目・集計!M28</f>
        <v>0</v>
      </c>
      <c r="M13" s="121">
        <f t="shared" si="2"/>
        <v>0</v>
      </c>
      <c r="N13" s="130"/>
      <c r="O13" s="130"/>
      <c r="P13" s="130"/>
      <c r="Q13" s="122">
        <f t="shared" si="3"/>
        <v>0</v>
      </c>
      <c r="R13" s="123">
        <f t="shared" si="4"/>
        <v>4000</v>
      </c>
      <c r="S13" s="124">
        <f t="shared" si="0"/>
        <v>26000</v>
      </c>
    </row>
    <row r="14" spans="1:19" ht="57.75" customHeight="1" x14ac:dyDescent="0.15">
      <c r="A14" s="110" t="str">
        <f>科目・集計!C29</f>
        <v>広告費・印刷製本費</v>
      </c>
      <c r="B14" s="108">
        <v>100000</v>
      </c>
      <c r="C14" s="106">
        <f>科目・集計!D29</f>
        <v>0</v>
      </c>
      <c r="D14" s="106">
        <f>科目・集計!E29</f>
        <v>0</v>
      </c>
      <c r="E14" s="106">
        <f>科目・集計!F29</f>
        <v>10300</v>
      </c>
      <c r="F14" s="106">
        <f>科目・集計!G29</f>
        <v>0</v>
      </c>
      <c r="G14" s="106">
        <f>科目・集計!H29</f>
        <v>0</v>
      </c>
      <c r="H14" s="120">
        <f t="shared" si="1"/>
        <v>10300</v>
      </c>
      <c r="I14" s="106">
        <f>科目・集計!J29</f>
        <v>0</v>
      </c>
      <c r="J14" s="106">
        <f>科目・集計!K29</f>
        <v>0</v>
      </c>
      <c r="K14" s="106">
        <f>科目・集計!L29</f>
        <v>0</v>
      </c>
      <c r="L14" s="106">
        <f>科目・集計!M29</f>
        <v>0</v>
      </c>
      <c r="M14" s="121">
        <f t="shared" si="2"/>
        <v>0</v>
      </c>
      <c r="N14" s="130"/>
      <c r="O14" s="130"/>
      <c r="P14" s="130"/>
      <c r="Q14" s="122">
        <f t="shared" si="3"/>
        <v>0</v>
      </c>
      <c r="R14" s="123">
        <f t="shared" si="4"/>
        <v>10300</v>
      </c>
      <c r="S14" s="124">
        <f t="shared" si="0"/>
        <v>89700</v>
      </c>
    </row>
    <row r="15" spans="1:19" ht="57.75" customHeight="1" x14ac:dyDescent="0.15">
      <c r="A15" s="110" t="str">
        <f>科目・集計!C30</f>
        <v>通信運搬費</v>
      </c>
      <c r="B15" s="108">
        <v>100000</v>
      </c>
      <c r="C15" s="106">
        <f>科目・集計!D30</f>
        <v>0</v>
      </c>
      <c r="D15" s="106">
        <f>科目・集計!E30</f>
        <v>0</v>
      </c>
      <c r="E15" s="106">
        <f>科目・集計!F30</f>
        <v>5800</v>
      </c>
      <c r="F15" s="106">
        <f>科目・集計!G30</f>
        <v>5000</v>
      </c>
      <c r="G15" s="106">
        <f>科目・集計!H30</f>
        <v>0</v>
      </c>
      <c r="H15" s="120">
        <f t="shared" si="1"/>
        <v>10800</v>
      </c>
      <c r="I15" s="106">
        <f>科目・集計!J30</f>
        <v>0</v>
      </c>
      <c r="J15" s="106">
        <f>科目・集計!K30</f>
        <v>0</v>
      </c>
      <c r="K15" s="106">
        <f>科目・集計!L30</f>
        <v>0</v>
      </c>
      <c r="L15" s="106">
        <f>科目・集計!M30</f>
        <v>0</v>
      </c>
      <c r="M15" s="121">
        <f t="shared" si="2"/>
        <v>0</v>
      </c>
      <c r="N15" s="130"/>
      <c r="O15" s="130"/>
      <c r="P15" s="130"/>
      <c r="Q15" s="122">
        <f t="shared" si="3"/>
        <v>0</v>
      </c>
      <c r="R15" s="123">
        <f t="shared" si="4"/>
        <v>10800</v>
      </c>
      <c r="S15" s="124">
        <f t="shared" si="0"/>
        <v>89200</v>
      </c>
    </row>
    <row r="16" spans="1:19" ht="57.75" customHeight="1" x14ac:dyDescent="0.15">
      <c r="A16" s="110" t="str">
        <f>科目・集計!C31</f>
        <v>賃料及び施設利用料</v>
      </c>
      <c r="B16" s="108">
        <v>400000</v>
      </c>
      <c r="C16" s="106">
        <f>科目・集計!D31</f>
        <v>0</v>
      </c>
      <c r="D16" s="106">
        <f>科目・集計!E31</f>
        <v>0</v>
      </c>
      <c r="E16" s="106">
        <f>科目・集計!F31</f>
        <v>30000</v>
      </c>
      <c r="F16" s="106">
        <f>科目・集計!G31</f>
        <v>29800</v>
      </c>
      <c r="G16" s="106">
        <f>科目・集計!H31</f>
        <v>0</v>
      </c>
      <c r="H16" s="120">
        <f t="shared" si="1"/>
        <v>59800</v>
      </c>
      <c r="I16" s="106">
        <f>科目・集計!J31</f>
        <v>0</v>
      </c>
      <c r="J16" s="106">
        <f>科目・集計!K31</f>
        <v>0</v>
      </c>
      <c r="K16" s="106">
        <f>科目・集計!L31</f>
        <v>0</v>
      </c>
      <c r="L16" s="106">
        <f>科目・集計!M31</f>
        <v>0</v>
      </c>
      <c r="M16" s="121">
        <f t="shared" si="2"/>
        <v>0</v>
      </c>
      <c r="N16" s="130"/>
      <c r="O16" s="130"/>
      <c r="P16" s="130"/>
      <c r="Q16" s="122">
        <f t="shared" si="3"/>
        <v>0</v>
      </c>
      <c r="R16" s="123">
        <f t="shared" si="4"/>
        <v>59800</v>
      </c>
      <c r="S16" s="124">
        <f t="shared" si="0"/>
        <v>340200</v>
      </c>
    </row>
    <row r="17" spans="1:19" ht="57.75" customHeight="1" x14ac:dyDescent="0.15">
      <c r="A17" s="110" t="s">
        <v>147</v>
      </c>
      <c r="B17" s="108">
        <v>30000</v>
      </c>
      <c r="C17" s="106">
        <f>科目・集計!D32</f>
        <v>0</v>
      </c>
      <c r="D17" s="106">
        <f>科目・集計!E32</f>
        <v>0</v>
      </c>
      <c r="E17" s="106">
        <f>科目・集計!F32</f>
        <v>0</v>
      </c>
      <c r="F17" s="106">
        <f>科目・集計!G32</f>
        <v>0</v>
      </c>
      <c r="G17" s="106">
        <f>科目・集計!H32</f>
        <v>15000</v>
      </c>
      <c r="H17" s="120">
        <f t="shared" si="1"/>
        <v>15000</v>
      </c>
      <c r="I17" s="106">
        <f>科目・集計!J32</f>
        <v>0</v>
      </c>
      <c r="J17" s="106">
        <f>科目・集計!K32</f>
        <v>0</v>
      </c>
      <c r="K17" s="106">
        <f>科目・集計!L32</f>
        <v>0</v>
      </c>
      <c r="L17" s="106">
        <f>科目・集計!M32</f>
        <v>0</v>
      </c>
      <c r="M17" s="121">
        <f t="shared" si="2"/>
        <v>0</v>
      </c>
      <c r="N17" s="130"/>
      <c r="O17" s="130"/>
      <c r="P17" s="130"/>
      <c r="Q17" s="122">
        <f t="shared" si="3"/>
        <v>0</v>
      </c>
      <c r="R17" s="123">
        <f t="shared" si="4"/>
        <v>15000</v>
      </c>
      <c r="S17" s="124">
        <f t="shared" si="0"/>
        <v>15000</v>
      </c>
    </row>
    <row r="18" spans="1:19" ht="57.75" customHeight="1" x14ac:dyDescent="0.15">
      <c r="A18" s="110" t="s">
        <v>144</v>
      </c>
      <c r="B18" s="108">
        <v>3000</v>
      </c>
      <c r="C18" s="106">
        <f>科目・集計!D33</f>
        <v>0</v>
      </c>
      <c r="D18" s="106">
        <f>科目・集計!E33</f>
        <v>0</v>
      </c>
      <c r="E18" s="106">
        <f>科目・集計!F33</f>
        <v>0</v>
      </c>
      <c r="F18" s="106">
        <f>科目・集計!G33</f>
        <v>0</v>
      </c>
      <c r="G18" s="106">
        <f>科目・集計!H33</f>
        <v>0</v>
      </c>
      <c r="H18" s="120">
        <f t="shared" si="1"/>
        <v>0</v>
      </c>
      <c r="I18" s="106">
        <f>科目・集計!J33</f>
        <v>0</v>
      </c>
      <c r="J18" s="106">
        <f>科目・集計!K33</f>
        <v>0</v>
      </c>
      <c r="K18" s="106">
        <f>科目・集計!L33</f>
        <v>0</v>
      </c>
      <c r="L18" s="106">
        <f>科目・集計!M33</f>
        <v>0</v>
      </c>
      <c r="M18" s="121">
        <f t="shared" si="2"/>
        <v>0</v>
      </c>
      <c r="N18" s="130"/>
      <c r="O18" s="130"/>
      <c r="P18" s="130"/>
      <c r="Q18" s="122">
        <f t="shared" si="3"/>
        <v>0</v>
      </c>
      <c r="R18" s="123">
        <f t="shared" si="4"/>
        <v>0</v>
      </c>
      <c r="S18" s="124">
        <f t="shared" si="0"/>
        <v>3000</v>
      </c>
    </row>
    <row r="19" spans="1:19" ht="57.75" customHeight="1" x14ac:dyDescent="0.15">
      <c r="A19" s="125"/>
      <c r="B19" s="118"/>
      <c r="C19" s="119"/>
      <c r="D19" s="119"/>
      <c r="E19" s="119"/>
      <c r="F19" s="119"/>
      <c r="G19" s="119"/>
      <c r="H19" s="120">
        <f t="shared" si="1"/>
        <v>0</v>
      </c>
      <c r="I19" s="119"/>
      <c r="J19" s="119"/>
      <c r="K19" s="119"/>
      <c r="L19" s="119"/>
      <c r="M19" s="121">
        <f t="shared" si="2"/>
        <v>0</v>
      </c>
      <c r="N19" s="131"/>
      <c r="O19" s="131"/>
      <c r="P19" s="131"/>
      <c r="Q19" s="122">
        <f t="shared" si="3"/>
        <v>0</v>
      </c>
      <c r="R19" s="123">
        <f t="shared" si="4"/>
        <v>0</v>
      </c>
      <c r="S19" s="124">
        <f t="shared" si="0"/>
        <v>0</v>
      </c>
    </row>
    <row r="20" spans="1:19" ht="57.75" customHeight="1" thickBot="1" x14ac:dyDescent="0.2">
      <c r="A20" s="75" t="s">
        <v>107</v>
      </c>
      <c r="B20" s="120">
        <f t="shared" ref="B20:G20" si="5">SUM(B10:B19)</f>
        <v>3000000</v>
      </c>
      <c r="C20" s="120">
        <f t="shared" si="5"/>
        <v>0</v>
      </c>
      <c r="D20" s="120">
        <f t="shared" si="5"/>
        <v>0</v>
      </c>
      <c r="E20" s="120">
        <f t="shared" si="5"/>
        <v>247100</v>
      </c>
      <c r="F20" s="120">
        <f t="shared" si="5"/>
        <v>234800</v>
      </c>
      <c r="G20" s="120">
        <f t="shared" si="5"/>
        <v>18000</v>
      </c>
      <c r="H20" s="120">
        <f>IF(SUM(H10:H19)=SUM(C20:G20),SUM(H10:H19),"不一致")</f>
        <v>499900</v>
      </c>
      <c r="I20" s="121">
        <f>SUM(I10:I19)</f>
        <v>0</v>
      </c>
      <c r="J20" s="121">
        <f>SUM(J10:J19)</f>
        <v>0</v>
      </c>
      <c r="K20" s="121">
        <f>SUM(K10:K19)</f>
        <v>0</v>
      </c>
      <c r="L20" s="121">
        <f>SUM(L10:L19)</f>
        <v>0</v>
      </c>
      <c r="M20" s="121">
        <f>IF(SUM(M10:M19)=SUM(I20:L20),SUM(I20:L20),"不一致")</f>
        <v>0</v>
      </c>
      <c r="N20" s="126">
        <f>SUM(N10:N19)</f>
        <v>0</v>
      </c>
      <c r="O20" s="126">
        <f>SUM(O10:O19)</f>
        <v>0</v>
      </c>
      <c r="P20" s="126">
        <f>SUM(P10:P19)</f>
        <v>0</v>
      </c>
      <c r="Q20" s="122">
        <f>SUM(Q10:Q19)</f>
        <v>0</v>
      </c>
      <c r="R20" s="127">
        <f>IF(SUM(R10:R19)=M20+Q20+H20,SUM(R10:R19),"不一致")</f>
        <v>499900</v>
      </c>
      <c r="S20" s="124">
        <f>IF(SUM(S10:S19)=B20-R20,SUM(S10:S19),"不一致")</f>
        <v>2500100</v>
      </c>
    </row>
    <row r="21" spans="1:19" ht="45.75" customHeight="1" x14ac:dyDescent="0.15">
      <c r="A21" s="78"/>
      <c r="B21" s="79" t="s">
        <v>108</v>
      </c>
      <c r="C21" s="78"/>
    </row>
    <row r="22" spans="1:19" ht="58.5" customHeight="1" x14ac:dyDescent="0.15">
      <c r="A22" s="75" t="s">
        <v>109</v>
      </c>
      <c r="B22" s="138">
        <v>0</v>
      </c>
      <c r="C22" s="138"/>
      <c r="D22" s="79" t="s">
        <v>110</v>
      </c>
      <c r="E22" s="80"/>
      <c r="G22" s="80"/>
      <c r="P22" s="134" t="s">
        <v>111</v>
      </c>
      <c r="Q22" s="135"/>
      <c r="R22" s="139">
        <f>IF(R20&gt;B22,B22,R20)</f>
        <v>0</v>
      </c>
      <c r="S22" s="139"/>
    </row>
    <row r="23" spans="1:19" ht="58.5" customHeight="1" x14ac:dyDescent="0.15">
      <c r="A23" s="75" t="s">
        <v>114</v>
      </c>
      <c r="B23" s="140">
        <v>1</v>
      </c>
      <c r="C23" s="141"/>
      <c r="E23" s="80"/>
      <c r="I23" s="170" t="s">
        <v>145</v>
      </c>
      <c r="J23" s="170"/>
      <c r="K23" s="170"/>
      <c r="L23" s="170"/>
      <c r="M23" s="170"/>
      <c r="P23" s="134" t="s">
        <v>114</v>
      </c>
      <c r="Q23" s="135"/>
      <c r="R23" s="142">
        <f>B23</f>
        <v>1</v>
      </c>
      <c r="S23" s="142"/>
    </row>
    <row r="24" spans="1:19" ht="58.5" customHeight="1" x14ac:dyDescent="0.15">
      <c r="A24" s="75" t="s">
        <v>112</v>
      </c>
      <c r="B24" s="132">
        <f>ROUNDDOWN(B23*B22,-3)</f>
        <v>0</v>
      </c>
      <c r="C24" s="133"/>
      <c r="D24" s="79" t="s">
        <v>110</v>
      </c>
      <c r="E24" s="80"/>
      <c r="G24" s="80"/>
      <c r="H24" s="80"/>
      <c r="I24" s="170" t="s">
        <v>159</v>
      </c>
      <c r="J24" s="170"/>
      <c r="K24" s="170"/>
      <c r="L24" s="170"/>
      <c r="M24" s="170"/>
      <c r="N24" s="80"/>
      <c r="O24" s="80"/>
      <c r="P24" s="134" t="s">
        <v>113</v>
      </c>
      <c r="Q24" s="135"/>
      <c r="R24" s="132">
        <f>ROUNDDOWN(R23*R22,-3)</f>
        <v>0</v>
      </c>
      <c r="S24" s="133"/>
    </row>
  </sheetData>
  <sheetProtection sheet="1" selectLockedCells="1"/>
  <mergeCells count="22">
    <mergeCell ref="A2:S2"/>
    <mergeCell ref="B4:I4"/>
    <mergeCell ref="B5:I5"/>
    <mergeCell ref="A7:B7"/>
    <mergeCell ref="C7:H7"/>
    <mergeCell ref="I7:M7"/>
    <mergeCell ref="N7:Q7"/>
    <mergeCell ref="R7:R9"/>
    <mergeCell ref="S7:S9"/>
    <mergeCell ref="A8:B8"/>
    <mergeCell ref="B24:C24"/>
    <mergeCell ref="I24:M24"/>
    <mergeCell ref="P24:Q24"/>
    <mergeCell ref="R24:S24"/>
    <mergeCell ref="C8:Q8"/>
    <mergeCell ref="B22:C22"/>
    <mergeCell ref="P22:Q22"/>
    <mergeCell ref="R22:S22"/>
    <mergeCell ref="B23:C23"/>
    <mergeCell ref="I23:M23"/>
    <mergeCell ref="P23:Q23"/>
    <mergeCell ref="R23:S23"/>
  </mergeCells>
  <phoneticPr fontId="5"/>
  <dataValidations count="2">
    <dataValidation type="textLength" imeMode="hiragana" operator="greaterThanOrEqual" allowBlank="1" showInputMessage="1" showErrorMessage="1" sqref="A10:A19">
      <formula1>0</formula1>
    </dataValidation>
    <dataValidation type="whole" imeMode="halfAlpha" operator="greaterThanOrEqual" allowBlank="1" showInputMessage="1" showErrorMessage="1" sqref="Q10:Q19 B10:G19">
      <formula1>0</formula1>
    </dataValidation>
  </dataValidations>
  <pageMargins left="0.7" right="0.7" top="0.75" bottom="0.75" header="0.3" footer="0.3"/>
  <pageSetup paperSize="9" scale="33"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'C:\Users\2010772hi\Desktop\[管理様式.xlsx]項目・集計'!#REF!</xm:f>
          </x14:formula1>
          <xm:sqref>B23:C23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selection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33</v>
      </c>
      <c r="C1" s="13"/>
      <c r="D1" s="9"/>
      <c r="E1" s="9"/>
      <c r="F1" s="10"/>
      <c r="G1" s="10"/>
    </row>
    <row r="3" spans="1:7" s="4" customFormat="1" x14ac:dyDescent="0.15">
      <c r="A3" s="22" t="s">
        <v>5</v>
      </c>
      <c r="B3" s="15" t="s">
        <v>13</v>
      </c>
      <c r="C3" s="15" t="s">
        <v>8</v>
      </c>
      <c r="D3" s="15" t="s">
        <v>9</v>
      </c>
      <c r="E3" s="15" t="s">
        <v>6</v>
      </c>
      <c r="F3" s="15" t="s">
        <v>2</v>
      </c>
      <c r="G3" s="15" t="s">
        <v>120</v>
      </c>
    </row>
    <row r="4" spans="1:7" s="4" customFormat="1" x14ac:dyDescent="0.15">
      <c r="A4" s="23">
        <v>1</v>
      </c>
      <c r="B4" s="17">
        <f>IF(VLOOKUP(A4,仕訳帳!A:F,2,FALSE)="","",VLOOKUP(A4,仕訳帳!A:F,2,FALSE))</f>
        <v>45444</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45445</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45446</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45457</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45458</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45473</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45473</v>
      </c>
      <c r="C10" s="24" t="str">
        <f>IF(VLOOKUP(A10,仕訳帳!A:F,3,FALSE)=A$1,"借",IF(VLOOKUP(A10,仕訳帳!A:F,5,FALSE)=A$1,"貸",""))</f>
        <v>借</v>
      </c>
      <c r="D10" s="18" t="str">
        <f>IF(C10="","",VLOOKUP(A10,仕訳帳!A:F,5,FALSE))</f>
        <v>復興太郎</v>
      </c>
      <c r="E10" s="18" t="str">
        <f>IF(C10="","",VLOOKUP(A10,仕訳帳!A:F,6,FALSE))</f>
        <v>６月分給与</v>
      </c>
      <c r="F10" s="25">
        <f>IF(C10="借",VLOOKUP(A10,仕訳帳!A:F,4,FALSE),0)</f>
        <v>200000</v>
      </c>
      <c r="G10" s="18" t="str">
        <f>IF(C10="","",VLOOKUP(A10,仕訳帳!A:G,7,FALSE))</f>
        <v>６月支給明細</v>
      </c>
    </row>
    <row r="11" spans="1:7" s="4" customFormat="1" x14ac:dyDescent="0.15">
      <c r="A11" s="23">
        <f t="shared" si="0"/>
        <v>8</v>
      </c>
      <c r="B11" s="17">
        <f>IF(VLOOKUP(A11,仕訳帳!A:F,2,FALSE)="","",VLOOKUP(A11,仕訳帳!A:F,2,FALSE))</f>
        <v>45473</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45473</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45473</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45503</v>
      </c>
      <c r="C14" s="24" t="str">
        <f>IF(VLOOKUP(A14,仕訳帳!A:F,3,FALSE)=A$1,"借",IF(VLOOKUP(A14,仕訳帳!A:F,5,FALSE)=A$1,"貸",""))</f>
        <v>借</v>
      </c>
      <c r="D14" s="18" t="str">
        <f>IF(C14="","",VLOOKUP(A14,仕訳帳!A:F,5,FALSE))</f>
        <v>復興太郎</v>
      </c>
      <c r="E14" s="18" t="str">
        <f>IF(C14="","",VLOOKUP(A14,仕訳帳!A:F,6,FALSE))</f>
        <v>７月分給与</v>
      </c>
      <c r="F14" s="25">
        <f>IF(C14="借",VLOOKUP(A14,仕訳帳!A:F,4,FALSE),0)</f>
        <v>200000</v>
      </c>
      <c r="G14" s="18" t="str">
        <f>IF(C14="","",VLOOKUP(A14,仕訳帳!A:G,7,FALSE))</f>
        <v>７月支給明細</v>
      </c>
    </row>
    <row r="15" spans="1:7" s="4" customFormat="1" x14ac:dyDescent="0.15">
      <c r="A15" s="23">
        <f t="shared" si="0"/>
        <v>12</v>
      </c>
      <c r="B15" s="17">
        <f>IF(VLOOKUP(A15,仕訳帳!A:F,2,FALSE)="","",VLOOKUP(A15,仕訳帳!A:F,2,FALSE))</f>
        <v>45503</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45503</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45503</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45505</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45505</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45507</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45747</v>
      </c>
      <c r="C21" s="24" t="str">
        <f>IF(VLOOKUP(A21,仕訳帳!A:F,3,FALSE)=A$1,"借",IF(VLOOKUP(A21,仕訳帳!A:F,5,FALSE)=A$1,"貸",""))</f>
        <v>借</v>
      </c>
      <c r="D21" s="18" t="str">
        <f>IF(C21="","",VLOOKUP(A21,仕訳帳!A:F,5,FALSE))</f>
        <v>復興太郎</v>
      </c>
      <c r="E21" s="18" t="str">
        <f>IF(C21="","",VLOOKUP(A21,仕訳帳!A:F,6,FALSE))</f>
        <v>３月分給与（令和５年４月１０日支給）</v>
      </c>
      <c r="F21" s="25">
        <f>IF(C21="借",VLOOKUP(A21,仕訳帳!A:F,4,FALSE),0)</f>
        <v>180000</v>
      </c>
      <c r="G21" s="18">
        <f>IF(C21="","",VLOOKUP(A21,仕訳帳!A:G,7,FALSE))</f>
        <v>15</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5">
        <f>IF(C203="借",VLOOKUP(A203,仕訳帳!A:F,4,FALSE),0)</f>
        <v>0</v>
      </c>
      <c r="G203" s="18" t="str">
        <f>IF(C203="","",VLOOKUP(A203,仕訳帳!A:G,7,FALSE))</f>
        <v/>
      </c>
    </row>
  </sheetData>
  <sheetProtection sheet="1" objects="1" scenarios="1" autoFilter="0"/>
  <autoFilter ref="A3:F203"/>
  <phoneticPr fontId="5"/>
  <pageMargins left="0.70866141732283472" right="0.37" top="0.74803149606299213" bottom="0.74803149606299213" header="0.31496062992125984" footer="0.31496062992125984"/>
  <pageSetup paperSize="9" fitToHeight="0" orientation="portrait" r:id="rId1"/>
  <headerFooter>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tabSelected="1" view="pageBreakPreview" zoomScale="60" zoomScaleNormal="100" workbookViewId="0">
      <selection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34</v>
      </c>
      <c r="C1" s="13"/>
      <c r="D1" s="9"/>
      <c r="E1" s="9"/>
      <c r="F1" s="10"/>
      <c r="G1" s="10"/>
    </row>
    <row r="3" spans="1:7" s="4" customFormat="1" x14ac:dyDescent="0.15">
      <c r="A3" s="22" t="s">
        <v>5</v>
      </c>
      <c r="B3" s="15" t="s">
        <v>13</v>
      </c>
      <c r="C3" s="15" t="s">
        <v>8</v>
      </c>
      <c r="D3" s="15" t="s">
        <v>9</v>
      </c>
      <c r="E3" s="15" t="s">
        <v>6</v>
      </c>
      <c r="F3" s="15" t="s">
        <v>2</v>
      </c>
      <c r="G3" s="15" t="s">
        <v>120</v>
      </c>
    </row>
    <row r="4" spans="1:7" s="4" customFormat="1" x14ac:dyDescent="0.15">
      <c r="A4" s="23">
        <v>1</v>
      </c>
      <c r="B4" s="17">
        <f>IF(VLOOKUP(A4,仕訳帳!A:F,2,FALSE)="","",VLOOKUP(A4,仕訳帳!A:F,2,FALSE))</f>
        <v>45444</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45445</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45446</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45457</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45458</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45473</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45473</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45473</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45473</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45473</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45503</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45503</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45503</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45503</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45505</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45505</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45507</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45747</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&amp;R&amp;P/&amp;N</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G203"/>
  <sheetViews>
    <sheetView view="pageBreakPreview" zoomScale="60" zoomScaleNormal="100" workbookViewId="0">
      <pane ySplit="3" topLeftCell="A4" activePane="bottomLeft" state="frozen"/>
      <selection activeCell="C6" sqref="C6"/>
      <selection pane="bottomLeft" activeCell="C6" sqref="C6"/>
    </sheetView>
  </sheetViews>
  <sheetFormatPr defaultColWidth="8.875" defaultRowHeight="12" x14ac:dyDescent="0.15"/>
  <cols>
    <col min="1" max="1" width="3.875" style="3" customWidth="1"/>
    <col min="2" max="2" width="10.125" style="7" bestFit="1" customWidth="1"/>
    <col min="3" max="3" width="5.625" style="14" hidden="1" customWidth="1"/>
    <col min="4" max="4" width="19.875" style="3" bestFit="1" customWidth="1"/>
    <col min="5" max="5" width="34.125" style="3" bestFit="1" customWidth="1"/>
    <col min="6" max="6" width="8.875" style="11"/>
    <col min="7" max="7" width="10.875" style="11" bestFit="1" customWidth="1"/>
    <col min="8" max="16384" width="8.875" style="3"/>
  </cols>
  <sheetData>
    <row r="1" spans="1:7" x14ac:dyDescent="0.15">
      <c r="A1" s="12" t="s">
        <v>35</v>
      </c>
      <c r="C1" s="13"/>
      <c r="D1" s="9"/>
      <c r="E1" s="9"/>
      <c r="F1" s="10"/>
      <c r="G1" s="10"/>
    </row>
    <row r="3" spans="1:7" s="4" customFormat="1" x14ac:dyDescent="0.15">
      <c r="A3" s="22" t="s">
        <v>5</v>
      </c>
      <c r="B3" s="15" t="s">
        <v>13</v>
      </c>
      <c r="C3" s="15" t="s">
        <v>8</v>
      </c>
      <c r="D3" s="15" t="s">
        <v>9</v>
      </c>
      <c r="E3" s="15" t="s">
        <v>6</v>
      </c>
      <c r="F3" s="15" t="s">
        <v>2</v>
      </c>
      <c r="G3" s="15" t="s">
        <v>120</v>
      </c>
    </row>
    <row r="4" spans="1:7" s="4" customFormat="1" x14ac:dyDescent="0.15">
      <c r="A4" s="23">
        <v>1</v>
      </c>
      <c r="B4" s="17">
        <f>IF(VLOOKUP(A4,仕訳帳!A:F,2,FALSE)="","",VLOOKUP(A4,仕訳帳!A:F,2,FALSE))</f>
        <v>45444</v>
      </c>
      <c r="C4" s="24" t="str">
        <f>IF(VLOOKUP(A4,仕訳帳!A:F,3,FALSE)=A$1,"借",IF(VLOOKUP(A4,仕訳帳!A:F,5,FALSE)=A$1,"貸",""))</f>
        <v/>
      </c>
      <c r="D4" s="18" t="str">
        <f>IF(C4="","",VLOOKUP(A4,仕訳帳!A:F,5,FALSE))</f>
        <v/>
      </c>
      <c r="E4" s="18" t="str">
        <f>IF(C4="","",VLOOKUP(A4,仕訳帳!A:F,6,FALSE))</f>
        <v/>
      </c>
      <c r="F4" s="25">
        <f>IF(C4="借",VLOOKUP(A4,仕訳帳!A:F,4,FALSE),0)</f>
        <v>0</v>
      </c>
      <c r="G4" s="18" t="str">
        <f>IF(C4="","",VLOOKUP(A4,仕訳帳!A:G,7,FALSE))</f>
        <v/>
      </c>
    </row>
    <row r="5" spans="1:7" s="4" customFormat="1" x14ac:dyDescent="0.15">
      <c r="A5" s="23">
        <f t="shared" ref="A5:A68" si="0">A4+1</f>
        <v>2</v>
      </c>
      <c r="B5" s="17">
        <f>IF(VLOOKUP(A5,仕訳帳!A:F,2,FALSE)="","",VLOOKUP(A5,仕訳帳!A:F,2,FALSE))</f>
        <v>45445</v>
      </c>
      <c r="C5" s="24" t="str">
        <f>IF(VLOOKUP(A5,仕訳帳!A:F,3,FALSE)=A$1,"借",IF(VLOOKUP(A5,仕訳帳!A:F,5,FALSE)=A$1,"貸",""))</f>
        <v/>
      </c>
      <c r="D5" s="18" t="str">
        <f>IF(C5="","",VLOOKUP(A5,仕訳帳!A:F,5,FALSE))</f>
        <v/>
      </c>
      <c r="E5" s="18" t="str">
        <f>IF(C5="","",VLOOKUP(A5,仕訳帳!A:F,6,FALSE))</f>
        <v/>
      </c>
      <c r="F5" s="25">
        <f>IF(C5="借",VLOOKUP(A5,仕訳帳!A:F,4,FALSE),0)</f>
        <v>0</v>
      </c>
      <c r="G5" s="18" t="str">
        <f>IF(C5="","",VLOOKUP(A5,仕訳帳!A:G,7,FALSE))</f>
        <v/>
      </c>
    </row>
    <row r="6" spans="1:7" s="4" customFormat="1" x14ac:dyDescent="0.15">
      <c r="A6" s="23">
        <f t="shared" si="0"/>
        <v>3</v>
      </c>
      <c r="B6" s="17">
        <f>IF(VLOOKUP(A6,仕訳帳!A:F,2,FALSE)="","",VLOOKUP(A6,仕訳帳!A:F,2,FALSE))</f>
        <v>45446</v>
      </c>
      <c r="C6" s="24" t="str">
        <f>IF(VLOOKUP(A6,仕訳帳!A:F,3,FALSE)=A$1,"借",IF(VLOOKUP(A6,仕訳帳!A:F,5,FALSE)=A$1,"貸",""))</f>
        <v/>
      </c>
      <c r="D6" s="18" t="str">
        <f>IF(C6="","",VLOOKUP(A6,仕訳帳!A:F,5,FALSE))</f>
        <v/>
      </c>
      <c r="E6" s="18" t="str">
        <f>IF(C6="","",VLOOKUP(A6,仕訳帳!A:F,6,FALSE))</f>
        <v/>
      </c>
      <c r="F6" s="25">
        <f>IF(C6="借",VLOOKUP(A6,仕訳帳!A:F,4,FALSE),0)</f>
        <v>0</v>
      </c>
      <c r="G6" s="18" t="str">
        <f>IF(C6="","",VLOOKUP(A6,仕訳帳!A:G,7,FALSE))</f>
        <v/>
      </c>
    </row>
    <row r="7" spans="1:7" s="4" customFormat="1" x14ac:dyDescent="0.15">
      <c r="A7" s="23">
        <f t="shared" si="0"/>
        <v>4</v>
      </c>
      <c r="B7" s="17">
        <f>IF(VLOOKUP(A7,仕訳帳!A:F,2,FALSE)="","",VLOOKUP(A7,仕訳帳!A:F,2,FALSE))</f>
        <v>45457</v>
      </c>
      <c r="C7" s="24" t="str">
        <f>IF(VLOOKUP(A7,仕訳帳!A:F,3,FALSE)=A$1,"借",IF(VLOOKUP(A7,仕訳帳!A:F,5,FALSE)=A$1,"貸",""))</f>
        <v/>
      </c>
      <c r="D7" s="18" t="str">
        <f>IF(C7="","",VLOOKUP(A7,仕訳帳!A:F,5,FALSE))</f>
        <v/>
      </c>
      <c r="E7" s="18" t="str">
        <f>IF(C7="","",VLOOKUP(A7,仕訳帳!A:F,6,FALSE))</f>
        <v/>
      </c>
      <c r="F7" s="25">
        <f>IF(C7="借",VLOOKUP(A7,仕訳帳!A:F,4,FALSE),0)</f>
        <v>0</v>
      </c>
      <c r="G7" s="18" t="str">
        <f>IF(C7="","",VLOOKUP(A7,仕訳帳!A:G,7,FALSE))</f>
        <v/>
      </c>
    </row>
    <row r="8" spans="1:7" s="4" customFormat="1" x14ac:dyDescent="0.15">
      <c r="A8" s="23">
        <f t="shared" si="0"/>
        <v>5</v>
      </c>
      <c r="B8" s="17">
        <f>IF(VLOOKUP(A8,仕訳帳!A:F,2,FALSE)="","",VLOOKUP(A8,仕訳帳!A:F,2,FALSE))</f>
        <v>45458</v>
      </c>
      <c r="C8" s="24" t="str">
        <f>IF(VLOOKUP(A8,仕訳帳!A:F,3,FALSE)=A$1,"借",IF(VLOOKUP(A8,仕訳帳!A:F,5,FALSE)=A$1,"貸",""))</f>
        <v/>
      </c>
      <c r="D8" s="18" t="str">
        <f>IF(C8="","",VLOOKUP(A8,仕訳帳!A:F,5,FALSE))</f>
        <v/>
      </c>
      <c r="E8" s="18" t="str">
        <f>IF(C8="","",VLOOKUP(A8,仕訳帳!A:F,6,FALSE))</f>
        <v/>
      </c>
      <c r="F8" s="25">
        <f>IF(C8="借",VLOOKUP(A8,仕訳帳!A:F,4,FALSE),0)</f>
        <v>0</v>
      </c>
      <c r="G8" s="18" t="str">
        <f>IF(C8="","",VLOOKUP(A8,仕訳帳!A:G,7,FALSE))</f>
        <v/>
      </c>
    </row>
    <row r="9" spans="1:7" s="4" customFormat="1" x14ac:dyDescent="0.15">
      <c r="A9" s="23">
        <f t="shared" si="0"/>
        <v>6</v>
      </c>
      <c r="B9" s="17">
        <f>IF(VLOOKUP(A9,仕訳帳!A:F,2,FALSE)="","",VLOOKUP(A9,仕訳帳!A:F,2,FALSE))</f>
        <v>45473</v>
      </c>
      <c r="C9" s="24" t="str">
        <f>IF(VLOOKUP(A9,仕訳帳!A:F,3,FALSE)=A$1,"借",IF(VLOOKUP(A9,仕訳帳!A:F,5,FALSE)=A$1,"貸",""))</f>
        <v/>
      </c>
      <c r="D9" s="18" t="str">
        <f>IF(C9="","",VLOOKUP(A9,仕訳帳!A:F,5,FALSE))</f>
        <v/>
      </c>
      <c r="E9" s="18" t="str">
        <f>IF(C9="","",VLOOKUP(A9,仕訳帳!A:F,6,FALSE))</f>
        <v/>
      </c>
      <c r="F9" s="25">
        <f>IF(C9="借",VLOOKUP(A9,仕訳帳!A:F,4,FALSE),0)</f>
        <v>0</v>
      </c>
      <c r="G9" s="18" t="str">
        <f>IF(C9="","",VLOOKUP(A9,仕訳帳!A:G,7,FALSE))</f>
        <v/>
      </c>
    </row>
    <row r="10" spans="1:7" s="4" customFormat="1" x14ac:dyDescent="0.15">
      <c r="A10" s="23">
        <f t="shared" si="0"/>
        <v>7</v>
      </c>
      <c r="B10" s="17">
        <f>IF(VLOOKUP(A10,仕訳帳!A:F,2,FALSE)="","",VLOOKUP(A10,仕訳帳!A:F,2,FALSE))</f>
        <v>45473</v>
      </c>
      <c r="C10" s="24" t="str">
        <f>IF(VLOOKUP(A10,仕訳帳!A:F,3,FALSE)=A$1,"借",IF(VLOOKUP(A10,仕訳帳!A:F,5,FALSE)=A$1,"貸",""))</f>
        <v/>
      </c>
      <c r="D10" s="18" t="str">
        <f>IF(C10="","",VLOOKUP(A10,仕訳帳!A:F,5,FALSE))</f>
        <v/>
      </c>
      <c r="E10" s="18" t="str">
        <f>IF(C10="","",VLOOKUP(A10,仕訳帳!A:F,6,FALSE))</f>
        <v/>
      </c>
      <c r="F10" s="25">
        <f>IF(C10="借",VLOOKUP(A10,仕訳帳!A:F,4,FALSE),0)</f>
        <v>0</v>
      </c>
      <c r="G10" s="18" t="str">
        <f>IF(C10="","",VLOOKUP(A10,仕訳帳!A:G,7,FALSE))</f>
        <v/>
      </c>
    </row>
    <row r="11" spans="1:7" s="4" customFormat="1" x14ac:dyDescent="0.15">
      <c r="A11" s="23">
        <f t="shared" si="0"/>
        <v>8</v>
      </c>
      <c r="B11" s="17">
        <f>IF(VLOOKUP(A11,仕訳帳!A:F,2,FALSE)="","",VLOOKUP(A11,仕訳帳!A:F,2,FALSE))</f>
        <v>45473</v>
      </c>
      <c r="C11" s="24" t="str">
        <f>IF(VLOOKUP(A11,仕訳帳!A:F,3,FALSE)=A$1,"借",IF(VLOOKUP(A11,仕訳帳!A:F,5,FALSE)=A$1,"貸",""))</f>
        <v/>
      </c>
      <c r="D11" s="18" t="str">
        <f>IF(C11="","",VLOOKUP(A11,仕訳帳!A:F,5,FALSE))</f>
        <v/>
      </c>
      <c r="E11" s="18" t="str">
        <f>IF(C11="","",VLOOKUP(A11,仕訳帳!A:F,6,FALSE))</f>
        <v/>
      </c>
      <c r="F11" s="25">
        <f>IF(C11="借",VLOOKUP(A11,仕訳帳!A:F,4,FALSE),0)</f>
        <v>0</v>
      </c>
      <c r="G11" s="18" t="str">
        <f>IF(C11="","",VLOOKUP(A11,仕訳帳!A:G,7,FALSE))</f>
        <v/>
      </c>
    </row>
    <row r="12" spans="1:7" s="4" customFormat="1" x14ac:dyDescent="0.15">
      <c r="A12" s="23">
        <f t="shared" si="0"/>
        <v>9</v>
      </c>
      <c r="B12" s="17">
        <f>IF(VLOOKUP(A12,仕訳帳!A:F,2,FALSE)="","",VLOOKUP(A12,仕訳帳!A:F,2,FALSE))</f>
        <v>45473</v>
      </c>
      <c r="C12" s="24" t="str">
        <f>IF(VLOOKUP(A12,仕訳帳!A:F,3,FALSE)=A$1,"借",IF(VLOOKUP(A12,仕訳帳!A:F,5,FALSE)=A$1,"貸",""))</f>
        <v/>
      </c>
      <c r="D12" s="18" t="str">
        <f>IF(C12="","",VLOOKUP(A12,仕訳帳!A:F,5,FALSE))</f>
        <v/>
      </c>
      <c r="E12" s="18" t="str">
        <f>IF(C12="","",VLOOKUP(A12,仕訳帳!A:F,6,FALSE))</f>
        <v/>
      </c>
      <c r="F12" s="25">
        <f>IF(C12="借",VLOOKUP(A12,仕訳帳!A:F,4,FALSE),0)</f>
        <v>0</v>
      </c>
      <c r="G12" s="18" t="str">
        <f>IF(C12="","",VLOOKUP(A12,仕訳帳!A:G,7,FALSE))</f>
        <v/>
      </c>
    </row>
    <row r="13" spans="1:7" s="4" customFormat="1" x14ac:dyDescent="0.15">
      <c r="A13" s="23">
        <f t="shared" si="0"/>
        <v>10</v>
      </c>
      <c r="B13" s="17">
        <f>IF(VLOOKUP(A13,仕訳帳!A:F,2,FALSE)="","",VLOOKUP(A13,仕訳帳!A:F,2,FALSE))</f>
        <v>45473</v>
      </c>
      <c r="C13" s="24" t="str">
        <f>IF(VLOOKUP(A13,仕訳帳!A:F,3,FALSE)=A$1,"借",IF(VLOOKUP(A13,仕訳帳!A:F,5,FALSE)=A$1,"貸",""))</f>
        <v/>
      </c>
      <c r="D13" s="18" t="str">
        <f>IF(C13="","",VLOOKUP(A13,仕訳帳!A:F,5,FALSE))</f>
        <v/>
      </c>
      <c r="E13" s="18" t="str">
        <f>IF(C13="","",VLOOKUP(A13,仕訳帳!A:F,6,FALSE))</f>
        <v/>
      </c>
      <c r="F13" s="25">
        <f>IF(C13="借",VLOOKUP(A13,仕訳帳!A:F,4,FALSE),0)</f>
        <v>0</v>
      </c>
      <c r="G13" s="18" t="str">
        <f>IF(C13="","",VLOOKUP(A13,仕訳帳!A:G,7,FALSE))</f>
        <v/>
      </c>
    </row>
    <row r="14" spans="1:7" s="4" customFormat="1" x14ac:dyDescent="0.15">
      <c r="A14" s="23">
        <f t="shared" si="0"/>
        <v>11</v>
      </c>
      <c r="B14" s="17">
        <f>IF(VLOOKUP(A14,仕訳帳!A:F,2,FALSE)="","",VLOOKUP(A14,仕訳帳!A:F,2,FALSE))</f>
        <v>45503</v>
      </c>
      <c r="C14" s="24" t="str">
        <f>IF(VLOOKUP(A14,仕訳帳!A:F,3,FALSE)=A$1,"借",IF(VLOOKUP(A14,仕訳帳!A:F,5,FALSE)=A$1,"貸",""))</f>
        <v/>
      </c>
      <c r="D14" s="18" t="str">
        <f>IF(C14="","",VLOOKUP(A14,仕訳帳!A:F,5,FALSE))</f>
        <v/>
      </c>
      <c r="E14" s="18" t="str">
        <f>IF(C14="","",VLOOKUP(A14,仕訳帳!A:F,6,FALSE))</f>
        <v/>
      </c>
      <c r="F14" s="25">
        <f>IF(C14="借",VLOOKUP(A14,仕訳帳!A:F,4,FALSE),0)</f>
        <v>0</v>
      </c>
      <c r="G14" s="18" t="str">
        <f>IF(C14="","",VLOOKUP(A14,仕訳帳!A:G,7,FALSE))</f>
        <v/>
      </c>
    </row>
    <row r="15" spans="1:7" s="4" customFormat="1" x14ac:dyDescent="0.15">
      <c r="A15" s="23">
        <f t="shared" si="0"/>
        <v>12</v>
      </c>
      <c r="B15" s="17">
        <f>IF(VLOOKUP(A15,仕訳帳!A:F,2,FALSE)="","",VLOOKUP(A15,仕訳帳!A:F,2,FALSE))</f>
        <v>45503</v>
      </c>
      <c r="C15" s="24" t="str">
        <f>IF(VLOOKUP(A15,仕訳帳!A:F,3,FALSE)=A$1,"借",IF(VLOOKUP(A15,仕訳帳!A:F,5,FALSE)=A$1,"貸",""))</f>
        <v/>
      </c>
      <c r="D15" s="18" t="str">
        <f>IF(C15="","",VLOOKUP(A15,仕訳帳!A:F,5,FALSE))</f>
        <v/>
      </c>
      <c r="E15" s="18" t="str">
        <f>IF(C15="","",VLOOKUP(A15,仕訳帳!A:F,6,FALSE))</f>
        <v/>
      </c>
      <c r="F15" s="25">
        <f>IF(C15="借",VLOOKUP(A15,仕訳帳!A:F,4,FALSE),0)</f>
        <v>0</v>
      </c>
      <c r="G15" s="18" t="str">
        <f>IF(C15="","",VLOOKUP(A15,仕訳帳!A:G,7,FALSE))</f>
        <v/>
      </c>
    </row>
    <row r="16" spans="1:7" s="4" customFormat="1" x14ac:dyDescent="0.15">
      <c r="A16" s="23">
        <f t="shared" si="0"/>
        <v>13</v>
      </c>
      <c r="B16" s="17">
        <f>IF(VLOOKUP(A16,仕訳帳!A:F,2,FALSE)="","",VLOOKUP(A16,仕訳帳!A:F,2,FALSE))</f>
        <v>45503</v>
      </c>
      <c r="C16" s="24" t="str">
        <f>IF(VLOOKUP(A16,仕訳帳!A:F,3,FALSE)=A$1,"借",IF(VLOOKUP(A16,仕訳帳!A:F,5,FALSE)=A$1,"貸",""))</f>
        <v/>
      </c>
      <c r="D16" s="18" t="str">
        <f>IF(C16="","",VLOOKUP(A16,仕訳帳!A:F,5,FALSE))</f>
        <v/>
      </c>
      <c r="E16" s="18" t="str">
        <f>IF(C16="","",VLOOKUP(A16,仕訳帳!A:F,6,FALSE))</f>
        <v/>
      </c>
      <c r="F16" s="25">
        <f>IF(C16="借",VLOOKUP(A16,仕訳帳!A:F,4,FALSE),0)</f>
        <v>0</v>
      </c>
      <c r="G16" s="18" t="str">
        <f>IF(C16="","",VLOOKUP(A16,仕訳帳!A:G,7,FALSE))</f>
        <v/>
      </c>
    </row>
    <row r="17" spans="1:7" s="4" customFormat="1" x14ac:dyDescent="0.15">
      <c r="A17" s="23">
        <f t="shared" si="0"/>
        <v>14</v>
      </c>
      <c r="B17" s="17">
        <f>IF(VLOOKUP(A17,仕訳帳!A:F,2,FALSE)="","",VLOOKUP(A17,仕訳帳!A:F,2,FALSE))</f>
        <v>45503</v>
      </c>
      <c r="C17" s="24" t="str">
        <f>IF(VLOOKUP(A17,仕訳帳!A:F,3,FALSE)=A$1,"借",IF(VLOOKUP(A17,仕訳帳!A:F,5,FALSE)=A$1,"貸",""))</f>
        <v/>
      </c>
      <c r="D17" s="18" t="str">
        <f>IF(C17="","",VLOOKUP(A17,仕訳帳!A:F,5,FALSE))</f>
        <v/>
      </c>
      <c r="E17" s="18" t="str">
        <f>IF(C17="","",VLOOKUP(A17,仕訳帳!A:F,6,FALSE))</f>
        <v/>
      </c>
      <c r="F17" s="25">
        <f>IF(C17="借",VLOOKUP(A17,仕訳帳!A:F,4,FALSE),0)</f>
        <v>0</v>
      </c>
      <c r="G17" s="18" t="str">
        <f>IF(C17="","",VLOOKUP(A17,仕訳帳!A:G,7,FALSE))</f>
        <v/>
      </c>
    </row>
    <row r="18" spans="1:7" s="4" customFormat="1" x14ac:dyDescent="0.15">
      <c r="A18" s="23">
        <f t="shared" si="0"/>
        <v>15</v>
      </c>
      <c r="B18" s="17">
        <f>IF(VLOOKUP(A18,仕訳帳!A:F,2,FALSE)="","",VLOOKUP(A18,仕訳帳!A:F,2,FALSE))</f>
        <v>45505</v>
      </c>
      <c r="C18" s="24" t="str">
        <f>IF(VLOOKUP(A18,仕訳帳!A:F,3,FALSE)=A$1,"借",IF(VLOOKUP(A18,仕訳帳!A:F,5,FALSE)=A$1,"貸",""))</f>
        <v/>
      </c>
      <c r="D18" s="18" t="str">
        <f>IF(C18="","",VLOOKUP(A18,仕訳帳!A:F,5,FALSE))</f>
        <v/>
      </c>
      <c r="E18" s="18" t="str">
        <f>IF(C18="","",VLOOKUP(A18,仕訳帳!A:F,6,FALSE))</f>
        <v/>
      </c>
      <c r="F18" s="25">
        <f>IF(C18="借",VLOOKUP(A18,仕訳帳!A:F,4,FALSE),0)</f>
        <v>0</v>
      </c>
      <c r="G18" s="18" t="str">
        <f>IF(C18="","",VLOOKUP(A18,仕訳帳!A:G,7,FALSE))</f>
        <v/>
      </c>
    </row>
    <row r="19" spans="1:7" s="4" customFormat="1" x14ac:dyDescent="0.15">
      <c r="A19" s="23">
        <f t="shared" si="0"/>
        <v>16</v>
      </c>
      <c r="B19" s="17">
        <f>IF(VLOOKUP(A19,仕訳帳!A:F,2,FALSE)="","",VLOOKUP(A19,仕訳帳!A:F,2,FALSE))</f>
        <v>45505</v>
      </c>
      <c r="C19" s="24" t="str">
        <f>IF(VLOOKUP(A19,仕訳帳!A:F,3,FALSE)=A$1,"借",IF(VLOOKUP(A19,仕訳帳!A:F,5,FALSE)=A$1,"貸",""))</f>
        <v/>
      </c>
      <c r="D19" s="18" t="str">
        <f>IF(C19="","",VLOOKUP(A19,仕訳帳!A:F,5,FALSE))</f>
        <v/>
      </c>
      <c r="E19" s="18" t="str">
        <f>IF(C19="","",VLOOKUP(A19,仕訳帳!A:F,6,FALSE))</f>
        <v/>
      </c>
      <c r="F19" s="25">
        <f>IF(C19="借",VLOOKUP(A19,仕訳帳!A:F,4,FALSE),0)</f>
        <v>0</v>
      </c>
      <c r="G19" s="18" t="str">
        <f>IF(C19="","",VLOOKUP(A19,仕訳帳!A:G,7,FALSE))</f>
        <v/>
      </c>
    </row>
    <row r="20" spans="1:7" s="4" customFormat="1" x14ac:dyDescent="0.15">
      <c r="A20" s="23">
        <f t="shared" si="0"/>
        <v>17</v>
      </c>
      <c r="B20" s="17">
        <f>IF(VLOOKUP(A20,仕訳帳!A:F,2,FALSE)="","",VLOOKUP(A20,仕訳帳!A:F,2,FALSE))</f>
        <v>45507</v>
      </c>
      <c r="C20" s="24" t="str">
        <f>IF(VLOOKUP(A20,仕訳帳!A:F,3,FALSE)=A$1,"借",IF(VLOOKUP(A20,仕訳帳!A:F,5,FALSE)=A$1,"貸",""))</f>
        <v/>
      </c>
      <c r="D20" s="18" t="str">
        <f>IF(C20="","",VLOOKUP(A20,仕訳帳!A:F,5,FALSE))</f>
        <v/>
      </c>
      <c r="E20" s="18" t="str">
        <f>IF(C20="","",VLOOKUP(A20,仕訳帳!A:F,6,FALSE))</f>
        <v/>
      </c>
      <c r="F20" s="25">
        <f>IF(C20="借",VLOOKUP(A20,仕訳帳!A:F,4,FALSE),0)</f>
        <v>0</v>
      </c>
      <c r="G20" s="18" t="str">
        <f>IF(C20="","",VLOOKUP(A20,仕訳帳!A:G,7,FALSE))</f>
        <v/>
      </c>
    </row>
    <row r="21" spans="1:7" s="4" customFormat="1" x14ac:dyDescent="0.15">
      <c r="A21" s="23">
        <f t="shared" si="0"/>
        <v>18</v>
      </c>
      <c r="B21" s="17">
        <f>IF(VLOOKUP(A21,仕訳帳!A:F,2,FALSE)="","",VLOOKUP(A21,仕訳帳!A:F,2,FALSE))</f>
        <v>45747</v>
      </c>
      <c r="C21" s="24" t="str">
        <f>IF(VLOOKUP(A21,仕訳帳!A:F,3,FALSE)=A$1,"借",IF(VLOOKUP(A21,仕訳帳!A:F,5,FALSE)=A$1,"貸",""))</f>
        <v/>
      </c>
      <c r="D21" s="18" t="str">
        <f>IF(C21="","",VLOOKUP(A21,仕訳帳!A:F,5,FALSE))</f>
        <v/>
      </c>
      <c r="E21" s="18" t="str">
        <f>IF(C21="","",VLOOKUP(A21,仕訳帳!A:F,6,FALSE))</f>
        <v/>
      </c>
      <c r="F21" s="25">
        <f>IF(C21="借",VLOOKUP(A21,仕訳帳!A:F,4,FALSE),0)</f>
        <v>0</v>
      </c>
      <c r="G21" s="18" t="str">
        <f>IF(C21="","",VLOOKUP(A21,仕訳帳!A:G,7,FALSE))</f>
        <v/>
      </c>
    </row>
    <row r="22" spans="1:7" s="4" customFormat="1" x14ac:dyDescent="0.15">
      <c r="A22" s="23">
        <f t="shared" si="0"/>
        <v>19</v>
      </c>
      <c r="B22" s="17" t="str">
        <f>IF(VLOOKUP(A22,仕訳帳!A:F,2,FALSE)="","",VLOOKUP(A22,仕訳帳!A:F,2,FALSE))</f>
        <v/>
      </c>
      <c r="C22" s="24" t="str">
        <f>IF(VLOOKUP(A22,仕訳帳!A:F,3,FALSE)=A$1,"借",IF(VLOOKUP(A22,仕訳帳!A:F,5,FALSE)=A$1,"貸",""))</f>
        <v/>
      </c>
      <c r="D22" s="18" t="str">
        <f>IF(C22="","",VLOOKUP(A22,仕訳帳!A:F,5,FALSE))</f>
        <v/>
      </c>
      <c r="E22" s="18" t="str">
        <f>IF(C22="","",VLOOKUP(A22,仕訳帳!A:F,6,FALSE))</f>
        <v/>
      </c>
      <c r="F22" s="25">
        <f>IF(C22="借",VLOOKUP(A22,仕訳帳!A:F,4,FALSE),0)</f>
        <v>0</v>
      </c>
      <c r="G22" s="18" t="str">
        <f>IF(C22="","",VLOOKUP(A22,仕訳帳!A:G,7,FALSE))</f>
        <v/>
      </c>
    </row>
    <row r="23" spans="1:7" s="4" customFormat="1" x14ac:dyDescent="0.15">
      <c r="A23" s="23">
        <f t="shared" si="0"/>
        <v>20</v>
      </c>
      <c r="B23" s="17" t="str">
        <f>IF(VLOOKUP(A23,仕訳帳!A:F,2,FALSE)="","",VLOOKUP(A23,仕訳帳!A:F,2,FALSE))</f>
        <v/>
      </c>
      <c r="C23" s="24" t="str">
        <f>IF(VLOOKUP(A23,仕訳帳!A:F,3,FALSE)=A$1,"借",IF(VLOOKUP(A23,仕訳帳!A:F,5,FALSE)=A$1,"貸",""))</f>
        <v/>
      </c>
      <c r="D23" s="18" t="str">
        <f>IF(C23="","",VLOOKUP(A23,仕訳帳!A:F,5,FALSE))</f>
        <v/>
      </c>
      <c r="E23" s="18" t="str">
        <f>IF(C23="","",VLOOKUP(A23,仕訳帳!A:F,6,FALSE))</f>
        <v/>
      </c>
      <c r="F23" s="25">
        <f>IF(C23="借",VLOOKUP(A23,仕訳帳!A:F,4,FALSE),0)</f>
        <v>0</v>
      </c>
      <c r="G23" s="18" t="str">
        <f>IF(C23="","",VLOOKUP(A23,仕訳帳!A:G,7,FALSE))</f>
        <v/>
      </c>
    </row>
    <row r="24" spans="1:7" s="4" customFormat="1" x14ac:dyDescent="0.15">
      <c r="A24" s="23">
        <f t="shared" si="0"/>
        <v>21</v>
      </c>
      <c r="B24" s="17" t="str">
        <f>IF(VLOOKUP(A24,仕訳帳!A:F,2,FALSE)="","",VLOOKUP(A24,仕訳帳!A:F,2,FALSE))</f>
        <v/>
      </c>
      <c r="C24" s="24" t="str">
        <f>IF(VLOOKUP(A24,仕訳帳!A:F,3,FALSE)=A$1,"借",IF(VLOOKUP(A24,仕訳帳!A:F,5,FALSE)=A$1,"貸",""))</f>
        <v/>
      </c>
      <c r="D24" s="18" t="str">
        <f>IF(C24="","",VLOOKUP(A24,仕訳帳!A:F,5,FALSE))</f>
        <v/>
      </c>
      <c r="E24" s="18" t="str">
        <f>IF(C24="","",VLOOKUP(A24,仕訳帳!A:F,6,FALSE))</f>
        <v/>
      </c>
      <c r="F24" s="25">
        <f>IF(C24="借",VLOOKUP(A24,仕訳帳!A:F,4,FALSE),0)</f>
        <v>0</v>
      </c>
      <c r="G24" s="18" t="str">
        <f>IF(C24="","",VLOOKUP(A24,仕訳帳!A:G,7,FALSE))</f>
        <v/>
      </c>
    </row>
    <row r="25" spans="1:7" s="4" customFormat="1" x14ac:dyDescent="0.15">
      <c r="A25" s="23">
        <f t="shared" si="0"/>
        <v>22</v>
      </c>
      <c r="B25" s="17" t="str">
        <f>IF(VLOOKUP(A25,仕訳帳!A:F,2,FALSE)="","",VLOOKUP(A25,仕訳帳!A:F,2,FALSE))</f>
        <v/>
      </c>
      <c r="C25" s="24" t="str">
        <f>IF(VLOOKUP(A25,仕訳帳!A:F,3,FALSE)=A$1,"借",IF(VLOOKUP(A25,仕訳帳!A:F,5,FALSE)=A$1,"貸",""))</f>
        <v/>
      </c>
      <c r="D25" s="18" t="str">
        <f>IF(C25="","",VLOOKUP(A25,仕訳帳!A:F,5,FALSE))</f>
        <v/>
      </c>
      <c r="E25" s="18" t="str">
        <f>IF(C25="","",VLOOKUP(A25,仕訳帳!A:F,6,FALSE))</f>
        <v/>
      </c>
      <c r="F25" s="25">
        <f>IF(C25="借",VLOOKUP(A25,仕訳帳!A:F,4,FALSE),0)</f>
        <v>0</v>
      </c>
      <c r="G25" s="18" t="str">
        <f>IF(C25="","",VLOOKUP(A25,仕訳帳!A:G,7,FALSE))</f>
        <v/>
      </c>
    </row>
    <row r="26" spans="1:7" s="4" customFormat="1" x14ac:dyDescent="0.15">
      <c r="A26" s="23">
        <f t="shared" si="0"/>
        <v>23</v>
      </c>
      <c r="B26" s="17" t="str">
        <f>IF(VLOOKUP(A26,仕訳帳!A:F,2,FALSE)="","",VLOOKUP(A26,仕訳帳!A:F,2,FALSE))</f>
        <v/>
      </c>
      <c r="C26" s="24" t="str">
        <f>IF(VLOOKUP(A26,仕訳帳!A:F,3,FALSE)=A$1,"借",IF(VLOOKUP(A26,仕訳帳!A:F,5,FALSE)=A$1,"貸",""))</f>
        <v/>
      </c>
      <c r="D26" s="18" t="str">
        <f>IF(C26="","",VLOOKUP(A26,仕訳帳!A:F,5,FALSE))</f>
        <v/>
      </c>
      <c r="E26" s="18" t="str">
        <f>IF(C26="","",VLOOKUP(A26,仕訳帳!A:F,6,FALSE))</f>
        <v/>
      </c>
      <c r="F26" s="25">
        <f>IF(C26="借",VLOOKUP(A26,仕訳帳!A:F,4,FALSE),0)</f>
        <v>0</v>
      </c>
      <c r="G26" s="18" t="str">
        <f>IF(C26="","",VLOOKUP(A26,仕訳帳!A:G,7,FALSE))</f>
        <v/>
      </c>
    </row>
    <row r="27" spans="1:7" s="4" customFormat="1" x14ac:dyDescent="0.15">
      <c r="A27" s="23">
        <f t="shared" si="0"/>
        <v>24</v>
      </c>
      <c r="B27" s="17" t="str">
        <f>IF(VLOOKUP(A27,仕訳帳!A:F,2,FALSE)="","",VLOOKUP(A27,仕訳帳!A:F,2,FALSE))</f>
        <v/>
      </c>
      <c r="C27" s="24" t="str">
        <f>IF(VLOOKUP(A27,仕訳帳!A:F,3,FALSE)=A$1,"借",IF(VLOOKUP(A27,仕訳帳!A:F,5,FALSE)=A$1,"貸",""))</f>
        <v/>
      </c>
      <c r="D27" s="18" t="str">
        <f>IF(C27="","",VLOOKUP(A27,仕訳帳!A:F,5,FALSE))</f>
        <v/>
      </c>
      <c r="E27" s="18" t="str">
        <f>IF(C27="","",VLOOKUP(A27,仕訳帳!A:F,6,FALSE))</f>
        <v/>
      </c>
      <c r="F27" s="25">
        <f>IF(C27="借",VLOOKUP(A27,仕訳帳!A:F,4,FALSE),0)</f>
        <v>0</v>
      </c>
      <c r="G27" s="18" t="str">
        <f>IF(C27="","",VLOOKUP(A27,仕訳帳!A:G,7,FALSE))</f>
        <v/>
      </c>
    </row>
    <row r="28" spans="1:7" s="4" customFormat="1" x14ac:dyDescent="0.15">
      <c r="A28" s="23">
        <f t="shared" si="0"/>
        <v>25</v>
      </c>
      <c r="B28" s="17" t="str">
        <f>IF(VLOOKUP(A28,仕訳帳!A:F,2,FALSE)="","",VLOOKUP(A28,仕訳帳!A:F,2,FALSE))</f>
        <v/>
      </c>
      <c r="C28" s="24" t="str">
        <f>IF(VLOOKUP(A28,仕訳帳!A:F,3,FALSE)=A$1,"借",IF(VLOOKUP(A28,仕訳帳!A:F,5,FALSE)=A$1,"貸",""))</f>
        <v/>
      </c>
      <c r="D28" s="18" t="str">
        <f>IF(C28="","",VLOOKUP(A28,仕訳帳!A:F,5,FALSE))</f>
        <v/>
      </c>
      <c r="E28" s="18" t="str">
        <f>IF(C28="","",VLOOKUP(A28,仕訳帳!A:F,6,FALSE))</f>
        <v/>
      </c>
      <c r="F28" s="25">
        <f>IF(C28="借",VLOOKUP(A28,仕訳帳!A:F,4,FALSE),0)</f>
        <v>0</v>
      </c>
      <c r="G28" s="18" t="str">
        <f>IF(C28="","",VLOOKUP(A28,仕訳帳!A:G,7,FALSE))</f>
        <v/>
      </c>
    </row>
    <row r="29" spans="1:7" s="4" customFormat="1" x14ac:dyDescent="0.15">
      <c r="A29" s="23">
        <f t="shared" si="0"/>
        <v>26</v>
      </c>
      <c r="B29" s="17" t="str">
        <f>IF(VLOOKUP(A29,仕訳帳!A:F,2,FALSE)="","",VLOOKUP(A29,仕訳帳!A:F,2,FALSE))</f>
        <v/>
      </c>
      <c r="C29" s="24" t="str">
        <f>IF(VLOOKUP(A29,仕訳帳!A:F,3,FALSE)=A$1,"借",IF(VLOOKUP(A29,仕訳帳!A:F,5,FALSE)=A$1,"貸",""))</f>
        <v/>
      </c>
      <c r="D29" s="18" t="str">
        <f>IF(C29="","",VLOOKUP(A29,仕訳帳!A:F,5,FALSE))</f>
        <v/>
      </c>
      <c r="E29" s="18" t="str">
        <f>IF(C29="","",VLOOKUP(A29,仕訳帳!A:F,6,FALSE))</f>
        <v/>
      </c>
      <c r="F29" s="25">
        <f>IF(C29="借",VLOOKUP(A29,仕訳帳!A:F,4,FALSE),0)</f>
        <v>0</v>
      </c>
      <c r="G29" s="18" t="str">
        <f>IF(C29="","",VLOOKUP(A29,仕訳帳!A:G,7,FALSE))</f>
        <v/>
      </c>
    </row>
    <row r="30" spans="1:7" s="4" customFormat="1" x14ac:dyDescent="0.15">
      <c r="A30" s="23">
        <f t="shared" si="0"/>
        <v>27</v>
      </c>
      <c r="B30" s="17" t="str">
        <f>IF(VLOOKUP(A30,仕訳帳!A:F,2,FALSE)="","",VLOOKUP(A30,仕訳帳!A:F,2,FALSE))</f>
        <v/>
      </c>
      <c r="C30" s="24" t="str">
        <f>IF(VLOOKUP(A30,仕訳帳!A:F,3,FALSE)=A$1,"借",IF(VLOOKUP(A30,仕訳帳!A:F,5,FALSE)=A$1,"貸",""))</f>
        <v/>
      </c>
      <c r="D30" s="18" t="str">
        <f>IF(C30="","",VLOOKUP(A30,仕訳帳!A:F,5,FALSE))</f>
        <v/>
      </c>
      <c r="E30" s="18" t="str">
        <f>IF(C30="","",VLOOKUP(A30,仕訳帳!A:F,6,FALSE))</f>
        <v/>
      </c>
      <c r="F30" s="25">
        <f>IF(C30="借",VLOOKUP(A30,仕訳帳!A:F,4,FALSE),0)</f>
        <v>0</v>
      </c>
      <c r="G30" s="18" t="str">
        <f>IF(C30="","",VLOOKUP(A30,仕訳帳!A:G,7,FALSE))</f>
        <v/>
      </c>
    </row>
    <row r="31" spans="1:7" s="4" customFormat="1" x14ac:dyDescent="0.15">
      <c r="A31" s="23">
        <f t="shared" si="0"/>
        <v>28</v>
      </c>
      <c r="B31" s="17" t="str">
        <f>IF(VLOOKUP(A31,仕訳帳!A:F,2,FALSE)="","",VLOOKUP(A31,仕訳帳!A:F,2,FALSE))</f>
        <v/>
      </c>
      <c r="C31" s="24" t="str">
        <f>IF(VLOOKUP(A31,仕訳帳!A:F,3,FALSE)=A$1,"借",IF(VLOOKUP(A31,仕訳帳!A:F,5,FALSE)=A$1,"貸",""))</f>
        <v/>
      </c>
      <c r="D31" s="18" t="str">
        <f>IF(C31="","",VLOOKUP(A31,仕訳帳!A:F,5,FALSE))</f>
        <v/>
      </c>
      <c r="E31" s="18" t="str">
        <f>IF(C31="","",VLOOKUP(A31,仕訳帳!A:F,6,FALSE))</f>
        <v/>
      </c>
      <c r="F31" s="25">
        <f>IF(C31="借",VLOOKUP(A31,仕訳帳!A:F,4,FALSE),0)</f>
        <v>0</v>
      </c>
      <c r="G31" s="18" t="str">
        <f>IF(C31="","",VLOOKUP(A31,仕訳帳!A:G,7,FALSE))</f>
        <v/>
      </c>
    </row>
    <row r="32" spans="1:7" s="4" customFormat="1" x14ac:dyDescent="0.15">
      <c r="A32" s="23">
        <f t="shared" si="0"/>
        <v>29</v>
      </c>
      <c r="B32" s="17" t="str">
        <f>IF(VLOOKUP(A32,仕訳帳!A:F,2,FALSE)="","",VLOOKUP(A32,仕訳帳!A:F,2,FALSE))</f>
        <v/>
      </c>
      <c r="C32" s="24" t="str">
        <f>IF(VLOOKUP(A32,仕訳帳!A:F,3,FALSE)=A$1,"借",IF(VLOOKUP(A32,仕訳帳!A:F,5,FALSE)=A$1,"貸",""))</f>
        <v/>
      </c>
      <c r="D32" s="18" t="str">
        <f>IF(C32="","",VLOOKUP(A32,仕訳帳!A:F,5,FALSE))</f>
        <v/>
      </c>
      <c r="E32" s="18" t="str">
        <f>IF(C32="","",VLOOKUP(A32,仕訳帳!A:F,6,FALSE))</f>
        <v/>
      </c>
      <c r="F32" s="25">
        <f>IF(C32="借",VLOOKUP(A32,仕訳帳!A:F,4,FALSE),0)</f>
        <v>0</v>
      </c>
      <c r="G32" s="18" t="str">
        <f>IF(C32="","",VLOOKUP(A32,仕訳帳!A:G,7,FALSE))</f>
        <v/>
      </c>
    </row>
    <row r="33" spans="1:7" s="4" customFormat="1" x14ac:dyDescent="0.15">
      <c r="A33" s="23">
        <f t="shared" si="0"/>
        <v>30</v>
      </c>
      <c r="B33" s="17" t="str">
        <f>IF(VLOOKUP(A33,仕訳帳!A:F,2,FALSE)="","",VLOOKUP(A33,仕訳帳!A:F,2,FALSE))</f>
        <v/>
      </c>
      <c r="C33" s="24" t="str">
        <f>IF(VLOOKUP(A33,仕訳帳!A:F,3,FALSE)=A$1,"借",IF(VLOOKUP(A33,仕訳帳!A:F,5,FALSE)=A$1,"貸",""))</f>
        <v/>
      </c>
      <c r="D33" s="18" t="str">
        <f>IF(C33="","",VLOOKUP(A33,仕訳帳!A:F,5,FALSE))</f>
        <v/>
      </c>
      <c r="E33" s="18" t="str">
        <f>IF(C33="","",VLOOKUP(A33,仕訳帳!A:F,6,FALSE))</f>
        <v/>
      </c>
      <c r="F33" s="25">
        <f>IF(C33="借",VLOOKUP(A33,仕訳帳!A:F,4,FALSE),0)</f>
        <v>0</v>
      </c>
      <c r="G33" s="18" t="str">
        <f>IF(C33="","",VLOOKUP(A33,仕訳帳!A:G,7,FALSE))</f>
        <v/>
      </c>
    </row>
    <row r="34" spans="1:7" s="4" customFormat="1" x14ac:dyDescent="0.15">
      <c r="A34" s="23">
        <f t="shared" si="0"/>
        <v>31</v>
      </c>
      <c r="B34" s="17" t="str">
        <f>IF(VLOOKUP(A34,仕訳帳!A:F,2,FALSE)="","",VLOOKUP(A34,仕訳帳!A:F,2,FALSE))</f>
        <v/>
      </c>
      <c r="C34" s="24" t="str">
        <f>IF(VLOOKUP(A34,仕訳帳!A:F,3,FALSE)=A$1,"借",IF(VLOOKUP(A34,仕訳帳!A:F,5,FALSE)=A$1,"貸",""))</f>
        <v/>
      </c>
      <c r="D34" s="18" t="str">
        <f>IF(C34="","",VLOOKUP(A34,仕訳帳!A:F,5,FALSE))</f>
        <v/>
      </c>
      <c r="E34" s="18" t="str">
        <f>IF(C34="","",VLOOKUP(A34,仕訳帳!A:F,6,FALSE))</f>
        <v/>
      </c>
      <c r="F34" s="25">
        <f>IF(C34="借",VLOOKUP(A34,仕訳帳!A:F,4,FALSE),0)</f>
        <v>0</v>
      </c>
      <c r="G34" s="18" t="str">
        <f>IF(C34="","",VLOOKUP(A34,仕訳帳!A:G,7,FALSE))</f>
        <v/>
      </c>
    </row>
    <row r="35" spans="1:7" s="4" customFormat="1" x14ac:dyDescent="0.15">
      <c r="A35" s="23">
        <f t="shared" si="0"/>
        <v>32</v>
      </c>
      <c r="B35" s="17" t="str">
        <f>IF(VLOOKUP(A35,仕訳帳!A:F,2,FALSE)="","",VLOOKUP(A35,仕訳帳!A:F,2,FALSE))</f>
        <v/>
      </c>
      <c r="C35" s="24" t="str">
        <f>IF(VLOOKUP(A35,仕訳帳!A:F,3,FALSE)=A$1,"借",IF(VLOOKUP(A35,仕訳帳!A:F,5,FALSE)=A$1,"貸",""))</f>
        <v/>
      </c>
      <c r="D35" s="18" t="str">
        <f>IF(C35="","",VLOOKUP(A35,仕訳帳!A:F,5,FALSE))</f>
        <v/>
      </c>
      <c r="E35" s="18" t="str">
        <f>IF(C35="","",VLOOKUP(A35,仕訳帳!A:F,6,FALSE))</f>
        <v/>
      </c>
      <c r="F35" s="25">
        <f>IF(C35="借",VLOOKUP(A35,仕訳帳!A:F,4,FALSE),0)</f>
        <v>0</v>
      </c>
      <c r="G35" s="18" t="str">
        <f>IF(C35="","",VLOOKUP(A35,仕訳帳!A:G,7,FALSE))</f>
        <v/>
      </c>
    </row>
    <row r="36" spans="1:7" s="4" customFormat="1" x14ac:dyDescent="0.15">
      <c r="A36" s="23">
        <f t="shared" si="0"/>
        <v>33</v>
      </c>
      <c r="B36" s="17" t="str">
        <f>IF(VLOOKUP(A36,仕訳帳!A:F,2,FALSE)="","",VLOOKUP(A36,仕訳帳!A:F,2,FALSE))</f>
        <v/>
      </c>
      <c r="C36" s="24" t="str">
        <f>IF(VLOOKUP(A36,仕訳帳!A:F,3,FALSE)=A$1,"借",IF(VLOOKUP(A36,仕訳帳!A:F,5,FALSE)=A$1,"貸",""))</f>
        <v/>
      </c>
      <c r="D36" s="18" t="str">
        <f>IF(C36="","",VLOOKUP(A36,仕訳帳!A:F,5,FALSE))</f>
        <v/>
      </c>
      <c r="E36" s="18" t="str">
        <f>IF(C36="","",VLOOKUP(A36,仕訳帳!A:F,6,FALSE))</f>
        <v/>
      </c>
      <c r="F36" s="25">
        <f>IF(C36="借",VLOOKUP(A36,仕訳帳!A:F,4,FALSE),0)</f>
        <v>0</v>
      </c>
      <c r="G36" s="18" t="str">
        <f>IF(C36="","",VLOOKUP(A36,仕訳帳!A:G,7,FALSE))</f>
        <v/>
      </c>
    </row>
    <row r="37" spans="1:7" s="4" customFormat="1" x14ac:dyDescent="0.15">
      <c r="A37" s="23">
        <f t="shared" si="0"/>
        <v>34</v>
      </c>
      <c r="B37" s="17" t="str">
        <f>IF(VLOOKUP(A37,仕訳帳!A:F,2,FALSE)="","",VLOOKUP(A37,仕訳帳!A:F,2,FALSE))</f>
        <v/>
      </c>
      <c r="C37" s="24" t="str">
        <f>IF(VLOOKUP(A37,仕訳帳!A:F,3,FALSE)=A$1,"借",IF(VLOOKUP(A37,仕訳帳!A:F,5,FALSE)=A$1,"貸",""))</f>
        <v/>
      </c>
      <c r="D37" s="18" t="str">
        <f>IF(C37="","",VLOOKUP(A37,仕訳帳!A:F,5,FALSE))</f>
        <v/>
      </c>
      <c r="E37" s="18" t="str">
        <f>IF(C37="","",VLOOKUP(A37,仕訳帳!A:F,6,FALSE))</f>
        <v/>
      </c>
      <c r="F37" s="25">
        <f>IF(C37="借",VLOOKUP(A37,仕訳帳!A:F,4,FALSE),0)</f>
        <v>0</v>
      </c>
      <c r="G37" s="18" t="str">
        <f>IF(C37="","",VLOOKUP(A37,仕訳帳!A:G,7,FALSE))</f>
        <v/>
      </c>
    </row>
    <row r="38" spans="1:7" s="4" customFormat="1" x14ac:dyDescent="0.15">
      <c r="A38" s="23">
        <f t="shared" si="0"/>
        <v>35</v>
      </c>
      <c r="B38" s="17" t="str">
        <f>IF(VLOOKUP(A38,仕訳帳!A:F,2,FALSE)="","",VLOOKUP(A38,仕訳帳!A:F,2,FALSE))</f>
        <v/>
      </c>
      <c r="C38" s="24" t="str">
        <f>IF(VLOOKUP(A38,仕訳帳!A:F,3,FALSE)=A$1,"借",IF(VLOOKUP(A38,仕訳帳!A:F,5,FALSE)=A$1,"貸",""))</f>
        <v/>
      </c>
      <c r="D38" s="18" t="str">
        <f>IF(C38="","",VLOOKUP(A38,仕訳帳!A:F,5,FALSE))</f>
        <v/>
      </c>
      <c r="E38" s="18" t="str">
        <f>IF(C38="","",VLOOKUP(A38,仕訳帳!A:F,6,FALSE))</f>
        <v/>
      </c>
      <c r="F38" s="25">
        <f>IF(C38="借",VLOOKUP(A38,仕訳帳!A:F,4,FALSE),0)</f>
        <v>0</v>
      </c>
      <c r="G38" s="18" t="str">
        <f>IF(C38="","",VLOOKUP(A38,仕訳帳!A:G,7,FALSE))</f>
        <v/>
      </c>
    </row>
    <row r="39" spans="1:7" s="4" customFormat="1" x14ac:dyDescent="0.15">
      <c r="A39" s="23">
        <f t="shared" si="0"/>
        <v>36</v>
      </c>
      <c r="B39" s="17" t="str">
        <f>IF(VLOOKUP(A39,仕訳帳!A:F,2,FALSE)="","",VLOOKUP(A39,仕訳帳!A:F,2,FALSE))</f>
        <v/>
      </c>
      <c r="C39" s="24" t="str">
        <f>IF(VLOOKUP(A39,仕訳帳!A:F,3,FALSE)=A$1,"借",IF(VLOOKUP(A39,仕訳帳!A:F,5,FALSE)=A$1,"貸",""))</f>
        <v/>
      </c>
      <c r="D39" s="18" t="str">
        <f>IF(C39="","",VLOOKUP(A39,仕訳帳!A:F,5,FALSE))</f>
        <v/>
      </c>
      <c r="E39" s="18" t="str">
        <f>IF(C39="","",VLOOKUP(A39,仕訳帳!A:F,6,FALSE))</f>
        <v/>
      </c>
      <c r="F39" s="25">
        <f>IF(C39="借",VLOOKUP(A39,仕訳帳!A:F,4,FALSE),0)</f>
        <v>0</v>
      </c>
      <c r="G39" s="18" t="str">
        <f>IF(C39="","",VLOOKUP(A39,仕訳帳!A:G,7,FALSE))</f>
        <v/>
      </c>
    </row>
    <row r="40" spans="1:7" s="4" customFormat="1" x14ac:dyDescent="0.15">
      <c r="A40" s="23">
        <f t="shared" si="0"/>
        <v>37</v>
      </c>
      <c r="B40" s="17" t="str">
        <f>IF(VLOOKUP(A40,仕訳帳!A:F,2,FALSE)="","",VLOOKUP(A40,仕訳帳!A:F,2,FALSE))</f>
        <v/>
      </c>
      <c r="C40" s="24" t="str">
        <f>IF(VLOOKUP(A40,仕訳帳!A:F,3,FALSE)=A$1,"借",IF(VLOOKUP(A40,仕訳帳!A:F,5,FALSE)=A$1,"貸",""))</f>
        <v/>
      </c>
      <c r="D40" s="18" t="str">
        <f>IF(C40="","",VLOOKUP(A40,仕訳帳!A:F,5,FALSE))</f>
        <v/>
      </c>
      <c r="E40" s="18" t="str">
        <f>IF(C40="","",VLOOKUP(A40,仕訳帳!A:F,6,FALSE))</f>
        <v/>
      </c>
      <c r="F40" s="25">
        <f>IF(C40="借",VLOOKUP(A40,仕訳帳!A:F,4,FALSE),0)</f>
        <v>0</v>
      </c>
      <c r="G40" s="18" t="str">
        <f>IF(C40="","",VLOOKUP(A40,仕訳帳!A:G,7,FALSE))</f>
        <v/>
      </c>
    </row>
    <row r="41" spans="1:7" s="4" customFormat="1" x14ac:dyDescent="0.15">
      <c r="A41" s="23">
        <f t="shared" si="0"/>
        <v>38</v>
      </c>
      <c r="B41" s="17" t="str">
        <f>IF(VLOOKUP(A41,仕訳帳!A:F,2,FALSE)="","",VLOOKUP(A41,仕訳帳!A:F,2,FALSE))</f>
        <v/>
      </c>
      <c r="C41" s="24" t="str">
        <f>IF(VLOOKUP(A41,仕訳帳!A:F,3,FALSE)=A$1,"借",IF(VLOOKUP(A41,仕訳帳!A:F,5,FALSE)=A$1,"貸",""))</f>
        <v/>
      </c>
      <c r="D41" s="18" t="str">
        <f>IF(C41="","",VLOOKUP(A41,仕訳帳!A:F,5,FALSE))</f>
        <v/>
      </c>
      <c r="E41" s="18" t="str">
        <f>IF(C41="","",VLOOKUP(A41,仕訳帳!A:F,6,FALSE))</f>
        <v/>
      </c>
      <c r="F41" s="25">
        <f>IF(C41="借",VLOOKUP(A41,仕訳帳!A:F,4,FALSE),0)</f>
        <v>0</v>
      </c>
      <c r="G41" s="18" t="str">
        <f>IF(C41="","",VLOOKUP(A41,仕訳帳!A:G,7,FALSE))</f>
        <v/>
      </c>
    </row>
    <row r="42" spans="1:7" s="4" customFormat="1" x14ac:dyDescent="0.15">
      <c r="A42" s="23">
        <f t="shared" si="0"/>
        <v>39</v>
      </c>
      <c r="B42" s="17" t="str">
        <f>IF(VLOOKUP(A42,仕訳帳!A:F,2,FALSE)="","",VLOOKUP(A42,仕訳帳!A:F,2,FALSE))</f>
        <v/>
      </c>
      <c r="C42" s="24" t="str">
        <f>IF(VLOOKUP(A42,仕訳帳!A:F,3,FALSE)=A$1,"借",IF(VLOOKUP(A42,仕訳帳!A:F,5,FALSE)=A$1,"貸",""))</f>
        <v/>
      </c>
      <c r="D42" s="18" t="str">
        <f>IF(C42="","",VLOOKUP(A42,仕訳帳!A:F,5,FALSE))</f>
        <v/>
      </c>
      <c r="E42" s="18" t="str">
        <f>IF(C42="","",VLOOKUP(A42,仕訳帳!A:F,6,FALSE))</f>
        <v/>
      </c>
      <c r="F42" s="25">
        <f>IF(C42="借",VLOOKUP(A42,仕訳帳!A:F,4,FALSE),0)</f>
        <v>0</v>
      </c>
      <c r="G42" s="18" t="str">
        <f>IF(C42="","",VLOOKUP(A42,仕訳帳!A:G,7,FALSE))</f>
        <v/>
      </c>
    </row>
    <row r="43" spans="1:7" s="4" customFormat="1" x14ac:dyDescent="0.15">
      <c r="A43" s="23">
        <f t="shared" si="0"/>
        <v>40</v>
      </c>
      <c r="B43" s="17" t="str">
        <f>IF(VLOOKUP(A43,仕訳帳!A:F,2,FALSE)="","",VLOOKUP(A43,仕訳帳!A:F,2,FALSE))</f>
        <v/>
      </c>
      <c r="C43" s="24" t="str">
        <f>IF(VLOOKUP(A43,仕訳帳!A:F,3,FALSE)=A$1,"借",IF(VLOOKUP(A43,仕訳帳!A:F,5,FALSE)=A$1,"貸",""))</f>
        <v/>
      </c>
      <c r="D43" s="18" t="str">
        <f>IF(C43="","",VLOOKUP(A43,仕訳帳!A:F,5,FALSE))</f>
        <v/>
      </c>
      <c r="E43" s="18" t="str">
        <f>IF(C43="","",VLOOKUP(A43,仕訳帳!A:F,6,FALSE))</f>
        <v/>
      </c>
      <c r="F43" s="25">
        <f>IF(C43="借",VLOOKUP(A43,仕訳帳!A:F,4,FALSE),0)</f>
        <v>0</v>
      </c>
      <c r="G43" s="18" t="str">
        <f>IF(C43="","",VLOOKUP(A43,仕訳帳!A:G,7,FALSE))</f>
        <v/>
      </c>
    </row>
    <row r="44" spans="1:7" s="4" customFormat="1" x14ac:dyDescent="0.15">
      <c r="A44" s="23">
        <f t="shared" si="0"/>
        <v>41</v>
      </c>
      <c r="B44" s="17" t="str">
        <f>IF(VLOOKUP(A44,仕訳帳!A:F,2,FALSE)="","",VLOOKUP(A44,仕訳帳!A:F,2,FALSE))</f>
        <v/>
      </c>
      <c r="C44" s="24" t="str">
        <f>IF(VLOOKUP(A44,仕訳帳!A:F,3,FALSE)=A$1,"借",IF(VLOOKUP(A44,仕訳帳!A:F,5,FALSE)=A$1,"貸",""))</f>
        <v/>
      </c>
      <c r="D44" s="18" t="str">
        <f>IF(C44="","",VLOOKUP(A44,仕訳帳!A:F,5,FALSE))</f>
        <v/>
      </c>
      <c r="E44" s="18" t="str">
        <f>IF(C44="","",VLOOKUP(A44,仕訳帳!A:F,6,FALSE))</f>
        <v/>
      </c>
      <c r="F44" s="25">
        <f>IF(C44="借",VLOOKUP(A44,仕訳帳!A:F,4,FALSE),0)</f>
        <v>0</v>
      </c>
      <c r="G44" s="18" t="str">
        <f>IF(C44="","",VLOOKUP(A44,仕訳帳!A:G,7,FALSE))</f>
        <v/>
      </c>
    </row>
    <row r="45" spans="1:7" s="4" customFormat="1" x14ac:dyDescent="0.15">
      <c r="A45" s="23">
        <f t="shared" si="0"/>
        <v>42</v>
      </c>
      <c r="B45" s="17" t="str">
        <f>IF(VLOOKUP(A45,仕訳帳!A:F,2,FALSE)="","",VLOOKUP(A45,仕訳帳!A:F,2,FALSE))</f>
        <v/>
      </c>
      <c r="C45" s="24" t="str">
        <f>IF(VLOOKUP(A45,仕訳帳!A:F,3,FALSE)=A$1,"借",IF(VLOOKUP(A45,仕訳帳!A:F,5,FALSE)=A$1,"貸",""))</f>
        <v/>
      </c>
      <c r="D45" s="18" t="str">
        <f>IF(C45="","",VLOOKUP(A45,仕訳帳!A:F,5,FALSE))</f>
        <v/>
      </c>
      <c r="E45" s="18" t="str">
        <f>IF(C45="","",VLOOKUP(A45,仕訳帳!A:F,6,FALSE))</f>
        <v/>
      </c>
      <c r="F45" s="25">
        <f>IF(C45="借",VLOOKUP(A45,仕訳帳!A:F,4,FALSE),0)</f>
        <v>0</v>
      </c>
      <c r="G45" s="18" t="str">
        <f>IF(C45="","",VLOOKUP(A45,仕訳帳!A:G,7,FALSE))</f>
        <v/>
      </c>
    </row>
    <row r="46" spans="1:7" s="4" customFormat="1" x14ac:dyDescent="0.15">
      <c r="A46" s="23">
        <f t="shared" si="0"/>
        <v>43</v>
      </c>
      <c r="B46" s="17" t="str">
        <f>IF(VLOOKUP(A46,仕訳帳!A:F,2,FALSE)="","",VLOOKUP(A46,仕訳帳!A:F,2,FALSE))</f>
        <v/>
      </c>
      <c r="C46" s="24" t="str">
        <f>IF(VLOOKUP(A46,仕訳帳!A:F,3,FALSE)=A$1,"借",IF(VLOOKUP(A46,仕訳帳!A:F,5,FALSE)=A$1,"貸",""))</f>
        <v/>
      </c>
      <c r="D46" s="18" t="str">
        <f>IF(C46="","",VLOOKUP(A46,仕訳帳!A:F,5,FALSE))</f>
        <v/>
      </c>
      <c r="E46" s="18" t="str">
        <f>IF(C46="","",VLOOKUP(A46,仕訳帳!A:F,6,FALSE))</f>
        <v/>
      </c>
      <c r="F46" s="25">
        <f>IF(C46="借",VLOOKUP(A46,仕訳帳!A:F,4,FALSE),0)</f>
        <v>0</v>
      </c>
      <c r="G46" s="18" t="str">
        <f>IF(C46="","",VLOOKUP(A46,仕訳帳!A:G,7,FALSE))</f>
        <v/>
      </c>
    </row>
    <row r="47" spans="1:7" s="4" customFormat="1" x14ac:dyDescent="0.15">
      <c r="A47" s="23">
        <f t="shared" si="0"/>
        <v>44</v>
      </c>
      <c r="B47" s="17" t="str">
        <f>IF(VLOOKUP(A47,仕訳帳!A:F,2,FALSE)="","",VLOOKUP(A47,仕訳帳!A:F,2,FALSE))</f>
        <v/>
      </c>
      <c r="C47" s="24" t="str">
        <f>IF(VLOOKUP(A47,仕訳帳!A:F,3,FALSE)=A$1,"借",IF(VLOOKUP(A47,仕訳帳!A:F,5,FALSE)=A$1,"貸",""))</f>
        <v/>
      </c>
      <c r="D47" s="18" t="str">
        <f>IF(C47="","",VLOOKUP(A47,仕訳帳!A:F,5,FALSE))</f>
        <v/>
      </c>
      <c r="E47" s="18" t="str">
        <f>IF(C47="","",VLOOKUP(A47,仕訳帳!A:F,6,FALSE))</f>
        <v/>
      </c>
      <c r="F47" s="25">
        <f>IF(C47="借",VLOOKUP(A47,仕訳帳!A:F,4,FALSE),0)</f>
        <v>0</v>
      </c>
      <c r="G47" s="18" t="str">
        <f>IF(C47="","",VLOOKUP(A47,仕訳帳!A:G,7,FALSE))</f>
        <v/>
      </c>
    </row>
    <row r="48" spans="1:7" s="4" customFormat="1" x14ac:dyDescent="0.15">
      <c r="A48" s="23">
        <f t="shared" si="0"/>
        <v>45</v>
      </c>
      <c r="B48" s="17" t="str">
        <f>IF(VLOOKUP(A48,仕訳帳!A:F,2,FALSE)="","",VLOOKUP(A48,仕訳帳!A:F,2,FALSE))</f>
        <v/>
      </c>
      <c r="C48" s="24" t="str">
        <f>IF(VLOOKUP(A48,仕訳帳!A:F,3,FALSE)=A$1,"借",IF(VLOOKUP(A48,仕訳帳!A:F,5,FALSE)=A$1,"貸",""))</f>
        <v/>
      </c>
      <c r="D48" s="18" t="str">
        <f>IF(C48="","",VLOOKUP(A48,仕訳帳!A:F,5,FALSE))</f>
        <v/>
      </c>
      <c r="E48" s="18" t="str">
        <f>IF(C48="","",VLOOKUP(A48,仕訳帳!A:F,6,FALSE))</f>
        <v/>
      </c>
      <c r="F48" s="25">
        <f>IF(C48="借",VLOOKUP(A48,仕訳帳!A:F,4,FALSE),0)</f>
        <v>0</v>
      </c>
      <c r="G48" s="18" t="str">
        <f>IF(C48="","",VLOOKUP(A48,仕訳帳!A:G,7,FALSE))</f>
        <v/>
      </c>
    </row>
    <row r="49" spans="1:7" s="4" customFormat="1" x14ac:dyDescent="0.15">
      <c r="A49" s="23">
        <f t="shared" si="0"/>
        <v>46</v>
      </c>
      <c r="B49" s="17" t="str">
        <f>IF(VLOOKUP(A49,仕訳帳!A:F,2,FALSE)="","",VLOOKUP(A49,仕訳帳!A:F,2,FALSE))</f>
        <v/>
      </c>
      <c r="C49" s="24" t="str">
        <f>IF(VLOOKUP(A49,仕訳帳!A:F,3,FALSE)=A$1,"借",IF(VLOOKUP(A49,仕訳帳!A:F,5,FALSE)=A$1,"貸",""))</f>
        <v/>
      </c>
      <c r="D49" s="18" t="str">
        <f>IF(C49="","",VLOOKUP(A49,仕訳帳!A:F,5,FALSE))</f>
        <v/>
      </c>
      <c r="E49" s="18" t="str">
        <f>IF(C49="","",VLOOKUP(A49,仕訳帳!A:F,6,FALSE))</f>
        <v/>
      </c>
      <c r="F49" s="25">
        <f>IF(C49="借",VLOOKUP(A49,仕訳帳!A:F,4,FALSE),0)</f>
        <v>0</v>
      </c>
      <c r="G49" s="18" t="str">
        <f>IF(C49="","",VLOOKUP(A49,仕訳帳!A:G,7,FALSE))</f>
        <v/>
      </c>
    </row>
    <row r="50" spans="1:7" s="4" customFormat="1" x14ac:dyDescent="0.15">
      <c r="A50" s="23">
        <f t="shared" si="0"/>
        <v>47</v>
      </c>
      <c r="B50" s="17" t="str">
        <f>IF(VLOOKUP(A50,仕訳帳!A:F,2,FALSE)="","",VLOOKUP(A50,仕訳帳!A:F,2,FALSE))</f>
        <v/>
      </c>
      <c r="C50" s="24" t="str">
        <f>IF(VLOOKUP(A50,仕訳帳!A:F,3,FALSE)=A$1,"借",IF(VLOOKUP(A50,仕訳帳!A:F,5,FALSE)=A$1,"貸",""))</f>
        <v/>
      </c>
      <c r="D50" s="18" t="str">
        <f>IF(C50="","",VLOOKUP(A50,仕訳帳!A:F,5,FALSE))</f>
        <v/>
      </c>
      <c r="E50" s="18" t="str">
        <f>IF(C50="","",VLOOKUP(A50,仕訳帳!A:F,6,FALSE))</f>
        <v/>
      </c>
      <c r="F50" s="25">
        <f>IF(C50="借",VLOOKUP(A50,仕訳帳!A:F,4,FALSE),0)</f>
        <v>0</v>
      </c>
      <c r="G50" s="18" t="str">
        <f>IF(C50="","",VLOOKUP(A50,仕訳帳!A:G,7,FALSE))</f>
        <v/>
      </c>
    </row>
    <row r="51" spans="1:7" s="4" customFormat="1" x14ac:dyDescent="0.15">
      <c r="A51" s="23">
        <f t="shared" si="0"/>
        <v>48</v>
      </c>
      <c r="B51" s="17" t="str">
        <f>IF(VLOOKUP(A51,仕訳帳!A:F,2,FALSE)="","",VLOOKUP(A51,仕訳帳!A:F,2,FALSE))</f>
        <v/>
      </c>
      <c r="C51" s="24" t="str">
        <f>IF(VLOOKUP(A51,仕訳帳!A:F,3,FALSE)=A$1,"借",IF(VLOOKUP(A51,仕訳帳!A:F,5,FALSE)=A$1,"貸",""))</f>
        <v/>
      </c>
      <c r="D51" s="18" t="str">
        <f>IF(C51="","",VLOOKUP(A51,仕訳帳!A:F,5,FALSE))</f>
        <v/>
      </c>
      <c r="E51" s="18" t="str">
        <f>IF(C51="","",VLOOKUP(A51,仕訳帳!A:F,6,FALSE))</f>
        <v/>
      </c>
      <c r="F51" s="25">
        <f>IF(C51="借",VLOOKUP(A51,仕訳帳!A:F,4,FALSE),0)</f>
        <v>0</v>
      </c>
      <c r="G51" s="18" t="str">
        <f>IF(C51="","",VLOOKUP(A51,仕訳帳!A:G,7,FALSE))</f>
        <v/>
      </c>
    </row>
    <row r="52" spans="1:7" s="4" customFormat="1" x14ac:dyDescent="0.15">
      <c r="A52" s="23">
        <f t="shared" si="0"/>
        <v>49</v>
      </c>
      <c r="B52" s="17" t="str">
        <f>IF(VLOOKUP(A52,仕訳帳!A:F,2,FALSE)="","",VLOOKUP(A52,仕訳帳!A:F,2,FALSE))</f>
        <v/>
      </c>
      <c r="C52" s="24" t="str">
        <f>IF(VLOOKUP(A52,仕訳帳!A:F,3,FALSE)=A$1,"借",IF(VLOOKUP(A52,仕訳帳!A:F,5,FALSE)=A$1,"貸",""))</f>
        <v/>
      </c>
      <c r="D52" s="18" t="str">
        <f>IF(C52="","",VLOOKUP(A52,仕訳帳!A:F,5,FALSE))</f>
        <v/>
      </c>
      <c r="E52" s="18" t="str">
        <f>IF(C52="","",VLOOKUP(A52,仕訳帳!A:F,6,FALSE))</f>
        <v/>
      </c>
      <c r="F52" s="25">
        <f>IF(C52="借",VLOOKUP(A52,仕訳帳!A:F,4,FALSE),0)</f>
        <v>0</v>
      </c>
      <c r="G52" s="18" t="str">
        <f>IF(C52="","",VLOOKUP(A52,仕訳帳!A:G,7,FALSE))</f>
        <v/>
      </c>
    </row>
    <row r="53" spans="1:7" s="4" customFormat="1" x14ac:dyDescent="0.15">
      <c r="A53" s="23">
        <f t="shared" si="0"/>
        <v>50</v>
      </c>
      <c r="B53" s="17" t="str">
        <f>IF(VLOOKUP(A53,仕訳帳!A:F,2,FALSE)="","",VLOOKUP(A53,仕訳帳!A:F,2,FALSE))</f>
        <v/>
      </c>
      <c r="C53" s="24" t="str">
        <f>IF(VLOOKUP(A53,仕訳帳!A:F,3,FALSE)=A$1,"借",IF(VLOOKUP(A53,仕訳帳!A:F,5,FALSE)=A$1,"貸",""))</f>
        <v/>
      </c>
      <c r="D53" s="18" t="str">
        <f>IF(C53="","",VLOOKUP(A53,仕訳帳!A:F,5,FALSE))</f>
        <v/>
      </c>
      <c r="E53" s="18" t="str">
        <f>IF(C53="","",VLOOKUP(A53,仕訳帳!A:F,6,FALSE))</f>
        <v/>
      </c>
      <c r="F53" s="25">
        <f>IF(C53="借",VLOOKUP(A53,仕訳帳!A:F,4,FALSE),0)</f>
        <v>0</v>
      </c>
      <c r="G53" s="18" t="str">
        <f>IF(C53="","",VLOOKUP(A53,仕訳帳!A:G,7,FALSE))</f>
        <v/>
      </c>
    </row>
    <row r="54" spans="1:7" s="4" customFormat="1" x14ac:dyDescent="0.15">
      <c r="A54" s="23">
        <f t="shared" si="0"/>
        <v>51</v>
      </c>
      <c r="B54" s="17" t="str">
        <f>IF(VLOOKUP(A54,仕訳帳!A:F,2,FALSE)="","",VLOOKUP(A54,仕訳帳!A:F,2,FALSE))</f>
        <v/>
      </c>
      <c r="C54" s="24" t="str">
        <f>IF(VLOOKUP(A54,仕訳帳!A:F,3,FALSE)=A$1,"借",IF(VLOOKUP(A54,仕訳帳!A:F,5,FALSE)=A$1,"貸",""))</f>
        <v/>
      </c>
      <c r="D54" s="18" t="str">
        <f>IF(C54="","",VLOOKUP(A54,仕訳帳!A:F,5,FALSE))</f>
        <v/>
      </c>
      <c r="E54" s="18" t="str">
        <f>IF(C54="","",VLOOKUP(A54,仕訳帳!A:F,6,FALSE))</f>
        <v/>
      </c>
      <c r="F54" s="25">
        <f>IF(C54="借",VLOOKUP(A54,仕訳帳!A:F,4,FALSE),0)</f>
        <v>0</v>
      </c>
      <c r="G54" s="18" t="str">
        <f>IF(C54="","",VLOOKUP(A54,仕訳帳!A:G,7,FALSE))</f>
        <v/>
      </c>
    </row>
    <row r="55" spans="1:7" s="4" customFormat="1" x14ac:dyDescent="0.15">
      <c r="A55" s="23">
        <f t="shared" si="0"/>
        <v>52</v>
      </c>
      <c r="B55" s="17" t="str">
        <f>IF(VLOOKUP(A55,仕訳帳!A:F,2,FALSE)="","",VLOOKUP(A55,仕訳帳!A:F,2,FALSE))</f>
        <v/>
      </c>
      <c r="C55" s="24" t="str">
        <f>IF(VLOOKUP(A55,仕訳帳!A:F,3,FALSE)=A$1,"借",IF(VLOOKUP(A55,仕訳帳!A:F,5,FALSE)=A$1,"貸",""))</f>
        <v/>
      </c>
      <c r="D55" s="18" t="str">
        <f>IF(C55="","",VLOOKUP(A55,仕訳帳!A:F,5,FALSE))</f>
        <v/>
      </c>
      <c r="E55" s="18" t="str">
        <f>IF(C55="","",VLOOKUP(A55,仕訳帳!A:F,6,FALSE))</f>
        <v/>
      </c>
      <c r="F55" s="25">
        <f>IF(C55="借",VLOOKUP(A55,仕訳帳!A:F,4,FALSE),0)</f>
        <v>0</v>
      </c>
      <c r="G55" s="18" t="str">
        <f>IF(C55="","",VLOOKUP(A55,仕訳帳!A:G,7,FALSE))</f>
        <v/>
      </c>
    </row>
    <row r="56" spans="1:7" s="4" customFormat="1" x14ac:dyDescent="0.15">
      <c r="A56" s="23">
        <f t="shared" si="0"/>
        <v>53</v>
      </c>
      <c r="B56" s="17" t="str">
        <f>IF(VLOOKUP(A56,仕訳帳!A:F,2,FALSE)="","",VLOOKUP(A56,仕訳帳!A:F,2,FALSE))</f>
        <v/>
      </c>
      <c r="C56" s="24" t="str">
        <f>IF(VLOOKUP(A56,仕訳帳!A:F,3,FALSE)=A$1,"借",IF(VLOOKUP(A56,仕訳帳!A:F,5,FALSE)=A$1,"貸",""))</f>
        <v/>
      </c>
      <c r="D56" s="18" t="str">
        <f>IF(C56="","",VLOOKUP(A56,仕訳帳!A:F,5,FALSE))</f>
        <v/>
      </c>
      <c r="E56" s="18" t="str">
        <f>IF(C56="","",VLOOKUP(A56,仕訳帳!A:F,6,FALSE))</f>
        <v/>
      </c>
      <c r="F56" s="25">
        <f>IF(C56="借",VLOOKUP(A56,仕訳帳!A:F,4,FALSE),0)</f>
        <v>0</v>
      </c>
      <c r="G56" s="18" t="str">
        <f>IF(C56="","",VLOOKUP(A56,仕訳帳!A:G,7,FALSE))</f>
        <v/>
      </c>
    </row>
    <row r="57" spans="1:7" s="4" customFormat="1" x14ac:dyDescent="0.15">
      <c r="A57" s="23">
        <f t="shared" si="0"/>
        <v>54</v>
      </c>
      <c r="B57" s="17" t="str">
        <f>IF(VLOOKUP(A57,仕訳帳!A:F,2,FALSE)="","",VLOOKUP(A57,仕訳帳!A:F,2,FALSE))</f>
        <v/>
      </c>
      <c r="C57" s="24" t="str">
        <f>IF(VLOOKUP(A57,仕訳帳!A:F,3,FALSE)=A$1,"借",IF(VLOOKUP(A57,仕訳帳!A:F,5,FALSE)=A$1,"貸",""))</f>
        <v/>
      </c>
      <c r="D57" s="18" t="str">
        <f>IF(C57="","",VLOOKUP(A57,仕訳帳!A:F,5,FALSE))</f>
        <v/>
      </c>
      <c r="E57" s="18" t="str">
        <f>IF(C57="","",VLOOKUP(A57,仕訳帳!A:F,6,FALSE))</f>
        <v/>
      </c>
      <c r="F57" s="25">
        <f>IF(C57="借",VLOOKUP(A57,仕訳帳!A:F,4,FALSE),0)</f>
        <v>0</v>
      </c>
      <c r="G57" s="18" t="str">
        <f>IF(C57="","",VLOOKUP(A57,仕訳帳!A:G,7,FALSE))</f>
        <v/>
      </c>
    </row>
    <row r="58" spans="1:7" s="4" customFormat="1" x14ac:dyDescent="0.15">
      <c r="A58" s="23">
        <f t="shared" si="0"/>
        <v>55</v>
      </c>
      <c r="B58" s="17" t="str">
        <f>IF(VLOOKUP(A58,仕訳帳!A:F,2,FALSE)="","",VLOOKUP(A58,仕訳帳!A:F,2,FALSE))</f>
        <v/>
      </c>
      <c r="C58" s="24" t="str">
        <f>IF(VLOOKUP(A58,仕訳帳!A:F,3,FALSE)=A$1,"借",IF(VLOOKUP(A58,仕訳帳!A:F,5,FALSE)=A$1,"貸",""))</f>
        <v/>
      </c>
      <c r="D58" s="18" t="str">
        <f>IF(C58="","",VLOOKUP(A58,仕訳帳!A:F,5,FALSE))</f>
        <v/>
      </c>
      <c r="E58" s="18" t="str">
        <f>IF(C58="","",VLOOKUP(A58,仕訳帳!A:F,6,FALSE))</f>
        <v/>
      </c>
      <c r="F58" s="25">
        <f>IF(C58="借",VLOOKUP(A58,仕訳帳!A:F,4,FALSE),0)</f>
        <v>0</v>
      </c>
      <c r="G58" s="18" t="str">
        <f>IF(C58="","",VLOOKUP(A58,仕訳帳!A:G,7,FALSE))</f>
        <v/>
      </c>
    </row>
    <row r="59" spans="1:7" s="4" customFormat="1" x14ac:dyDescent="0.15">
      <c r="A59" s="23">
        <f t="shared" si="0"/>
        <v>56</v>
      </c>
      <c r="B59" s="17" t="str">
        <f>IF(VLOOKUP(A59,仕訳帳!A:F,2,FALSE)="","",VLOOKUP(A59,仕訳帳!A:F,2,FALSE))</f>
        <v/>
      </c>
      <c r="C59" s="24" t="str">
        <f>IF(VLOOKUP(A59,仕訳帳!A:F,3,FALSE)=A$1,"借",IF(VLOOKUP(A59,仕訳帳!A:F,5,FALSE)=A$1,"貸",""))</f>
        <v/>
      </c>
      <c r="D59" s="18" t="str">
        <f>IF(C59="","",VLOOKUP(A59,仕訳帳!A:F,5,FALSE))</f>
        <v/>
      </c>
      <c r="E59" s="18" t="str">
        <f>IF(C59="","",VLOOKUP(A59,仕訳帳!A:F,6,FALSE))</f>
        <v/>
      </c>
      <c r="F59" s="25">
        <f>IF(C59="借",VLOOKUP(A59,仕訳帳!A:F,4,FALSE),0)</f>
        <v>0</v>
      </c>
      <c r="G59" s="18" t="str">
        <f>IF(C59="","",VLOOKUP(A59,仕訳帳!A:G,7,FALSE))</f>
        <v/>
      </c>
    </row>
    <row r="60" spans="1:7" s="4" customFormat="1" x14ac:dyDescent="0.15">
      <c r="A60" s="23">
        <f t="shared" si="0"/>
        <v>57</v>
      </c>
      <c r="B60" s="17" t="str">
        <f>IF(VLOOKUP(A60,仕訳帳!A:F,2,FALSE)="","",VLOOKUP(A60,仕訳帳!A:F,2,FALSE))</f>
        <v/>
      </c>
      <c r="C60" s="24" t="str">
        <f>IF(VLOOKUP(A60,仕訳帳!A:F,3,FALSE)=A$1,"借",IF(VLOOKUP(A60,仕訳帳!A:F,5,FALSE)=A$1,"貸",""))</f>
        <v/>
      </c>
      <c r="D60" s="18" t="str">
        <f>IF(C60="","",VLOOKUP(A60,仕訳帳!A:F,5,FALSE))</f>
        <v/>
      </c>
      <c r="E60" s="18" t="str">
        <f>IF(C60="","",VLOOKUP(A60,仕訳帳!A:F,6,FALSE))</f>
        <v/>
      </c>
      <c r="F60" s="25">
        <f>IF(C60="借",VLOOKUP(A60,仕訳帳!A:F,4,FALSE),0)</f>
        <v>0</v>
      </c>
      <c r="G60" s="18" t="str">
        <f>IF(C60="","",VLOOKUP(A60,仕訳帳!A:G,7,FALSE))</f>
        <v/>
      </c>
    </row>
    <row r="61" spans="1:7" s="4" customFormat="1" x14ac:dyDescent="0.15">
      <c r="A61" s="23">
        <f t="shared" si="0"/>
        <v>58</v>
      </c>
      <c r="B61" s="17" t="str">
        <f>IF(VLOOKUP(A61,仕訳帳!A:F,2,FALSE)="","",VLOOKUP(A61,仕訳帳!A:F,2,FALSE))</f>
        <v/>
      </c>
      <c r="C61" s="24" t="str">
        <f>IF(VLOOKUP(A61,仕訳帳!A:F,3,FALSE)=A$1,"借",IF(VLOOKUP(A61,仕訳帳!A:F,5,FALSE)=A$1,"貸",""))</f>
        <v/>
      </c>
      <c r="D61" s="18" t="str">
        <f>IF(C61="","",VLOOKUP(A61,仕訳帳!A:F,5,FALSE))</f>
        <v/>
      </c>
      <c r="E61" s="18" t="str">
        <f>IF(C61="","",VLOOKUP(A61,仕訳帳!A:F,6,FALSE))</f>
        <v/>
      </c>
      <c r="F61" s="25">
        <f>IF(C61="借",VLOOKUP(A61,仕訳帳!A:F,4,FALSE),0)</f>
        <v>0</v>
      </c>
      <c r="G61" s="18" t="str">
        <f>IF(C61="","",VLOOKUP(A61,仕訳帳!A:G,7,FALSE))</f>
        <v/>
      </c>
    </row>
    <row r="62" spans="1:7" s="4" customFormat="1" x14ac:dyDescent="0.15">
      <c r="A62" s="23">
        <f t="shared" si="0"/>
        <v>59</v>
      </c>
      <c r="B62" s="17" t="str">
        <f>IF(VLOOKUP(A62,仕訳帳!A:F,2,FALSE)="","",VLOOKUP(A62,仕訳帳!A:F,2,FALSE))</f>
        <v/>
      </c>
      <c r="C62" s="24" t="str">
        <f>IF(VLOOKUP(A62,仕訳帳!A:F,3,FALSE)=A$1,"借",IF(VLOOKUP(A62,仕訳帳!A:F,5,FALSE)=A$1,"貸",""))</f>
        <v/>
      </c>
      <c r="D62" s="18" t="str">
        <f>IF(C62="","",VLOOKUP(A62,仕訳帳!A:F,5,FALSE))</f>
        <v/>
      </c>
      <c r="E62" s="18" t="str">
        <f>IF(C62="","",VLOOKUP(A62,仕訳帳!A:F,6,FALSE))</f>
        <v/>
      </c>
      <c r="F62" s="25">
        <f>IF(C62="借",VLOOKUP(A62,仕訳帳!A:F,4,FALSE),0)</f>
        <v>0</v>
      </c>
      <c r="G62" s="18" t="str">
        <f>IF(C62="","",VLOOKUP(A62,仕訳帳!A:G,7,FALSE))</f>
        <v/>
      </c>
    </row>
    <row r="63" spans="1:7" s="4" customFormat="1" x14ac:dyDescent="0.15">
      <c r="A63" s="23">
        <f t="shared" si="0"/>
        <v>60</v>
      </c>
      <c r="B63" s="17" t="str">
        <f>IF(VLOOKUP(A63,仕訳帳!A:F,2,FALSE)="","",VLOOKUP(A63,仕訳帳!A:F,2,FALSE))</f>
        <v/>
      </c>
      <c r="C63" s="24" t="str">
        <f>IF(VLOOKUP(A63,仕訳帳!A:F,3,FALSE)=A$1,"借",IF(VLOOKUP(A63,仕訳帳!A:F,5,FALSE)=A$1,"貸",""))</f>
        <v/>
      </c>
      <c r="D63" s="18" t="str">
        <f>IF(C63="","",VLOOKUP(A63,仕訳帳!A:F,5,FALSE))</f>
        <v/>
      </c>
      <c r="E63" s="18" t="str">
        <f>IF(C63="","",VLOOKUP(A63,仕訳帳!A:F,6,FALSE))</f>
        <v/>
      </c>
      <c r="F63" s="25">
        <f>IF(C63="借",VLOOKUP(A63,仕訳帳!A:F,4,FALSE),0)</f>
        <v>0</v>
      </c>
      <c r="G63" s="18" t="str">
        <f>IF(C63="","",VLOOKUP(A63,仕訳帳!A:G,7,FALSE))</f>
        <v/>
      </c>
    </row>
    <row r="64" spans="1:7" s="4" customFormat="1" x14ac:dyDescent="0.15">
      <c r="A64" s="23">
        <f t="shared" si="0"/>
        <v>61</v>
      </c>
      <c r="B64" s="17" t="str">
        <f>IF(VLOOKUP(A64,仕訳帳!A:F,2,FALSE)="","",VLOOKUP(A64,仕訳帳!A:F,2,FALSE))</f>
        <v/>
      </c>
      <c r="C64" s="24" t="str">
        <f>IF(VLOOKUP(A64,仕訳帳!A:F,3,FALSE)=A$1,"借",IF(VLOOKUP(A64,仕訳帳!A:F,5,FALSE)=A$1,"貸",""))</f>
        <v/>
      </c>
      <c r="D64" s="18" t="str">
        <f>IF(C64="","",VLOOKUP(A64,仕訳帳!A:F,5,FALSE))</f>
        <v/>
      </c>
      <c r="E64" s="18" t="str">
        <f>IF(C64="","",VLOOKUP(A64,仕訳帳!A:F,6,FALSE))</f>
        <v/>
      </c>
      <c r="F64" s="25">
        <f>IF(C64="借",VLOOKUP(A64,仕訳帳!A:F,4,FALSE),0)</f>
        <v>0</v>
      </c>
      <c r="G64" s="18" t="str">
        <f>IF(C64="","",VLOOKUP(A64,仕訳帳!A:G,7,FALSE))</f>
        <v/>
      </c>
    </row>
    <row r="65" spans="1:7" s="4" customFormat="1" x14ac:dyDescent="0.15">
      <c r="A65" s="23">
        <f t="shared" si="0"/>
        <v>62</v>
      </c>
      <c r="B65" s="17" t="str">
        <f>IF(VLOOKUP(A65,仕訳帳!A:F,2,FALSE)="","",VLOOKUP(A65,仕訳帳!A:F,2,FALSE))</f>
        <v/>
      </c>
      <c r="C65" s="24" t="str">
        <f>IF(VLOOKUP(A65,仕訳帳!A:F,3,FALSE)=A$1,"借",IF(VLOOKUP(A65,仕訳帳!A:F,5,FALSE)=A$1,"貸",""))</f>
        <v/>
      </c>
      <c r="D65" s="18" t="str">
        <f>IF(C65="","",VLOOKUP(A65,仕訳帳!A:F,5,FALSE))</f>
        <v/>
      </c>
      <c r="E65" s="18" t="str">
        <f>IF(C65="","",VLOOKUP(A65,仕訳帳!A:F,6,FALSE))</f>
        <v/>
      </c>
      <c r="F65" s="25">
        <f>IF(C65="借",VLOOKUP(A65,仕訳帳!A:F,4,FALSE),0)</f>
        <v>0</v>
      </c>
      <c r="G65" s="18" t="str">
        <f>IF(C65="","",VLOOKUP(A65,仕訳帳!A:G,7,FALSE))</f>
        <v/>
      </c>
    </row>
    <row r="66" spans="1:7" s="4" customFormat="1" x14ac:dyDescent="0.15">
      <c r="A66" s="23">
        <f t="shared" si="0"/>
        <v>63</v>
      </c>
      <c r="B66" s="17" t="str">
        <f>IF(VLOOKUP(A66,仕訳帳!A:F,2,FALSE)="","",VLOOKUP(A66,仕訳帳!A:F,2,FALSE))</f>
        <v/>
      </c>
      <c r="C66" s="24" t="str">
        <f>IF(VLOOKUP(A66,仕訳帳!A:F,3,FALSE)=A$1,"借",IF(VLOOKUP(A66,仕訳帳!A:F,5,FALSE)=A$1,"貸",""))</f>
        <v/>
      </c>
      <c r="D66" s="18" t="str">
        <f>IF(C66="","",VLOOKUP(A66,仕訳帳!A:F,5,FALSE))</f>
        <v/>
      </c>
      <c r="E66" s="18" t="str">
        <f>IF(C66="","",VLOOKUP(A66,仕訳帳!A:F,6,FALSE))</f>
        <v/>
      </c>
      <c r="F66" s="25">
        <f>IF(C66="借",VLOOKUP(A66,仕訳帳!A:F,4,FALSE),0)</f>
        <v>0</v>
      </c>
      <c r="G66" s="18" t="str">
        <f>IF(C66="","",VLOOKUP(A66,仕訳帳!A:G,7,FALSE))</f>
        <v/>
      </c>
    </row>
    <row r="67" spans="1:7" s="4" customFormat="1" x14ac:dyDescent="0.15">
      <c r="A67" s="23">
        <f t="shared" si="0"/>
        <v>64</v>
      </c>
      <c r="B67" s="17" t="str">
        <f>IF(VLOOKUP(A67,仕訳帳!A:F,2,FALSE)="","",VLOOKUP(A67,仕訳帳!A:F,2,FALSE))</f>
        <v/>
      </c>
      <c r="C67" s="24" t="str">
        <f>IF(VLOOKUP(A67,仕訳帳!A:F,3,FALSE)=A$1,"借",IF(VLOOKUP(A67,仕訳帳!A:F,5,FALSE)=A$1,"貸",""))</f>
        <v/>
      </c>
      <c r="D67" s="18" t="str">
        <f>IF(C67="","",VLOOKUP(A67,仕訳帳!A:F,5,FALSE))</f>
        <v/>
      </c>
      <c r="E67" s="18" t="str">
        <f>IF(C67="","",VLOOKUP(A67,仕訳帳!A:F,6,FALSE))</f>
        <v/>
      </c>
      <c r="F67" s="25">
        <f>IF(C67="借",VLOOKUP(A67,仕訳帳!A:F,4,FALSE),0)</f>
        <v>0</v>
      </c>
      <c r="G67" s="18" t="str">
        <f>IF(C67="","",VLOOKUP(A67,仕訳帳!A:G,7,FALSE))</f>
        <v/>
      </c>
    </row>
    <row r="68" spans="1:7" s="4" customFormat="1" x14ac:dyDescent="0.15">
      <c r="A68" s="23">
        <f t="shared" si="0"/>
        <v>65</v>
      </c>
      <c r="B68" s="17" t="str">
        <f>IF(VLOOKUP(A68,仕訳帳!A:F,2,FALSE)="","",VLOOKUP(A68,仕訳帳!A:F,2,FALSE))</f>
        <v/>
      </c>
      <c r="C68" s="24" t="str">
        <f>IF(VLOOKUP(A68,仕訳帳!A:F,3,FALSE)=A$1,"借",IF(VLOOKUP(A68,仕訳帳!A:F,5,FALSE)=A$1,"貸",""))</f>
        <v/>
      </c>
      <c r="D68" s="18" t="str">
        <f>IF(C68="","",VLOOKUP(A68,仕訳帳!A:F,5,FALSE))</f>
        <v/>
      </c>
      <c r="E68" s="18" t="str">
        <f>IF(C68="","",VLOOKUP(A68,仕訳帳!A:F,6,FALSE))</f>
        <v/>
      </c>
      <c r="F68" s="25">
        <f>IF(C68="借",VLOOKUP(A68,仕訳帳!A:F,4,FALSE),0)</f>
        <v>0</v>
      </c>
      <c r="G68" s="18" t="str">
        <f>IF(C68="","",VLOOKUP(A68,仕訳帳!A:G,7,FALSE))</f>
        <v/>
      </c>
    </row>
    <row r="69" spans="1:7" s="4" customFormat="1" x14ac:dyDescent="0.15">
      <c r="A69" s="23">
        <f t="shared" ref="A69:A132" si="1">A68+1</f>
        <v>66</v>
      </c>
      <c r="B69" s="17" t="str">
        <f>IF(VLOOKUP(A69,仕訳帳!A:F,2,FALSE)="","",VLOOKUP(A69,仕訳帳!A:F,2,FALSE))</f>
        <v/>
      </c>
      <c r="C69" s="24" t="str">
        <f>IF(VLOOKUP(A69,仕訳帳!A:F,3,FALSE)=A$1,"借",IF(VLOOKUP(A69,仕訳帳!A:F,5,FALSE)=A$1,"貸",""))</f>
        <v/>
      </c>
      <c r="D69" s="18" t="str">
        <f>IF(C69="","",VLOOKUP(A69,仕訳帳!A:F,5,FALSE))</f>
        <v/>
      </c>
      <c r="E69" s="18" t="str">
        <f>IF(C69="","",VLOOKUP(A69,仕訳帳!A:F,6,FALSE))</f>
        <v/>
      </c>
      <c r="F69" s="25">
        <f>IF(C69="借",VLOOKUP(A69,仕訳帳!A:F,4,FALSE),0)</f>
        <v>0</v>
      </c>
      <c r="G69" s="18" t="str">
        <f>IF(C69="","",VLOOKUP(A69,仕訳帳!A:G,7,FALSE))</f>
        <v/>
      </c>
    </row>
    <row r="70" spans="1:7" s="4" customFormat="1" x14ac:dyDescent="0.15">
      <c r="A70" s="23">
        <f t="shared" si="1"/>
        <v>67</v>
      </c>
      <c r="B70" s="17" t="str">
        <f>IF(VLOOKUP(A70,仕訳帳!A:F,2,FALSE)="","",VLOOKUP(A70,仕訳帳!A:F,2,FALSE))</f>
        <v/>
      </c>
      <c r="C70" s="24" t="str">
        <f>IF(VLOOKUP(A70,仕訳帳!A:F,3,FALSE)=A$1,"借",IF(VLOOKUP(A70,仕訳帳!A:F,5,FALSE)=A$1,"貸",""))</f>
        <v/>
      </c>
      <c r="D70" s="18" t="str">
        <f>IF(C70="","",VLOOKUP(A70,仕訳帳!A:F,5,FALSE))</f>
        <v/>
      </c>
      <c r="E70" s="18" t="str">
        <f>IF(C70="","",VLOOKUP(A70,仕訳帳!A:F,6,FALSE))</f>
        <v/>
      </c>
      <c r="F70" s="25">
        <f>IF(C70="借",VLOOKUP(A70,仕訳帳!A:F,4,FALSE),0)</f>
        <v>0</v>
      </c>
      <c r="G70" s="18" t="str">
        <f>IF(C70="","",VLOOKUP(A70,仕訳帳!A:G,7,FALSE))</f>
        <v/>
      </c>
    </row>
    <row r="71" spans="1:7" s="4" customFormat="1" x14ac:dyDescent="0.15">
      <c r="A71" s="23">
        <f t="shared" si="1"/>
        <v>68</v>
      </c>
      <c r="B71" s="17" t="str">
        <f>IF(VLOOKUP(A71,仕訳帳!A:F,2,FALSE)="","",VLOOKUP(A71,仕訳帳!A:F,2,FALSE))</f>
        <v/>
      </c>
      <c r="C71" s="24" t="str">
        <f>IF(VLOOKUP(A71,仕訳帳!A:F,3,FALSE)=A$1,"借",IF(VLOOKUP(A71,仕訳帳!A:F,5,FALSE)=A$1,"貸",""))</f>
        <v/>
      </c>
      <c r="D71" s="18" t="str">
        <f>IF(C71="","",VLOOKUP(A71,仕訳帳!A:F,5,FALSE))</f>
        <v/>
      </c>
      <c r="E71" s="18" t="str">
        <f>IF(C71="","",VLOOKUP(A71,仕訳帳!A:F,6,FALSE))</f>
        <v/>
      </c>
      <c r="F71" s="25">
        <f>IF(C71="借",VLOOKUP(A71,仕訳帳!A:F,4,FALSE),0)</f>
        <v>0</v>
      </c>
      <c r="G71" s="18" t="str">
        <f>IF(C71="","",VLOOKUP(A71,仕訳帳!A:G,7,FALSE))</f>
        <v/>
      </c>
    </row>
    <row r="72" spans="1:7" s="4" customFormat="1" x14ac:dyDescent="0.15">
      <c r="A72" s="23">
        <f t="shared" si="1"/>
        <v>69</v>
      </c>
      <c r="B72" s="17" t="str">
        <f>IF(VLOOKUP(A72,仕訳帳!A:F,2,FALSE)="","",VLOOKUP(A72,仕訳帳!A:F,2,FALSE))</f>
        <v/>
      </c>
      <c r="C72" s="24" t="str">
        <f>IF(VLOOKUP(A72,仕訳帳!A:F,3,FALSE)=A$1,"借",IF(VLOOKUP(A72,仕訳帳!A:F,5,FALSE)=A$1,"貸",""))</f>
        <v/>
      </c>
      <c r="D72" s="18" t="str">
        <f>IF(C72="","",VLOOKUP(A72,仕訳帳!A:F,5,FALSE))</f>
        <v/>
      </c>
      <c r="E72" s="18" t="str">
        <f>IF(C72="","",VLOOKUP(A72,仕訳帳!A:F,6,FALSE))</f>
        <v/>
      </c>
      <c r="F72" s="25">
        <f>IF(C72="借",VLOOKUP(A72,仕訳帳!A:F,4,FALSE),0)</f>
        <v>0</v>
      </c>
      <c r="G72" s="18" t="str">
        <f>IF(C72="","",VLOOKUP(A72,仕訳帳!A:G,7,FALSE))</f>
        <v/>
      </c>
    </row>
    <row r="73" spans="1:7" s="4" customFormat="1" x14ac:dyDescent="0.15">
      <c r="A73" s="23">
        <f t="shared" si="1"/>
        <v>70</v>
      </c>
      <c r="B73" s="17" t="str">
        <f>IF(VLOOKUP(A73,仕訳帳!A:F,2,FALSE)="","",VLOOKUP(A73,仕訳帳!A:F,2,FALSE))</f>
        <v/>
      </c>
      <c r="C73" s="24" t="str">
        <f>IF(VLOOKUP(A73,仕訳帳!A:F,3,FALSE)=A$1,"借",IF(VLOOKUP(A73,仕訳帳!A:F,5,FALSE)=A$1,"貸",""))</f>
        <v/>
      </c>
      <c r="D73" s="18" t="str">
        <f>IF(C73="","",VLOOKUP(A73,仕訳帳!A:F,5,FALSE))</f>
        <v/>
      </c>
      <c r="E73" s="18" t="str">
        <f>IF(C73="","",VLOOKUP(A73,仕訳帳!A:F,6,FALSE))</f>
        <v/>
      </c>
      <c r="F73" s="25">
        <f>IF(C73="借",VLOOKUP(A73,仕訳帳!A:F,4,FALSE),0)</f>
        <v>0</v>
      </c>
      <c r="G73" s="18" t="str">
        <f>IF(C73="","",VLOOKUP(A73,仕訳帳!A:G,7,FALSE))</f>
        <v/>
      </c>
    </row>
    <row r="74" spans="1:7" s="4" customFormat="1" x14ac:dyDescent="0.15">
      <c r="A74" s="23">
        <f t="shared" si="1"/>
        <v>71</v>
      </c>
      <c r="B74" s="17" t="str">
        <f>IF(VLOOKUP(A74,仕訳帳!A:F,2,FALSE)="","",VLOOKUP(A74,仕訳帳!A:F,2,FALSE))</f>
        <v/>
      </c>
      <c r="C74" s="24" t="str">
        <f>IF(VLOOKUP(A74,仕訳帳!A:F,3,FALSE)=A$1,"借",IF(VLOOKUP(A74,仕訳帳!A:F,5,FALSE)=A$1,"貸",""))</f>
        <v/>
      </c>
      <c r="D74" s="18" t="str">
        <f>IF(C74="","",VLOOKUP(A74,仕訳帳!A:F,5,FALSE))</f>
        <v/>
      </c>
      <c r="E74" s="18" t="str">
        <f>IF(C74="","",VLOOKUP(A74,仕訳帳!A:F,6,FALSE))</f>
        <v/>
      </c>
      <c r="F74" s="25">
        <f>IF(C74="借",VLOOKUP(A74,仕訳帳!A:F,4,FALSE),0)</f>
        <v>0</v>
      </c>
      <c r="G74" s="18" t="str">
        <f>IF(C74="","",VLOOKUP(A74,仕訳帳!A:G,7,FALSE))</f>
        <v/>
      </c>
    </row>
    <row r="75" spans="1:7" s="4" customFormat="1" x14ac:dyDescent="0.15">
      <c r="A75" s="23">
        <f t="shared" si="1"/>
        <v>72</v>
      </c>
      <c r="B75" s="17" t="str">
        <f>IF(VLOOKUP(A75,仕訳帳!A:F,2,FALSE)="","",VLOOKUP(A75,仕訳帳!A:F,2,FALSE))</f>
        <v/>
      </c>
      <c r="C75" s="24" t="str">
        <f>IF(VLOOKUP(A75,仕訳帳!A:F,3,FALSE)=A$1,"借",IF(VLOOKUP(A75,仕訳帳!A:F,5,FALSE)=A$1,"貸",""))</f>
        <v/>
      </c>
      <c r="D75" s="18" t="str">
        <f>IF(C75="","",VLOOKUP(A75,仕訳帳!A:F,5,FALSE))</f>
        <v/>
      </c>
      <c r="E75" s="18" t="str">
        <f>IF(C75="","",VLOOKUP(A75,仕訳帳!A:F,6,FALSE))</f>
        <v/>
      </c>
      <c r="F75" s="25">
        <f>IF(C75="借",VLOOKUP(A75,仕訳帳!A:F,4,FALSE),0)</f>
        <v>0</v>
      </c>
      <c r="G75" s="18" t="str">
        <f>IF(C75="","",VLOOKUP(A75,仕訳帳!A:G,7,FALSE))</f>
        <v/>
      </c>
    </row>
    <row r="76" spans="1:7" s="4" customFormat="1" x14ac:dyDescent="0.15">
      <c r="A76" s="23">
        <f t="shared" si="1"/>
        <v>73</v>
      </c>
      <c r="B76" s="17" t="str">
        <f>IF(VLOOKUP(A76,仕訳帳!A:F,2,FALSE)="","",VLOOKUP(A76,仕訳帳!A:F,2,FALSE))</f>
        <v/>
      </c>
      <c r="C76" s="24" t="str">
        <f>IF(VLOOKUP(A76,仕訳帳!A:F,3,FALSE)=A$1,"借",IF(VLOOKUP(A76,仕訳帳!A:F,5,FALSE)=A$1,"貸",""))</f>
        <v/>
      </c>
      <c r="D76" s="18" t="str">
        <f>IF(C76="","",VLOOKUP(A76,仕訳帳!A:F,5,FALSE))</f>
        <v/>
      </c>
      <c r="E76" s="18" t="str">
        <f>IF(C76="","",VLOOKUP(A76,仕訳帳!A:F,6,FALSE))</f>
        <v/>
      </c>
      <c r="F76" s="25">
        <f>IF(C76="借",VLOOKUP(A76,仕訳帳!A:F,4,FALSE),0)</f>
        <v>0</v>
      </c>
      <c r="G76" s="18" t="str">
        <f>IF(C76="","",VLOOKUP(A76,仕訳帳!A:G,7,FALSE))</f>
        <v/>
      </c>
    </row>
    <row r="77" spans="1:7" s="4" customFormat="1" x14ac:dyDescent="0.15">
      <c r="A77" s="23">
        <f t="shared" si="1"/>
        <v>74</v>
      </c>
      <c r="B77" s="17" t="str">
        <f>IF(VLOOKUP(A77,仕訳帳!A:F,2,FALSE)="","",VLOOKUP(A77,仕訳帳!A:F,2,FALSE))</f>
        <v/>
      </c>
      <c r="C77" s="24" t="str">
        <f>IF(VLOOKUP(A77,仕訳帳!A:F,3,FALSE)=A$1,"借",IF(VLOOKUP(A77,仕訳帳!A:F,5,FALSE)=A$1,"貸",""))</f>
        <v/>
      </c>
      <c r="D77" s="18" t="str">
        <f>IF(C77="","",VLOOKUP(A77,仕訳帳!A:F,5,FALSE))</f>
        <v/>
      </c>
      <c r="E77" s="18" t="str">
        <f>IF(C77="","",VLOOKUP(A77,仕訳帳!A:F,6,FALSE))</f>
        <v/>
      </c>
      <c r="F77" s="25">
        <f>IF(C77="借",VLOOKUP(A77,仕訳帳!A:F,4,FALSE),0)</f>
        <v>0</v>
      </c>
      <c r="G77" s="18" t="str">
        <f>IF(C77="","",VLOOKUP(A77,仕訳帳!A:G,7,FALSE))</f>
        <v/>
      </c>
    </row>
    <row r="78" spans="1:7" s="4" customFormat="1" x14ac:dyDescent="0.15">
      <c r="A78" s="23">
        <f t="shared" si="1"/>
        <v>75</v>
      </c>
      <c r="B78" s="17" t="str">
        <f>IF(VLOOKUP(A78,仕訳帳!A:F,2,FALSE)="","",VLOOKUP(A78,仕訳帳!A:F,2,FALSE))</f>
        <v/>
      </c>
      <c r="C78" s="24" t="str">
        <f>IF(VLOOKUP(A78,仕訳帳!A:F,3,FALSE)=A$1,"借",IF(VLOOKUP(A78,仕訳帳!A:F,5,FALSE)=A$1,"貸",""))</f>
        <v/>
      </c>
      <c r="D78" s="18" t="str">
        <f>IF(C78="","",VLOOKUP(A78,仕訳帳!A:F,5,FALSE))</f>
        <v/>
      </c>
      <c r="E78" s="18" t="str">
        <f>IF(C78="","",VLOOKUP(A78,仕訳帳!A:F,6,FALSE))</f>
        <v/>
      </c>
      <c r="F78" s="25">
        <f>IF(C78="借",VLOOKUP(A78,仕訳帳!A:F,4,FALSE),0)</f>
        <v>0</v>
      </c>
      <c r="G78" s="18" t="str">
        <f>IF(C78="","",VLOOKUP(A78,仕訳帳!A:G,7,FALSE))</f>
        <v/>
      </c>
    </row>
    <row r="79" spans="1:7" s="4" customFormat="1" x14ac:dyDescent="0.15">
      <c r="A79" s="23">
        <f t="shared" si="1"/>
        <v>76</v>
      </c>
      <c r="B79" s="17" t="str">
        <f>IF(VLOOKUP(A79,仕訳帳!A:F,2,FALSE)="","",VLOOKUP(A79,仕訳帳!A:F,2,FALSE))</f>
        <v/>
      </c>
      <c r="C79" s="24" t="str">
        <f>IF(VLOOKUP(A79,仕訳帳!A:F,3,FALSE)=A$1,"借",IF(VLOOKUP(A79,仕訳帳!A:F,5,FALSE)=A$1,"貸",""))</f>
        <v/>
      </c>
      <c r="D79" s="18" t="str">
        <f>IF(C79="","",VLOOKUP(A79,仕訳帳!A:F,5,FALSE))</f>
        <v/>
      </c>
      <c r="E79" s="18" t="str">
        <f>IF(C79="","",VLOOKUP(A79,仕訳帳!A:F,6,FALSE))</f>
        <v/>
      </c>
      <c r="F79" s="25">
        <f>IF(C79="借",VLOOKUP(A79,仕訳帳!A:F,4,FALSE),0)</f>
        <v>0</v>
      </c>
      <c r="G79" s="18" t="str">
        <f>IF(C79="","",VLOOKUP(A79,仕訳帳!A:G,7,FALSE))</f>
        <v/>
      </c>
    </row>
    <row r="80" spans="1:7" s="4" customFormat="1" x14ac:dyDescent="0.15">
      <c r="A80" s="23">
        <f t="shared" si="1"/>
        <v>77</v>
      </c>
      <c r="B80" s="17" t="str">
        <f>IF(VLOOKUP(A80,仕訳帳!A:F,2,FALSE)="","",VLOOKUP(A80,仕訳帳!A:F,2,FALSE))</f>
        <v/>
      </c>
      <c r="C80" s="24" t="str">
        <f>IF(VLOOKUP(A80,仕訳帳!A:F,3,FALSE)=A$1,"借",IF(VLOOKUP(A80,仕訳帳!A:F,5,FALSE)=A$1,"貸",""))</f>
        <v/>
      </c>
      <c r="D80" s="18" t="str">
        <f>IF(C80="","",VLOOKUP(A80,仕訳帳!A:F,5,FALSE))</f>
        <v/>
      </c>
      <c r="E80" s="18" t="str">
        <f>IF(C80="","",VLOOKUP(A80,仕訳帳!A:F,6,FALSE))</f>
        <v/>
      </c>
      <c r="F80" s="25">
        <f>IF(C80="借",VLOOKUP(A80,仕訳帳!A:F,4,FALSE),0)</f>
        <v>0</v>
      </c>
      <c r="G80" s="18" t="str">
        <f>IF(C80="","",VLOOKUP(A80,仕訳帳!A:G,7,FALSE))</f>
        <v/>
      </c>
    </row>
    <row r="81" spans="1:7" s="4" customFormat="1" x14ac:dyDescent="0.15">
      <c r="A81" s="23">
        <f t="shared" si="1"/>
        <v>78</v>
      </c>
      <c r="B81" s="17" t="str">
        <f>IF(VLOOKUP(A81,仕訳帳!A:F,2,FALSE)="","",VLOOKUP(A81,仕訳帳!A:F,2,FALSE))</f>
        <v/>
      </c>
      <c r="C81" s="24" t="str">
        <f>IF(VLOOKUP(A81,仕訳帳!A:F,3,FALSE)=A$1,"借",IF(VLOOKUP(A81,仕訳帳!A:F,5,FALSE)=A$1,"貸",""))</f>
        <v/>
      </c>
      <c r="D81" s="18" t="str">
        <f>IF(C81="","",VLOOKUP(A81,仕訳帳!A:F,5,FALSE))</f>
        <v/>
      </c>
      <c r="E81" s="18" t="str">
        <f>IF(C81="","",VLOOKUP(A81,仕訳帳!A:F,6,FALSE))</f>
        <v/>
      </c>
      <c r="F81" s="25">
        <f>IF(C81="借",VLOOKUP(A81,仕訳帳!A:F,4,FALSE),0)</f>
        <v>0</v>
      </c>
      <c r="G81" s="18" t="str">
        <f>IF(C81="","",VLOOKUP(A81,仕訳帳!A:G,7,FALSE))</f>
        <v/>
      </c>
    </row>
    <row r="82" spans="1:7" s="4" customFormat="1" x14ac:dyDescent="0.15">
      <c r="A82" s="23">
        <f t="shared" si="1"/>
        <v>79</v>
      </c>
      <c r="B82" s="17" t="str">
        <f>IF(VLOOKUP(A82,仕訳帳!A:F,2,FALSE)="","",VLOOKUP(A82,仕訳帳!A:F,2,FALSE))</f>
        <v/>
      </c>
      <c r="C82" s="24" t="str">
        <f>IF(VLOOKUP(A82,仕訳帳!A:F,3,FALSE)=A$1,"借",IF(VLOOKUP(A82,仕訳帳!A:F,5,FALSE)=A$1,"貸",""))</f>
        <v/>
      </c>
      <c r="D82" s="18" t="str">
        <f>IF(C82="","",VLOOKUP(A82,仕訳帳!A:F,5,FALSE))</f>
        <v/>
      </c>
      <c r="E82" s="18" t="str">
        <f>IF(C82="","",VLOOKUP(A82,仕訳帳!A:F,6,FALSE))</f>
        <v/>
      </c>
      <c r="F82" s="25">
        <f>IF(C82="借",VLOOKUP(A82,仕訳帳!A:F,4,FALSE),0)</f>
        <v>0</v>
      </c>
      <c r="G82" s="18" t="str">
        <f>IF(C82="","",VLOOKUP(A82,仕訳帳!A:G,7,FALSE))</f>
        <v/>
      </c>
    </row>
    <row r="83" spans="1:7" s="4" customFormat="1" x14ac:dyDescent="0.15">
      <c r="A83" s="23">
        <f t="shared" si="1"/>
        <v>80</v>
      </c>
      <c r="B83" s="17" t="str">
        <f>IF(VLOOKUP(A83,仕訳帳!A:F,2,FALSE)="","",VLOOKUP(A83,仕訳帳!A:F,2,FALSE))</f>
        <v/>
      </c>
      <c r="C83" s="24" t="str">
        <f>IF(VLOOKUP(A83,仕訳帳!A:F,3,FALSE)=A$1,"借",IF(VLOOKUP(A83,仕訳帳!A:F,5,FALSE)=A$1,"貸",""))</f>
        <v/>
      </c>
      <c r="D83" s="18" t="str">
        <f>IF(C83="","",VLOOKUP(A83,仕訳帳!A:F,5,FALSE))</f>
        <v/>
      </c>
      <c r="E83" s="18" t="str">
        <f>IF(C83="","",VLOOKUP(A83,仕訳帳!A:F,6,FALSE))</f>
        <v/>
      </c>
      <c r="F83" s="25">
        <f>IF(C83="借",VLOOKUP(A83,仕訳帳!A:F,4,FALSE),0)</f>
        <v>0</v>
      </c>
      <c r="G83" s="18" t="str">
        <f>IF(C83="","",VLOOKUP(A83,仕訳帳!A:G,7,FALSE))</f>
        <v/>
      </c>
    </row>
    <row r="84" spans="1:7" s="4" customFormat="1" x14ac:dyDescent="0.15">
      <c r="A84" s="23">
        <f t="shared" si="1"/>
        <v>81</v>
      </c>
      <c r="B84" s="17" t="str">
        <f>IF(VLOOKUP(A84,仕訳帳!A:F,2,FALSE)="","",VLOOKUP(A84,仕訳帳!A:F,2,FALSE))</f>
        <v/>
      </c>
      <c r="C84" s="24" t="str">
        <f>IF(VLOOKUP(A84,仕訳帳!A:F,3,FALSE)=A$1,"借",IF(VLOOKUP(A84,仕訳帳!A:F,5,FALSE)=A$1,"貸",""))</f>
        <v/>
      </c>
      <c r="D84" s="18" t="str">
        <f>IF(C84="","",VLOOKUP(A84,仕訳帳!A:F,5,FALSE))</f>
        <v/>
      </c>
      <c r="E84" s="18" t="str">
        <f>IF(C84="","",VLOOKUP(A84,仕訳帳!A:F,6,FALSE))</f>
        <v/>
      </c>
      <c r="F84" s="25">
        <f>IF(C84="借",VLOOKUP(A84,仕訳帳!A:F,4,FALSE),0)</f>
        <v>0</v>
      </c>
      <c r="G84" s="18" t="str">
        <f>IF(C84="","",VLOOKUP(A84,仕訳帳!A:G,7,FALSE))</f>
        <v/>
      </c>
    </row>
    <row r="85" spans="1:7" s="4" customFormat="1" x14ac:dyDescent="0.15">
      <c r="A85" s="23">
        <f t="shared" si="1"/>
        <v>82</v>
      </c>
      <c r="B85" s="17" t="str">
        <f>IF(VLOOKUP(A85,仕訳帳!A:F,2,FALSE)="","",VLOOKUP(A85,仕訳帳!A:F,2,FALSE))</f>
        <v/>
      </c>
      <c r="C85" s="24" t="str">
        <f>IF(VLOOKUP(A85,仕訳帳!A:F,3,FALSE)=A$1,"借",IF(VLOOKUP(A85,仕訳帳!A:F,5,FALSE)=A$1,"貸",""))</f>
        <v/>
      </c>
      <c r="D85" s="18" t="str">
        <f>IF(C85="","",VLOOKUP(A85,仕訳帳!A:F,5,FALSE))</f>
        <v/>
      </c>
      <c r="E85" s="18" t="str">
        <f>IF(C85="","",VLOOKUP(A85,仕訳帳!A:F,6,FALSE))</f>
        <v/>
      </c>
      <c r="F85" s="25">
        <f>IF(C85="借",VLOOKUP(A85,仕訳帳!A:F,4,FALSE),0)</f>
        <v>0</v>
      </c>
      <c r="G85" s="18" t="str">
        <f>IF(C85="","",VLOOKUP(A85,仕訳帳!A:G,7,FALSE))</f>
        <v/>
      </c>
    </row>
    <row r="86" spans="1:7" s="4" customFormat="1" x14ac:dyDescent="0.15">
      <c r="A86" s="23">
        <f t="shared" si="1"/>
        <v>83</v>
      </c>
      <c r="B86" s="17" t="str">
        <f>IF(VLOOKUP(A86,仕訳帳!A:F,2,FALSE)="","",VLOOKUP(A86,仕訳帳!A:F,2,FALSE))</f>
        <v/>
      </c>
      <c r="C86" s="24" t="str">
        <f>IF(VLOOKUP(A86,仕訳帳!A:F,3,FALSE)=A$1,"借",IF(VLOOKUP(A86,仕訳帳!A:F,5,FALSE)=A$1,"貸",""))</f>
        <v/>
      </c>
      <c r="D86" s="18" t="str">
        <f>IF(C86="","",VLOOKUP(A86,仕訳帳!A:F,5,FALSE))</f>
        <v/>
      </c>
      <c r="E86" s="18" t="str">
        <f>IF(C86="","",VLOOKUP(A86,仕訳帳!A:F,6,FALSE))</f>
        <v/>
      </c>
      <c r="F86" s="25">
        <f>IF(C86="借",VLOOKUP(A86,仕訳帳!A:F,4,FALSE),0)</f>
        <v>0</v>
      </c>
      <c r="G86" s="18" t="str">
        <f>IF(C86="","",VLOOKUP(A86,仕訳帳!A:G,7,FALSE))</f>
        <v/>
      </c>
    </row>
    <row r="87" spans="1:7" s="4" customFormat="1" x14ac:dyDescent="0.15">
      <c r="A87" s="23">
        <f t="shared" si="1"/>
        <v>84</v>
      </c>
      <c r="B87" s="17" t="str">
        <f>IF(VLOOKUP(A87,仕訳帳!A:F,2,FALSE)="","",VLOOKUP(A87,仕訳帳!A:F,2,FALSE))</f>
        <v/>
      </c>
      <c r="C87" s="24" t="str">
        <f>IF(VLOOKUP(A87,仕訳帳!A:F,3,FALSE)=A$1,"借",IF(VLOOKUP(A87,仕訳帳!A:F,5,FALSE)=A$1,"貸",""))</f>
        <v/>
      </c>
      <c r="D87" s="18" t="str">
        <f>IF(C87="","",VLOOKUP(A87,仕訳帳!A:F,5,FALSE))</f>
        <v/>
      </c>
      <c r="E87" s="18" t="str">
        <f>IF(C87="","",VLOOKUP(A87,仕訳帳!A:F,6,FALSE))</f>
        <v/>
      </c>
      <c r="F87" s="25">
        <f>IF(C87="借",VLOOKUP(A87,仕訳帳!A:F,4,FALSE),0)</f>
        <v>0</v>
      </c>
      <c r="G87" s="18" t="str">
        <f>IF(C87="","",VLOOKUP(A87,仕訳帳!A:G,7,FALSE))</f>
        <v/>
      </c>
    </row>
    <row r="88" spans="1:7" s="4" customFormat="1" x14ac:dyDescent="0.15">
      <c r="A88" s="23">
        <f t="shared" si="1"/>
        <v>85</v>
      </c>
      <c r="B88" s="17" t="str">
        <f>IF(VLOOKUP(A88,仕訳帳!A:F,2,FALSE)="","",VLOOKUP(A88,仕訳帳!A:F,2,FALSE))</f>
        <v/>
      </c>
      <c r="C88" s="24" t="str">
        <f>IF(VLOOKUP(A88,仕訳帳!A:F,3,FALSE)=A$1,"借",IF(VLOOKUP(A88,仕訳帳!A:F,5,FALSE)=A$1,"貸",""))</f>
        <v/>
      </c>
      <c r="D88" s="18" t="str">
        <f>IF(C88="","",VLOOKUP(A88,仕訳帳!A:F,5,FALSE))</f>
        <v/>
      </c>
      <c r="E88" s="18" t="str">
        <f>IF(C88="","",VLOOKUP(A88,仕訳帳!A:F,6,FALSE))</f>
        <v/>
      </c>
      <c r="F88" s="25">
        <f>IF(C88="借",VLOOKUP(A88,仕訳帳!A:F,4,FALSE),0)</f>
        <v>0</v>
      </c>
      <c r="G88" s="18" t="str">
        <f>IF(C88="","",VLOOKUP(A88,仕訳帳!A:G,7,FALSE))</f>
        <v/>
      </c>
    </row>
    <row r="89" spans="1:7" s="4" customFormat="1" x14ac:dyDescent="0.15">
      <c r="A89" s="23">
        <f t="shared" si="1"/>
        <v>86</v>
      </c>
      <c r="B89" s="17" t="str">
        <f>IF(VLOOKUP(A89,仕訳帳!A:F,2,FALSE)="","",VLOOKUP(A89,仕訳帳!A:F,2,FALSE))</f>
        <v/>
      </c>
      <c r="C89" s="24" t="str">
        <f>IF(VLOOKUP(A89,仕訳帳!A:F,3,FALSE)=A$1,"借",IF(VLOOKUP(A89,仕訳帳!A:F,5,FALSE)=A$1,"貸",""))</f>
        <v/>
      </c>
      <c r="D89" s="18" t="str">
        <f>IF(C89="","",VLOOKUP(A89,仕訳帳!A:F,5,FALSE))</f>
        <v/>
      </c>
      <c r="E89" s="18" t="str">
        <f>IF(C89="","",VLOOKUP(A89,仕訳帳!A:F,6,FALSE))</f>
        <v/>
      </c>
      <c r="F89" s="25">
        <f>IF(C89="借",VLOOKUP(A89,仕訳帳!A:F,4,FALSE),0)</f>
        <v>0</v>
      </c>
      <c r="G89" s="18" t="str">
        <f>IF(C89="","",VLOOKUP(A89,仕訳帳!A:G,7,FALSE))</f>
        <v/>
      </c>
    </row>
    <row r="90" spans="1:7" x14ac:dyDescent="0.15">
      <c r="A90" s="23">
        <f t="shared" si="1"/>
        <v>87</v>
      </c>
      <c r="B90" s="17" t="str">
        <f>IF(VLOOKUP(A90,仕訳帳!A:F,2,FALSE)="","",VLOOKUP(A90,仕訳帳!A:F,2,FALSE))</f>
        <v/>
      </c>
      <c r="C90" s="24" t="str">
        <f>IF(VLOOKUP(A90,仕訳帳!A:F,3,FALSE)=A$1,"借",IF(VLOOKUP(A90,仕訳帳!A:F,5,FALSE)=A$1,"貸",""))</f>
        <v/>
      </c>
      <c r="D90" s="18" t="str">
        <f>IF(C90="","",VLOOKUP(A90,仕訳帳!A:F,5,FALSE))</f>
        <v/>
      </c>
      <c r="E90" s="18" t="str">
        <f>IF(C90="","",VLOOKUP(A90,仕訳帳!A:F,6,FALSE))</f>
        <v/>
      </c>
      <c r="F90" s="25">
        <f>IF(C90="借",VLOOKUP(A90,仕訳帳!A:F,4,FALSE),0)</f>
        <v>0</v>
      </c>
      <c r="G90" s="18" t="str">
        <f>IF(C90="","",VLOOKUP(A90,仕訳帳!A:G,7,FALSE))</f>
        <v/>
      </c>
    </row>
    <row r="91" spans="1:7" x14ac:dyDescent="0.15">
      <c r="A91" s="23">
        <f t="shared" si="1"/>
        <v>88</v>
      </c>
      <c r="B91" s="17" t="str">
        <f>IF(VLOOKUP(A91,仕訳帳!A:F,2,FALSE)="","",VLOOKUP(A91,仕訳帳!A:F,2,FALSE))</f>
        <v/>
      </c>
      <c r="C91" s="24" t="str">
        <f>IF(VLOOKUP(A91,仕訳帳!A:F,3,FALSE)=A$1,"借",IF(VLOOKUP(A91,仕訳帳!A:F,5,FALSE)=A$1,"貸",""))</f>
        <v/>
      </c>
      <c r="D91" s="18" t="str">
        <f>IF(C91="","",VLOOKUP(A91,仕訳帳!A:F,5,FALSE))</f>
        <v/>
      </c>
      <c r="E91" s="18" t="str">
        <f>IF(C91="","",VLOOKUP(A91,仕訳帳!A:F,6,FALSE))</f>
        <v/>
      </c>
      <c r="F91" s="25">
        <f>IF(C91="借",VLOOKUP(A91,仕訳帳!A:F,4,FALSE),0)</f>
        <v>0</v>
      </c>
      <c r="G91" s="18" t="str">
        <f>IF(C91="","",VLOOKUP(A91,仕訳帳!A:G,7,FALSE))</f>
        <v/>
      </c>
    </row>
    <row r="92" spans="1:7" x14ac:dyDescent="0.15">
      <c r="A92" s="23">
        <f t="shared" si="1"/>
        <v>89</v>
      </c>
      <c r="B92" s="17" t="str">
        <f>IF(VLOOKUP(A92,仕訳帳!A:F,2,FALSE)="","",VLOOKUP(A92,仕訳帳!A:F,2,FALSE))</f>
        <v/>
      </c>
      <c r="C92" s="24" t="str">
        <f>IF(VLOOKUP(A92,仕訳帳!A:F,3,FALSE)=A$1,"借",IF(VLOOKUP(A92,仕訳帳!A:F,5,FALSE)=A$1,"貸",""))</f>
        <v/>
      </c>
      <c r="D92" s="18" t="str">
        <f>IF(C92="","",VLOOKUP(A92,仕訳帳!A:F,5,FALSE))</f>
        <v/>
      </c>
      <c r="E92" s="18" t="str">
        <f>IF(C92="","",VLOOKUP(A92,仕訳帳!A:F,6,FALSE))</f>
        <v/>
      </c>
      <c r="F92" s="25">
        <f>IF(C92="借",VLOOKUP(A92,仕訳帳!A:F,4,FALSE),0)</f>
        <v>0</v>
      </c>
      <c r="G92" s="18" t="str">
        <f>IF(C92="","",VLOOKUP(A92,仕訳帳!A:G,7,FALSE))</f>
        <v/>
      </c>
    </row>
    <row r="93" spans="1:7" x14ac:dyDescent="0.15">
      <c r="A93" s="23">
        <f t="shared" si="1"/>
        <v>90</v>
      </c>
      <c r="B93" s="17" t="str">
        <f>IF(VLOOKUP(A93,仕訳帳!A:F,2,FALSE)="","",VLOOKUP(A93,仕訳帳!A:F,2,FALSE))</f>
        <v/>
      </c>
      <c r="C93" s="24" t="str">
        <f>IF(VLOOKUP(A93,仕訳帳!A:F,3,FALSE)=A$1,"借",IF(VLOOKUP(A93,仕訳帳!A:F,5,FALSE)=A$1,"貸",""))</f>
        <v/>
      </c>
      <c r="D93" s="18" t="str">
        <f>IF(C93="","",VLOOKUP(A93,仕訳帳!A:F,5,FALSE))</f>
        <v/>
      </c>
      <c r="E93" s="18" t="str">
        <f>IF(C93="","",VLOOKUP(A93,仕訳帳!A:F,6,FALSE))</f>
        <v/>
      </c>
      <c r="F93" s="25">
        <f>IF(C93="借",VLOOKUP(A93,仕訳帳!A:F,4,FALSE),0)</f>
        <v>0</v>
      </c>
      <c r="G93" s="18" t="str">
        <f>IF(C93="","",VLOOKUP(A93,仕訳帳!A:G,7,FALSE))</f>
        <v/>
      </c>
    </row>
    <row r="94" spans="1:7" x14ac:dyDescent="0.15">
      <c r="A94" s="23">
        <f t="shared" si="1"/>
        <v>91</v>
      </c>
      <c r="B94" s="17" t="str">
        <f>IF(VLOOKUP(A94,仕訳帳!A:F,2,FALSE)="","",VLOOKUP(A94,仕訳帳!A:F,2,FALSE))</f>
        <v/>
      </c>
      <c r="C94" s="24" t="str">
        <f>IF(VLOOKUP(A94,仕訳帳!A:F,3,FALSE)=A$1,"借",IF(VLOOKUP(A94,仕訳帳!A:F,5,FALSE)=A$1,"貸",""))</f>
        <v/>
      </c>
      <c r="D94" s="18" t="str">
        <f>IF(C94="","",VLOOKUP(A94,仕訳帳!A:F,5,FALSE))</f>
        <v/>
      </c>
      <c r="E94" s="18" t="str">
        <f>IF(C94="","",VLOOKUP(A94,仕訳帳!A:F,6,FALSE))</f>
        <v/>
      </c>
      <c r="F94" s="25">
        <f>IF(C94="借",VLOOKUP(A94,仕訳帳!A:F,4,FALSE),0)</f>
        <v>0</v>
      </c>
      <c r="G94" s="18" t="str">
        <f>IF(C94="","",VLOOKUP(A94,仕訳帳!A:G,7,FALSE))</f>
        <v/>
      </c>
    </row>
    <row r="95" spans="1:7" x14ac:dyDescent="0.15">
      <c r="A95" s="23">
        <f t="shared" si="1"/>
        <v>92</v>
      </c>
      <c r="B95" s="17" t="str">
        <f>IF(VLOOKUP(A95,仕訳帳!A:F,2,FALSE)="","",VLOOKUP(A95,仕訳帳!A:F,2,FALSE))</f>
        <v/>
      </c>
      <c r="C95" s="24" t="str">
        <f>IF(VLOOKUP(A95,仕訳帳!A:F,3,FALSE)=A$1,"借",IF(VLOOKUP(A95,仕訳帳!A:F,5,FALSE)=A$1,"貸",""))</f>
        <v/>
      </c>
      <c r="D95" s="18" t="str">
        <f>IF(C95="","",VLOOKUP(A95,仕訳帳!A:F,5,FALSE))</f>
        <v/>
      </c>
      <c r="E95" s="18" t="str">
        <f>IF(C95="","",VLOOKUP(A95,仕訳帳!A:F,6,FALSE))</f>
        <v/>
      </c>
      <c r="F95" s="25">
        <f>IF(C95="借",VLOOKUP(A95,仕訳帳!A:F,4,FALSE),0)</f>
        <v>0</v>
      </c>
      <c r="G95" s="18" t="str">
        <f>IF(C95="","",VLOOKUP(A95,仕訳帳!A:G,7,FALSE))</f>
        <v/>
      </c>
    </row>
    <row r="96" spans="1:7" x14ac:dyDescent="0.15">
      <c r="A96" s="23">
        <f t="shared" si="1"/>
        <v>93</v>
      </c>
      <c r="B96" s="17" t="str">
        <f>IF(VLOOKUP(A96,仕訳帳!A:F,2,FALSE)="","",VLOOKUP(A96,仕訳帳!A:F,2,FALSE))</f>
        <v/>
      </c>
      <c r="C96" s="24" t="str">
        <f>IF(VLOOKUP(A96,仕訳帳!A:F,3,FALSE)=A$1,"借",IF(VLOOKUP(A96,仕訳帳!A:F,5,FALSE)=A$1,"貸",""))</f>
        <v/>
      </c>
      <c r="D96" s="18" t="str">
        <f>IF(C96="","",VLOOKUP(A96,仕訳帳!A:F,5,FALSE))</f>
        <v/>
      </c>
      <c r="E96" s="18" t="str">
        <f>IF(C96="","",VLOOKUP(A96,仕訳帳!A:F,6,FALSE))</f>
        <v/>
      </c>
      <c r="F96" s="25">
        <f>IF(C96="借",VLOOKUP(A96,仕訳帳!A:F,4,FALSE),0)</f>
        <v>0</v>
      </c>
      <c r="G96" s="18" t="str">
        <f>IF(C96="","",VLOOKUP(A96,仕訳帳!A:G,7,FALSE))</f>
        <v/>
      </c>
    </row>
    <row r="97" spans="1:7" x14ac:dyDescent="0.15">
      <c r="A97" s="23">
        <f t="shared" si="1"/>
        <v>94</v>
      </c>
      <c r="B97" s="17" t="str">
        <f>IF(VLOOKUP(A97,仕訳帳!A:F,2,FALSE)="","",VLOOKUP(A97,仕訳帳!A:F,2,FALSE))</f>
        <v/>
      </c>
      <c r="C97" s="24" t="str">
        <f>IF(VLOOKUP(A97,仕訳帳!A:F,3,FALSE)=A$1,"借",IF(VLOOKUP(A97,仕訳帳!A:F,5,FALSE)=A$1,"貸",""))</f>
        <v/>
      </c>
      <c r="D97" s="18" t="str">
        <f>IF(C97="","",VLOOKUP(A97,仕訳帳!A:F,5,FALSE))</f>
        <v/>
      </c>
      <c r="E97" s="18" t="str">
        <f>IF(C97="","",VLOOKUP(A97,仕訳帳!A:F,6,FALSE))</f>
        <v/>
      </c>
      <c r="F97" s="25">
        <f>IF(C97="借",VLOOKUP(A97,仕訳帳!A:F,4,FALSE),0)</f>
        <v>0</v>
      </c>
      <c r="G97" s="18" t="str">
        <f>IF(C97="","",VLOOKUP(A97,仕訳帳!A:G,7,FALSE))</f>
        <v/>
      </c>
    </row>
    <row r="98" spans="1:7" x14ac:dyDescent="0.15">
      <c r="A98" s="23">
        <f t="shared" si="1"/>
        <v>95</v>
      </c>
      <c r="B98" s="17" t="str">
        <f>IF(VLOOKUP(A98,仕訳帳!A:F,2,FALSE)="","",VLOOKUP(A98,仕訳帳!A:F,2,FALSE))</f>
        <v/>
      </c>
      <c r="C98" s="24" t="str">
        <f>IF(VLOOKUP(A98,仕訳帳!A:F,3,FALSE)=A$1,"借",IF(VLOOKUP(A98,仕訳帳!A:F,5,FALSE)=A$1,"貸",""))</f>
        <v/>
      </c>
      <c r="D98" s="18" t="str">
        <f>IF(C98="","",VLOOKUP(A98,仕訳帳!A:F,5,FALSE))</f>
        <v/>
      </c>
      <c r="E98" s="18" t="str">
        <f>IF(C98="","",VLOOKUP(A98,仕訳帳!A:F,6,FALSE))</f>
        <v/>
      </c>
      <c r="F98" s="25">
        <f>IF(C98="借",VLOOKUP(A98,仕訳帳!A:F,4,FALSE),0)</f>
        <v>0</v>
      </c>
      <c r="G98" s="18" t="str">
        <f>IF(C98="","",VLOOKUP(A98,仕訳帳!A:G,7,FALSE))</f>
        <v/>
      </c>
    </row>
    <row r="99" spans="1:7" x14ac:dyDescent="0.15">
      <c r="A99" s="23">
        <f t="shared" si="1"/>
        <v>96</v>
      </c>
      <c r="B99" s="17" t="str">
        <f>IF(VLOOKUP(A99,仕訳帳!A:F,2,FALSE)="","",VLOOKUP(A99,仕訳帳!A:F,2,FALSE))</f>
        <v/>
      </c>
      <c r="C99" s="24" t="str">
        <f>IF(VLOOKUP(A99,仕訳帳!A:F,3,FALSE)=A$1,"借",IF(VLOOKUP(A99,仕訳帳!A:F,5,FALSE)=A$1,"貸",""))</f>
        <v/>
      </c>
      <c r="D99" s="18" t="str">
        <f>IF(C99="","",VLOOKUP(A99,仕訳帳!A:F,5,FALSE))</f>
        <v/>
      </c>
      <c r="E99" s="18" t="str">
        <f>IF(C99="","",VLOOKUP(A99,仕訳帳!A:F,6,FALSE))</f>
        <v/>
      </c>
      <c r="F99" s="25">
        <f>IF(C99="借",VLOOKUP(A99,仕訳帳!A:F,4,FALSE),0)</f>
        <v>0</v>
      </c>
      <c r="G99" s="18" t="str">
        <f>IF(C99="","",VLOOKUP(A99,仕訳帳!A:G,7,FALSE))</f>
        <v/>
      </c>
    </row>
    <row r="100" spans="1:7" x14ac:dyDescent="0.15">
      <c r="A100" s="23">
        <f t="shared" si="1"/>
        <v>97</v>
      </c>
      <c r="B100" s="17" t="str">
        <f>IF(VLOOKUP(A100,仕訳帳!A:F,2,FALSE)="","",VLOOKUP(A100,仕訳帳!A:F,2,FALSE))</f>
        <v/>
      </c>
      <c r="C100" s="24" t="str">
        <f>IF(VLOOKUP(A100,仕訳帳!A:F,3,FALSE)=A$1,"借",IF(VLOOKUP(A100,仕訳帳!A:F,5,FALSE)=A$1,"貸",""))</f>
        <v/>
      </c>
      <c r="D100" s="18" t="str">
        <f>IF(C100="","",VLOOKUP(A100,仕訳帳!A:F,5,FALSE))</f>
        <v/>
      </c>
      <c r="E100" s="18" t="str">
        <f>IF(C100="","",VLOOKUP(A100,仕訳帳!A:F,6,FALSE))</f>
        <v/>
      </c>
      <c r="F100" s="25">
        <f>IF(C100="借",VLOOKUP(A100,仕訳帳!A:F,4,FALSE),0)</f>
        <v>0</v>
      </c>
      <c r="G100" s="18" t="str">
        <f>IF(C100="","",VLOOKUP(A100,仕訳帳!A:G,7,FALSE))</f>
        <v/>
      </c>
    </row>
    <row r="101" spans="1:7" x14ac:dyDescent="0.15">
      <c r="A101" s="23">
        <f t="shared" si="1"/>
        <v>98</v>
      </c>
      <c r="B101" s="17" t="str">
        <f>IF(VLOOKUP(A101,仕訳帳!A:F,2,FALSE)="","",VLOOKUP(A101,仕訳帳!A:F,2,FALSE))</f>
        <v/>
      </c>
      <c r="C101" s="24" t="str">
        <f>IF(VLOOKUP(A101,仕訳帳!A:F,3,FALSE)=A$1,"借",IF(VLOOKUP(A101,仕訳帳!A:F,5,FALSE)=A$1,"貸",""))</f>
        <v/>
      </c>
      <c r="D101" s="18" t="str">
        <f>IF(C101="","",VLOOKUP(A101,仕訳帳!A:F,5,FALSE))</f>
        <v/>
      </c>
      <c r="E101" s="18" t="str">
        <f>IF(C101="","",VLOOKUP(A101,仕訳帳!A:F,6,FALSE))</f>
        <v/>
      </c>
      <c r="F101" s="25">
        <f>IF(C101="借",VLOOKUP(A101,仕訳帳!A:F,4,FALSE),0)</f>
        <v>0</v>
      </c>
      <c r="G101" s="18" t="str">
        <f>IF(C101="","",VLOOKUP(A101,仕訳帳!A:G,7,FALSE))</f>
        <v/>
      </c>
    </row>
    <row r="102" spans="1:7" x14ac:dyDescent="0.15">
      <c r="A102" s="23">
        <f t="shared" si="1"/>
        <v>99</v>
      </c>
      <c r="B102" s="17" t="str">
        <f>IF(VLOOKUP(A102,仕訳帳!A:F,2,FALSE)="","",VLOOKUP(A102,仕訳帳!A:F,2,FALSE))</f>
        <v/>
      </c>
      <c r="C102" s="24" t="str">
        <f>IF(VLOOKUP(A102,仕訳帳!A:F,3,FALSE)=A$1,"借",IF(VLOOKUP(A102,仕訳帳!A:F,5,FALSE)=A$1,"貸",""))</f>
        <v/>
      </c>
      <c r="D102" s="18" t="str">
        <f>IF(C102="","",VLOOKUP(A102,仕訳帳!A:F,5,FALSE))</f>
        <v/>
      </c>
      <c r="E102" s="18" t="str">
        <f>IF(C102="","",VLOOKUP(A102,仕訳帳!A:F,6,FALSE))</f>
        <v/>
      </c>
      <c r="F102" s="25">
        <f>IF(C102="借",VLOOKUP(A102,仕訳帳!A:F,4,FALSE),0)</f>
        <v>0</v>
      </c>
      <c r="G102" s="18" t="str">
        <f>IF(C102="","",VLOOKUP(A102,仕訳帳!A:G,7,FALSE))</f>
        <v/>
      </c>
    </row>
    <row r="103" spans="1:7" x14ac:dyDescent="0.15">
      <c r="A103" s="23">
        <f t="shared" si="1"/>
        <v>100</v>
      </c>
      <c r="B103" s="17" t="str">
        <f>IF(VLOOKUP(A103,仕訳帳!A:F,2,FALSE)="","",VLOOKUP(A103,仕訳帳!A:F,2,FALSE))</f>
        <v/>
      </c>
      <c r="C103" s="24" t="str">
        <f>IF(VLOOKUP(A103,仕訳帳!A:F,3,FALSE)=A$1,"借",IF(VLOOKUP(A103,仕訳帳!A:F,5,FALSE)=A$1,"貸",""))</f>
        <v/>
      </c>
      <c r="D103" s="18" t="str">
        <f>IF(C103="","",VLOOKUP(A103,仕訳帳!A:F,5,FALSE))</f>
        <v/>
      </c>
      <c r="E103" s="18" t="str">
        <f>IF(C103="","",VLOOKUP(A103,仕訳帳!A:F,6,FALSE))</f>
        <v/>
      </c>
      <c r="F103" s="25">
        <f>IF(C103="借",VLOOKUP(A103,仕訳帳!A:F,4,FALSE),0)</f>
        <v>0</v>
      </c>
      <c r="G103" s="18" t="str">
        <f>IF(C103="","",VLOOKUP(A103,仕訳帳!A:G,7,FALSE))</f>
        <v/>
      </c>
    </row>
    <row r="104" spans="1:7" x14ac:dyDescent="0.15">
      <c r="A104" s="23">
        <f t="shared" si="1"/>
        <v>101</v>
      </c>
      <c r="B104" s="17" t="str">
        <f>IF(VLOOKUP(A104,仕訳帳!A:F,2,FALSE)="","",VLOOKUP(A104,仕訳帳!A:F,2,FALSE))</f>
        <v/>
      </c>
      <c r="C104" s="24" t="str">
        <f>IF(VLOOKUP(A104,仕訳帳!A:F,3,FALSE)=A$1,"借",IF(VLOOKUP(A104,仕訳帳!A:F,5,FALSE)=A$1,"貸",""))</f>
        <v/>
      </c>
      <c r="D104" s="18" t="str">
        <f>IF(C104="","",VLOOKUP(A104,仕訳帳!A:F,5,FALSE))</f>
        <v/>
      </c>
      <c r="E104" s="18" t="str">
        <f>IF(C104="","",VLOOKUP(A104,仕訳帳!A:F,6,FALSE))</f>
        <v/>
      </c>
      <c r="F104" s="25">
        <f>IF(C104="借",VLOOKUP(A104,仕訳帳!A:F,4,FALSE),0)</f>
        <v>0</v>
      </c>
      <c r="G104" s="18" t="str">
        <f>IF(C104="","",VLOOKUP(A104,仕訳帳!A:G,7,FALSE))</f>
        <v/>
      </c>
    </row>
    <row r="105" spans="1:7" x14ac:dyDescent="0.15">
      <c r="A105" s="23">
        <f t="shared" si="1"/>
        <v>102</v>
      </c>
      <c r="B105" s="17" t="str">
        <f>IF(VLOOKUP(A105,仕訳帳!A:F,2,FALSE)="","",VLOOKUP(A105,仕訳帳!A:F,2,FALSE))</f>
        <v/>
      </c>
      <c r="C105" s="24" t="str">
        <f>IF(VLOOKUP(A105,仕訳帳!A:F,3,FALSE)=A$1,"借",IF(VLOOKUP(A105,仕訳帳!A:F,5,FALSE)=A$1,"貸",""))</f>
        <v/>
      </c>
      <c r="D105" s="18" t="str">
        <f>IF(C105="","",VLOOKUP(A105,仕訳帳!A:F,5,FALSE))</f>
        <v/>
      </c>
      <c r="E105" s="18" t="str">
        <f>IF(C105="","",VLOOKUP(A105,仕訳帳!A:F,6,FALSE))</f>
        <v/>
      </c>
      <c r="F105" s="25">
        <f>IF(C105="借",VLOOKUP(A105,仕訳帳!A:F,4,FALSE),0)</f>
        <v>0</v>
      </c>
      <c r="G105" s="18" t="str">
        <f>IF(C105="","",VLOOKUP(A105,仕訳帳!A:G,7,FALSE))</f>
        <v/>
      </c>
    </row>
    <row r="106" spans="1:7" x14ac:dyDescent="0.15">
      <c r="A106" s="23">
        <f t="shared" si="1"/>
        <v>103</v>
      </c>
      <c r="B106" s="17" t="str">
        <f>IF(VLOOKUP(A106,仕訳帳!A:F,2,FALSE)="","",VLOOKUP(A106,仕訳帳!A:F,2,FALSE))</f>
        <v/>
      </c>
      <c r="C106" s="24" t="str">
        <f>IF(VLOOKUP(A106,仕訳帳!A:F,3,FALSE)=A$1,"借",IF(VLOOKUP(A106,仕訳帳!A:F,5,FALSE)=A$1,"貸",""))</f>
        <v/>
      </c>
      <c r="D106" s="18" t="str">
        <f>IF(C106="","",VLOOKUP(A106,仕訳帳!A:F,5,FALSE))</f>
        <v/>
      </c>
      <c r="E106" s="18" t="str">
        <f>IF(C106="","",VLOOKUP(A106,仕訳帳!A:F,6,FALSE))</f>
        <v/>
      </c>
      <c r="F106" s="25">
        <f>IF(C106="借",VLOOKUP(A106,仕訳帳!A:F,4,FALSE),0)</f>
        <v>0</v>
      </c>
      <c r="G106" s="18" t="str">
        <f>IF(C106="","",VLOOKUP(A106,仕訳帳!A:G,7,FALSE))</f>
        <v/>
      </c>
    </row>
    <row r="107" spans="1:7" x14ac:dyDescent="0.15">
      <c r="A107" s="23">
        <f t="shared" si="1"/>
        <v>104</v>
      </c>
      <c r="B107" s="17" t="str">
        <f>IF(VLOOKUP(A107,仕訳帳!A:F,2,FALSE)="","",VLOOKUP(A107,仕訳帳!A:F,2,FALSE))</f>
        <v/>
      </c>
      <c r="C107" s="24" t="str">
        <f>IF(VLOOKUP(A107,仕訳帳!A:F,3,FALSE)=A$1,"借",IF(VLOOKUP(A107,仕訳帳!A:F,5,FALSE)=A$1,"貸",""))</f>
        <v/>
      </c>
      <c r="D107" s="18" t="str">
        <f>IF(C107="","",VLOOKUP(A107,仕訳帳!A:F,5,FALSE))</f>
        <v/>
      </c>
      <c r="E107" s="18" t="str">
        <f>IF(C107="","",VLOOKUP(A107,仕訳帳!A:F,6,FALSE))</f>
        <v/>
      </c>
      <c r="F107" s="25">
        <f>IF(C107="借",VLOOKUP(A107,仕訳帳!A:F,4,FALSE),0)</f>
        <v>0</v>
      </c>
      <c r="G107" s="18" t="str">
        <f>IF(C107="","",VLOOKUP(A107,仕訳帳!A:G,7,FALSE))</f>
        <v/>
      </c>
    </row>
    <row r="108" spans="1:7" x14ac:dyDescent="0.15">
      <c r="A108" s="23">
        <f t="shared" si="1"/>
        <v>105</v>
      </c>
      <c r="B108" s="17" t="str">
        <f>IF(VLOOKUP(A108,仕訳帳!A:F,2,FALSE)="","",VLOOKUP(A108,仕訳帳!A:F,2,FALSE))</f>
        <v/>
      </c>
      <c r="C108" s="24" t="str">
        <f>IF(VLOOKUP(A108,仕訳帳!A:F,3,FALSE)=A$1,"借",IF(VLOOKUP(A108,仕訳帳!A:F,5,FALSE)=A$1,"貸",""))</f>
        <v/>
      </c>
      <c r="D108" s="18" t="str">
        <f>IF(C108="","",VLOOKUP(A108,仕訳帳!A:F,5,FALSE))</f>
        <v/>
      </c>
      <c r="E108" s="18" t="str">
        <f>IF(C108="","",VLOOKUP(A108,仕訳帳!A:F,6,FALSE))</f>
        <v/>
      </c>
      <c r="F108" s="25">
        <f>IF(C108="借",VLOOKUP(A108,仕訳帳!A:F,4,FALSE),0)</f>
        <v>0</v>
      </c>
      <c r="G108" s="18" t="str">
        <f>IF(C108="","",VLOOKUP(A108,仕訳帳!A:G,7,FALSE))</f>
        <v/>
      </c>
    </row>
    <row r="109" spans="1:7" x14ac:dyDescent="0.15">
      <c r="A109" s="23">
        <f t="shared" si="1"/>
        <v>106</v>
      </c>
      <c r="B109" s="17" t="str">
        <f>IF(VLOOKUP(A109,仕訳帳!A:F,2,FALSE)="","",VLOOKUP(A109,仕訳帳!A:F,2,FALSE))</f>
        <v/>
      </c>
      <c r="C109" s="24" t="str">
        <f>IF(VLOOKUP(A109,仕訳帳!A:F,3,FALSE)=A$1,"借",IF(VLOOKUP(A109,仕訳帳!A:F,5,FALSE)=A$1,"貸",""))</f>
        <v/>
      </c>
      <c r="D109" s="18" t="str">
        <f>IF(C109="","",VLOOKUP(A109,仕訳帳!A:F,5,FALSE))</f>
        <v/>
      </c>
      <c r="E109" s="18" t="str">
        <f>IF(C109="","",VLOOKUP(A109,仕訳帳!A:F,6,FALSE))</f>
        <v/>
      </c>
      <c r="F109" s="25">
        <f>IF(C109="借",VLOOKUP(A109,仕訳帳!A:F,4,FALSE),0)</f>
        <v>0</v>
      </c>
      <c r="G109" s="18" t="str">
        <f>IF(C109="","",VLOOKUP(A109,仕訳帳!A:G,7,FALSE))</f>
        <v/>
      </c>
    </row>
    <row r="110" spans="1:7" x14ac:dyDescent="0.15">
      <c r="A110" s="23">
        <f t="shared" si="1"/>
        <v>107</v>
      </c>
      <c r="B110" s="17" t="str">
        <f>IF(VLOOKUP(A110,仕訳帳!A:F,2,FALSE)="","",VLOOKUP(A110,仕訳帳!A:F,2,FALSE))</f>
        <v/>
      </c>
      <c r="C110" s="24" t="str">
        <f>IF(VLOOKUP(A110,仕訳帳!A:F,3,FALSE)=A$1,"借",IF(VLOOKUP(A110,仕訳帳!A:F,5,FALSE)=A$1,"貸",""))</f>
        <v/>
      </c>
      <c r="D110" s="18" t="str">
        <f>IF(C110="","",VLOOKUP(A110,仕訳帳!A:F,5,FALSE))</f>
        <v/>
      </c>
      <c r="E110" s="18" t="str">
        <f>IF(C110="","",VLOOKUP(A110,仕訳帳!A:F,6,FALSE))</f>
        <v/>
      </c>
      <c r="F110" s="25">
        <f>IF(C110="借",VLOOKUP(A110,仕訳帳!A:F,4,FALSE),0)</f>
        <v>0</v>
      </c>
      <c r="G110" s="18" t="str">
        <f>IF(C110="","",VLOOKUP(A110,仕訳帳!A:G,7,FALSE))</f>
        <v/>
      </c>
    </row>
    <row r="111" spans="1:7" x14ac:dyDescent="0.15">
      <c r="A111" s="23">
        <f t="shared" si="1"/>
        <v>108</v>
      </c>
      <c r="B111" s="17" t="str">
        <f>IF(VLOOKUP(A111,仕訳帳!A:F,2,FALSE)="","",VLOOKUP(A111,仕訳帳!A:F,2,FALSE))</f>
        <v/>
      </c>
      <c r="C111" s="24" t="str">
        <f>IF(VLOOKUP(A111,仕訳帳!A:F,3,FALSE)=A$1,"借",IF(VLOOKUP(A111,仕訳帳!A:F,5,FALSE)=A$1,"貸",""))</f>
        <v/>
      </c>
      <c r="D111" s="18" t="str">
        <f>IF(C111="","",VLOOKUP(A111,仕訳帳!A:F,5,FALSE))</f>
        <v/>
      </c>
      <c r="E111" s="18" t="str">
        <f>IF(C111="","",VLOOKUP(A111,仕訳帳!A:F,6,FALSE))</f>
        <v/>
      </c>
      <c r="F111" s="25">
        <f>IF(C111="借",VLOOKUP(A111,仕訳帳!A:F,4,FALSE),0)</f>
        <v>0</v>
      </c>
      <c r="G111" s="18" t="str">
        <f>IF(C111="","",VLOOKUP(A111,仕訳帳!A:G,7,FALSE))</f>
        <v/>
      </c>
    </row>
    <row r="112" spans="1:7" x14ac:dyDescent="0.15">
      <c r="A112" s="23">
        <f t="shared" si="1"/>
        <v>109</v>
      </c>
      <c r="B112" s="17" t="str">
        <f>IF(VLOOKUP(A112,仕訳帳!A:F,2,FALSE)="","",VLOOKUP(A112,仕訳帳!A:F,2,FALSE))</f>
        <v/>
      </c>
      <c r="C112" s="24" t="str">
        <f>IF(VLOOKUP(A112,仕訳帳!A:F,3,FALSE)=A$1,"借",IF(VLOOKUP(A112,仕訳帳!A:F,5,FALSE)=A$1,"貸",""))</f>
        <v/>
      </c>
      <c r="D112" s="18" t="str">
        <f>IF(C112="","",VLOOKUP(A112,仕訳帳!A:F,5,FALSE))</f>
        <v/>
      </c>
      <c r="E112" s="18" t="str">
        <f>IF(C112="","",VLOOKUP(A112,仕訳帳!A:F,6,FALSE))</f>
        <v/>
      </c>
      <c r="F112" s="25">
        <f>IF(C112="借",VLOOKUP(A112,仕訳帳!A:F,4,FALSE),0)</f>
        <v>0</v>
      </c>
      <c r="G112" s="18" t="str">
        <f>IF(C112="","",VLOOKUP(A112,仕訳帳!A:G,7,FALSE))</f>
        <v/>
      </c>
    </row>
    <row r="113" spans="1:7" x14ac:dyDescent="0.15">
      <c r="A113" s="23">
        <f t="shared" si="1"/>
        <v>110</v>
      </c>
      <c r="B113" s="17" t="str">
        <f>IF(VLOOKUP(A113,仕訳帳!A:F,2,FALSE)="","",VLOOKUP(A113,仕訳帳!A:F,2,FALSE))</f>
        <v/>
      </c>
      <c r="C113" s="24" t="str">
        <f>IF(VLOOKUP(A113,仕訳帳!A:F,3,FALSE)=A$1,"借",IF(VLOOKUP(A113,仕訳帳!A:F,5,FALSE)=A$1,"貸",""))</f>
        <v/>
      </c>
      <c r="D113" s="18" t="str">
        <f>IF(C113="","",VLOOKUP(A113,仕訳帳!A:F,5,FALSE))</f>
        <v/>
      </c>
      <c r="E113" s="18" t="str">
        <f>IF(C113="","",VLOOKUP(A113,仕訳帳!A:F,6,FALSE))</f>
        <v/>
      </c>
      <c r="F113" s="25">
        <f>IF(C113="借",VLOOKUP(A113,仕訳帳!A:F,4,FALSE),0)</f>
        <v>0</v>
      </c>
      <c r="G113" s="18" t="str">
        <f>IF(C113="","",VLOOKUP(A113,仕訳帳!A:G,7,FALSE))</f>
        <v/>
      </c>
    </row>
    <row r="114" spans="1:7" x14ac:dyDescent="0.15">
      <c r="A114" s="23">
        <f t="shared" si="1"/>
        <v>111</v>
      </c>
      <c r="B114" s="17" t="str">
        <f>IF(VLOOKUP(A114,仕訳帳!A:F,2,FALSE)="","",VLOOKUP(A114,仕訳帳!A:F,2,FALSE))</f>
        <v/>
      </c>
      <c r="C114" s="24" t="str">
        <f>IF(VLOOKUP(A114,仕訳帳!A:F,3,FALSE)=A$1,"借",IF(VLOOKUP(A114,仕訳帳!A:F,5,FALSE)=A$1,"貸",""))</f>
        <v/>
      </c>
      <c r="D114" s="18" t="str">
        <f>IF(C114="","",VLOOKUP(A114,仕訳帳!A:F,5,FALSE))</f>
        <v/>
      </c>
      <c r="E114" s="18" t="str">
        <f>IF(C114="","",VLOOKUP(A114,仕訳帳!A:F,6,FALSE))</f>
        <v/>
      </c>
      <c r="F114" s="25">
        <f>IF(C114="借",VLOOKUP(A114,仕訳帳!A:F,4,FALSE),0)</f>
        <v>0</v>
      </c>
      <c r="G114" s="18" t="str">
        <f>IF(C114="","",VLOOKUP(A114,仕訳帳!A:G,7,FALSE))</f>
        <v/>
      </c>
    </row>
    <row r="115" spans="1:7" x14ac:dyDescent="0.15">
      <c r="A115" s="23">
        <f t="shared" si="1"/>
        <v>112</v>
      </c>
      <c r="B115" s="17" t="str">
        <f>IF(VLOOKUP(A115,仕訳帳!A:F,2,FALSE)="","",VLOOKUP(A115,仕訳帳!A:F,2,FALSE))</f>
        <v/>
      </c>
      <c r="C115" s="24" t="str">
        <f>IF(VLOOKUP(A115,仕訳帳!A:F,3,FALSE)=A$1,"借",IF(VLOOKUP(A115,仕訳帳!A:F,5,FALSE)=A$1,"貸",""))</f>
        <v/>
      </c>
      <c r="D115" s="18" t="str">
        <f>IF(C115="","",VLOOKUP(A115,仕訳帳!A:F,5,FALSE))</f>
        <v/>
      </c>
      <c r="E115" s="18" t="str">
        <f>IF(C115="","",VLOOKUP(A115,仕訳帳!A:F,6,FALSE))</f>
        <v/>
      </c>
      <c r="F115" s="25">
        <f>IF(C115="借",VLOOKUP(A115,仕訳帳!A:F,4,FALSE),0)</f>
        <v>0</v>
      </c>
      <c r="G115" s="18" t="str">
        <f>IF(C115="","",VLOOKUP(A115,仕訳帳!A:G,7,FALSE))</f>
        <v/>
      </c>
    </row>
    <row r="116" spans="1:7" x14ac:dyDescent="0.15">
      <c r="A116" s="23">
        <f t="shared" si="1"/>
        <v>113</v>
      </c>
      <c r="B116" s="17" t="str">
        <f>IF(VLOOKUP(A116,仕訳帳!A:F,2,FALSE)="","",VLOOKUP(A116,仕訳帳!A:F,2,FALSE))</f>
        <v/>
      </c>
      <c r="C116" s="24" t="str">
        <f>IF(VLOOKUP(A116,仕訳帳!A:F,3,FALSE)=A$1,"借",IF(VLOOKUP(A116,仕訳帳!A:F,5,FALSE)=A$1,"貸",""))</f>
        <v/>
      </c>
      <c r="D116" s="18" t="str">
        <f>IF(C116="","",VLOOKUP(A116,仕訳帳!A:F,5,FALSE))</f>
        <v/>
      </c>
      <c r="E116" s="18" t="str">
        <f>IF(C116="","",VLOOKUP(A116,仕訳帳!A:F,6,FALSE))</f>
        <v/>
      </c>
      <c r="F116" s="25">
        <f>IF(C116="借",VLOOKUP(A116,仕訳帳!A:F,4,FALSE),0)</f>
        <v>0</v>
      </c>
      <c r="G116" s="18" t="str">
        <f>IF(C116="","",VLOOKUP(A116,仕訳帳!A:G,7,FALSE))</f>
        <v/>
      </c>
    </row>
    <row r="117" spans="1:7" x14ac:dyDescent="0.15">
      <c r="A117" s="23">
        <f t="shared" si="1"/>
        <v>114</v>
      </c>
      <c r="B117" s="17" t="str">
        <f>IF(VLOOKUP(A117,仕訳帳!A:F,2,FALSE)="","",VLOOKUP(A117,仕訳帳!A:F,2,FALSE))</f>
        <v/>
      </c>
      <c r="C117" s="24" t="str">
        <f>IF(VLOOKUP(A117,仕訳帳!A:F,3,FALSE)=A$1,"借",IF(VLOOKUP(A117,仕訳帳!A:F,5,FALSE)=A$1,"貸",""))</f>
        <v/>
      </c>
      <c r="D117" s="18" t="str">
        <f>IF(C117="","",VLOOKUP(A117,仕訳帳!A:F,5,FALSE))</f>
        <v/>
      </c>
      <c r="E117" s="18" t="str">
        <f>IF(C117="","",VLOOKUP(A117,仕訳帳!A:F,6,FALSE))</f>
        <v/>
      </c>
      <c r="F117" s="25">
        <f>IF(C117="借",VLOOKUP(A117,仕訳帳!A:F,4,FALSE),0)</f>
        <v>0</v>
      </c>
      <c r="G117" s="18" t="str">
        <f>IF(C117="","",VLOOKUP(A117,仕訳帳!A:G,7,FALSE))</f>
        <v/>
      </c>
    </row>
    <row r="118" spans="1:7" x14ac:dyDescent="0.15">
      <c r="A118" s="23">
        <f t="shared" si="1"/>
        <v>115</v>
      </c>
      <c r="B118" s="17" t="str">
        <f>IF(VLOOKUP(A118,仕訳帳!A:F,2,FALSE)="","",VLOOKUP(A118,仕訳帳!A:F,2,FALSE))</f>
        <v/>
      </c>
      <c r="C118" s="24" t="str">
        <f>IF(VLOOKUP(A118,仕訳帳!A:F,3,FALSE)=A$1,"借",IF(VLOOKUP(A118,仕訳帳!A:F,5,FALSE)=A$1,"貸",""))</f>
        <v/>
      </c>
      <c r="D118" s="18" t="str">
        <f>IF(C118="","",VLOOKUP(A118,仕訳帳!A:F,5,FALSE))</f>
        <v/>
      </c>
      <c r="E118" s="18" t="str">
        <f>IF(C118="","",VLOOKUP(A118,仕訳帳!A:F,6,FALSE))</f>
        <v/>
      </c>
      <c r="F118" s="25">
        <f>IF(C118="借",VLOOKUP(A118,仕訳帳!A:F,4,FALSE),0)</f>
        <v>0</v>
      </c>
      <c r="G118" s="18" t="str">
        <f>IF(C118="","",VLOOKUP(A118,仕訳帳!A:G,7,FALSE))</f>
        <v/>
      </c>
    </row>
    <row r="119" spans="1:7" x14ac:dyDescent="0.15">
      <c r="A119" s="23">
        <f t="shared" si="1"/>
        <v>116</v>
      </c>
      <c r="B119" s="17" t="str">
        <f>IF(VLOOKUP(A119,仕訳帳!A:F,2,FALSE)="","",VLOOKUP(A119,仕訳帳!A:F,2,FALSE))</f>
        <v/>
      </c>
      <c r="C119" s="24" t="str">
        <f>IF(VLOOKUP(A119,仕訳帳!A:F,3,FALSE)=A$1,"借",IF(VLOOKUP(A119,仕訳帳!A:F,5,FALSE)=A$1,"貸",""))</f>
        <v/>
      </c>
      <c r="D119" s="18" t="str">
        <f>IF(C119="","",VLOOKUP(A119,仕訳帳!A:F,5,FALSE))</f>
        <v/>
      </c>
      <c r="E119" s="18" t="str">
        <f>IF(C119="","",VLOOKUP(A119,仕訳帳!A:F,6,FALSE))</f>
        <v/>
      </c>
      <c r="F119" s="25">
        <f>IF(C119="借",VLOOKUP(A119,仕訳帳!A:F,4,FALSE),0)</f>
        <v>0</v>
      </c>
      <c r="G119" s="18" t="str">
        <f>IF(C119="","",VLOOKUP(A119,仕訳帳!A:G,7,FALSE))</f>
        <v/>
      </c>
    </row>
    <row r="120" spans="1:7" x14ac:dyDescent="0.15">
      <c r="A120" s="23">
        <f t="shared" si="1"/>
        <v>117</v>
      </c>
      <c r="B120" s="17" t="str">
        <f>IF(VLOOKUP(A120,仕訳帳!A:F,2,FALSE)="","",VLOOKUP(A120,仕訳帳!A:F,2,FALSE))</f>
        <v/>
      </c>
      <c r="C120" s="24" t="str">
        <f>IF(VLOOKUP(A120,仕訳帳!A:F,3,FALSE)=A$1,"借",IF(VLOOKUP(A120,仕訳帳!A:F,5,FALSE)=A$1,"貸",""))</f>
        <v/>
      </c>
      <c r="D120" s="18" t="str">
        <f>IF(C120="","",VLOOKUP(A120,仕訳帳!A:F,5,FALSE))</f>
        <v/>
      </c>
      <c r="E120" s="18" t="str">
        <f>IF(C120="","",VLOOKUP(A120,仕訳帳!A:F,6,FALSE))</f>
        <v/>
      </c>
      <c r="F120" s="25">
        <f>IF(C120="借",VLOOKUP(A120,仕訳帳!A:F,4,FALSE),0)</f>
        <v>0</v>
      </c>
      <c r="G120" s="18" t="str">
        <f>IF(C120="","",VLOOKUP(A120,仕訳帳!A:G,7,FALSE))</f>
        <v/>
      </c>
    </row>
    <row r="121" spans="1:7" x14ac:dyDescent="0.15">
      <c r="A121" s="23">
        <f t="shared" si="1"/>
        <v>118</v>
      </c>
      <c r="B121" s="17" t="str">
        <f>IF(VLOOKUP(A121,仕訳帳!A:F,2,FALSE)="","",VLOOKUP(A121,仕訳帳!A:F,2,FALSE))</f>
        <v/>
      </c>
      <c r="C121" s="24" t="str">
        <f>IF(VLOOKUP(A121,仕訳帳!A:F,3,FALSE)=A$1,"借",IF(VLOOKUP(A121,仕訳帳!A:F,5,FALSE)=A$1,"貸",""))</f>
        <v/>
      </c>
      <c r="D121" s="18" t="str">
        <f>IF(C121="","",VLOOKUP(A121,仕訳帳!A:F,5,FALSE))</f>
        <v/>
      </c>
      <c r="E121" s="18" t="str">
        <f>IF(C121="","",VLOOKUP(A121,仕訳帳!A:F,6,FALSE))</f>
        <v/>
      </c>
      <c r="F121" s="25">
        <f>IF(C121="借",VLOOKUP(A121,仕訳帳!A:F,4,FALSE),0)</f>
        <v>0</v>
      </c>
      <c r="G121" s="18" t="str">
        <f>IF(C121="","",VLOOKUP(A121,仕訳帳!A:G,7,FALSE))</f>
        <v/>
      </c>
    </row>
    <row r="122" spans="1:7" x14ac:dyDescent="0.15">
      <c r="A122" s="23">
        <f t="shared" si="1"/>
        <v>119</v>
      </c>
      <c r="B122" s="17" t="str">
        <f>IF(VLOOKUP(A122,仕訳帳!A:F,2,FALSE)="","",VLOOKUP(A122,仕訳帳!A:F,2,FALSE))</f>
        <v/>
      </c>
      <c r="C122" s="24" t="str">
        <f>IF(VLOOKUP(A122,仕訳帳!A:F,3,FALSE)=A$1,"借",IF(VLOOKUP(A122,仕訳帳!A:F,5,FALSE)=A$1,"貸",""))</f>
        <v/>
      </c>
      <c r="D122" s="18" t="str">
        <f>IF(C122="","",VLOOKUP(A122,仕訳帳!A:F,5,FALSE))</f>
        <v/>
      </c>
      <c r="E122" s="18" t="str">
        <f>IF(C122="","",VLOOKUP(A122,仕訳帳!A:F,6,FALSE))</f>
        <v/>
      </c>
      <c r="F122" s="25">
        <f>IF(C122="借",VLOOKUP(A122,仕訳帳!A:F,4,FALSE),0)</f>
        <v>0</v>
      </c>
      <c r="G122" s="18" t="str">
        <f>IF(C122="","",VLOOKUP(A122,仕訳帳!A:G,7,FALSE))</f>
        <v/>
      </c>
    </row>
    <row r="123" spans="1:7" x14ac:dyDescent="0.15">
      <c r="A123" s="23">
        <f t="shared" si="1"/>
        <v>120</v>
      </c>
      <c r="B123" s="17" t="str">
        <f>IF(VLOOKUP(A123,仕訳帳!A:F,2,FALSE)="","",VLOOKUP(A123,仕訳帳!A:F,2,FALSE))</f>
        <v/>
      </c>
      <c r="C123" s="24" t="str">
        <f>IF(VLOOKUP(A123,仕訳帳!A:F,3,FALSE)=A$1,"借",IF(VLOOKUP(A123,仕訳帳!A:F,5,FALSE)=A$1,"貸",""))</f>
        <v/>
      </c>
      <c r="D123" s="18" t="str">
        <f>IF(C123="","",VLOOKUP(A123,仕訳帳!A:F,5,FALSE))</f>
        <v/>
      </c>
      <c r="E123" s="18" t="str">
        <f>IF(C123="","",VLOOKUP(A123,仕訳帳!A:F,6,FALSE))</f>
        <v/>
      </c>
      <c r="F123" s="25">
        <f>IF(C123="借",VLOOKUP(A123,仕訳帳!A:F,4,FALSE),0)</f>
        <v>0</v>
      </c>
      <c r="G123" s="18" t="str">
        <f>IF(C123="","",VLOOKUP(A123,仕訳帳!A:G,7,FALSE))</f>
        <v/>
      </c>
    </row>
    <row r="124" spans="1:7" x14ac:dyDescent="0.15">
      <c r="A124" s="23">
        <f t="shared" si="1"/>
        <v>121</v>
      </c>
      <c r="B124" s="17" t="str">
        <f>IF(VLOOKUP(A124,仕訳帳!A:F,2,FALSE)="","",VLOOKUP(A124,仕訳帳!A:F,2,FALSE))</f>
        <v/>
      </c>
      <c r="C124" s="24" t="str">
        <f>IF(VLOOKUP(A124,仕訳帳!A:F,3,FALSE)=A$1,"借",IF(VLOOKUP(A124,仕訳帳!A:F,5,FALSE)=A$1,"貸",""))</f>
        <v/>
      </c>
      <c r="D124" s="18" t="str">
        <f>IF(C124="","",VLOOKUP(A124,仕訳帳!A:F,5,FALSE))</f>
        <v/>
      </c>
      <c r="E124" s="18" t="str">
        <f>IF(C124="","",VLOOKUP(A124,仕訳帳!A:F,6,FALSE))</f>
        <v/>
      </c>
      <c r="F124" s="25">
        <f>IF(C124="借",VLOOKUP(A124,仕訳帳!A:F,4,FALSE),0)</f>
        <v>0</v>
      </c>
      <c r="G124" s="18" t="str">
        <f>IF(C124="","",VLOOKUP(A124,仕訳帳!A:G,7,FALSE))</f>
        <v/>
      </c>
    </row>
    <row r="125" spans="1:7" x14ac:dyDescent="0.15">
      <c r="A125" s="23">
        <f t="shared" si="1"/>
        <v>122</v>
      </c>
      <c r="B125" s="17" t="str">
        <f>IF(VLOOKUP(A125,仕訳帳!A:F,2,FALSE)="","",VLOOKUP(A125,仕訳帳!A:F,2,FALSE))</f>
        <v/>
      </c>
      <c r="C125" s="24" t="str">
        <f>IF(VLOOKUP(A125,仕訳帳!A:F,3,FALSE)=A$1,"借",IF(VLOOKUP(A125,仕訳帳!A:F,5,FALSE)=A$1,"貸",""))</f>
        <v/>
      </c>
      <c r="D125" s="18" t="str">
        <f>IF(C125="","",VLOOKUP(A125,仕訳帳!A:F,5,FALSE))</f>
        <v/>
      </c>
      <c r="E125" s="18" t="str">
        <f>IF(C125="","",VLOOKUP(A125,仕訳帳!A:F,6,FALSE))</f>
        <v/>
      </c>
      <c r="F125" s="25">
        <f>IF(C125="借",VLOOKUP(A125,仕訳帳!A:F,4,FALSE),0)</f>
        <v>0</v>
      </c>
      <c r="G125" s="18" t="str">
        <f>IF(C125="","",VLOOKUP(A125,仕訳帳!A:G,7,FALSE))</f>
        <v/>
      </c>
    </row>
    <row r="126" spans="1:7" x14ac:dyDescent="0.15">
      <c r="A126" s="23">
        <f t="shared" si="1"/>
        <v>123</v>
      </c>
      <c r="B126" s="17" t="str">
        <f>IF(VLOOKUP(A126,仕訳帳!A:F,2,FALSE)="","",VLOOKUP(A126,仕訳帳!A:F,2,FALSE))</f>
        <v/>
      </c>
      <c r="C126" s="24" t="str">
        <f>IF(VLOOKUP(A126,仕訳帳!A:F,3,FALSE)=A$1,"借",IF(VLOOKUP(A126,仕訳帳!A:F,5,FALSE)=A$1,"貸",""))</f>
        <v/>
      </c>
      <c r="D126" s="18" t="str">
        <f>IF(C126="","",VLOOKUP(A126,仕訳帳!A:F,5,FALSE))</f>
        <v/>
      </c>
      <c r="E126" s="18" t="str">
        <f>IF(C126="","",VLOOKUP(A126,仕訳帳!A:F,6,FALSE))</f>
        <v/>
      </c>
      <c r="F126" s="25">
        <f>IF(C126="借",VLOOKUP(A126,仕訳帳!A:F,4,FALSE),0)</f>
        <v>0</v>
      </c>
      <c r="G126" s="18" t="str">
        <f>IF(C126="","",VLOOKUP(A126,仕訳帳!A:G,7,FALSE))</f>
        <v/>
      </c>
    </row>
    <row r="127" spans="1:7" x14ac:dyDescent="0.15">
      <c r="A127" s="23">
        <f t="shared" si="1"/>
        <v>124</v>
      </c>
      <c r="B127" s="17" t="str">
        <f>IF(VLOOKUP(A127,仕訳帳!A:F,2,FALSE)="","",VLOOKUP(A127,仕訳帳!A:F,2,FALSE))</f>
        <v/>
      </c>
      <c r="C127" s="24" t="str">
        <f>IF(VLOOKUP(A127,仕訳帳!A:F,3,FALSE)=A$1,"借",IF(VLOOKUP(A127,仕訳帳!A:F,5,FALSE)=A$1,"貸",""))</f>
        <v/>
      </c>
      <c r="D127" s="18" t="str">
        <f>IF(C127="","",VLOOKUP(A127,仕訳帳!A:F,5,FALSE))</f>
        <v/>
      </c>
      <c r="E127" s="18" t="str">
        <f>IF(C127="","",VLOOKUP(A127,仕訳帳!A:F,6,FALSE))</f>
        <v/>
      </c>
      <c r="F127" s="25">
        <f>IF(C127="借",VLOOKUP(A127,仕訳帳!A:F,4,FALSE),0)</f>
        <v>0</v>
      </c>
      <c r="G127" s="18" t="str">
        <f>IF(C127="","",VLOOKUP(A127,仕訳帳!A:G,7,FALSE))</f>
        <v/>
      </c>
    </row>
    <row r="128" spans="1:7" x14ac:dyDescent="0.15">
      <c r="A128" s="23">
        <f t="shared" si="1"/>
        <v>125</v>
      </c>
      <c r="B128" s="17" t="str">
        <f>IF(VLOOKUP(A128,仕訳帳!A:F,2,FALSE)="","",VLOOKUP(A128,仕訳帳!A:F,2,FALSE))</f>
        <v/>
      </c>
      <c r="C128" s="24" t="str">
        <f>IF(VLOOKUP(A128,仕訳帳!A:F,3,FALSE)=A$1,"借",IF(VLOOKUP(A128,仕訳帳!A:F,5,FALSE)=A$1,"貸",""))</f>
        <v/>
      </c>
      <c r="D128" s="18" t="str">
        <f>IF(C128="","",VLOOKUP(A128,仕訳帳!A:F,5,FALSE))</f>
        <v/>
      </c>
      <c r="E128" s="18" t="str">
        <f>IF(C128="","",VLOOKUP(A128,仕訳帳!A:F,6,FALSE))</f>
        <v/>
      </c>
      <c r="F128" s="25">
        <f>IF(C128="借",VLOOKUP(A128,仕訳帳!A:F,4,FALSE),0)</f>
        <v>0</v>
      </c>
      <c r="G128" s="18" t="str">
        <f>IF(C128="","",VLOOKUP(A128,仕訳帳!A:G,7,FALSE))</f>
        <v/>
      </c>
    </row>
    <row r="129" spans="1:7" x14ac:dyDescent="0.15">
      <c r="A129" s="23">
        <f t="shared" si="1"/>
        <v>126</v>
      </c>
      <c r="B129" s="17" t="str">
        <f>IF(VLOOKUP(A129,仕訳帳!A:F,2,FALSE)="","",VLOOKUP(A129,仕訳帳!A:F,2,FALSE))</f>
        <v/>
      </c>
      <c r="C129" s="24" t="str">
        <f>IF(VLOOKUP(A129,仕訳帳!A:F,3,FALSE)=A$1,"借",IF(VLOOKUP(A129,仕訳帳!A:F,5,FALSE)=A$1,"貸",""))</f>
        <v/>
      </c>
      <c r="D129" s="18" t="str">
        <f>IF(C129="","",VLOOKUP(A129,仕訳帳!A:F,5,FALSE))</f>
        <v/>
      </c>
      <c r="E129" s="18" t="str">
        <f>IF(C129="","",VLOOKUP(A129,仕訳帳!A:F,6,FALSE))</f>
        <v/>
      </c>
      <c r="F129" s="25">
        <f>IF(C129="借",VLOOKUP(A129,仕訳帳!A:F,4,FALSE),0)</f>
        <v>0</v>
      </c>
      <c r="G129" s="18" t="str">
        <f>IF(C129="","",VLOOKUP(A129,仕訳帳!A:G,7,FALSE))</f>
        <v/>
      </c>
    </row>
    <row r="130" spans="1:7" x14ac:dyDescent="0.15">
      <c r="A130" s="23">
        <f t="shared" si="1"/>
        <v>127</v>
      </c>
      <c r="B130" s="17" t="str">
        <f>IF(VLOOKUP(A130,仕訳帳!A:F,2,FALSE)="","",VLOOKUP(A130,仕訳帳!A:F,2,FALSE))</f>
        <v/>
      </c>
      <c r="C130" s="24" t="str">
        <f>IF(VLOOKUP(A130,仕訳帳!A:F,3,FALSE)=A$1,"借",IF(VLOOKUP(A130,仕訳帳!A:F,5,FALSE)=A$1,"貸",""))</f>
        <v/>
      </c>
      <c r="D130" s="18" t="str">
        <f>IF(C130="","",VLOOKUP(A130,仕訳帳!A:F,5,FALSE))</f>
        <v/>
      </c>
      <c r="E130" s="18" t="str">
        <f>IF(C130="","",VLOOKUP(A130,仕訳帳!A:F,6,FALSE))</f>
        <v/>
      </c>
      <c r="F130" s="25">
        <f>IF(C130="借",VLOOKUP(A130,仕訳帳!A:F,4,FALSE),0)</f>
        <v>0</v>
      </c>
      <c r="G130" s="18" t="str">
        <f>IF(C130="","",VLOOKUP(A130,仕訳帳!A:G,7,FALSE))</f>
        <v/>
      </c>
    </row>
    <row r="131" spans="1:7" x14ac:dyDescent="0.15">
      <c r="A131" s="23">
        <f t="shared" si="1"/>
        <v>128</v>
      </c>
      <c r="B131" s="17" t="str">
        <f>IF(VLOOKUP(A131,仕訳帳!A:F,2,FALSE)="","",VLOOKUP(A131,仕訳帳!A:F,2,FALSE))</f>
        <v/>
      </c>
      <c r="C131" s="24" t="str">
        <f>IF(VLOOKUP(A131,仕訳帳!A:F,3,FALSE)=A$1,"借",IF(VLOOKUP(A131,仕訳帳!A:F,5,FALSE)=A$1,"貸",""))</f>
        <v/>
      </c>
      <c r="D131" s="18" t="str">
        <f>IF(C131="","",VLOOKUP(A131,仕訳帳!A:F,5,FALSE))</f>
        <v/>
      </c>
      <c r="E131" s="18" t="str">
        <f>IF(C131="","",VLOOKUP(A131,仕訳帳!A:F,6,FALSE))</f>
        <v/>
      </c>
      <c r="F131" s="25">
        <f>IF(C131="借",VLOOKUP(A131,仕訳帳!A:F,4,FALSE),0)</f>
        <v>0</v>
      </c>
      <c r="G131" s="18" t="str">
        <f>IF(C131="","",VLOOKUP(A131,仕訳帳!A:G,7,FALSE))</f>
        <v/>
      </c>
    </row>
    <row r="132" spans="1:7" x14ac:dyDescent="0.15">
      <c r="A132" s="23">
        <f t="shared" si="1"/>
        <v>129</v>
      </c>
      <c r="B132" s="17" t="str">
        <f>IF(VLOOKUP(A132,仕訳帳!A:F,2,FALSE)="","",VLOOKUP(A132,仕訳帳!A:F,2,FALSE))</f>
        <v/>
      </c>
      <c r="C132" s="24" t="str">
        <f>IF(VLOOKUP(A132,仕訳帳!A:F,3,FALSE)=A$1,"借",IF(VLOOKUP(A132,仕訳帳!A:F,5,FALSE)=A$1,"貸",""))</f>
        <v/>
      </c>
      <c r="D132" s="18" t="str">
        <f>IF(C132="","",VLOOKUP(A132,仕訳帳!A:F,5,FALSE))</f>
        <v/>
      </c>
      <c r="E132" s="18" t="str">
        <f>IF(C132="","",VLOOKUP(A132,仕訳帳!A:F,6,FALSE))</f>
        <v/>
      </c>
      <c r="F132" s="25">
        <f>IF(C132="借",VLOOKUP(A132,仕訳帳!A:F,4,FALSE),0)</f>
        <v>0</v>
      </c>
      <c r="G132" s="18" t="str">
        <f>IF(C132="","",VLOOKUP(A132,仕訳帳!A:G,7,FALSE))</f>
        <v/>
      </c>
    </row>
    <row r="133" spans="1:7" x14ac:dyDescent="0.15">
      <c r="A133" s="23">
        <f t="shared" ref="A133:A196" si="2">A132+1</f>
        <v>130</v>
      </c>
      <c r="B133" s="17" t="str">
        <f>IF(VLOOKUP(A133,仕訳帳!A:F,2,FALSE)="","",VLOOKUP(A133,仕訳帳!A:F,2,FALSE))</f>
        <v/>
      </c>
      <c r="C133" s="24" t="str">
        <f>IF(VLOOKUP(A133,仕訳帳!A:F,3,FALSE)=A$1,"借",IF(VLOOKUP(A133,仕訳帳!A:F,5,FALSE)=A$1,"貸",""))</f>
        <v/>
      </c>
      <c r="D133" s="18" t="str">
        <f>IF(C133="","",VLOOKUP(A133,仕訳帳!A:F,5,FALSE))</f>
        <v/>
      </c>
      <c r="E133" s="18" t="str">
        <f>IF(C133="","",VLOOKUP(A133,仕訳帳!A:F,6,FALSE))</f>
        <v/>
      </c>
      <c r="F133" s="25">
        <f>IF(C133="借",VLOOKUP(A133,仕訳帳!A:F,4,FALSE),0)</f>
        <v>0</v>
      </c>
      <c r="G133" s="18" t="str">
        <f>IF(C133="","",VLOOKUP(A133,仕訳帳!A:G,7,FALSE))</f>
        <v/>
      </c>
    </row>
    <row r="134" spans="1:7" x14ac:dyDescent="0.15">
      <c r="A134" s="23">
        <f t="shared" si="2"/>
        <v>131</v>
      </c>
      <c r="B134" s="17" t="str">
        <f>IF(VLOOKUP(A134,仕訳帳!A:F,2,FALSE)="","",VLOOKUP(A134,仕訳帳!A:F,2,FALSE))</f>
        <v/>
      </c>
      <c r="C134" s="24" t="str">
        <f>IF(VLOOKUP(A134,仕訳帳!A:F,3,FALSE)=A$1,"借",IF(VLOOKUP(A134,仕訳帳!A:F,5,FALSE)=A$1,"貸",""))</f>
        <v/>
      </c>
      <c r="D134" s="18" t="str">
        <f>IF(C134="","",VLOOKUP(A134,仕訳帳!A:F,5,FALSE))</f>
        <v/>
      </c>
      <c r="E134" s="18" t="str">
        <f>IF(C134="","",VLOOKUP(A134,仕訳帳!A:F,6,FALSE))</f>
        <v/>
      </c>
      <c r="F134" s="25">
        <f>IF(C134="借",VLOOKUP(A134,仕訳帳!A:F,4,FALSE),0)</f>
        <v>0</v>
      </c>
      <c r="G134" s="18" t="str">
        <f>IF(C134="","",VLOOKUP(A134,仕訳帳!A:G,7,FALSE))</f>
        <v/>
      </c>
    </row>
    <row r="135" spans="1:7" x14ac:dyDescent="0.15">
      <c r="A135" s="23">
        <f t="shared" si="2"/>
        <v>132</v>
      </c>
      <c r="B135" s="17" t="str">
        <f>IF(VLOOKUP(A135,仕訳帳!A:F,2,FALSE)="","",VLOOKUP(A135,仕訳帳!A:F,2,FALSE))</f>
        <v/>
      </c>
      <c r="C135" s="24" t="str">
        <f>IF(VLOOKUP(A135,仕訳帳!A:F,3,FALSE)=A$1,"借",IF(VLOOKUP(A135,仕訳帳!A:F,5,FALSE)=A$1,"貸",""))</f>
        <v/>
      </c>
      <c r="D135" s="18" t="str">
        <f>IF(C135="","",VLOOKUP(A135,仕訳帳!A:F,5,FALSE))</f>
        <v/>
      </c>
      <c r="E135" s="18" t="str">
        <f>IF(C135="","",VLOOKUP(A135,仕訳帳!A:F,6,FALSE))</f>
        <v/>
      </c>
      <c r="F135" s="25">
        <f>IF(C135="借",VLOOKUP(A135,仕訳帳!A:F,4,FALSE),0)</f>
        <v>0</v>
      </c>
      <c r="G135" s="18" t="str">
        <f>IF(C135="","",VLOOKUP(A135,仕訳帳!A:G,7,FALSE))</f>
        <v/>
      </c>
    </row>
    <row r="136" spans="1:7" x14ac:dyDescent="0.15">
      <c r="A136" s="23">
        <f t="shared" si="2"/>
        <v>133</v>
      </c>
      <c r="B136" s="17" t="str">
        <f>IF(VLOOKUP(A136,仕訳帳!A:F,2,FALSE)="","",VLOOKUP(A136,仕訳帳!A:F,2,FALSE))</f>
        <v/>
      </c>
      <c r="C136" s="24" t="str">
        <f>IF(VLOOKUP(A136,仕訳帳!A:F,3,FALSE)=A$1,"借",IF(VLOOKUP(A136,仕訳帳!A:F,5,FALSE)=A$1,"貸",""))</f>
        <v/>
      </c>
      <c r="D136" s="18" t="str">
        <f>IF(C136="","",VLOOKUP(A136,仕訳帳!A:F,5,FALSE))</f>
        <v/>
      </c>
      <c r="E136" s="18" t="str">
        <f>IF(C136="","",VLOOKUP(A136,仕訳帳!A:F,6,FALSE))</f>
        <v/>
      </c>
      <c r="F136" s="25">
        <f>IF(C136="借",VLOOKUP(A136,仕訳帳!A:F,4,FALSE),0)</f>
        <v>0</v>
      </c>
      <c r="G136" s="18" t="str">
        <f>IF(C136="","",VLOOKUP(A136,仕訳帳!A:G,7,FALSE))</f>
        <v/>
      </c>
    </row>
    <row r="137" spans="1:7" x14ac:dyDescent="0.15">
      <c r="A137" s="23">
        <f t="shared" si="2"/>
        <v>134</v>
      </c>
      <c r="B137" s="17" t="str">
        <f>IF(VLOOKUP(A137,仕訳帳!A:F,2,FALSE)="","",VLOOKUP(A137,仕訳帳!A:F,2,FALSE))</f>
        <v/>
      </c>
      <c r="C137" s="24" t="str">
        <f>IF(VLOOKUP(A137,仕訳帳!A:F,3,FALSE)=A$1,"借",IF(VLOOKUP(A137,仕訳帳!A:F,5,FALSE)=A$1,"貸",""))</f>
        <v/>
      </c>
      <c r="D137" s="18" t="str">
        <f>IF(C137="","",VLOOKUP(A137,仕訳帳!A:F,5,FALSE))</f>
        <v/>
      </c>
      <c r="E137" s="18" t="str">
        <f>IF(C137="","",VLOOKUP(A137,仕訳帳!A:F,6,FALSE))</f>
        <v/>
      </c>
      <c r="F137" s="25">
        <f>IF(C137="借",VLOOKUP(A137,仕訳帳!A:F,4,FALSE),0)</f>
        <v>0</v>
      </c>
      <c r="G137" s="18" t="str">
        <f>IF(C137="","",VLOOKUP(A137,仕訳帳!A:G,7,FALSE))</f>
        <v/>
      </c>
    </row>
    <row r="138" spans="1:7" x14ac:dyDescent="0.15">
      <c r="A138" s="23">
        <f t="shared" si="2"/>
        <v>135</v>
      </c>
      <c r="B138" s="17" t="str">
        <f>IF(VLOOKUP(A138,仕訳帳!A:F,2,FALSE)="","",VLOOKUP(A138,仕訳帳!A:F,2,FALSE))</f>
        <v/>
      </c>
      <c r="C138" s="24" t="str">
        <f>IF(VLOOKUP(A138,仕訳帳!A:F,3,FALSE)=A$1,"借",IF(VLOOKUP(A138,仕訳帳!A:F,5,FALSE)=A$1,"貸",""))</f>
        <v/>
      </c>
      <c r="D138" s="18" t="str">
        <f>IF(C138="","",VLOOKUP(A138,仕訳帳!A:F,5,FALSE))</f>
        <v/>
      </c>
      <c r="E138" s="18" t="str">
        <f>IF(C138="","",VLOOKUP(A138,仕訳帳!A:F,6,FALSE))</f>
        <v/>
      </c>
      <c r="F138" s="25">
        <f>IF(C138="借",VLOOKUP(A138,仕訳帳!A:F,4,FALSE),0)</f>
        <v>0</v>
      </c>
      <c r="G138" s="18" t="str">
        <f>IF(C138="","",VLOOKUP(A138,仕訳帳!A:G,7,FALSE))</f>
        <v/>
      </c>
    </row>
    <row r="139" spans="1:7" x14ac:dyDescent="0.15">
      <c r="A139" s="23">
        <f t="shared" si="2"/>
        <v>136</v>
      </c>
      <c r="B139" s="17" t="str">
        <f>IF(VLOOKUP(A139,仕訳帳!A:F,2,FALSE)="","",VLOOKUP(A139,仕訳帳!A:F,2,FALSE))</f>
        <v/>
      </c>
      <c r="C139" s="24" t="str">
        <f>IF(VLOOKUP(A139,仕訳帳!A:F,3,FALSE)=A$1,"借",IF(VLOOKUP(A139,仕訳帳!A:F,5,FALSE)=A$1,"貸",""))</f>
        <v/>
      </c>
      <c r="D139" s="18" t="str">
        <f>IF(C139="","",VLOOKUP(A139,仕訳帳!A:F,5,FALSE))</f>
        <v/>
      </c>
      <c r="E139" s="18" t="str">
        <f>IF(C139="","",VLOOKUP(A139,仕訳帳!A:F,6,FALSE))</f>
        <v/>
      </c>
      <c r="F139" s="25">
        <f>IF(C139="借",VLOOKUP(A139,仕訳帳!A:F,4,FALSE),0)</f>
        <v>0</v>
      </c>
      <c r="G139" s="18" t="str">
        <f>IF(C139="","",VLOOKUP(A139,仕訳帳!A:G,7,FALSE))</f>
        <v/>
      </c>
    </row>
    <row r="140" spans="1:7" x14ac:dyDescent="0.15">
      <c r="A140" s="23">
        <f t="shared" si="2"/>
        <v>137</v>
      </c>
      <c r="B140" s="17" t="str">
        <f>IF(VLOOKUP(A140,仕訳帳!A:F,2,FALSE)="","",VLOOKUP(A140,仕訳帳!A:F,2,FALSE))</f>
        <v/>
      </c>
      <c r="C140" s="24" t="str">
        <f>IF(VLOOKUP(A140,仕訳帳!A:F,3,FALSE)=A$1,"借",IF(VLOOKUP(A140,仕訳帳!A:F,5,FALSE)=A$1,"貸",""))</f>
        <v/>
      </c>
      <c r="D140" s="18" t="str">
        <f>IF(C140="","",VLOOKUP(A140,仕訳帳!A:F,5,FALSE))</f>
        <v/>
      </c>
      <c r="E140" s="18" t="str">
        <f>IF(C140="","",VLOOKUP(A140,仕訳帳!A:F,6,FALSE))</f>
        <v/>
      </c>
      <c r="F140" s="25">
        <f>IF(C140="借",VLOOKUP(A140,仕訳帳!A:F,4,FALSE),0)</f>
        <v>0</v>
      </c>
      <c r="G140" s="18" t="str">
        <f>IF(C140="","",VLOOKUP(A140,仕訳帳!A:G,7,FALSE))</f>
        <v/>
      </c>
    </row>
    <row r="141" spans="1:7" x14ac:dyDescent="0.15">
      <c r="A141" s="23">
        <f t="shared" si="2"/>
        <v>138</v>
      </c>
      <c r="B141" s="17" t="str">
        <f>IF(VLOOKUP(A141,仕訳帳!A:F,2,FALSE)="","",VLOOKUP(A141,仕訳帳!A:F,2,FALSE))</f>
        <v/>
      </c>
      <c r="C141" s="24" t="str">
        <f>IF(VLOOKUP(A141,仕訳帳!A:F,3,FALSE)=A$1,"借",IF(VLOOKUP(A141,仕訳帳!A:F,5,FALSE)=A$1,"貸",""))</f>
        <v/>
      </c>
      <c r="D141" s="18" t="str">
        <f>IF(C141="","",VLOOKUP(A141,仕訳帳!A:F,5,FALSE))</f>
        <v/>
      </c>
      <c r="E141" s="18" t="str">
        <f>IF(C141="","",VLOOKUP(A141,仕訳帳!A:F,6,FALSE))</f>
        <v/>
      </c>
      <c r="F141" s="25">
        <f>IF(C141="借",VLOOKUP(A141,仕訳帳!A:F,4,FALSE),0)</f>
        <v>0</v>
      </c>
      <c r="G141" s="18" t="str">
        <f>IF(C141="","",VLOOKUP(A141,仕訳帳!A:G,7,FALSE))</f>
        <v/>
      </c>
    </row>
    <row r="142" spans="1:7" x14ac:dyDescent="0.15">
      <c r="A142" s="23">
        <f t="shared" si="2"/>
        <v>139</v>
      </c>
      <c r="B142" s="17" t="str">
        <f>IF(VLOOKUP(A142,仕訳帳!A:F,2,FALSE)="","",VLOOKUP(A142,仕訳帳!A:F,2,FALSE))</f>
        <v/>
      </c>
      <c r="C142" s="24" t="str">
        <f>IF(VLOOKUP(A142,仕訳帳!A:F,3,FALSE)=A$1,"借",IF(VLOOKUP(A142,仕訳帳!A:F,5,FALSE)=A$1,"貸",""))</f>
        <v/>
      </c>
      <c r="D142" s="18" t="str">
        <f>IF(C142="","",VLOOKUP(A142,仕訳帳!A:F,5,FALSE))</f>
        <v/>
      </c>
      <c r="E142" s="18" t="str">
        <f>IF(C142="","",VLOOKUP(A142,仕訳帳!A:F,6,FALSE))</f>
        <v/>
      </c>
      <c r="F142" s="25">
        <f>IF(C142="借",VLOOKUP(A142,仕訳帳!A:F,4,FALSE),0)</f>
        <v>0</v>
      </c>
      <c r="G142" s="18" t="str">
        <f>IF(C142="","",VLOOKUP(A142,仕訳帳!A:G,7,FALSE))</f>
        <v/>
      </c>
    </row>
    <row r="143" spans="1:7" x14ac:dyDescent="0.15">
      <c r="A143" s="23">
        <f t="shared" si="2"/>
        <v>140</v>
      </c>
      <c r="B143" s="17" t="str">
        <f>IF(VLOOKUP(A143,仕訳帳!A:F,2,FALSE)="","",VLOOKUP(A143,仕訳帳!A:F,2,FALSE))</f>
        <v/>
      </c>
      <c r="C143" s="24" t="str">
        <f>IF(VLOOKUP(A143,仕訳帳!A:F,3,FALSE)=A$1,"借",IF(VLOOKUP(A143,仕訳帳!A:F,5,FALSE)=A$1,"貸",""))</f>
        <v/>
      </c>
      <c r="D143" s="18" t="str">
        <f>IF(C143="","",VLOOKUP(A143,仕訳帳!A:F,5,FALSE))</f>
        <v/>
      </c>
      <c r="E143" s="18" t="str">
        <f>IF(C143="","",VLOOKUP(A143,仕訳帳!A:F,6,FALSE))</f>
        <v/>
      </c>
      <c r="F143" s="25">
        <f>IF(C143="借",VLOOKUP(A143,仕訳帳!A:F,4,FALSE),0)</f>
        <v>0</v>
      </c>
      <c r="G143" s="18" t="str">
        <f>IF(C143="","",VLOOKUP(A143,仕訳帳!A:G,7,FALSE))</f>
        <v/>
      </c>
    </row>
    <row r="144" spans="1:7" x14ac:dyDescent="0.15">
      <c r="A144" s="23">
        <f t="shared" si="2"/>
        <v>141</v>
      </c>
      <c r="B144" s="17" t="str">
        <f>IF(VLOOKUP(A144,仕訳帳!A:F,2,FALSE)="","",VLOOKUP(A144,仕訳帳!A:F,2,FALSE))</f>
        <v/>
      </c>
      <c r="C144" s="24" t="str">
        <f>IF(VLOOKUP(A144,仕訳帳!A:F,3,FALSE)=A$1,"借",IF(VLOOKUP(A144,仕訳帳!A:F,5,FALSE)=A$1,"貸",""))</f>
        <v/>
      </c>
      <c r="D144" s="18" t="str">
        <f>IF(C144="","",VLOOKUP(A144,仕訳帳!A:F,5,FALSE))</f>
        <v/>
      </c>
      <c r="E144" s="18" t="str">
        <f>IF(C144="","",VLOOKUP(A144,仕訳帳!A:F,6,FALSE))</f>
        <v/>
      </c>
      <c r="F144" s="25">
        <f>IF(C144="借",VLOOKUP(A144,仕訳帳!A:F,4,FALSE),0)</f>
        <v>0</v>
      </c>
      <c r="G144" s="18" t="str">
        <f>IF(C144="","",VLOOKUP(A144,仕訳帳!A:G,7,FALSE))</f>
        <v/>
      </c>
    </row>
    <row r="145" spans="1:7" x14ac:dyDescent="0.15">
      <c r="A145" s="23">
        <f t="shared" si="2"/>
        <v>142</v>
      </c>
      <c r="B145" s="17" t="str">
        <f>IF(VLOOKUP(A145,仕訳帳!A:F,2,FALSE)="","",VLOOKUP(A145,仕訳帳!A:F,2,FALSE))</f>
        <v/>
      </c>
      <c r="C145" s="24" t="str">
        <f>IF(VLOOKUP(A145,仕訳帳!A:F,3,FALSE)=A$1,"借",IF(VLOOKUP(A145,仕訳帳!A:F,5,FALSE)=A$1,"貸",""))</f>
        <v/>
      </c>
      <c r="D145" s="18" t="str">
        <f>IF(C145="","",VLOOKUP(A145,仕訳帳!A:F,5,FALSE))</f>
        <v/>
      </c>
      <c r="E145" s="18" t="str">
        <f>IF(C145="","",VLOOKUP(A145,仕訳帳!A:F,6,FALSE))</f>
        <v/>
      </c>
      <c r="F145" s="25">
        <f>IF(C145="借",VLOOKUP(A145,仕訳帳!A:F,4,FALSE),0)</f>
        <v>0</v>
      </c>
      <c r="G145" s="18" t="str">
        <f>IF(C145="","",VLOOKUP(A145,仕訳帳!A:G,7,FALSE))</f>
        <v/>
      </c>
    </row>
    <row r="146" spans="1:7" x14ac:dyDescent="0.15">
      <c r="A146" s="23">
        <f t="shared" si="2"/>
        <v>143</v>
      </c>
      <c r="B146" s="17" t="str">
        <f>IF(VLOOKUP(A146,仕訳帳!A:F,2,FALSE)="","",VLOOKUP(A146,仕訳帳!A:F,2,FALSE))</f>
        <v/>
      </c>
      <c r="C146" s="24" t="str">
        <f>IF(VLOOKUP(A146,仕訳帳!A:F,3,FALSE)=A$1,"借",IF(VLOOKUP(A146,仕訳帳!A:F,5,FALSE)=A$1,"貸",""))</f>
        <v/>
      </c>
      <c r="D146" s="18" t="str">
        <f>IF(C146="","",VLOOKUP(A146,仕訳帳!A:F,5,FALSE))</f>
        <v/>
      </c>
      <c r="E146" s="18" t="str">
        <f>IF(C146="","",VLOOKUP(A146,仕訳帳!A:F,6,FALSE))</f>
        <v/>
      </c>
      <c r="F146" s="25">
        <f>IF(C146="借",VLOOKUP(A146,仕訳帳!A:F,4,FALSE),0)</f>
        <v>0</v>
      </c>
      <c r="G146" s="18" t="str">
        <f>IF(C146="","",VLOOKUP(A146,仕訳帳!A:G,7,FALSE))</f>
        <v/>
      </c>
    </row>
    <row r="147" spans="1:7" x14ac:dyDescent="0.15">
      <c r="A147" s="23">
        <f t="shared" si="2"/>
        <v>144</v>
      </c>
      <c r="B147" s="17" t="str">
        <f>IF(VLOOKUP(A147,仕訳帳!A:F,2,FALSE)="","",VLOOKUP(A147,仕訳帳!A:F,2,FALSE))</f>
        <v/>
      </c>
      <c r="C147" s="24" t="str">
        <f>IF(VLOOKUP(A147,仕訳帳!A:F,3,FALSE)=A$1,"借",IF(VLOOKUP(A147,仕訳帳!A:F,5,FALSE)=A$1,"貸",""))</f>
        <v/>
      </c>
      <c r="D147" s="18" t="str">
        <f>IF(C147="","",VLOOKUP(A147,仕訳帳!A:F,5,FALSE))</f>
        <v/>
      </c>
      <c r="E147" s="18" t="str">
        <f>IF(C147="","",VLOOKUP(A147,仕訳帳!A:F,6,FALSE))</f>
        <v/>
      </c>
      <c r="F147" s="25">
        <f>IF(C147="借",VLOOKUP(A147,仕訳帳!A:F,4,FALSE),0)</f>
        <v>0</v>
      </c>
      <c r="G147" s="18" t="str">
        <f>IF(C147="","",VLOOKUP(A147,仕訳帳!A:G,7,FALSE))</f>
        <v/>
      </c>
    </row>
    <row r="148" spans="1:7" x14ac:dyDescent="0.15">
      <c r="A148" s="23">
        <f t="shared" si="2"/>
        <v>145</v>
      </c>
      <c r="B148" s="17" t="str">
        <f>IF(VLOOKUP(A148,仕訳帳!A:F,2,FALSE)="","",VLOOKUP(A148,仕訳帳!A:F,2,FALSE))</f>
        <v/>
      </c>
      <c r="C148" s="24" t="str">
        <f>IF(VLOOKUP(A148,仕訳帳!A:F,3,FALSE)=A$1,"借",IF(VLOOKUP(A148,仕訳帳!A:F,5,FALSE)=A$1,"貸",""))</f>
        <v/>
      </c>
      <c r="D148" s="18" t="str">
        <f>IF(C148="","",VLOOKUP(A148,仕訳帳!A:F,5,FALSE))</f>
        <v/>
      </c>
      <c r="E148" s="18" t="str">
        <f>IF(C148="","",VLOOKUP(A148,仕訳帳!A:F,6,FALSE))</f>
        <v/>
      </c>
      <c r="F148" s="25">
        <f>IF(C148="借",VLOOKUP(A148,仕訳帳!A:F,4,FALSE),0)</f>
        <v>0</v>
      </c>
      <c r="G148" s="18" t="str">
        <f>IF(C148="","",VLOOKUP(A148,仕訳帳!A:G,7,FALSE))</f>
        <v/>
      </c>
    </row>
    <row r="149" spans="1:7" x14ac:dyDescent="0.15">
      <c r="A149" s="23">
        <f t="shared" si="2"/>
        <v>146</v>
      </c>
      <c r="B149" s="17" t="str">
        <f>IF(VLOOKUP(A149,仕訳帳!A:F,2,FALSE)="","",VLOOKUP(A149,仕訳帳!A:F,2,FALSE))</f>
        <v/>
      </c>
      <c r="C149" s="24" t="str">
        <f>IF(VLOOKUP(A149,仕訳帳!A:F,3,FALSE)=A$1,"借",IF(VLOOKUP(A149,仕訳帳!A:F,5,FALSE)=A$1,"貸",""))</f>
        <v/>
      </c>
      <c r="D149" s="18" t="str">
        <f>IF(C149="","",VLOOKUP(A149,仕訳帳!A:F,5,FALSE))</f>
        <v/>
      </c>
      <c r="E149" s="18" t="str">
        <f>IF(C149="","",VLOOKUP(A149,仕訳帳!A:F,6,FALSE))</f>
        <v/>
      </c>
      <c r="F149" s="25">
        <f>IF(C149="借",VLOOKUP(A149,仕訳帳!A:F,4,FALSE),0)</f>
        <v>0</v>
      </c>
      <c r="G149" s="18" t="str">
        <f>IF(C149="","",VLOOKUP(A149,仕訳帳!A:G,7,FALSE))</f>
        <v/>
      </c>
    </row>
    <row r="150" spans="1:7" x14ac:dyDescent="0.15">
      <c r="A150" s="23">
        <f t="shared" si="2"/>
        <v>147</v>
      </c>
      <c r="B150" s="17" t="str">
        <f>IF(VLOOKUP(A150,仕訳帳!A:F,2,FALSE)="","",VLOOKUP(A150,仕訳帳!A:F,2,FALSE))</f>
        <v/>
      </c>
      <c r="C150" s="24" t="str">
        <f>IF(VLOOKUP(A150,仕訳帳!A:F,3,FALSE)=A$1,"借",IF(VLOOKUP(A150,仕訳帳!A:F,5,FALSE)=A$1,"貸",""))</f>
        <v/>
      </c>
      <c r="D150" s="18" t="str">
        <f>IF(C150="","",VLOOKUP(A150,仕訳帳!A:F,5,FALSE))</f>
        <v/>
      </c>
      <c r="E150" s="18" t="str">
        <f>IF(C150="","",VLOOKUP(A150,仕訳帳!A:F,6,FALSE))</f>
        <v/>
      </c>
      <c r="F150" s="25">
        <f>IF(C150="借",VLOOKUP(A150,仕訳帳!A:F,4,FALSE),0)</f>
        <v>0</v>
      </c>
      <c r="G150" s="18" t="str">
        <f>IF(C150="","",VLOOKUP(A150,仕訳帳!A:G,7,FALSE))</f>
        <v/>
      </c>
    </row>
    <row r="151" spans="1:7" x14ac:dyDescent="0.15">
      <c r="A151" s="23">
        <f t="shared" si="2"/>
        <v>148</v>
      </c>
      <c r="B151" s="17" t="str">
        <f>IF(VLOOKUP(A151,仕訳帳!A:F,2,FALSE)="","",VLOOKUP(A151,仕訳帳!A:F,2,FALSE))</f>
        <v/>
      </c>
      <c r="C151" s="24" t="str">
        <f>IF(VLOOKUP(A151,仕訳帳!A:F,3,FALSE)=A$1,"借",IF(VLOOKUP(A151,仕訳帳!A:F,5,FALSE)=A$1,"貸",""))</f>
        <v/>
      </c>
      <c r="D151" s="18" t="str">
        <f>IF(C151="","",VLOOKUP(A151,仕訳帳!A:F,5,FALSE))</f>
        <v/>
      </c>
      <c r="E151" s="18" t="str">
        <f>IF(C151="","",VLOOKUP(A151,仕訳帳!A:F,6,FALSE))</f>
        <v/>
      </c>
      <c r="F151" s="25">
        <f>IF(C151="借",VLOOKUP(A151,仕訳帳!A:F,4,FALSE),0)</f>
        <v>0</v>
      </c>
      <c r="G151" s="18" t="str">
        <f>IF(C151="","",VLOOKUP(A151,仕訳帳!A:G,7,FALSE))</f>
        <v/>
      </c>
    </row>
    <row r="152" spans="1:7" x14ac:dyDescent="0.15">
      <c r="A152" s="23">
        <f t="shared" si="2"/>
        <v>149</v>
      </c>
      <c r="B152" s="17" t="str">
        <f>IF(VLOOKUP(A152,仕訳帳!A:F,2,FALSE)="","",VLOOKUP(A152,仕訳帳!A:F,2,FALSE))</f>
        <v/>
      </c>
      <c r="C152" s="24" t="str">
        <f>IF(VLOOKUP(A152,仕訳帳!A:F,3,FALSE)=A$1,"借",IF(VLOOKUP(A152,仕訳帳!A:F,5,FALSE)=A$1,"貸",""))</f>
        <v/>
      </c>
      <c r="D152" s="18" t="str">
        <f>IF(C152="","",VLOOKUP(A152,仕訳帳!A:F,5,FALSE))</f>
        <v/>
      </c>
      <c r="E152" s="18" t="str">
        <f>IF(C152="","",VLOOKUP(A152,仕訳帳!A:F,6,FALSE))</f>
        <v/>
      </c>
      <c r="F152" s="25">
        <f>IF(C152="借",VLOOKUP(A152,仕訳帳!A:F,4,FALSE),0)</f>
        <v>0</v>
      </c>
      <c r="G152" s="18" t="str">
        <f>IF(C152="","",VLOOKUP(A152,仕訳帳!A:G,7,FALSE))</f>
        <v/>
      </c>
    </row>
    <row r="153" spans="1:7" x14ac:dyDescent="0.15">
      <c r="A153" s="23">
        <f t="shared" si="2"/>
        <v>150</v>
      </c>
      <c r="B153" s="17" t="str">
        <f>IF(VLOOKUP(A153,仕訳帳!A:F,2,FALSE)="","",VLOOKUP(A153,仕訳帳!A:F,2,FALSE))</f>
        <v/>
      </c>
      <c r="C153" s="24" t="str">
        <f>IF(VLOOKUP(A153,仕訳帳!A:F,3,FALSE)=A$1,"借",IF(VLOOKUP(A153,仕訳帳!A:F,5,FALSE)=A$1,"貸",""))</f>
        <v/>
      </c>
      <c r="D153" s="18" t="str">
        <f>IF(C153="","",VLOOKUP(A153,仕訳帳!A:F,5,FALSE))</f>
        <v/>
      </c>
      <c r="E153" s="18" t="str">
        <f>IF(C153="","",VLOOKUP(A153,仕訳帳!A:F,6,FALSE))</f>
        <v/>
      </c>
      <c r="F153" s="25">
        <f>IF(C153="借",VLOOKUP(A153,仕訳帳!A:F,4,FALSE),0)</f>
        <v>0</v>
      </c>
      <c r="G153" s="18" t="str">
        <f>IF(C153="","",VLOOKUP(A153,仕訳帳!A:G,7,FALSE))</f>
        <v/>
      </c>
    </row>
    <row r="154" spans="1:7" x14ac:dyDescent="0.15">
      <c r="A154" s="23">
        <f t="shared" si="2"/>
        <v>151</v>
      </c>
      <c r="B154" s="17" t="str">
        <f>IF(VLOOKUP(A154,仕訳帳!A:F,2,FALSE)="","",VLOOKUP(A154,仕訳帳!A:F,2,FALSE))</f>
        <v/>
      </c>
      <c r="C154" s="24" t="str">
        <f>IF(VLOOKUP(A154,仕訳帳!A:F,3,FALSE)=A$1,"借",IF(VLOOKUP(A154,仕訳帳!A:F,5,FALSE)=A$1,"貸",""))</f>
        <v/>
      </c>
      <c r="D154" s="18" t="str">
        <f>IF(C154="","",VLOOKUP(A154,仕訳帳!A:F,5,FALSE))</f>
        <v/>
      </c>
      <c r="E154" s="18" t="str">
        <f>IF(C154="","",VLOOKUP(A154,仕訳帳!A:F,6,FALSE))</f>
        <v/>
      </c>
      <c r="F154" s="25">
        <f>IF(C154="借",VLOOKUP(A154,仕訳帳!A:F,4,FALSE),0)</f>
        <v>0</v>
      </c>
      <c r="G154" s="18" t="str">
        <f>IF(C154="","",VLOOKUP(A154,仕訳帳!A:G,7,FALSE))</f>
        <v/>
      </c>
    </row>
    <row r="155" spans="1:7" x14ac:dyDescent="0.15">
      <c r="A155" s="23">
        <f t="shared" si="2"/>
        <v>152</v>
      </c>
      <c r="B155" s="17" t="str">
        <f>IF(VLOOKUP(A155,仕訳帳!A:F,2,FALSE)="","",VLOOKUP(A155,仕訳帳!A:F,2,FALSE))</f>
        <v/>
      </c>
      <c r="C155" s="24" t="str">
        <f>IF(VLOOKUP(A155,仕訳帳!A:F,3,FALSE)=A$1,"借",IF(VLOOKUP(A155,仕訳帳!A:F,5,FALSE)=A$1,"貸",""))</f>
        <v/>
      </c>
      <c r="D155" s="18" t="str">
        <f>IF(C155="","",VLOOKUP(A155,仕訳帳!A:F,5,FALSE))</f>
        <v/>
      </c>
      <c r="E155" s="18" t="str">
        <f>IF(C155="","",VLOOKUP(A155,仕訳帳!A:F,6,FALSE))</f>
        <v/>
      </c>
      <c r="F155" s="25">
        <f>IF(C155="借",VLOOKUP(A155,仕訳帳!A:F,4,FALSE),0)</f>
        <v>0</v>
      </c>
      <c r="G155" s="18" t="str">
        <f>IF(C155="","",VLOOKUP(A155,仕訳帳!A:G,7,FALSE))</f>
        <v/>
      </c>
    </row>
    <row r="156" spans="1:7" x14ac:dyDescent="0.15">
      <c r="A156" s="23">
        <f t="shared" si="2"/>
        <v>153</v>
      </c>
      <c r="B156" s="17" t="str">
        <f>IF(VLOOKUP(A156,仕訳帳!A:F,2,FALSE)="","",VLOOKUP(A156,仕訳帳!A:F,2,FALSE))</f>
        <v/>
      </c>
      <c r="C156" s="24" t="str">
        <f>IF(VLOOKUP(A156,仕訳帳!A:F,3,FALSE)=A$1,"借",IF(VLOOKUP(A156,仕訳帳!A:F,5,FALSE)=A$1,"貸",""))</f>
        <v/>
      </c>
      <c r="D156" s="18" t="str">
        <f>IF(C156="","",VLOOKUP(A156,仕訳帳!A:F,5,FALSE))</f>
        <v/>
      </c>
      <c r="E156" s="18" t="str">
        <f>IF(C156="","",VLOOKUP(A156,仕訳帳!A:F,6,FALSE))</f>
        <v/>
      </c>
      <c r="F156" s="25">
        <f>IF(C156="借",VLOOKUP(A156,仕訳帳!A:F,4,FALSE),0)</f>
        <v>0</v>
      </c>
      <c r="G156" s="18" t="str">
        <f>IF(C156="","",VLOOKUP(A156,仕訳帳!A:G,7,FALSE))</f>
        <v/>
      </c>
    </row>
    <row r="157" spans="1:7" x14ac:dyDescent="0.15">
      <c r="A157" s="23">
        <f t="shared" si="2"/>
        <v>154</v>
      </c>
      <c r="B157" s="17" t="str">
        <f>IF(VLOOKUP(A157,仕訳帳!A:F,2,FALSE)="","",VLOOKUP(A157,仕訳帳!A:F,2,FALSE))</f>
        <v/>
      </c>
      <c r="C157" s="24" t="str">
        <f>IF(VLOOKUP(A157,仕訳帳!A:F,3,FALSE)=A$1,"借",IF(VLOOKUP(A157,仕訳帳!A:F,5,FALSE)=A$1,"貸",""))</f>
        <v/>
      </c>
      <c r="D157" s="18" t="str">
        <f>IF(C157="","",VLOOKUP(A157,仕訳帳!A:F,5,FALSE))</f>
        <v/>
      </c>
      <c r="E157" s="18" t="str">
        <f>IF(C157="","",VLOOKUP(A157,仕訳帳!A:F,6,FALSE))</f>
        <v/>
      </c>
      <c r="F157" s="25">
        <f>IF(C157="借",VLOOKUP(A157,仕訳帳!A:F,4,FALSE),0)</f>
        <v>0</v>
      </c>
      <c r="G157" s="18" t="str">
        <f>IF(C157="","",VLOOKUP(A157,仕訳帳!A:G,7,FALSE))</f>
        <v/>
      </c>
    </row>
    <row r="158" spans="1:7" x14ac:dyDescent="0.15">
      <c r="A158" s="23">
        <f t="shared" si="2"/>
        <v>155</v>
      </c>
      <c r="B158" s="17" t="str">
        <f>IF(VLOOKUP(A158,仕訳帳!A:F,2,FALSE)="","",VLOOKUP(A158,仕訳帳!A:F,2,FALSE))</f>
        <v/>
      </c>
      <c r="C158" s="24" t="str">
        <f>IF(VLOOKUP(A158,仕訳帳!A:F,3,FALSE)=A$1,"借",IF(VLOOKUP(A158,仕訳帳!A:F,5,FALSE)=A$1,"貸",""))</f>
        <v/>
      </c>
      <c r="D158" s="18" t="str">
        <f>IF(C158="","",VLOOKUP(A158,仕訳帳!A:F,5,FALSE))</f>
        <v/>
      </c>
      <c r="E158" s="18" t="str">
        <f>IF(C158="","",VLOOKUP(A158,仕訳帳!A:F,6,FALSE))</f>
        <v/>
      </c>
      <c r="F158" s="25">
        <f>IF(C158="借",VLOOKUP(A158,仕訳帳!A:F,4,FALSE),0)</f>
        <v>0</v>
      </c>
      <c r="G158" s="18" t="str">
        <f>IF(C158="","",VLOOKUP(A158,仕訳帳!A:G,7,FALSE))</f>
        <v/>
      </c>
    </row>
    <row r="159" spans="1:7" x14ac:dyDescent="0.15">
      <c r="A159" s="23">
        <f t="shared" si="2"/>
        <v>156</v>
      </c>
      <c r="B159" s="17" t="str">
        <f>IF(VLOOKUP(A159,仕訳帳!A:F,2,FALSE)="","",VLOOKUP(A159,仕訳帳!A:F,2,FALSE))</f>
        <v/>
      </c>
      <c r="C159" s="24" t="str">
        <f>IF(VLOOKUP(A159,仕訳帳!A:F,3,FALSE)=A$1,"借",IF(VLOOKUP(A159,仕訳帳!A:F,5,FALSE)=A$1,"貸",""))</f>
        <v/>
      </c>
      <c r="D159" s="18" t="str">
        <f>IF(C159="","",VLOOKUP(A159,仕訳帳!A:F,5,FALSE))</f>
        <v/>
      </c>
      <c r="E159" s="18" t="str">
        <f>IF(C159="","",VLOOKUP(A159,仕訳帳!A:F,6,FALSE))</f>
        <v/>
      </c>
      <c r="F159" s="25">
        <f>IF(C159="借",VLOOKUP(A159,仕訳帳!A:F,4,FALSE),0)</f>
        <v>0</v>
      </c>
      <c r="G159" s="18" t="str">
        <f>IF(C159="","",VLOOKUP(A159,仕訳帳!A:G,7,FALSE))</f>
        <v/>
      </c>
    </row>
    <row r="160" spans="1:7" x14ac:dyDescent="0.15">
      <c r="A160" s="23">
        <f t="shared" si="2"/>
        <v>157</v>
      </c>
      <c r="B160" s="17" t="str">
        <f>IF(VLOOKUP(A160,仕訳帳!A:F,2,FALSE)="","",VLOOKUP(A160,仕訳帳!A:F,2,FALSE))</f>
        <v/>
      </c>
      <c r="C160" s="24" t="str">
        <f>IF(VLOOKUP(A160,仕訳帳!A:F,3,FALSE)=A$1,"借",IF(VLOOKUP(A160,仕訳帳!A:F,5,FALSE)=A$1,"貸",""))</f>
        <v/>
      </c>
      <c r="D160" s="18" t="str">
        <f>IF(C160="","",VLOOKUP(A160,仕訳帳!A:F,5,FALSE))</f>
        <v/>
      </c>
      <c r="E160" s="18" t="str">
        <f>IF(C160="","",VLOOKUP(A160,仕訳帳!A:F,6,FALSE))</f>
        <v/>
      </c>
      <c r="F160" s="25">
        <f>IF(C160="借",VLOOKUP(A160,仕訳帳!A:F,4,FALSE),0)</f>
        <v>0</v>
      </c>
      <c r="G160" s="18" t="str">
        <f>IF(C160="","",VLOOKUP(A160,仕訳帳!A:G,7,FALSE))</f>
        <v/>
      </c>
    </row>
    <row r="161" spans="1:7" x14ac:dyDescent="0.15">
      <c r="A161" s="23">
        <f t="shared" si="2"/>
        <v>158</v>
      </c>
      <c r="B161" s="17" t="str">
        <f>IF(VLOOKUP(A161,仕訳帳!A:F,2,FALSE)="","",VLOOKUP(A161,仕訳帳!A:F,2,FALSE))</f>
        <v/>
      </c>
      <c r="C161" s="24" t="str">
        <f>IF(VLOOKUP(A161,仕訳帳!A:F,3,FALSE)=A$1,"借",IF(VLOOKUP(A161,仕訳帳!A:F,5,FALSE)=A$1,"貸",""))</f>
        <v/>
      </c>
      <c r="D161" s="18" t="str">
        <f>IF(C161="","",VLOOKUP(A161,仕訳帳!A:F,5,FALSE))</f>
        <v/>
      </c>
      <c r="E161" s="18" t="str">
        <f>IF(C161="","",VLOOKUP(A161,仕訳帳!A:F,6,FALSE))</f>
        <v/>
      </c>
      <c r="F161" s="25">
        <f>IF(C161="借",VLOOKUP(A161,仕訳帳!A:F,4,FALSE),0)</f>
        <v>0</v>
      </c>
      <c r="G161" s="18" t="str">
        <f>IF(C161="","",VLOOKUP(A161,仕訳帳!A:G,7,FALSE))</f>
        <v/>
      </c>
    </row>
    <row r="162" spans="1:7" x14ac:dyDescent="0.15">
      <c r="A162" s="23">
        <f t="shared" si="2"/>
        <v>159</v>
      </c>
      <c r="B162" s="17" t="str">
        <f>IF(VLOOKUP(A162,仕訳帳!A:F,2,FALSE)="","",VLOOKUP(A162,仕訳帳!A:F,2,FALSE))</f>
        <v/>
      </c>
      <c r="C162" s="24" t="str">
        <f>IF(VLOOKUP(A162,仕訳帳!A:F,3,FALSE)=A$1,"借",IF(VLOOKUP(A162,仕訳帳!A:F,5,FALSE)=A$1,"貸",""))</f>
        <v/>
      </c>
      <c r="D162" s="18" t="str">
        <f>IF(C162="","",VLOOKUP(A162,仕訳帳!A:F,5,FALSE))</f>
        <v/>
      </c>
      <c r="E162" s="18" t="str">
        <f>IF(C162="","",VLOOKUP(A162,仕訳帳!A:F,6,FALSE))</f>
        <v/>
      </c>
      <c r="F162" s="25">
        <f>IF(C162="借",VLOOKUP(A162,仕訳帳!A:F,4,FALSE),0)</f>
        <v>0</v>
      </c>
      <c r="G162" s="18" t="str">
        <f>IF(C162="","",VLOOKUP(A162,仕訳帳!A:G,7,FALSE))</f>
        <v/>
      </c>
    </row>
    <row r="163" spans="1:7" x14ac:dyDescent="0.15">
      <c r="A163" s="23">
        <f t="shared" si="2"/>
        <v>160</v>
      </c>
      <c r="B163" s="17" t="str">
        <f>IF(VLOOKUP(A163,仕訳帳!A:F,2,FALSE)="","",VLOOKUP(A163,仕訳帳!A:F,2,FALSE))</f>
        <v/>
      </c>
      <c r="C163" s="24" t="str">
        <f>IF(VLOOKUP(A163,仕訳帳!A:F,3,FALSE)=A$1,"借",IF(VLOOKUP(A163,仕訳帳!A:F,5,FALSE)=A$1,"貸",""))</f>
        <v/>
      </c>
      <c r="D163" s="18" t="str">
        <f>IF(C163="","",VLOOKUP(A163,仕訳帳!A:F,5,FALSE))</f>
        <v/>
      </c>
      <c r="E163" s="18" t="str">
        <f>IF(C163="","",VLOOKUP(A163,仕訳帳!A:F,6,FALSE))</f>
        <v/>
      </c>
      <c r="F163" s="25">
        <f>IF(C163="借",VLOOKUP(A163,仕訳帳!A:F,4,FALSE),0)</f>
        <v>0</v>
      </c>
      <c r="G163" s="18" t="str">
        <f>IF(C163="","",VLOOKUP(A163,仕訳帳!A:G,7,FALSE))</f>
        <v/>
      </c>
    </row>
    <row r="164" spans="1:7" x14ac:dyDescent="0.15">
      <c r="A164" s="23">
        <f t="shared" si="2"/>
        <v>161</v>
      </c>
      <c r="B164" s="17" t="str">
        <f>IF(VLOOKUP(A164,仕訳帳!A:F,2,FALSE)="","",VLOOKUP(A164,仕訳帳!A:F,2,FALSE))</f>
        <v/>
      </c>
      <c r="C164" s="24" t="str">
        <f>IF(VLOOKUP(A164,仕訳帳!A:F,3,FALSE)=A$1,"借",IF(VLOOKUP(A164,仕訳帳!A:F,5,FALSE)=A$1,"貸",""))</f>
        <v/>
      </c>
      <c r="D164" s="18" t="str">
        <f>IF(C164="","",VLOOKUP(A164,仕訳帳!A:F,5,FALSE))</f>
        <v/>
      </c>
      <c r="E164" s="18" t="str">
        <f>IF(C164="","",VLOOKUP(A164,仕訳帳!A:F,6,FALSE))</f>
        <v/>
      </c>
      <c r="F164" s="25">
        <f>IF(C164="借",VLOOKUP(A164,仕訳帳!A:F,4,FALSE),0)</f>
        <v>0</v>
      </c>
      <c r="G164" s="18" t="str">
        <f>IF(C164="","",VLOOKUP(A164,仕訳帳!A:G,7,FALSE))</f>
        <v/>
      </c>
    </row>
    <row r="165" spans="1:7" x14ac:dyDescent="0.15">
      <c r="A165" s="23">
        <f t="shared" si="2"/>
        <v>162</v>
      </c>
      <c r="B165" s="17" t="str">
        <f>IF(VLOOKUP(A165,仕訳帳!A:F,2,FALSE)="","",VLOOKUP(A165,仕訳帳!A:F,2,FALSE))</f>
        <v/>
      </c>
      <c r="C165" s="24" t="str">
        <f>IF(VLOOKUP(A165,仕訳帳!A:F,3,FALSE)=A$1,"借",IF(VLOOKUP(A165,仕訳帳!A:F,5,FALSE)=A$1,"貸",""))</f>
        <v/>
      </c>
      <c r="D165" s="18" t="str">
        <f>IF(C165="","",VLOOKUP(A165,仕訳帳!A:F,5,FALSE))</f>
        <v/>
      </c>
      <c r="E165" s="18" t="str">
        <f>IF(C165="","",VLOOKUP(A165,仕訳帳!A:F,6,FALSE))</f>
        <v/>
      </c>
      <c r="F165" s="25">
        <f>IF(C165="借",VLOOKUP(A165,仕訳帳!A:F,4,FALSE),0)</f>
        <v>0</v>
      </c>
      <c r="G165" s="18" t="str">
        <f>IF(C165="","",VLOOKUP(A165,仕訳帳!A:G,7,FALSE))</f>
        <v/>
      </c>
    </row>
    <row r="166" spans="1:7" x14ac:dyDescent="0.15">
      <c r="A166" s="23">
        <f t="shared" si="2"/>
        <v>163</v>
      </c>
      <c r="B166" s="17" t="str">
        <f>IF(VLOOKUP(A166,仕訳帳!A:F,2,FALSE)="","",VLOOKUP(A166,仕訳帳!A:F,2,FALSE))</f>
        <v/>
      </c>
      <c r="C166" s="24" t="str">
        <f>IF(VLOOKUP(A166,仕訳帳!A:F,3,FALSE)=A$1,"借",IF(VLOOKUP(A166,仕訳帳!A:F,5,FALSE)=A$1,"貸",""))</f>
        <v/>
      </c>
      <c r="D166" s="18" t="str">
        <f>IF(C166="","",VLOOKUP(A166,仕訳帳!A:F,5,FALSE))</f>
        <v/>
      </c>
      <c r="E166" s="18" t="str">
        <f>IF(C166="","",VLOOKUP(A166,仕訳帳!A:F,6,FALSE))</f>
        <v/>
      </c>
      <c r="F166" s="25">
        <f>IF(C166="借",VLOOKUP(A166,仕訳帳!A:F,4,FALSE),0)</f>
        <v>0</v>
      </c>
      <c r="G166" s="18" t="str">
        <f>IF(C166="","",VLOOKUP(A166,仕訳帳!A:G,7,FALSE))</f>
        <v/>
      </c>
    </row>
    <row r="167" spans="1:7" x14ac:dyDescent="0.15">
      <c r="A167" s="23">
        <f t="shared" si="2"/>
        <v>164</v>
      </c>
      <c r="B167" s="17" t="str">
        <f>IF(VLOOKUP(A167,仕訳帳!A:F,2,FALSE)="","",VLOOKUP(A167,仕訳帳!A:F,2,FALSE))</f>
        <v/>
      </c>
      <c r="C167" s="24" t="str">
        <f>IF(VLOOKUP(A167,仕訳帳!A:F,3,FALSE)=A$1,"借",IF(VLOOKUP(A167,仕訳帳!A:F,5,FALSE)=A$1,"貸",""))</f>
        <v/>
      </c>
      <c r="D167" s="18" t="str">
        <f>IF(C167="","",VLOOKUP(A167,仕訳帳!A:F,5,FALSE))</f>
        <v/>
      </c>
      <c r="E167" s="18" t="str">
        <f>IF(C167="","",VLOOKUP(A167,仕訳帳!A:F,6,FALSE))</f>
        <v/>
      </c>
      <c r="F167" s="25">
        <f>IF(C167="借",VLOOKUP(A167,仕訳帳!A:F,4,FALSE),0)</f>
        <v>0</v>
      </c>
      <c r="G167" s="18" t="str">
        <f>IF(C167="","",VLOOKUP(A167,仕訳帳!A:G,7,FALSE))</f>
        <v/>
      </c>
    </row>
    <row r="168" spans="1:7" x14ac:dyDescent="0.15">
      <c r="A168" s="23">
        <f t="shared" si="2"/>
        <v>165</v>
      </c>
      <c r="B168" s="17" t="str">
        <f>IF(VLOOKUP(A168,仕訳帳!A:F,2,FALSE)="","",VLOOKUP(A168,仕訳帳!A:F,2,FALSE))</f>
        <v/>
      </c>
      <c r="C168" s="24" t="str">
        <f>IF(VLOOKUP(A168,仕訳帳!A:F,3,FALSE)=A$1,"借",IF(VLOOKUP(A168,仕訳帳!A:F,5,FALSE)=A$1,"貸",""))</f>
        <v/>
      </c>
      <c r="D168" s="18" t="str">
        <f>IF(C168="","",VLOOKUP(A168,仕訳帳!A:F,5,FALSE))</f>
        <v/>
      </c>
      <c r="E168" s="18" t="str">
        <f>IF(C168="","",VLOOKUP(A168,仕訳帳!A:F,6,FALSE))</f>
        <v/>
      </c>
      <c r="F168" s="25">
        <f>IF(C168="借",VLOOKUP(A168,仕訳帳!A:F,4,FALSE),0)</f>
        <v>0</v>
      </c>
      <c r="G168" s="18" t="str">
        <f>IF(C168="","",VLOOKUP(A168,仕訳帳!A:G,7,FALSE))</f>
        <v/>
      </c>
    </row>
    <row r="169" spans="1:7" x14ac:dyDescent="0.15">
      <c r="A169" s="23">
        <f t="shared" si="2"/>
        <v>166</v>
      </c>
      <c r="B169" s="17" t="str">
        <f>IF(VLOOKUP(A169,仕訳帳!A:F,2,FALSE)="","",VLOOKUP(A169,仕訳帳!A:F,2,FALSE))</f>
        <v/>
      </c>
      <c r="C169" s="24" t="str">
        <f>IF(VLOOKUP(A169,仕訳帳!A:F,3,FALSE)=A$1,"借",IF(VLOOKUP(A169,仕訳帳!A:F,5,FALSE)=A$1,"貸",""))</f>
        <v/>
      </c>
      <c r="D169" s="18" t="str">
        <f>IF(C169="","",VLOOKUP(A169,仕訳帳!A:F,5,FALSE))</f>
        <v/>
      </c>
      <c r="E169" s="18" t="str">
        <f>IF(C169="","",VLOOKUP(A169,仕訳帳!A:F,6,FALSE))</f>
        <v/>
      </c>
      <c r="F169" s="25">
        <f>IF(C169="借",VLOOKUP(A169,仕訳帳!A:F,4,FALSE),0)</f>
        <v>0</v>
      </c>
      <c r="G169" s="18" t="str">
        <f>IF(C169="","",VLOOKUP(A169,仕訳帳!A:G,7,FALSE))</f>
        <v/>
      </c>
    </row>
    <row r="170" spans="1:7" x14ac:dyDescent="0.15">
      <c r="A170" s="23">
        <f t="shared" si="2"/>
        <v>167</v>
      </c>
      <c r="B170" s="17" t="str">
        <f>IF(VLOOKUP(A170,仕訳帳!A:F,2,FALSE)="","",VLOOKUP(A170,仕訳帳!A:F,2,FALSE))</f>
        <v/>
      </c>
      <c r="C170" s="24" t="str">
        <f>IF(VLOOKUP(A170,仕訳帳!A:F,3,FALSE)=A$1,"借",IF(VLOOKUP(A170,仕訳帳!A:F,5,FALSE)=A$1,"貸",""))</f>
        <v/>
      </c>
      <c r="D170" s="18" t="str">
        <f>IF(C170="","",VLOOKUP(A170,仕訳帳!A:F,5,FALSE))</f>
        <v/>
      </c>
      <c r="E170" s="18" t="str">
        <f>IF(C170="","",VLOOKUP(A170,仕訳帳!A:F,6,FALSE))</f>
        <v/>
      </c>
      <c r="F170" s="25">
        <f>IF(C170="借",VLOOKUP(A170,仕訳帳!A:F,4,FALSE),0)</f>
        <v>0</v>
      </c>
      <c r="G170" s="18" t="str">
        <f>IF(C170="","",VLOOKUP(A170,仕訳帳!A:G,7,FALSE))</f>
        <v/>
      </c>
    </row>
    <row r="171" spans="1:7" x14ac:dyDescent="0.15">
      <c r="A171" s="23">
        <f t="shared" si="2"/>
        <v>168</v>
      </c>
      <c r="B171" s="17" t="str">
        <f>IF(VLOOKUP(A171,仕訳帳!A:F,2,FALSE)="","",VLOOKUP(A171,仕訳帳!A:F,2,FALSE))</f>
        <v/>
      </c>
      <c r="C171" s="24" t="str">
        <f>IF(VLOOKUP(A171,仕訳帳!A:F,3,FALSE)=A$1,"借",IF(VLOOKUP(A171,仕訳帳!A:F,5,FALSE)=A$1,"貸",""))</f>
        <v/>
      </c>
      <c r="D171" s="18" t="str">
        <f>IF(C171="","",VLOOKUP(A171,仕訳帳!A:F,5,FALSE))</f>
        <v/>
      </c>
      <c r="E171" s="18" t="str">
        <f>IF(C171="","",VLOOKUP(A171,仕訳帳!A:F,6,FALSE))</f>
        <v/>
      </c>
      <c r="F171" s="25">
        <f>IF(C171="借",VLOOKUP(A171,仕訳帳!A:F,4,FALSE),0)</f>
        <v>0</v>
      </c>
      <c r="G171" s="18" t="str">
        <f>IF(C171="","",VLOOKUP(A171,仕訳帳!A:G,7,FALSE))</f>
        <v/>
      </c>
    </row>
    <row r="172" spans="1:7" x14ac:dyDescent="0.15">
      <c r="A172" s="23">
        <f t="shared" si="2"/>
        <v>169</v>
      </c>
      <c r="B172" s="17" t="str">
        <f>IF(VLOOKUP(A172,仕訳帳!A:F,2,FALSE)="","",VLOOKUP(A172,仕訳帳!A:F,2,FALSE))</f>
        <v/>
      </c>
      <c r="C172" s="24" t="str">
        <f>IF(VLOOKUP(A172,仕訳帳!A:F,3,FALSE)=A$1,"借",IF(VLOOKUP(A172,仕訳帳!A:F,5,FALSE)=A$1,"貸",""))</f>
        <v/>
      </c>
      <c r="D172" s="18" t="str">
        <f>IF(C172="","",VLOOKUP(A172,仕訳帳!A:F,5,FALSE))</f>
        <v/>
      </c>
      <c r="E172" s="18" t="str">
        <f>IF(C172="","",VLOOKUP(A172,仕訳帳!A:F,6,FALSE))</f>
        <v/>
      </c>
      <c r="F172" s="25">
        <f>IF(C172="借",VLOOKUP(A172,仕訳帳!A:F,4,FALSE),0)</f>
        <v>0</v>
      </c>
      <c r="G172" s="18" t="str">
        <f>IF(C172="","",VLOOKUP(A172,仕訳帳!A:G,7,FALSE))</f>
        <v/>
      </c>
    </row>
    <row r="173" spans="1:7" x14ac:dyDescent="0.15">
      <c r="A173" s="23">
        <f t="shared" si="2"/>
        <v>170</v>
      </c>
      <c r="B173" s="17" t="str">
        <f>IF(VLOOKUP(A173,仕訳帳!A:F,2,FALSE)="","",VLOOKUP(A173,仕訳帳!A:F,2,FALSE))</f>
        <v/>
      </c>
      <c r="C173" s="24" t="str">
        <f>IF(VLOOKUP(A173,仕訳帳!A:F,3,FALSE)=A$1,"借",IF(VLOOKUP(A173,仕訳帳!A:F,5,FALSE)=A$1,"貸",""))</f>
        <v/>
      </c>
      <c r="D173" s="18" t="str">
        <f>IF(C173="","",VLOOKUP(A173,仕訳帳!A:F,5,FALSE))</f>
        <v/>
      </c>
      <c r="E173" s="18" t="str">
        <f>IF(C173="","",VLOOKUP(A173,仕訳帳!A:F,6,FALSE))</f>
        <v/>
      </c>
      <c r="F173" s="25">
        <f>IF(C173="借",VLOOKUP(A173,仕訳帳!A:F,4,FALSE),0)</f>
        <v>0</v>
      </c>
      <c r="G173" s="18" t="str">
        <f>IF(C173="","",VLOOKUP(A173,仕訳帳!A:G,7,FALSE))</f>
        <v/>
      </c>
    </row>
    <row r="174" spans="1:7" x14ac:dyDescent="0.15">
      <c r="A174" s="23">
        <f t="shared" si="2"/>
        <v>171</v>
      </c>
      <c r="B174" s="17" t="str">
        <f>IF(VLOOKUP(A174,仕訳帳!A:F,2,FALSE)="","",VLOOKUP(A174,仕訳帳!A:F,2,FALSE))</f>
        <v/>
      </c>
      <c r="C174" s="24" t="str">
        <f>IF(VLOOKUP(A174,仕訳帳!A:F,3,FALSE)=A$1,"借",IF(VLOOKUP(A174,仕訳帳!A:F,5,FALSE)=A$1,"貸",""))</f>
        <v/>
      </c>
      <c r="D174" s="18" t="str">
        <f>IF(C174="","",VLOOKUP(A174,仕訳帳!A:F,5,FALSE))</f>
        <v/>
      </c>
      <c r="E174" s="18" t="str">
        <f>IF(C174="","",VLOOKUP(A174,仕訳帳!A:F,6,FALSE))</f>
        <v/>
      </c>
      <c r="F174" s="25">
        <f>IF(C174="借",VLOOKUP(A174,仕訳帳!A:F,4,FALSE),0)</f>
        <v>0</v>
      </c>
      <c r="G174" s="18" t="str">
        <f>IF(C174="","",VLOOKUP(A174,仕訳帳!A:G,7,FALSE))</f>
        <v/>
      </c>
    </row>
    <row r="175" spans="1:7" x14ac:dyDescent="0.15">
      <c r="A175" s="23">
        <f t="shared" si="2"/>
        <v>172</v>
      </c>
      <c r="B175" s="17" t="str">
        <f>IF(VLOOKUP(A175,仕訳帳!A:F,2,FALSE)="","",VLOOKUP(A175,仕訳帳!A:F,2,FALSE))</f>
        <v/>
      </c>
      <c r="C175" s="24" t="str">
        <f>IF(VLOOKUP(A175,仕訳帳!A:F,3,FALSE)=A$1,"借",IF(VLOOKUP(A175,仕訳帳!A:F,5,FALSE)=A$1,"貸",""))</f>
        <v/>
      </c>
      <c r="D175" s="18" t="str">
        <f>IF(C175="","",VLOOKUP(A175,仕訳帳!A:F,5,FALSE))</f>
        <v/>
      </c>
      <c r="E175" s="18" t="str">
        <f>IF(C175="","",VLOOKUP(A175,仕訳帳!A:F,6,FALSE))</f>
        <v/>
      </c>
      <c r="F175" s="25">
        <f>IF(C175="借",VLOOKUP(A175,仕訳帳!A:F,4,FALSE),0)</f>
        <v>0</v>
      </c>
      <c r="G175" s="18" t="str">
        <f>IF(C175="","",VLOOKUP(A175,仕訳帳!A:G,7,FALSE))</f>
        <v/>
      </c>
    </row>
    <row r="176" spans="1:7" x14ac:dyDescent="0.15">
      <c r="A176" s="23">
        <f t="shared" si="2"/>
        <v>173</v>
      </c>
      <c r="B176" s="17" t="str">
        <f>IF(VLOOKUP(A176,仕訳帳!A:F,2,FALSE)="","",VLOOKUP(A176,仕訳帳!A:F,2,FALSE))</f>
        <v/>
      </c>
      <c r="C176" s="24" t="str">
        <f>IF(VLOOKUP(A176,仕訳帳!A:F,3,FALSE)=A$1,"借",IF(VLOOKUP(A176,仕訳帳!A:F,5,FALSE)=A$1,"貸",""))</f>
        <v/>
      </c>
      <c r="D176" s="18" t="str">
        <f>IF(C176="","",VLOOKUP(A176,仕訳帳!A:F,5,FALSE))</f>
        <v/>
      </c>
      <c r="E176" s="18" t="str">
        <f>IF(C176="","",VLOOKUP(A176,仕訳帳!A:F,6,FALSE))</f>
        <v/>
      </c>
      <c r="F176" s="25">
        <f>IF(C176="借",VLOOKUP(A176,仕訳帳!A:F,4,FALSE),0)</f>
        <v>0</v>
      </c>
      <c r="G176" s="18" t="str">
        <f>IF(C176="","",VLOOKUP(A176,仕訳帳!A:G,7,FALSE))</f>
        <v/>
      </c>
    </row>
    <row r="177" spans="1:7" x14ac:dyDescent="0.15">
      <c r="A177" s="23">
        <f t="shared" si="2"/>
        <v>174</v>
      </c>
      <c r="B177" s="17" t="str">
        <f>IF(VLOOKUP(A177,仕訳帳!A:F,2,FALSE)="","",VLOOKUP(A177,仕訳帳!A:F,2,FALSE))</f>
        <v/>
      </c>
      <c r="C177" s="24" t="str">
        <f>IF(VLOOKUP(A177,仕訳帳!A:F,3,FALSE)=A$1,"借",IF(VLOOKUP(A177,仕訳帳!A:F,5,FALSE)=A$1,"貸",""))</f>
        <v/>
      </c>
      <c r="D177" s="18" t="str">
        <f>IF(C177="","",VLOOKUP(A177,仕訳帳!A:F,5,FALSE))</f>
        <v/>
      </c>
      <c r="E177" s="18" t="str">
        <f>IF(C177="","",VLOOKUP(A177,仕訳帳!A:F,6,FALSE))</f>
        <v/>
      </c>
      <c r="F177" s="25">
        <f>IF(C177="借",VLOOKUP(A177,仕訳帳!A:F,4,FALSE),0)</f>
        <v>0</v>
      </c>
      <c r="G177" s="18" t="str">
        <f>IF(C177="","",VLOOKUP(A177,仕訳帳!A:G,7,FALSE))</f>
        <v/>
      </c>
    </row>
    <row r="178" spans="1:7" x14ac:dyDescent="0.15">
      <c r="A178" s="23">
        <f t="shared" si="2"/>
        <v>175</v>
      </c>
      <c r="B178" s="17" t="str">
        <f>IF(VLOOKUP(A178,仕訳帳!A:F,2,FALSE)="","",VLOOKUP(A178,仕訳帳!A:F,2,FALSE))</f>
        <v/>
      </c>
      <c r="C178" s="24" t="str">
        <f>IF(VLOOKUP(A178,仕訳帳!A:F,3,FALSE)=A$1,"借",IF(VLOOKUP(A178,仕訳帳!A:F,5,FALSE)=A$1,"貸",""))</f>
        <v/>
      </c>
      <c r="D178" s="18" t="str">
        <f>IF(C178="","",VLOOKUP(A178,仕訳帳!A:F,5,FALSE))</f>
        <v/>
      </c>
      <c r="E178" s="18" t="str">
        <f>IF(C178="","",VLOOKUP(A178,仕訳帳!A:F,6,FALSE))</f>
        <v/>
      </c>
      <c r="F178" s="25">
        <f>IF(C178="借",VLOOKUP(A178,仕訳帳!A:F,4,FALSE),0)</f>
        <v>0</v>
      </c>
      <c r="G178" s="18" t="str">
        <f>IF(C178="","",VLOOKUP(A178,仕訳帳!A:G,7,FALSE))</f>
        <v/>
      </c>
    </row>
    <row r="179" spans="1:7" x14ac:dyDescent="0.15">
      <c r="A179" s="23">
        <f t="shared" si="2"/>
        <v>176</v>
      </c>
      <c r="B179" s="17" t="str">
        <f>IF(VLOOKUP(A179,仕訳帳!A:F,2,FALSE)="","",VLOOKUP(A179,仕訳帳!A:F,2,FALSE))</f>
        <v/>
      </c>
      <c r="C179" s="24" t="str">
        <f>IF(VLOOKUP(A179,仕訳帳!A:F,3,FALSE)=A$1,"借",IF(VLOOKUP(A179,仕訳帳!A:F,5,FALSE)=A$1,"貸",""))</f>
        <v/>
      </c>
      <c r="D179" s="18" t="str">
        <f>IF(C179="","",VLOOKUP(A179,仕訳帳!A:F,5,FALSE))</f>
        <v/>
      </c>
      <c r="E179" s="18" t="str">
        <f>IF(C179="","",VLOOKUP(A179,仕訳帳!A:F,6,FALSE))</f>
        <v/>
      </c>
      <c r="F179" s="25">
        <f>IF(C179="借",VLOOKUP(A179,仕訳帳!A:F,4,FALSE),0)</f>
        <v>0</v>
      </c>
      <c r="G179" s="18" t="str">
        <f>IF(C179="","",VLOOKUP(A179,仕訳帳!A:G,7,FALSE))</f>
        <v/>
      </c>
    </row>
    <row r="180" spans="1:7" x14ac:dyDescent="0.15">
      <c r="A180" s="23">
        <f t="shared" si="2"/>
        <v>177</v>
      </c>
      <c r="B180" s="17" t="str">
        <f>IF(VLOOKUP(A180,仕訳帳!A:F,2,FALSE)="","",VLOOKUP(A180,仕訳帳!A:F,2,FALSE))</f>
        <v/>
      </c>
      <c r="C180" s="24" t="str">
        <f>IF(VLOOKUP(A180,仕訳帳!A:F,3,FALSE)=A$1,"借",IF(VLOOKUP(A180,仕訳帳!A:F,5,FALSE)=A$1,"貸",""))</f>
        <v/>
      </c>
      <c r="D180" s="18" t="str">
        <f>IF(C180="","",VLOOKUP(A180,仕訳帳!A:F,5,FALSE))</f>
        <v/>
      </c>
      <c r="E180" s="18" t="str">
        <f>IF(C180="","",VLOOKUP(A180,仕訳帳!A:F,6,FALSE))</f>
        <v/>
      </c>
      <c r="F180" s="25">
        <f>IF(C180="借",VLOOKUP(A180,仕訳帳!A:F,4,FALSE),0)</f>
        <v>0</v>
      </c>
      <c r="G180" s="18" t="str">
        <f>IF(C180="","",VLOOKUP(A180,仕訳帳!A:G,7,FALSE))</f>
        <v/>
      </c>
    </row>
    <row r="181" spans="1:7" x14ac:dyDescent="0.15">
      <c r="A181" s="23">
        <f t="shared" si="2"/>
        <v>178</v>
      </c>
      <c r="B181" s="17" t="str">
        <f>IF(VLOOKUP(A181,仕訳帳!A:F,2,FALSE)="","",VLOOKUP(A181,仕訳帳!A:F,2,FALSE))</f>
        <v/>
      </c>
      <c r="C181" s="24" t="str">
        <f>IF(VLOOKUP(A181,仕訳帳!A:F,3,FALSE)=A$1,"借",IF(VLOOKUP(A181,仕訳帳!A:F,5,FALSE)=A$1,"貸",""))</f>
        <v/>
      </c>
      <c r="D181" s="18" t="str">
        <f>IF(C181="","",VLOOKUP(A181,仕訳帳!A:F,5,FALSE))</f>
        <v/>
      </c>
      <c r="E181" s="18" t="str">
        <f>IF(C181="","",VLOOKUP(A181,仕訳帳!A:F,6,FALSE))</f>
        <v/>
      </c>
      <c r="F181" s="25">
        <f>IF(C181="借",VLOOKUP(A181,仕訳帳!A:F,4,FALSE),0)</f>
        <v>0</v>
      </c>
      <c r="G181" s="18" t="str">
        <f>IF(C181="","",VLOOKUP(A181,仕訳帳!A:G,7,FALSE))</f>
        <v/>
      </c>
    </row>
    <row r="182" spans="1:7" x14ac:dyDescent="0.15">
      <c r="A182" s="23">
        <f t="shared" si="2"/>
        <v>179</v>
      </c>
      <c r="B182" s="17" t="str">
        <f>IF(VLOOKUP(A182,仕訳帳!A:F,2,FALSE)="","",VLOOKUP(A182,仕訳帳!A:F,2,FALSE))</f>
        <v/>
      </c>
      <c r="C182" s="24" t="str">
        <f>IF(VLOOKUP(A182,仕訳帳!A:F,3,FALSE)=A$1,"借",IF(VLOOKUP(A182,仕訳帳!A:F,5,FALSE)=A$1,"貸",""))</f>
        <v/>
      </c>
      <c r="D182" s="18" t="str">
        <f>IF(C182="","",VLOOKUP(A182,仕訳帳!A:F,5,FALSE))</f>
        <v/>
      </c>
      <c r="E182" s="18" t="str">
        <f>IF(C182="","",VLOOKUP(A182,仕訳帳!A:F,6,FALSE))</f>
        <v/>
      </c>
      <c r="F182" s="25">
        <f>IF(C182="借",VLOOKUP(A182,仕訳帳!A:F,4,FALSE),0)</f>
        <v>0</v>
      </c>
      <c r="G182" s="18" t="str">
        <f>IF(C182="","",VLOOKUP(A182,仕訳帳!A:G,7,FALSE))</f>
        <v/>
      </c>
    </row>
    <row r="183" spans="1:7" x14ac:dyDescent="0.15">
      <c r="A183" s="23">
        <f t="shared" si="2"/>
        <v>180</v>
      </c>
      <c r="B183" s="17" t="str">
        <f>IF(VLOOKUP(A183,仕訳帳!A:F,2,FALSE)="","",VLOOKUP(A183,仕訳帳!A:F,2,FALSE))</f>
        <v/>
      </c>
      <c r="C183" s="24" t="str">
        <f>IF(VLOOKUP(A183,仕訳帳!A:F,3,FALSE)=A$1,"借",IF(VLOOKUP(A183,仕訳帳!A:F,5,FALSE)=A$1,"貸",""))</f>
        <v/>
      </c>
      <c r="D183" s="18" t="str">
        <f>IF(C183="","",VLOOKUP(A183,仕訳帳!A:F,5,FALSE))</f>
        <v/>
      </c>
      <c r="E183" s="18" t="str">
        <f>IF(C183="","",VLOOKUP(A183,仕訳帳!A:F,6,FALSE))</f>
        <v/>
      </c>
      <c r="F183" s="25">
        <f>IF(C183="借",VLOOKUP(A183,仕訳帳!A:F,4,FALSE),0)</f>
        <v>0</v>
      </c>
      <c r="G183" s="18" t="str">
        <f>IF(C183="","",VLOOKUP(A183,仕訳帳!A:G,7,FALSE))</f>
        <v/>
      </c>
    </row>
    <row r="184" spans="1:7" x14ac:dyDescent="0.15">
      <c r="A184" s="23">
        <f t="shared" si="2"/>
        <v>181</v>
      </c>
      <c r="B184" s="17" t="str">
        <f>IF(VLOOKUP(A184,仕訳帳!A:F,2,FALSE)="","",VLOOKUP(A184,仕訳帳!A:F,2,FALSE))</f>
        <v/>
      </c>
      <c r="C184" s="24" t="str">
        <f>IF(VLOOKUP(A184,仕訳帳!A:F,3,FALSE)=A$1,"借",IF(VLOOKUP(A184,仕訳帳!A:F,5,FALSE)=A$1,"貸",""))</f>
        <v/>
      </c>
      <c r="D184" s="18" t="str">
        <f>IF(C184="","",VLOOKUP(A184,仕訳帳!A:F,5,FALSE))</f>
        <v/>
      </c>
      <c r="E184" s="18" t="str">
        <f>IF(C184="","",VLOOKUP(A184,仕訳帳!A:F,6,FALSE))</f>
        <v/>
      </c>
      <c r="F184" s="25">
        <f>IF(C184="借",VLOOKUP(A184,仕訳帳!A:F,4,FALSE),0)</f>
        <v>0</v>
      </c>
      <c r="G184" s="18" t="str">
        <f>IF(C184="","",VLOOKUP(A184,仕訳帳!A:G,7,FALSE))</f>
        <v/>
      </c>
    </row>
    <row r="185" spans="1:7" x14ac:dyDescent="0.15">
      <c r="A185" s="23">
        <f t="shared" si="2"/>
        <v>182</v>
      </c>
      <c r="B185" s="17" t="str">
        <f>IF(VLOOKUP(A185,仕訳帳!A:F,2,FALSE)="","",VLOOKUP(A185,仕訳帳!A:F,2,FALSE))</f>
        <v/>
      </c>
      <c r="C185" s="24" t="str">
        <f>IF(VLOOKUP(A185,仕訳帳!A:F,3,FALSE)=A$1,"借",IF(VLOOKUP(A185,仕訳帳!A:F,5,FALSE)=A$1,"貸",""))</f>
        <v/>
      </c>
      <c r="D185" s="18" t="str">
        <f>IF(C185="","",VLOOKUP(A185,仕訳帳!A:F,5,FALSE))</f>
        <v/>
      </c>
      <c r="E185" s="18" t="str">
        <f>IF(C185="","",VLOOKUP(A185,仕訳帳!A:F,6,FALSE))</f>
        <v/>
      </c>
      <c r="F185" s="25">
        <f>IF(C185="借",VLOOKUP(A185,仕訳帳!A:F,4,FALSE),0)</f>
        <v>0</v>
      </c>
      <c r="G185" s="18" t="str">
        <f>IF(C185="","",VLOOKUP(A185,仕訳帳!A:G,7,FALSE))</f>
        <v/>
      </c>
    </row>
    <row r="186" spans="1:7" x14ac:dyDescent="0.15">
      <c r="A186" s="23">
        <f t="shared" si="2"/>
        <v>183</v>
      </c>
      <c r="B186" s="17" t="str">
        <f>IF(VLOOKUP(A186,仕訳帳!A:F,2,FALSE)="","",VLOOKUP(A186,仕訳帳!A:F,2,FALSE))</f>
        <v/>
      </c>
      <c r="C186" s="24" t="str">
        <f>IF(VLOOKUP(A186,仕訳帳!A:F,3,FALSE)=A$1,"借",IF(VLOOKUP(A186,仕訳帳!A:F,5,FALSE)=A$1,"貸",""))</f>
        <v/>
      </c>
      <c r="D186" s="18" t="str">
        <f>IF(C186="","",VLOOKUP(A186,仕訳帳!A:F,5,FALSE))</f>
        <v/>
      </c>
      <c r="E186" s="18" t="str">
        <f>IF(C186="","",VLOOKUP(A186,仕訳帳!A:F,6,FALSE))</f>
        <v/>
      </c>
      <c r="F186" s="25">
        <f>IF(C186="借",VLOOKUP(A186,仕訳帳!A:F,4,FALSE),0)</f>
        <v>0</v>
      </c>
      <c r="G186" s="18" t="str">
        <f>IF(C186="","",VLOOKUP(A186,仕訳帳!A:G,7,FALSE))</f>
        <v/>
      </c>
    </row>
    <row r="187" spans="1:7" x14ac:dyDescent="0.15">
      <c r="A187" s="23">
        <f t="shared" si="2"/>
        <v>184</v>
      </c>
      <c r="B187" s="17" t="str">
        <f>IF(VLOOKUP(A187,仕訳帳!A:F,2,FALSE)="","",VLOOKUP(A187,仕訳帳!A:F,2,FALSE))</f>
        <v/>
      </c>
      <c r="C187" s="24" t="str">
        <f>IF(VLOOKUP(A187,仕訳帳!A:F,3,FALSE)=A$1,"借",IF(VLOOKUP(A187,仕訳帳!A:F,5,FALSE)=A$1,"貸",""))</f>
        <v/>
      </c>
      <c r="D187" s="18" t="str">
        <f>IF(C187="","",VLOOKUP(A187,仕訳帳!A:F,5,FALSE))</f>
        <v/>
      </c>
      <c r="E187" s="18" t="str">
        <f>IF(C187="","",VLOOKUP(A187,仕訳帳!A:F,6,FALSE))</f>
        <v/>
      </c>
      <c r="F187" s="25">
        <f>IF(C187="借",VLOOKUP(A187,仕訳帳!A:F,4,FALSE),0)</f>
        <v>0</v>
      </c>
      <c r="G187" s="18" t="str">
        <f>IF(C187="","",VLOOKUP(A187,仕訳帳!A:G,7,FALSE))</f>
        <v/>
      </c>
    </row>
    <row r="188" spans="1:7" x14ac:dyDescent="0.15">
      <c r="A188" s="23">
        <f t="shared" si="2"/>
        <v>185</v>
      </c>
      <c r="B188" s="17" t="str">
        <f>IF(VLOOKUP(A188,仕訳帳!A:F,2,FALSE)="","",VLOOKUP(A188,仕訳帳!A:F,2,FALSE))</f>
        <v/>
      </c>
      <c r="C188" s="24" t="str">
        <f>IF(VLOOKUP(A188,仕訳帳!A:F,3,FALSE)=A$1,"借",IF(VLOOKUP(A188,仕訳帳!A:F,5,FALSE)=A$1,"貸",""))</f>
        <v/>
      </c>
      <c r="D188" s="18" t="str">
        <f>IF(C188="","",VLOOKUP(A188,仕訳帳!A:F,5,FALSE))</f>
        <v/>
      </c>
      <c r="E188" s="18" t="str">
        <f>IF(C188="","",VLOOKUP(A188,仕訳帳!A:F,6,FALSE))</f>
        <v/>
      </c>
      <c r="F188" s="25">
        <f>IF(C188="借",VLOOKUP(A188,仕訳帳!A:F,4,FALSE),0)</f>
        <v>0</v>
      </c>
      <c r="G188" s="18" t="str">
        <f>IF(C188="","",VLOOKUP(A188,仕訳帳!A:G,7,FALSE))</f>
        <v/>
      </c>
    </row>
    <row r="189" spans="1:7" x14ac:dyDescent="0.15">
      <c r="A189" s="23">
        <f t="shared" si="2"/>
        <v>186</v>
      </c>
      <c r="B189" s="17" t="str">
        <f>IF(VLOOKUP(A189,仕訳帳!A:F,2,FALSE)="","",VLOOKUP(A189,仕訳帳!A:F,2,FALSE))</f>
        <v/>
      </c>
      <c r="C189" s="24" t="str">
        <f>IF(VLOOKUP(A189,仕訳帳!A:F,3,FALSE)=A$1,"借",IF(VLOOKUP(A189,仕訳帳!A:F,5,FALSE)=A$1,"貸",""))</f>
        <v/>
      </c>
      <c r="D189" s="18" t="str">
        <f>IF(C189="","",VLOOKUP(A189,仕訳帳!A:F,5,FALSE))</f>
        <v/>
      </c>
      <c r="E189" s="18" t="str">
        <f>IF(C189="","",VLOOKUP(A189,仕訳帳!A:F,6,FALSE))</f>
        <v/>
      </c>
      <c r="F189" s="25">
        <f>IF(C189="借",VLOOKUP(A189,仕訳帳!A:F,4,FALSE),0)</f>
        <v>0</v>
      </c>
      <c r="G189" s="18" t="str">
        <f>IF(C189="","",VLOOKUP(A189,仕訳帳!A:G,7,FALSE))</f>
        <v/>
      </c>
    </row>
    <row r="190" spans="1:7" x14ac:dyDescent="0.15">
      <c r="A190" s="23">
        <f t="shared" si="2"/>
        <v>187</v>
      </c>
      <c r="B190" s="17" t="str">
        <f>IF(VLOOKUP(A190,仕訳帳!A:F,2,FALSE)="","",VLOOKUP(A190,仕訳帳!A:F,2,FALSE))</f>
        <v/>
      </c>
      <c r="C190" s="24" t="str">
        <f>IF(VLOOKUP(A190,仕訳帳!A:F,3,FALSE)=A$1,"借",IF(VLOOKUP(A190,仕訳帳!A:F,5,FALSE)=A$1,"貸",""))</f>
        <v/>
      </c>
      <c r="D190" s="18" t="str">
        <f>IF(C190="","",VLOOKUP(A190,仕訳帳!A:F,5,FALSE))</f>
        <v/>
      </c>
      <c r="E190" s="18" t="str">
        <f>IF(C190="","",VLOOKUP(A190,仕訳帳!A:F,6,FALSE))</f>
        <v/>
      </c>
      <c r="F190" s="25">
        <f>IF(C190="借",VLOOKUP(A190,仕訳帳!A:F,4,FALSE),0)</f>
        <v>0</v>
      </c>
      <c r="G190" s="18" t="str">
        <f>IF(C190="","",VLOOKUP(A190,仕訳帳!A:G,7,FALSE))</f>
        <v/>
      </c>
    </row>
    <row r="191" spans="1:7" x14ac:dyDescent="0.15">
      <c r="A191" s="23">
        <f t="shared" si="2"/>
        <v>188</v>
      </c>
      <c r="B191" s="17" t="str">
        <f>IF(VLOOKUP(A191,仕訳帳!A:F,2,FALSE)="","",VLOOKUP(A191,仕訳帳!A:F,2,FALSE))</f>
        <v/>
      </c>
      <c r="C191" s="24" t="str">
        <f>IF(VLOOKUP(A191,仕訳帳!A:F,3,FALSE)=A$1,"借",IF(VLOOKUP(A191,仕訳帳!A:F,5,FALSE)=A$1,"貸",""))</f>
        <v/>
      </c>
      <c r="D191" s="18" t="str">
        <f>IF(C191="","",VLOOKUP(A191,仕訳帳!A:F,5,FALSE))</f>
        <v/>
      </c>
      <c r="E191" s="18" t="str">
        <f>IF(C191="","",VLOOKUP(A191,仕訳帳!A:F,6,FALSE))</f>
        <v/>
      </c>
      <c r="F191" s="25">
        <f>IF(C191="借",VLOOKUP(A191,仕訳帳!A:F,4,FALSE),0)</f>
        <v>0</v>
      </c>
      <c r="G191" s="18" t="str">
        <f>IF(C191="","",VLOOKUP(A191,仕訳帳!A:G,7,FALSE))</f>
        <v/>
      </c>
    </row>
    <row r="192" spans="1:7" x14ac:dyDescent="0.15">
      <c r="A192" s="23">
        <f t="shared" si="2"/>
        <v>189</v>
      </c>
      <c r="B192" s="17" t="str">
        <f>IF(VLOOKUP(A192,仕訳帳!A:F,2,FALSE)="","",VLOOKUP(A192,仕訳帳!A:F,2,FALSE))</f>
        <v/>
      </c>
      <c r="C192" s="24" t="str">
        <f>IF(VLOOKUP(A192,仕訳帳!A:F,3,FALSE)=A$1,"借",IF(VLOOKUP(A192,仕訳帳!A:F,5,FALSE)=A$1,"貸",""))</f>
        <v/>
      </c>
      <c r="D192" s="18" t="str">
        <f>IF(C192="","",VLOOKUP(A192,仕訳帳!A:F,5,FALSE))</f>
        <v/>
      </c>
      <c r="E192" s="18" t="str">
        <f>IF(C192="","",VLOOKUP(A192,仕訳帳!A:F,6,FALSE))</f>
        <v/>
      </c>
      <c r="F192" s="25">
        <f>IF(C192="借",VLOOKUP(A192,仕訳帳!A:F,4,FALSE),0)</f>
        <v>0</v>
      </c>
      <c r="G192" s="18" t="str">
        <f>IF(C192="","",VLOOKUP(A192,仕訳帳!A:G,7,FALSE))</f>
        <v/>
      </c>
    </row>
    <row r="193" spans="1:7" x14ac:dyDescent="0.15">
      <c r="A193" s="23">
        <f t="shared" si="2"/>
        <v>190</v>
      </c>
      <c r="B193" s="17" t="str">
        <f>IF(VLOOKUP(A193,仕訳帳!A:F,2,FALSE)="","",VLOOKUP(A193,仕訳帳!A:F,2,FALSE))</f>
        <v/>
      </c>
      <c r="C193" s="24" t="str">
        <f>IF(VLOOKUP(A193,仕訳帳!A:F,3,FALSE)=A$1,"借",IF(VLOOKUP(A193,仕訳帳!A:F,5,FALSE)=A$1,"貸",""))</f>
        <v/>
      </c>
      <c r="D193" s="18" t="str">
        <f>IF(C193="","",VLOOKUP(A193,仕訳帳!A:F,5,FALSE))</f>
        <v/>
      </c>
      <c r="E193" s="18" t="str">
        <f>IF(C193="","",VLOOKUP(A193,仕訳帳!A:F,6,FALSE))</f>
        <v/>
      </c>
      <c r="F193" s="25">
        <f>IF(C193="借",VLOOKUP(A193,仕訳帳!A:F,4,FALSE),0)</f>
        <v>0</v>
      </c>
      <c r="G193" s="18" t="str">
        <f>IF(C193="","",VLOOKUP(A193,仕訳帳!A:G,7,FALSE))</f>
        <v/>
      </c>
    </row>
    <row r="194" spans="1:7" x14ac:dyDescent="0.15">
      <c r="A194" s="23">
        <f t="shared" si="2"/>
        <v>191</v>
      </c>
      <c r="B194" s="17" t="str">
        <f>IF(VLOOKUP(A194,仕訳帳!A:F,2,FALSE)="","",VLOOKUP(A194,仕訳帳!A:F,2,FALSE))</f>
        <v/>
      </c>
      <c r="C194" s="24" t="str">
        <f>IF(VLOOKUP(A194,仕訳帳!A:F,3,FALSE)=A$1,"借",IF(VLOOKUP(A194,仕訳帳!A:F,5,FALSE)=A$1,"貸",""))</f>
        <v/>
      </c>
      <c r="D194" s="18" t="str">
        <f>IF(C194="","",VLOOKUP(A194,仕訳帳!A:F,5,FALSE))</f>
        <v/>
      </c>
      <c r="E194" s="18" t="str">
        <f>IF(C194="","",VLOOKUP(A194,仕訳帳!A:F,6,FALSE))</f>
        <v/>
      </c>
      <c r="F194" s="25">
        <f>IF(C194="借",VLOOKUP(A194,仕訳帳!A:F,4,FALSE),0)</f>
        <v>0</v>
      </c>
      <c r="G194" s="18" t="str">
        <f>IF(C194="","",VLOOKUP(A194,仕訳帳!A:G,7,FALSE))</f>
        <v/>
      </c>
    </row>
    <row r="195" spans="1:7" x14ac:dyDescent="0.15">
      <c r="A195" s="23">
        <f t="shared" si="2"/>
        <v>192</v>
      </c>
      <c r="B195" s="17" t="str">
        <f>IF(VLOOKUP(A195,仕訳帳!A:F,2,FALSE)="","",VLOOKUP(A195,仕訳帳!A:F,2,FALSE))</f>
        <v/>
      </c>
      <c r="C195" s="24" t="str">
        <f>IF(VLOOKUP(A195,仕訳帳!A:F,3,FALSE)=A$1,"借",IF(VLOOKUP(A195,仕訳帳!A:F,5,FALSE)=A$1,"貸",""))</f>
        <v/>
      </c>
      <c r="D195" s="18" t="str">
        <f>IF(C195="","",VLOOKUP(A195,仕訳帳!A:F,5,FALSE))</f>
        <v/>
      </c>
      <c r="E195" s="18" t="str">
        <f>IF(C195="","",VLOOKUP(A195,仕訳帳!A:F,6,FALSE))</f>
        <v/>
      </c>
      <c r="F195" s="25">
        <f>IF(C195="借",VLOOKUP(A195,仕訳帳!A:F,4,FALSE),0)</f>
        <v>0</v>
      </c>
      <c r="G195" s="18" t="str">
        <f>IF(C195="","",VLOOKUP(A195,仕訳帳!A:G,7,FALSE))</f>
        <v/>
      </c>
    </row>
    <row r="196" spans="1:7" x14ac:dyDescent="0.15">
      <c r="A196" s="23">
        <f t="shared" si="2"/>
        <v>193</v>
      </c>
      <c r="B196" s="17" t="str">
        <f>IF(VLOOKUP(A196,仕訳帳!A:F,2,FALSE)="","",VLOOKUP(A196,仕訳帳!A:F,2,FALSE))</f>
        <v/>
      </c>
      <c r="C196" s="24" t="str">
        <f>IF(VLOOKUP(A196,仕訳帳!A:F,3,FALSE)=A$1,"借",IF(VLOOKUP(A196,仕訳帳!A:F,5,FALSE)=A$1,"貸",""))</f>
        <v/>
      </c>
      <c r="D196" s="18" t="str">
        <f>IF(C196="","",VLOOKUP(A196,仕訳帳!A:F,5,FALSE))</f>
        <v/>
      </c>
      <c r="E196" s="18" t="str">
        <f>IF(C196="","",VLOOKUP(A196,仕訳帳!A:F,6,FALSE))</f>
        <v/>
      </c>
      <c r="F196" s="25">
        <f>IF(C196="借",VLOOKUP(A196,仕訳帳!A:F,4,FALSE),0)</f>
        <v>0</v>
      </c>
      <c r="G196" s="18" t="str">
        <f>IF(C196="","",VLOOKUP(A196,仕訳帳!A:G,7,FALSE))</f>
        <v/>
      </c>
    </row>
    <row r="197" spans="1:7" x14ac:dyDescent="0.15">
      <c r="A197" s="23">
        <f t="shared" ref="A197:A203" si="3">A196+1</f>
        <v>194</v>
      </c>
      <c r="B197" s="17" t="str">
        <f>IF(VLOOKUP(A197,仕訳帳!A:F,2,FALSE)="","",VLOOKUP(A197,仕訳帳!A:F,2,FALSE))</f>
        <v/>
      </c>
      <c r="C197" s="24" t="str">
        <f>IF(VLOOKUP(A197,仕訳帳!A:F,3,FALSE)=A$1,"借",IF(VLOOKUP(A197,仕訳帳!A:F,5,FALSE)=A$1,"貸",""))</f>
        <v/>
      </c>
      <c r="D197" s="18" t="str">
        <f>IF(C197="","",VLOOKUP(A197,仕訳帳!A:F,5,FALSE))</f>
        <v/>
      </c>
      <c r="E197" s="18" t="str">
        <f>IF(C197="","",VLOOKUP(A197,仕訳帳!A:F,6,FALSE))</f>
        <v/>
      </c>
      <c r="F197" s="25">
        <f>IF(C197="借",VLOOKUP(A197,仕訳帳!A:F,4,FALSE),0)</f>
        <v>0</v>
      </c>
      <c r="G197" s="18" t="str">
        <f>IF(C197="","",VLOOKUP(A197,仕訳帳!A:G,7,FALSE))</f>
        <v/>
      </c>
    </row>
    <row r="198" spans="1:7" x14ac:dyDescent="0.15">
      <c r="A198" s="23">
        <f t="shared" si="3"/>
        <v>195</v>
      </c>
      <c r="B198" s="17" t="str">
        <f>IF(VLOOKUP(A198,仕訳帳!A:F,2,FALSE)="","",VLOOKUP(A198,仕訳帳!A:F,2,FALSE))</f>
        <v/>
      </c>
      <c r="C198" s="24" t="str">
        <f>IF(VLOOKUP(A198,仕訳帳!A:F,3,FALSE)=A$1,"借",IF(VLOOKUP(A198,仕訳帳!A:F,5,FALSE)=A$1,"貸",""))</f>
        <v/>
      </c>
      <c r="D198" s="18" t="str">
        <f>IF(C198="","",VLOOKUP(A198,仕訳帳!A:F,5,FALSE))</f>
        <v/>
      </c>
      <c r="E198" s="18" t="str">
        <f>IF(C198="","",VLOOKUP(A198,仕訳帳!A:F,6,FALSE))</f>
        <v/>
      </c>
      <c r="F198" s="25">
        <f>IF(C198="借",VLOOKUP(A198,仕訳帳!A:F,4,FALSE),0)</f>
        <v>0</v>
      </c>
      <c r="G198" s="18" t="str">
        <f>IF(C198="","",VLOOKUP(A198,仕訳帳!A:G,7,FALSE))</f>
        <v/>
      </c>
    </row>
    <row r="199" spans="1:7" x14ac:dyDescent="0.15">
      <c r="A199" s="23">
        <f t="shared" si="3"/>
        <v>196</v>
      </c>
      <c r="B199" s="17" t="str">
        <f>IF(VLOOKUP(A199,仕訳帳!A:F,2,FALSE)="","",VLOOKUP(A199,仕訳帳!A:F,2,FALSE))</f>
        <v/>
      </c>
      <c r="C199" s="24" t="str">
        <f>IF(VLOOKUP(A199,仕訳帳!A:F,3,FALSE)=A$1,"借",IF(VLOOKUP(A199,仕訳帳!A:F,5,FALSE)=A$1,"貸",""))</f>
        <v/>
      </c>
      <c r="D199" s="18" t="str">
        <f>IF(C199="","",VLOOKUP(A199,仕訳帳!A:F,5,FALSE))</f>
        <v/>
      </c>
      <c r="E199" s="18" t="str">
        <f>IF(C199="","",VLOOKUP(A199,仕訳帳!A:F,6,FALSE))</f>
        <v/>
      </c>
      <c r="F199" s="25">
        <f>IF(C199="借",VLOOKUP(A199,仕訳帳!A:F,4,FALSE),0)</f>
        <v>0</v>
      </c>
      <c r="G199" s="18" t="str">
        <f>IF(C199="","",VLOOKUP(A199,仕訳帳!A:G,7,FALSE))</f>
        <v/>
      </c>
    </row>
    <row r="200" spans="1:7" x14ac:dyDescent="0.15">
      <c r="A200" s="23">
        <f t="shared" si="3"/>
        <v>197</v>
      </c>
      <c r="B200" s="17" t="str">
        <f>IF(VLOOKUP(A200,仕訳帳!A:F,2,FALSE)="","",VLOOKUP(A200,仕訳帳!A:F,2,FALSE))</f>
        <v/>
      </c>
      <c r="C200" s="24" t="str">
        <f>IF(VLOOKUP(A200,仕訳帳!A:F,3,FALSE)=A$1,"借",IF(VLOOKUP(A200,仕訳帳!A:F,5,FALSE)=A$1,"貸",""))</f>
        <v/>
      </c>
      <c r="D200" s="18" t="str">
        <f>IF(C200="","",VLOOKUP(A200,仕訳帳!A:F,5,FALSE))</f>
        <v/>
      </c>
      <c r="E200" s="18" t="str">
        <f>IF(C200="","",VLOOKUP(A200,仕訳帳!A:F,6,FALSE))</f>
        <v/>
      </c>
      <c r="F200" s="25">
        <f>IF(C200="借",VLOOKUP(A200,仕訳帳!A:F,4,FALSE),0)</f>
        <v>0</v>
      </c>
      <c r="G200" s="18" t="str">
        <f>IF(C200="","",VLOOKUP(A200,仕訳帳!A:G,7,FALSE))</f>
        <v/>
      </c>
    </row>
    <row r="201" spans="1:7" x14ac:dyDescent="0.15">
      <c r="A201" s="23">
        <f t="shared" si="3"/>
        <v>198</v>
      </c>
      <c r="B201" s="17" t="str">
        <f>IF(VLOOKUP(A201,仕訳帳!A:F,2,FALSE)="","",VLOOKUP(A201,仕訳帳!A:F,2,FALSE))</f>
        <v/>
      </c>
      <c r="C201" s="24" t="str">
        <f>IF(VLOOKUP(A201,仕訳帳!A:F,3,FALSE)=A$1,"借",IF(VLOOKUP(A201,仕訳帳!A:F,5,FALSE)=A$1,"貸",""))</f>
        <v/>
      </c>
      <c r="D201" s="18" t="str">
        <f>IF(C201="","",VLOOKUP(A201,仕訳帳!A:F,5,FALSE))</f>
        <v/>
      </c>
      <c r="E201" s="18" t="str">
        <f>IF(C201="","",VLOOKUP(A201,仕訳帳!A:F,6,FALSE))</f>
        <v/>
      </c>
      <c r="F201" s="25">
        <f>IF(C201="借",VLOOKUP(A201,仕訳帳!A:F,4,FALSE),0)</f>
        <v>0</v>
      </c>
      <c r="G201" s="18" t="str">
        <f>IF(C201="","",VLOOKUP(A201,仕訳帳!A:G,7,FALSE))</f>
        <v/>
      </c>
    </row>
    <row r="202" spans="1:7" x14ac:dyDescent="0.15">
      <c r="A202" s="23">
        <f t="shared" si="3"/>
        <v>199</v>
      </c>
      <c r="B202" s="17" t="str">
        <f>IF(VLOOKUP(A202,仕訳帳!A:F,2,FALSE)="","",VLOOKUP(A202,仕訳帳!A:F,2,FALSE))</f>
        <v/>
      </c>
      <c r="C202" s="24" t="str">
        <f>IF(VLOOKUP(A202,仕訳帳!A:F,3,FALSE)=A$1,"借",IF(VLOOKUP(A202,仕訳帳!A:F,5,FALSE)=A$1,"貸",""))</f>
        <v/>
      </c>
      <c r="D202" s="18" t="str">
        <f>IF(C202="","",VLOOKUP(A202,仕訳帳!A:F,5,FALSE))</f>
        <v/>
      </c>
      <c r="E202" s="18" t="str">
        <f>IF(C202="","",VLOOKUP(A202,仕訳帳!A:F,6,FALSE))</f>
        <v/>
      </c>
      <c r="F202" s="25">
        <f>IF(C202="借",VLOOKUP(A202,仕訳帳!A:F,4,FALSE),0)</f>
        <v>0</v>
      </c>
      <c r="G202" s="18" t="str">
        <f>IF(C202="","",VLOOKUP(A202,仕訳帳!A:G,7,FALSE))</f>
        <v/>
      </c>
    </row>
    <row r="203" spans="1:7" x14ac:dyDescent="0.15">
      <c r="A203" s="26">
        <f t="shared" si="3"/>
        <v>200</v>
      </c>
      <c r="B203" s="21" t="str">
        <f>IF(VLOOKUP(A203,仕訳帳!A:F,2,FALSE)="","",VLOOKUP(A203,仕訳帳!A:F,2,FALSE))</f>
        <v/>
      </c>
      <c r="C203" s="27" t="str">
        <f>IF(VLOOKUP(A203,仕訳帳!A:F,3,FALSE)=A$1,"借",IF(VLOOKUP(A203,仕訳帳!A:F,5,FALSE)=A$1,"貸",""))</f>
        <v/>
      </c>
      <c r="D203" s="18" t="str">
        <f>IF(C203="","",VLOOKUP(A203,仕訳帳!A:F,5,FALSE))</f>
        <v/>
      </c>
      <c r="E203" s="18" t="str">
        <f>IF(C203="","",VLOOKUP(A203,仕訳帳!A:F,6,FALSE))</f>
        <v/>
      </c>
      <c r="F203" s="28">
        <f>IF(C203="借",VLOOKUP(A203,仕訳帳!A:F,4,FALSE),0)</f>
        <v>0</v>
      </c>
      <c r="G203" s="18" t="str">
        <f>IF(C203="","",VLOOKUP(A203,仕訳帳!A:G,7,FALSE))</f>
        <v/>
      </c>
    </row>
  </sheetData>
  <sheetProtection sheet="1" objects="1" scenarios="1" autoFilter="0"/>
  <autoFilter ref="A3:F203"/>
  <phoneticPr fontId="5"/>
  <pageMargins left="0.70866141732283472" right="0.70866141732283472" top="0.74803149606299213" bottom="0.74803149606299213" header="0.31496062992125984" footer="0.31496062992125984"/>
  <pageSetup paperSize="9" fitToHeight="0" orientation="portrait" r:id="rId1"/>
  <headerFooter>
    <oddFooter>&amp;P / &amp;N ページ</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利用上の注意</vt:lpstr>
      <vt:lpstr>仕訳帳</vt:lpstr>
      <vt:lpstr>科目・集計</vt:lpstr>
      <vt:lpstr>様式３(実績報告用)</vt:lpstr>
      <vt:lpstr>様式３(中間検査①用）</vt:lpstr>
      <vt:lpstr>様式３(中間検査②用)</vt:lpstr>
      <vt:lpstr>人件</vt:lpstr>
      <vt:lpstr>謝金</vt:lpstr>
      <vt:lpstr>旅費</vt:lpstr>
      <vt:lpstr>消耗</vt:lpstr>
      <vt:lpstr>印刷</vt:lpstr>
      <vt:lpstr>通信</vt:lpstr>
      <vt:lpstr>賃料</vt:lpstr>
      <vt:lpstr>光熱</vt:lpstr>
      <vt:lpstr>保険</vt:lpstr>
      <vt:lpstr>事収</vt:lpstr>
      <vt:lpstr>助成</vt:lpstr>
      <vt:lpstr>寄付</vt:lpstr>
      <vt:lpstr>印刷!Print_Area</vt:lpstr>
      <vt:lpstr>寄付!Print_Area</vt:lpstr>
      <vt:lpstr>光熱!Print_Area</vt:lpstr>
      <vt:lpstr>仕訳帳!Print_Area</vt:lpstr>
      <vt:lpstr>事収!Print_Area</vt:lpstr>
      <vt:lpstr>謝金!Print_Area</vt:lpstr>
      <vt:lpstr>助成!Print_Area</vt:lpstr>
      <vt:lpstr>消耗!Print_Area</vt:lpstr>
      <vt:lpstr>人件!Print_Area</vt:lpstr>
      <vt:lpstr>賃料!Print_Area</vt:lpstr>
      <vt:lpstr>通信!Print_Area</vt:lpstr>
      <vt:lpstr>保険!Print_Area</vt:lpstr>
      <vt:lpstr>旅費!Print_Area</vt:lpstr>
      <vt:lpstr>勘定科目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2017-03-09T06:38:20Z</dcterms:created>
  <dcterms:modified xsi:type="dcterms:W3CDTF">2024-06-17T12:04:19Z</dcterms:modified>
</cp:coreProperties>
</file>