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0.7.20\disk\03 課：地域生活支援班\013 就労関係\02 平均工賃調査\R7(R6年度実績)\01_事業所照会\決裁後様式修正\"/>
    </mc:Choice>
  </mc:AlternateContent>
  <workbookProtection workbookAlgorithmName="SHA-512" workbookHashValue="ngYSSHtX6ZLtXxtV6JceXTFu9ckTS1+MOWwmfflZyrIEsl4ov+RvA9XYFuQ5cWFEBszXivpAnKAmxFZsn/HXXQ==" workbookSaltValue="mAD+PLcP6w1gRU9W6vGFmg==" workbookSpinCount="100000" lockStructure="1"/>
  <bookViews>
    <workbookView xWindow="0" yWindow="0" windowWidth="15420" windowHeight="6750"/>
  </bookViews>
  <sheets>
    <sheet name="工賃(賃金)実績報告書(A型事業所用)" sheetId="85" r:id="rId1"/>
    <sheet name="工賃(賃金)実績報告書(A型事業所用)【非雇用型】" sheetId="86" r:id="rId2"/>
    <sheet name="【記載例】" sheetId="84" r:id="rId3"/>
    <sheet name="QK_" sheetId="81" state="hidden" r:id="rId4"/>
  </sheets>
  <definedNames>
    <definedName name="_xlnm._FilterDatabase" localSheetId="2" hidden="1">【記載例】!#REF!</definedName>
    <definedName name="_xlnm._FilterDatabase" localSheetId="3" hidden="1">QK_!$A$1:$E$65</definedName>
    <definedName name="_xlnm._FilterDatabase" localSheetId="0" hidden="1">'工賃(賃金)実績報告書(A型事業所用)'!#REF!</definedName>
    <definedName name="_xlnm._FilterDatabase" localSheetId="1" hidden="1">'工賃(賃金)実績報告書(A型事業所用)【非雇用型】'!#REF!</definedName>
    <definedName name="_xlnm.Print_Area" localSheetId="2">【記載例】!$A$1:$AU$144</definedName>
    <definedName name="_xlnm.Print_Area" localSheetId="3">QK_!$C$1:$E$59</definedName>
    <definedName name="_xlnm.Print_Area" localSheetId="0">'工賃(賃金)実績報告書(A型事業所用)'!$A$2:$AU$145</definedName>
    <definedName name="_xlnm.Print_Area" localSheetId="1">'工賃(賃金)実績報告書(A型事業所用)【非雇用型】'!$A$2:$AU$145</definedName>
    <definedName name="QK_Excel出力_体制加算データ_指定">QK_!$A$1:$E$64</definedName>
    <definedName name="QW_事業所一覧">#REF!</definedName>
    <definedName name="あｘ57">【記載例】!$B$153</definedName>
  </definedNames>
  <calcPr calcId="162913"/>
</workbook>
</file>

<file path=xl/calcChain.xml><?xml version="1.0" encoding="utf-8"?>
<calcChain xmlns="http://schemas.openxmlformats.org/spreadsheetml/2006/main">
  <c r="Q50" i="85" l="1"/>
  <c r="X50" i="85" s="1"/>
  <c r="D50" i="85"/>
  <c r="Q50" i="86"/>
  <c r="AG50" i="86" s="1"/>
  <c r="J50" i="86"/>
  <c r="D50" i="86"/>
  <c r="X50" i="86" s="1"/>
  <c r="AF151" i="85"/>
  <c r="AF153" i="85" s="1"/>
  <c r="AC151" i="85"/>
  <c r="Z151" i="85"/>
  <c r="T151" i="85"/>
  <c r="Q151" i="85"/>
  <c r="N151" i="85"/>
  <c r="H151" i="85"/>
  <c r="H153" i="85" s="1"/>
  <c r="E151" i="85"/>
  <c r="B151" i="85"/>
  <c r="AP136" i="85"/>
  <c r="AO136" i="85"/>
  <c r="AN136" i="85"/>
  <c r="AM136" i="85"/>
  <c r="AL136" i="85"/>
  <c r="AK136" i="85"/>
  <c r="AJ136" i="85"/>
  <c r="AI136" i="85"/>
  <c r="AH136" i="85"/>
  <c r="AG136" i="85"/>
  <c r="AF136" i="85"/>
  <c r="AE136" i="85"/>
  <c r="AD136" i="85"/>
  <c r="AC136" i="85"/>
  <c r="AB136" i="85"/>
  <c r="AA136" i="85"/>
  <c r="Z136" i="85"/>
  <c r="Y136" i="85"/>
  <c r="X136" i="85"/>
  <c r="W136" i="85"/>
  <c r="V136" i="85"/>
  <c r="U136" i="85"/>
  <c r="T136" i="85"/>
  <c r="S136" i="85"/>
  <c r="R136" i="85"/>
  <c r="Q136" i="85"/>
  <c r="P136" i="85"/>
  <c r="O136" i="85"/>
  <c r="N136" i="85"/>
  <c r="M136" i="85"/>
  <c r="L136" i="85"/>
  <c r="K136" i="85"/>
  <c r="J136" i="85"/>
  <c r="I136" i="85"/>
  <c r="H136" i="85"/>
  <c r="G136" i="85"/>
  <c r="F136" i="85"/>
  <c r="BM135" i="85"/>
  <c r="BL135" i="85"/>
  <c r="BK135" i="85"/>
  <c r="BJ135" i="85"/>
  <c r="BI135" i="85"/>
  <c r="BH135" i="85"/>
  <c r="BG135" i="85"/>
  <c r="BF135" i="85"/>
  <c r="BE135" i="85"/>
  <c r="BD135" i="85"/>
  <c r="BC135" i="85"/>
  <c r="BB135" i="85"/>
  <c r="BN135" i="85" s="1"/>
  <c r="AT135" i="85"/>
  <c r="AS135" i="85"/>
  <c r="AR135" i="85"/>
  <c r="AQ135" i="85"/>
  <c r="BM134" i="85"/>
  <c r="BL134" i="85"/>
  <c r="BK134" i="85"/>
  <c r="BJ134" i="85"/>
  <c r="BI134" i="85"/>
  <c r="BH134" i="85"/>
  <c r="BG134" i="85"/>
  <c r="BF134" i="85"/>
  <c r="BE134" i="85"/>
  <c r="BD134" i="85"/>
  <c r="BC134" i="85"/>
  <c r="BB134" i="85"/>
  <c r="AT134" i="85" s="1"/>
  <c r="AS134" i="85"/>
  <c r="AR134" i="85"/>
  <c r="AQ134" i="85"/>
  <c r="BM133" i="85"/>
  <c r="BL133" i="85"/>
  <c r="BK133" i="85"/>
  <c r="BJ133" i="85"/>
  <c r="BI133" i="85"/>
  <c r="BH133" i="85"/>
  <c r="BG133" i="85"/>
  <c r="BF133" i="85"/>
  <c r="BE133" i="85"/>
  <c r="BN133" i="85" s="1"/>
  <c r="BD133" i="85"/>
  <c r="AT133" i="85" s="1"/>
  <c r="BC133" i="85"/>
  <c r="BB133" i="85"/>
  <c r="AS133" i="85"/>
  <c r="AR133" i="85"/>
  <c r="AQ133" i="85"/>
  <c r="BM132" i="85"/>
  <c r="BL132" i="85"/>
  <c r="BK132" i="85"/>
  <c r="BJ132" i="85"/>
  <c r="BI132" i="85"/>
  <c r="BH132" i="85"/>
  <c r="BG132" i="85"/>
  <c r="BF132" i="85"/>
  <c r="BN132" i="85" s="1"/>
  <c r="BE132" i="85"/>
  <c r="BD132" i="85"/>
  <c r="BC132" i="85"/>
  <c r="BB132" i="85"/>
  <c r="AT132" i="85" s="1"/>
  <c r="AS132" i="85"/>
  <c r="AR132" i="85"/>
  <c r="AQ132" i="85"/>
  <c r="BM131" i="85"/>
  <c r="BL131" i="85"/>
  <c r="BK131" i="85"/>
  <c r="BJ131" i="85"/>
  <c r="BI131" i="85"/>
  <c r="BH131" i="85"/>
  <c r="BG131" i="85"/>
  <c r="BF131" i="85"/>
  <c r="BE131" i="85"/>
  <c r="BD131" i="85"/>
  <c r="BC131" i="85"/>
  <c r="BB131" i="85"/>
  <c r="BN131" i="85" s="1"/>
  <c r="AT131" i="85"/>
  <c r="AS131" i="85"/>
  <c r="AR131" i="85"/>
  <c r="AQ131" i="85"/>
  <c r="BM130" i="85"/>
  <c r="BL130" i="85"/>
  <c r="BK130" i="85"/>
  <c r="BJ130" i="85"/>
  <c r="BI130" i="85"/>
  <c r="BH130" i="85"/>
  <c r="BG130" i="85"/>
  <c r="BF130" i="85"/>
  <c r="BE130" i="85"/>
  <c r="BD130" i="85"/>
  <c r="BC130" i="85"/>
  <c r="BB130" i="85"/>
  <c r="AT130" i="85" s="1"/>
  <c r="AS130" i="85"/>
  <c r="AR130" i="85"/>
  <c r="AQ130" i="85"/>
  <c r="BM129" i="85"/>
  <c r="BL129" i="85"/>
  <c r="BK129" i="85"/>
  <c r="BJ129" i="85"/>
  <c r="BI129" i="85"/>
  <c r="BH129" i="85"/>
  <c r="BG129" i="85"/>
  <c r="BF129" i="85"/>
  <c r="BE129" i="85"/>
  <c r="BN129" i="85" s="1"/>
  <c r="BD129" i="85"/>
  <c r="AT129" i="85" s="1"/>
  <c r="BC129" i="85"/>
  <c r="BB129" i="85"/>
  <c r="AS129" i="85"/>
  <c r="AR129" i="85"/>
  <c r="AQ129" i="85"/>
  <c r="BM128" i="85"/>
  <c r="BL128" i="85"/>
  <c r="BK128" i="85"/>
  <c r="BJ128" i="85"/>
  <c r="BI128" i="85"/>
  <c r="BH128" i="85"/>
  <c r="BG128" i="85"/>
  <c r="BF128" i="85"/>
  <c r="BN128" i="85" s="1"/>
  <c r="BE128" i="85"/>
  <c r="BD128" i="85"/>
  <c r="BC128" i="85"/>
  <c r="BB128" i="85"/>
  <c r="AT128" i="85" s="1"/>
  <c r="AS128" i="85"/>
  <c r="AR128" i="85"/>
  <c r="AQ128" i="85"/>
  <c r="BM127" i="85"/>
  <c r="BL127" i="85"/>
  <c r="BK127" i="85"/>
  <c r="BJ127" i="85"/>
  <c r="BI127" i="85"/>
  <c r="BH127" i="85"/>
  <c r="BG127" i="85"/>
  <c r="BF127" i="85"/>
  <c r="BE127" i="85"/>
  <c r="BD127" i="85"/>
  <c r="BC127" i="85"/>
  <c r="BB127" i="85"/>
  <c r="BN127" i="85" s="1"/>
  <c r="AT127" i="85"/>
  <c r="AS127" i="85"/>
  <c r="AR127" i="85"/>
  <c r="AQ127" i="85"/>
  <c r="BM126" i="85"/>
  <c r="BL126" i="85"/>
  <c r="BK126" i="85"/>
  <c r="BJ126" i="85"/>
  <c r="BI126" i="85"/>
  <c r="BH126" i="85"/>
  <c r="BG126" i="85"/>
  <c r="BF126" i="85"/>
  <c r="BE126" i="85"/>
  <c r="BD126" i="85"/>
  <c r="BC126" i="85"/>
  <c r="BB126" i="85"/>
  <c r="AT126" i="85" s="1"/>
  <c r="AS126" i="85"/>
  <c r="AR126" i="85"/>
  <c r="AQ126" i="85"/>
  <c r="BM125" i="85"/>
  <c r="BL125" i="85"/>
  <c r="BK125" i="85"/>
  <c r="BJ125" i="85"/>
  <c r="BI125" i="85"/>
  <c r="BH125" i="85"/>
  <c r="BG125" i="85"/>
  <c r="BF125" i="85"/>
  <c r="BE125" i="85"/>
  <c r="BN125" i="85" s="1"/>
  <c r="BD125" i="85"/>
  <c r="AT125" i="85" s="1"/>
  <c r="BC125" i="85"/>
  <c r="BB125" i="85"/>
  <c r="AS125" i="85"/>
  <c r="AR125" i="85"/>
  <c r="AQ125" i="85"/>
  <c r="BM124" i="85"/>
  <c r="BL124" i="85"/>
  <c r="BK124" i="85"/>
  <c r="BJ124" i="85"/>
  <c r="BI124" i="85"/>
  <c r="BH124" i="85"/>
  <c r="BG124" i="85"/>
  <c r="BF124" i="85"/>
  <c r="BN124" i="85" s="1"/>
  <c r="BE124" i="85"/>
  <c r="BD124" i="85"/>
  <c r="BC124" i="85"/>
  <c r="BB124" i="85"/>
  <c r="AT124" i="85" s="1"/>
  <c r="AS124" i="85"/>
  <c r="AR124" i="85"/>
  <c r="AQ124" i="85"/>
  <c r="BM123" i="85"/>
  <c r="BL123" i="85"/>
  <c r="BK123" i="85"/>
  <c r="BJ123" i="85"/>
  <c r="BI123" i="85"/>
  <c r="BH123" i="85"/>
  <c r="BG123" i="85"/>
  <c r="BF123" i="85"/>
  <c r="BE123" i="85"/>
  <c r="BD123" i="85"/>
  <c r="BC123" i="85"/>
  <c r="BB123" i="85"/>
  <c r="BN123" i="85" s="1"/>
  <c r="AT123" i="85"/>
  <c r="AS123" i="85"/>
  <c r="AR123" i="85"/>
  <c r="AQ123" i="85"/>
  <c r="BM122" i="85"/>
  <c r="BL122" i="85"/>
  <c r="BK122" i="85"/>
  <c r="BJ122" i="85"/>
  <c r="BI122" i="85"/>
  <c r="BH122" i="85"/>
  <c r="BG122" i="85"/>
  <c r="BF122" i="85"/>
  <c r="BE122" i="85"/>
  <c r="BD122" i="85"/>
  <c r="BC122" i="85"/>
  <c r="BB122" i="85"/>
  <c r="AT122" i="85" s="1"/>
  <c r="AS122" i="85"/>
  <c r="AR122" i="85"/>
  <c r="AQ122" i="85"/>
  <c r="BM121" i="85"/>
  <c r="BL121" i="85"/>
  <c r="BK121" i="85"/>
  <c r="BJ121" i="85"/>
  <c r="BI121" i="85"/>
  <c r="BH121" i="85"/>
  <c r="BG121" i="85"/>
  <c r="BF121" i="85"/>
  <c r="BE121" i="85"/>
  <c r="BN121" i="85" s="1"/>
  <c r="BD121" i="85"/>
  <c r="AT121" i="85" s="1"/>
  <c r="BC121" i="85"/>
  <c r="BB121" i="85"/>
  <c r="AS121" i="85"/>
  <c r="AR121" i="85"/>
  <c r="AQ121" i="85"/>
  <c r="BM120" i="85"/>
  <c r="BL120" i="85"/>
  <c r="BK120" i="85"/>
  <c r="BJ120" i="85"/>
  <c r="BI120" i="85"/>
  <c r="BH120" i="85"/>
  <c r="BG120" i="85"/>
  <c r="BF120" i="85"/>
  <c r="BN120" i="85" s="1"/>
  <c r="BE120" i="85"/>
  <c r="BD120" i="85"/>
  <c r="BC120" i="85"/>
  <c r="BB120" i="85"/>
  <c r="AT120" i="85" s="1"/>
  <c r="AS120" i="85"/>
  <c r="AR120" i="85"/>
  <c r="AQ120" i="85"/>
  <c r="BM119" i="85"/>
  <c r="BL119" i="85"/>
  <c r="BK119" i="85"/>
  <c r="BJ119" i="85"/>
  <c r="BI119" i="85"/>
  <c r="BH119" i="85"/>
  <c r="BG119" i="85"/>
  <c r="BF119" i="85"/>
  <c r="BE119" i="85"/>
  <c r="BD119" i="85"/>
  <c r="BC119" i="85"/>
  <c r="BB119" i="85"/>
  <c r="BN119" i="85" s="1"/>
  <c r="AT119" i="85"/>
  <c r="AS119" i="85"/>
  <c r="AR119" i="85"/>
  <c r="AQ119" i="85"/>
  <c r="BM118" i="85"/>
  <c r="BL118" i="85"/>
  <c r="BK118" i="85"/>
  <c r="BJ118" i="85"/>
  <c r="BI118" i="85"/>
  <c r="BH118" i="85"/>
  <c r="BG118" i="85"/>
  <c r="BF118" i="85"/>
  <c r="BE118" i="85"/>
  <c r="BD118" i="85"/>
  <c r="BC118" i="85"/>
  <c r="BB118" i="85"/>
  <c r="AT118" i="85" s="1"/>
  <c r="AS118" i="85"/>
  <c r="AR118" i="85"/>
  <c r="AQ118" i="85"/>
  <c r="BM117" i="85"/>
  <c r="BL117" i="85"/>
  <c r="BK117" i="85"/>
  <c r="BJ117" i="85"/>
  <c r="BI117" i="85"/>
  <c r="BH117" i="85"/>
  <c r="BG117" i="85"/>
  <c r="BF117" i="85"/>
  <c r="BE117" i="85"/>
  <c r="BN117" i="85" s="1"/>
  <c r="BD117" i="85"/>
  <c r="AT117" i="85" s="1"/>
  <c r="BC117" i="85"/>
  <c r="BB117" i="85"/>
  <c r="AS117" i="85"/>
  <c r="AR117" i="85"/>
  <c r="AQ117" i="85"/>
  <c r="BM116" i="85"/>
  <c r="BL116" i="85"/>
  <c r="BK116" i="85"/>
  <c r="BJ116" i="85"/>
  <c r="BI116" i="85"/>
  <c r="BH116" i="85"/>
  <c r="BG116" i="85"/>
  <c r="BF116" i="85"/>
  <c r="BN116" i="85" s="1"/>
  <c r="BE116" i="85"/>
  <c r="BD116" i="85"/>
  <c r="BC116" i="85"/>
  <c r="BB116" i="85"/>
  <c r="AT116" i="85" s="1"/>
  <c r="AS116" i="85"/>
  <c r="AR116" i="85"/>
  <c r="AQ116" i="85"/>
  <c r="BM115" i="85"/>
  <c r="BL115" i="85"/>
  <c r="BK115" i="85"/>
  <c r="BJ115" i="85"/>
  <c r="BI115" i="85"/>
  <c r="BH115" i="85"/>
  <c r="BG115" i="85"/>
  <c r="BF115" i="85"/>
  <c r="BE115" i="85"/>
  <c r="BD115" i="85"/>
  <c r="BC115" i="85"/>
  <c r="BB115" i="85"/>
  <c r="BN115" i="85" s="1"/>
  <c r="AT115" i="85"/>
  <c r="AS115" i="85"/>
  <c r="AR115" i="85"/>
  <c r="AQ115" i="85"/>
  <c r="BM114" i="85"/>
  <c r="BL114" i="85"/>
  <c r="BK114" i="85"/>
  <c r="BJ114" i="85"/>
  <c r="BI114" i="85"/>
  <c r="BH114" i="85"/>
  <c r="BG114" i="85"/>
  <c r="BF114" i="85"/>
  <c r="BE114" i="85"/>
  <c r="BD114" i="85"/>
  <c r="BC114" i="85"/>
  <c r="BB114" i="85"/>
  <c r="AT114" i="85" s="1"/>
  <c r="AS114" i="85"/>
  <c r="AR114" i="85"/>
  <c r="AQ114" i="85"/>
  <c r="BM113" i="85"/>
  <c r="BL113" i="85"/>
  <c r="BK113" i="85"/>
  <c r="BJ113" i="85"/>
  <c r="BI113" i="85"/>
  <c r="BH113" i="85"/>
  <c r="BG113" i="85"/>
  <c r="BF113" i="85"/>
  <c r="BE113" i="85"/>
  <c r="BN113" i="85" s="1"/>
  <c r="BD113" i="85"/>
  <c r="AT113" i="85" s="1"/>
  <c r="BC113" i="85"/>
  <c r="BB113" i="85"/>
  <c r="AS113" i="85"/>
  <c r="AR113" i="85"/>
  <c r="AQ113" i="85"/>
  <c r="BM112" i="85"/>
  <c r="BL112" i="85"/>
  <c r="BK112" i="85"/>
  <c r="BJ112" i="85"/>
  <c r="BI112" i="85"/>
  <c r="BH112" i="85"/>
  <c r="BG112" i="85"/>
  <c r="BF112" i="85"/>
  <c r="BN112" i="85" s="1"/>
  <c r="BE112" i="85"/>
  <c r="BD112" i="85"/>
  <c r="BC112" i="85"/>
  <c r="BB112" i="85"/>
  <c r="AT112" i="85" s="1"/>
  <c r="AS112" i="85"/>
  <c r="AR112" i="85"/>
  <c r="AQ112" i="85"/>
  <c r="BM111" i="85"/>
  <c r="BL111" i="85"/>
  <c r="BK111" i="85"/>
  <c r="BJ111" i="85"/>
  <c r="BI111" i="85"/>
  <c r="BH111" i="85"/>
  <c r="BG111" i="85"/>
  <c r="BF111" i="85"/>
  <c r="BE111" i="85"/>
  <c r="BD111" i="85"/>
  <c r="BC111" i="85"/>
  <c r="BB111" i="85"/>
  <c r="BN111" i="85" s="1"/>
  <c r="AT111" i="85"/>
  <c r="AS111" i="85"/>
  <c r="AR111" i="85"/>
  <c r="AQ111" i="85"/>
  <c r="BM110" i="85"/>
  <c r="BL110" i="85"/>
  <c r="BK110" i="85"/>
  <c r="BJ110" i="85"/>
  <c r="BI110" i="85"/>
  <c r="BH110" i="85"/>
  <c r="BG110" i="85"/>
  <c r="BF110" i="85"/>
  <c r="BE110" i="85"/>
  <c r="BD110" i="85"/>
  <c r="BC110" i="85"/>
  <c r="BB110" i="85"/>
  <c r="AT110" i="85" s="1"/>
  <c r="AS110" i="85"/>
  <c r="AR110" i="85"/>
  <c r="AQ110" i="85"/>
  <c r="BM109" i="85"/>
  <c r="BL109" i="85"/>
  <c r="BK109" i="85"/>
  <c r="BJ109" i="85"/>
  <c r="BI109" i="85"/>
  <c r="BH109" i="85"/>
  <c r="BG109" i="85"/>
  <c r="BF109" i="85"/>
  <c r="BE109" i="85"/>
  <c r="BN109" i="85" s="1"/>
  <c r="BD109" i="85"/>
  <c r="AT109" i="85" s="1"/>
  <c r="BC109" i="85"/>
  <c r="BB109" i="85"/>
  <c r="AS109" i="85"/>
  <c r="AR109" i="85"/>
  <c r="AQ109" i="85"/>
  <c r="BM108" i="85"/>
  <c r="BL108" i="85"/>
  <c r="BK108" i="85"/>
  <c r="BJ108" i="85"/>
  <c r="BI108" i="85"/>
  <c r="BH108" i="85"/>
  <c r="BG108" i="85"/>
  <c r="BF108" i="85"/>
  <c r="BN108" i="85" s="1"/>
  <c r="BE108" i="85"/>
  <c r="BD108" i="85"/>
  <c r="BC108" i="85"/>
  <c r="BB108" i="85"/>
  <c r="AT108" i="85" s="1"/>
  <c r="AS108" i="85"/>
  <c r="AR108" i="85"/>
  <c r="AQ108" i="85"/>
  <c r="BM107" i="85"/>
  <c r="BL107" i="85"/>
  <c r="BK107" i="85"/>
  <c r="BJ107" i="85"/>
  <c r="BI107" i="85"/>
  <c r="BH107" i="85"/>
  <c r="BG107" i="85"/>
  <c r="BF107" i="85"/>
  <c r="BE107" i="85"/>
  <c r="BD107" i="85"/>
  <c r="BC107" i="85"/>
  <c r="BB107" i="85"/>
  <c r="BN107" i="85" s="1"/>
  <c r="AT107" i="85"/>
  <c r="AS107" i="85"/>
  <c r="AR107" i="85"/>
  <c r="AQ107" i="85"/>
  <c r="BM106" i="85"/>
  <c r="BL106" i="85"/>
  <c r="BK106" i="85"/>
  <c r="BJ106" i="85"/>
  <c r="BI106" i="85"/>
  <c r="BH106" i="85"/>
  <c r="BG106" i="85"/>
  <c r="BF106" i="85"/>
  <c r="BE106" i="85"/>
  <c r="BD106" i="85"/>
  <c r="BC106" i="85"/>
  <c r="BB106" i="85"/>
  <c r="AT106" i="85" s="1"/>
  <c r="AS106" i="85"/>
  <c r="AR106" i="85"/>
  <c r="AQ106" i="85"/>
  <c r="BM105" i="85"/>
  <c r="BL105" i="85"/>
  <c r="BK105" i="85"/>
  <c r="BJ105" i="85"/>
  <c r="BI105" i="85"/>
  <c r="BH105" i="85"/>
  <c r="BG105" i="85"/>
  <c r="BF105" i="85"/>
  <c r="BE105" i="85"/>
  <c r="BN105" i="85" s="1"/>
  <c r="BD105" i="85"/>
  <c r="AT105" i="85" s="1"/>
  <c r="BC105" i="85"/>
  <c r="BB105" i="85"/>
  <c r="AS105" i="85"/>
  <c r="AR105" i="85"/>
  <c r="AQ105" i="85"/>
  <c r="BM104" i="85"/>
  <c r="BL104" i="85"/>
  <c r="BK104" i="85"/>
  <c r="BJ104" i="85"/>
  <c r="BI104" i="85"/>
  <c r="BH104" i="85"/>
  <c r="BG104" i="85"/>
  <c r="BF104" i="85"/>
  <c r="BN104" i="85" s="1"/>
  <c r="BE104" i="85"/>
  <c r="BD104" i="85"/>
  <c r="BC104" i="85"/>
  <c r="BB104" i="85"/>
  <c r="AT104" i="85" s="1"/>
  <c r="AS104" i="85"/>
  <c r="AR104" i="85"/>
  <c r="AQ104" i="85"/>
  <c r="BM103" i="85"/>
  <c r="BL103" i="85"/>
  <c r="BK103" i="85"/>
  <c r="BJ103" i="85"/>
  <c r="BI103" i="85"/>
  <c r="BH103" i="85"/>
  <c r="BG103" i="85"/>
  <c r="BF103" i="85"/>
  <c r="BE103" i="85"/>
  <c r="BD103" i="85"/>
  <c r="BC103" i="85"/>
  <c r="BB103" i="85"/>
  <c r="BN103" i="85" s="1"/>
  <c r="AT103" i="85"/>
  <c r="AS103" i="85"/>
  <c r="AR103" i="85"/>
  <c r="AQ103" i="85"/>
  <c r="BM102" i="85"/>
  <c r="BL102" i="85"/>
  <c r="BK102" i="85"/>
  <c r="BJ102" i="85"/>
  <c r="BI102" i="85"/>
  <c r="BH102" i="85"/>
  <c r="BG102" i="85"/>
  <c r="BF102" i="85"/>
  <c r="BE102" i="85"/>
  <c r="BD102" i="85"/>
  <c r="BC102" i="85"/>
  <c r="BB102" i="85"/>
  <c r="AT102" i="85" s="1"/>
  <c r="AS102" i="85"/>
  <c r="AR102" i="85"/>
  <c r="AQ102" i="85"/>
  <c r="BM101" i="85"/>
  <c r="BL101" i="85"/>
  <c r="BK101" i="85"/>
  <c r="BJ101" i="85"/>
  <c r="BI101" i="85"/>
  <c r="BH101" i="85"/>
  <c r="BG101" i="85"/>
  <c r="BF101" i="85"/>
  <c r="BE101" i="85"/>
  <c r="BN101" i="85" s="1"/>
  <c r="BD101" i="85"/>
  <c r="AT101" i="85" s="1"/>
  <c r="BC101" i="85"/>
  <c r="BB101" i="85"/>
  <c r="AS101" i="85"/>
  <c r="AR101" i="85"/>
  <c r="AQ101" i="85"/>
  <c r="BM100" i="85"/>
  <c r="BL100" i="85"/>
  <c r="BK100" i="85"/>
  <c r="BJ100" i="85"/>
  <c r="BI100" i="85"/>
  <c r="BH100" i="85"/>
  <c r="BG100" i="85"/>
  <c r="BF100" i="85"/>
  <c r="BN100" i="85" s="1"/>
  <c r="BE100" i="85"/>
  <c r="BD100" i="85"/>
  <c r="BC100" i="85"/>
  <c r="BB100" i="85"/>
  <c r="AT100" i="85" s="1"/>
  <c r="AS100" i="85"/>
  <c r="AR100" i="85"/>
  <c r="AQ100" i="85"/>
  <c r="BM99" i="85"/>
  <c r="BL99" i="85"/>
  <c r="BK99" i="85"/>
  <c r="BJ99" i="85"/>
  <c r="BI99" i="85"/>
  <c r="BH99" i="85"/>
  <c r="BG99" i="85"/>
  <c r="BF99" i="85"/>
  <c r="BE99" i="85"/>
  <c r="BD99" i="85"/>
  <c r="BC99" i="85"/>
  <c r="BB99" i="85"/>
  <c r="BN99" i="85" s="1"/>
  <c r="AT99" i="85"/>
  <c r="AS99" i="85"/>
  <c r="AR99" i="85"/>
  <c r="AQ99" i="85"/>
  <c r="BM98" i="85"/>
  <c r="BL98" i="85"/>
  <c r="BK98" i="85"/>
  <c r="BJ98" i="85"/>
  <c r="BI98" i="85"/>
  <c r="BH98" i="85"/>
  <c r="BG98" i="85"/>
  <c r="BF98" i="85"/>
  <c r="BE98" i="85"/>
  <c r="BD98" i="85"/>
  <c r="BC98" i="85"/>
  <c r="BB98" i="85"/>
  <c r="AT98" i="85" s="1"/>
  <c r="AS98" i="85"/>
  <c r="AR98" i="85"/>
  <c r="AQ98" i="85"/>
  <c r="BM97" i="85"/>
  <c r="BL97" i="85"/>
  <c r="BK97" i="85"/>
  <c r="BJ97" i="85"/>
  <c r="BI97" i="85"/>
  <c r="BH97" i="85"/>
  <c r="BG97" i="85"/>
  <c r="BF97" i="85"/>
  <c r="BE97" i="85"/>
  <c r="BN97" i="85" s="1"/>
  <c r="BD97" i="85"/>
  <c r="AT97" i="85" s="1"/>
  <c r="BC97" i="85"/>
  <c r="BB97" i="85"/>
  <c r="AS97" i="85"/>
  <c r="AR97" i="85"/>
  <c r="AQ97" i="85"/>
  <c r="BM96" i="85"/>
  <c r="BL96" i="85"/>
  <c r="BK96" i="85"/>
  <c r="BJ96" i="85"/>
  <c r="BI96" i="85"/>
  <c r="BH96" i="85"/>
  <c r="BG96" i="85"/>
  <c r="BF96" i="85"/>
  <c r="BN96" i="85" s="1"/>
  <c r="BE96" i="85"/>
  <c r="BD96" i="85"/>
  <c r="BC96" i="85"/>
  <c r="BB96" i="85"/>
  <c r="AT96" i="85" s="1"/>
  <c r="AS96" i="85"/>
  <c r="AR96" i="85"/>
  <c r="AQ96" i="85"/>
  <c r="BM95" i="85"/>
  <c r="BL95" i="85"/>
  <c r="BK95" i="85"/>
  <c r="BJ95" i="85"/>
  <c r="BI95" i="85"/>
  <c r="BH95" i="85"/>
  <c r="BG95" i="85"/>
  <c r="BF95" i="85"/>
  <c r="BE95" i="85"/>
  <c r="BD95" i="85"/>
  <c r="BC95" i="85"/>
  <c r="BB95" i="85"/>
  <c r="BN95" i="85" s="1"/>
  <c r="AT95" i="85"/>
  <c r="AS95" i="85"/>
  <c r="AR95" i="85"/>
  <c r="AQ95" i="85"/>
  <c r="BM94" i="85"/>
  <c r="BL94" i="85"/>
  <c r="BK94" i="85"/>
  <c r="BJ94" i="85"/>
  <c r="BI94" i="85"/>
  <c r="BH94" i="85"/>
  <c r="BG94" i="85"/>
  <c r="BF94" i="85"/>
  <c r="BE94" i="85"/>
  <c r="BD94" i="85"/>
  <c r="BC94" i="85"/>
  <c r="BB94" i="85"/>
  <c r="AT94" i="85" s="1"/>
  <c r="AS94" i="85"/>
  <c r="AR94" i="85"/>
  <c r="AQ94" i="85"/>
  <c r="BM93" i="85"/>
  <c r="BL93" i="85"/>
  <c r="BK93" i="85"/>
  <c r="BJ93" i="85"/>
  <c r="BI93" i="85"/>
  <c r="BH93" i="85"/>
  <c r="BG93" i="85"/>
  <c r="BF93" i="85"/>
  <c r="BE93" i="85"/>
  <c r="BN93" i="85" s="1"/>
  <c r="BD93" i="85"/>
  <c r="AT93" i="85" s="1"/>
  <c r="BC93" i="85"/>
  <c r="BB93" i="85"/>
  <c r="AS93" i="85"/>
  <c r="AR93" i="85"/>
  <c r="AQ93" i="85"/>
  <c r="BM92" i="85"/>
  <c r="BL92" i="85"/>
  <c r="BK92" i="85"/>
  <c r="BJ92" i="85"/>
  <c r="BI92" i="85"/>
  <c r="BH92" i="85"/>
  <c r="BG92" i="85"/>
  <c r="BF92" i="85"/>
  <c r="BN92" i="85" s="1"/>
  <c r="BE92" i="85"/>
  <c r="BD92" i="85"/>
  <c r="BC92" i="85"/>
  <c r="BB92" i="85"/>
  <c r="AT92" i="85" s="1"/>
  <c r="AS92" i="85"/>
  <c r="AR92" i="85"/>
  <c r="AQ92" i="85"/>
  <c r="BM91" i="85"/>
  <c r="BL91" i="85"/>
  <c r="BK91" i="85"/>
  <c r="BJ91" i="85"/>
  <c r="BI91" i="85"/>
  <c r="BH91" i="85"/>
  <c r="BG91" i="85"/>
  <c r="BF91" i="85"/>
  <c r="BE91" i="85"/>
  <c r="BD91" i="85"/>
  <c r="BC91" i="85"/>
  <c r="BB91" i="85"/>
  <c r="BN91" i="85" s="1"/>
  <c r="AT91" i="85"/>
  <c r="AS91" i="85"/>
  <c r="AR91" i="85"/>
  <c r="AQ91" i="85"/>
  <c r="BM90" i="85"/>
  <c r="BL90" i="85"/>
  <c r="BK90" i="85"/>
  <c r="BJ90" i="85"/>
  <c r="BI90" i="85"/>
  <c r="BH90" i="85"/>
  <c r="BG90" i="85"/>
  <c r="BF90" i="85"/>
  <c r="BE90" i="85"/>
  <c r="BD90" i="85"/>
  <c r="BC90" i="85"/>
  <c r="BB90" i="85"/>
  <c r="AT90" i="85" s="1"/>
  <c r="AS90" i="85"/>
  <c r="AR90" i="85"/>
  <c r="AQ90" i="85"/>
  <c r="BM89" i="85"/>
  <c r="BL89" i="85"/>
  <c r="BK89" i="85"/>
  <c r="BJ89" i="85"/>
  <c r="BI89" i="85"/>
  <c r="BH89" i="85"/>
  <c r="BG89" i="85"/>
  <c r="BF89" i="85"/>
  <c r="BE89" i="85"/>
  <c r="BN89" i="85" s="1"/>
  <c r="BD89" i="85"/>
  <c r="AT89" i="85" s="1"/>
  <c r="BC89" i="85"/>
  <c r="BB89" i="85"/>
  <c r="AS89" i="85"/>
  <c r="AR89" i="85"/>
  <c r="AQ89" i="85"/>
  <c r="BM88" i="85"/>
  <c r="BL88" i="85"/>
  <c r="BK88" i="85"/>
  <c r="BJ88" i="85"/>
  <c r="BI88" i="85"/>
  <c r="BH88" i="85"/>
  <c r="BG88" i="85"/>
  <c r="BF88" i="85"/>
  <c r="BN88" i="85" s="1"/>
  <c r="BE88" i="85"/>
  <c r="BD88" i="85"/>
  <c r="BC88" i="85"/>
  <c r="BB88" i="85"/>
  <c r="AT88" i="85" s="1"/>
  <c r="AS88" i="85"/>
  <c r="AR88" i="85"/>
  <c r="AQ88" i="85"/>
  <c r="BM87" i="85"/>
  <c r="BL87" i="85"/>
  <c r="BK87" i="85"/>
  <c r="BJ87" i="85"/>
  <c r="BI87" i="85"/>
  <c r="BH87" i="85"/>
  <c r="BG87" i="85"/>
  <c r="BF87" i="85"/>
  <c r="BE87" i="85"/>
  <c r="BD87" i="85"/>
  <c r="BC87" i="85"/>
  <c r="BB87" i="85"/>
  <c r="BN87" i="85" s="1"/>
  <c r="AT87" i="85"/>
  <c r="AS87" i="85"/>
  <c r="AR87" i="85"/>
  <c r="AQ87" i="85"/>
  <c r="BM86" i="85"/>
  <c r="BL86" i="85"/>
  <c r="BK86" i="85"/>
  <c r="BJ86" i="85"/>
  <c r="BI86" i="85"/>
  <c r="BH86" i="85"/>
  <c r="BG86" i="85"/>
  <c r="BF86" i="85"/>
  <c r="BE86" i="85"/>
  <c r="BD86" i="85"/>
  <c r="BC86" i="85"/>
  <c r="BB86" i="85"/>
  <c r="AT86" i="85" s="1"/>
  <c r="AS86" i="85"/>
  <c r="AR86" i="85"/>
  <c r="AQ86" i="85"/>
  <c r="BM85" i="85"/>
  <c r="BL85" i="85"/>
  <c r="BK85" i="85"/>
  <c r="BJ85" i="85"/>
  <c r="BI85" i="85"/>
  <c r="BH85" i="85"/>
  <c r="BG85" i="85"/>
  <c r="BF85" i="85"/>
  <c r="BE85" i="85"/>
  <c r="BN85" i="85" s="1"/>
  <c r="BD85" i="85"/>
  <c r="AT85" i="85" s="1"/>
  <c r="BC85" i="85"/>
  <c r="BB85" i="85"/>
  <c r="AS85" i="85"/>
  <c r="AR85" i="85"/>
  <c r="AQ85" i="85"/>
  <c r="BM84" i="85"/>
  <c r="BL84" i="85"/>
  <c r="BK84" i="85"/>
  <c r="BJ84" i="85"/>
  <c r="BI84" i="85"/>
  <c r="BH84" i="85"/>
  <c r="BG84" i="85"/>
  <c r="BF84" i="85"/>
  <c r="BN84" i="85" s="1"/>
  <c r="BE84" i="85"/>
  <c r="BD84" i="85"/>
  <c r="BC84" i="85"/>
  <c r="BB84" i="85"/>
  <c r="AT84" i="85" s="1"/>
  <c r="AS84" i="85"/>
  <c r="AR84" i="85"/>
  <c r="AQ84" i="85"/>
  <c r="BM83" i="85"/>
  <c r="BL83" i="85"/>
  <c r="BK83" i="85"/>
  <c r="BJ83" i="85"/>
  <c r="BI83" i="85"/>
  <c r="BH83" i="85"/>
  <c r="BG83" i="85"/>
  <c r="BF83" i="85"/>
  <c r="BE83" i="85"/>
  <c r="BD83" i="85"/>
  <c r="BC83" i="85"/>
  <c r="BB83" i="85"/>
  <c r="BN83" i="85" s="1"/>
  <c r="AT83" i="85"/>
  <c r="AS83" i="85"/>
  <c r="AR83" i="85"/>
  <c r="AQ83" i="85"/>
  <c r="BM82" i="85"/>
  <c r="BL82" i="85"/>
  <c r="BK82" i="85"/>
  <c r="BJ82" i="85"/>
  <c r="BI82" i="85"/>
  <c r="BH82" i="85"/>
  <c r="BG82" i="85"/>
  <c r="BF82" i="85"/>
  <c r="BE82" i="85"/>
  <c r="BD82" i="85"/>
  <c r="BC82" i="85"/>
  <c r="BB82" i="85"/>
  <c r="AT82" i="85" s="1"/>
  <c r="AS82" i="85"/>
  <c r="AR82" i="85"/>
  <c r="AQ82" i="85"/>
  <c r="BM81" i="85"/>
  <c r="BL81" i="85"/>
  <c r="BK81" i="85"/>
  <c r="BJ81" i="85"/>
  <c r="BI81" i="85"/>
  <c r="BH81" i="85"/>
  <c r="BG81" i="85"/>
  <c r="BF81" i="85"/>
  <c r="BE81" i="85"/>
  <c r="BN81" i="85" s="1"/>
  <c r="BD81" i="85"/>
  <c r="AT81" i="85" s="1"/>
  <c r="BC81" i="85"/>
  <c r="BB81" i="85"/>
  <c r="AS81" i="85"/>
  <c r="AR81" i="85"/>
  <c r="AQ81" i="85"/>
  <c r="BM80" i="85"/>
  <c r="BL80" i="85"/>
  <c r="BK80" i="85"/>
  <c r="BJ80" i="85"/>
  <c r="BI80" i="85"/>
  <c r="BH80" i="85"/>
  <c r="BG80" i="85"/>
  <c r="BF80" i="85"/>
  <c r="BN80" i="85" s="1"/>
  <c r="BE80" i="85"/>
  <c r="BD80" i="85"/>
  <c r="BC80" i="85"/>
  <c r="BB80" i="85"/>
  <c r="AT80" i="85" s="1"/>
  <c r="AS80" i="85"/>
  <c r="AR80" i="85"/>
  <c r="AQ80" i="85"/>
  <c r="BM79" i="85"/>
  <c r="BL79" i="85"/>
  <c r="BK79" i="85"/>
  <c r="BJ79" i="85"/>
  <c r="BI79" i="85"/>
  <c r="BH79" i="85"/>
  <c r="BG79" i="85"/>
  <c r="BF79" i="85"/>
  <c r="BE79" i="85"/>
  <c r="BD79" i="85"/>
  <c r="BC79" i="85"/>
  <c r="BB79" i="85"/>
  <c r="BN79" i="85" s="1"/>
  <c r="AT79" i="85"/>
  <c r="AS79" i="85"/>
  <c r="AR79" i="85"/>
  <c r="AQ79" i="85"/>
  <c r="BM78" i="85"/>
  <c r="BL78" i="85"/>
  <c r="BK78" i="85"/>
  <c r="BJ78" i="85"/>
  <c r="BI78" i="85"/>
  <c r="BH78" i="85"/>
  <c r="BG78" i="85"/>
  <c r="BF78" i="85"/>
  <c r="BE78" i="85"/>
  <c r="BD78" i="85"/>
  <c r="BC78" i="85"/>
  <c r="BB78" i="85"/>
  <c r="AT78" i="85" s="1"/>
  <c r="AS78" i="85"/>
  <c r="AR78" i="85"/>
  <c r="AQ78" i="85"/>
  <c r="BM77" i="85"/>
  <c r="BL77" i="85"/>
  <c r="BK77" i="85"/>
  <c r="BJ77" i="85"/>
  <c r="BI77" i="85"/>
  <c r="BH77" i="85"/>
  <c r="BG77" i="85"/>
  <c r="BF77" i="85"/>
  <c r="BE77" i="85"/>
  <c r="BN77" i="85" s="1"/>
  <c r="BD77" i="85"/>
  <c r="AT77" i="85" s="1"/>
  <c r="BC77" i="85"/>
  <c r="BB77" i="85"/>
  <c r="AS77" i="85"/>
  <c r="AR77" i="85"/>
  <c r="AQ77" i="85"/>
  <c r="BM76" i="85"/>
  <c r="BL76" i="85"/>
  <c r="BK76" i="85"/>
  <c r="BJ76" i="85"/>
  <c r="BI76" i="85"/>
  <c r="BH76" i="85"/>
  <c r="BG76" i="85"/>
  <c r="BF76" i="85"/>
  <c r="BN76" i="85" s="1"/>
  <c r="BE76" i="85"/>
  <c r="BD76" i="85"/>
  <c r="BC76" i="85"/>
  <c r="BB76" i="85"/>
  <c r="AT76" i="85" s="1"/>
  <c r="AS76" i="85"/>
  <c r="AR76" i="85"/>
  <c r="AQ76" i="85"/>
  <c r="BM75" i="85"/>
  <c r="BL75" i="85"/>
  <c r="BK75" i="85"/>
  <c r="BJ75" i="85"/>
  <c r="BI75" i="85"/>
  <c r="BH75" i="85"/>
  <c r="BG75" i="85"/>
  <c r="BF75" i="85"/>
  <c r="BE75" i="85"/>
  <c r="BD75" i="85"/>
  <c r="BC75" i="85"/>
  <c r="BB75" i="85"/>
  <c r="BN75" i="85" s="1"/>
  <c r="AT75" i="85"/>
  <c r="AS75" i="85"/>
  <c r="AR75" i="85"/>
  <c r="AQ75" i="85"/>
  <c r="BM74" i="85"/>
  <c r="BL74" i="85"/>
  <c r="BK74" i="85"/>
  <c r="BJ74" i="85"/>
  <c r="BI74" i="85"/>
  <c r="BH74" i="85"/>
  <c r="BG74" i="85"/>
  <c r="BF74" i="85"/>
  <c r="BE74" i="85"/>
  <c r="BD74" i="85"/>
  <c r="BC74" i="85"/>
  <c r="BB74" i="85"/>
  <c r="AT74" i="85" s="1"/>
  <c r="AS74" i="85"/>
  <c r="AR74" i="85"/>
  <c r="AQ74" i="85"/>
  <c r="BM73" i="85"/>
  <c r="BL73" i="85"/>
  <c r="BK73" i="85"/>
  <c r="BJ73" i="85"/>
  <c r="BI73" i="85"/>
  <c r="BH73" i="85"/>
  <c r="BG73" i="85"/>
  <c r="BF73" i="85"/>
  <c r="BE73" i="85"/>
  <c r="BN73" i="85" s="1"/>
  <c r="BD73" i="85"/>
  <c r="AT73" i="85" s="1"/>
  <c r="BC73" i="85"/>
  <c r="BB73" i="85"/>
  <c r="AS73" i="85"/>
  <c r="AR73" i="85"/>
  <c r="AQ73" i="85"/>
  <c r="BM72" i="85"/>
  <c r="BL72" i="85"/>
  <c r="BK72" i="85"/>
  <c r="BJ72" i="85"/>
  <c r="BI72" i="85"/>
  <c r="BH72" i="85"/>
  <c r="BG72" i="85"/>
  <c r="BF72" i="85"/>
  <c r="BN72" i="85" s="1"/>
  <c r="BE72" i="85"/>
  <c r="BD72" i="85"/>
  <c r="BC72" i="85"/>
  <c r="BB72" i="85"/>
  <c r="AT72" i="85" s="1"/>
  <c r="AS72" i="85"/>
  <c r="AR72" i="85"/>
  <c r="AQ72" i="85"/>
  <c r="BM71" i="85"/>
  <c r="BL71" i="85"/>
  <c r="BK71" i="85"/>
  <c r="BJ71" i="85"/>
  <c r="BI71" i="85"/>
  <c r="BH71" i="85"/>
  <c r="BG71" i="85"/>
  <c r="BF71" i="85"/>
  <c r="BE71" i="85"/>
  <c r="BD71" i="85"/>
  <c r="BC71" i="85"/>
  <c r="BB71" i="85"/>
  <c r="BN71" i="85" s="1"/>
  <c r="AT71" i="85"/>
  <c r="AS71" i="85"/>
  <c r="AR71" i="85"/>
  <c r="AQ71" i="85"/>
  <c r="BM70" i="85"/>
  <c r="BL70" i="85"/>
  <c r="BK70" i="85"/>
  <c r="BJ70" i="85"/>
  <c r="BI70" i="85"/>
  <c r="BH70" i="85"/>
  <c r="BG70" i="85"/>
  <c r="BF70" i="85"/>
  <c r="BE70" i="85"/>
  <c r="BD70" i="85"/>
  <c r="BC70" i="85"/>
  <c r="BB70" i="85"/>
  <c r="AT70" i="85" s="1"/>
  <c r="AS70" i="85"/>
  <c r="AR70" i="85"/>
  <c r="AQ70" i="85"/>
  <c r="BM69" i="85"/>
  <c r="BL69" i="85"/>
  <c r="BK69" i="85"/>
  <c r="BJ69" i="85"/>
  <c r="BI69" i="85"/>
  <c r="BH69" i="85"/>
  <c r="BG69" i="85"/>
  <c r="BF69" i="85"/>
  <c r="BE69" i="85"/>
  <c r="BN69" i="85" s="1"/>
  <c r="BD69" i="85"/>
  <c r="AT69" i="85" s="1"/>
  <c r="BC69" i="85"/>
  <c r="BB69" i="85"/>
  <c r="AS69" i="85"/>
  <c r="AR69" i="85"/>
  <c r="AQ69" i="85"/>
  <c r="BM68" i="85"/>
  <c r="BL68" i="85"/>
  <c r="BK68" i="85"/>
  <c r="BJ68" i="85"/>
  <c r="BI68" i="85"/>
  <c r="BH68" i="85"/>
  <c r="BG68" i="85"/>
  <c r="BF68" i="85"/>
  <c r="BN68" i="85" s="1"/>
  <c r="BE68" i="85"/>
  <c r="BD68" i="85"/>
  <c r="BC68" i="85"/>
  <c r="BB68" i="85"/>
  <c r="AT68" i="85" s="1"/>
  <c r="AS68" i="85"/>
  <c r="AR68" i="85"/>
  <c r="AQ68" i="85"/>
  <c r="BM67" i="85"/>
  <c r="BL67" i="85"/>
  <c r="BK67" i="85"/>
  <c r="BJ67" i="85"/>
  <c r="BI67" i="85"/>
  <c r="BH67" i="85"/>
  <c r="BG67" i="85"/>
  <c r="BF67" i="85"/>
  <c r="BE67" i="85"/>
  <c r="BD67" i="85"/>
  <c r="BC67" i="85"/>
  <c r="BB67" i="85"/>
  <c r="BN67" i="85" s="1"/>
  <c r="AT67" i="85"/>
  <c r="AS67" i="85"/>
  <c r="AR67" i="85"/>
  <c r="AQ67" i="85"/>
  <c r="BM66" i="85"/>
  <c r="BL66" i="85"/>
  <c r="BK66" i="85"/>
  <c r="BJ66" i="85"/>
  <c r="BI66" i="85"/>
  <c r="BH66" i="85"/>
  <c r="BG66" i="85"/>
  <c r="BF66" i="85"/>
  <c r="BE66" i="85"/>
  <c r="BD66" i="85"/>
  <c r="BC66" i="85"/>
  <c r="BB66" i="85"/>
  <c r="AT66" i="85" s="1"/>
  <c r="AS66" i="85"/>
  <c r="AR66" i="85"/>
  <c r="AQ66" i="85"/>
  <c r="BM65" i="85"/>
  <c r="BL65" i="85"/>
  <c r="BK65" i="85"/>
  <c r="BJ65" i="85"/>
  <c r="BI65" i="85"/>
  <c r="BH65" i="85"/>
  <c r="BG65" i="85"/>
  <c r="BF65" i="85"/>
  <c r="BE65" i="85"/>
  <c r="BN65" i="85" s="1"/>
  <c r="BD65" i="85"/>
  <c r="AT65" i="85" s="1"/>
  <c r="BC65" i="85"/>
  <c r="BB65" i="85"/>
  <c r="AS65" i="85"/>
  <c r="AR65" i="85"/>
  <c r="AQ65" i="85"/>
  <c r="BM64" i="85"/>
  <c r="BL64" i="85"/>
  <c r="BK64" i="85"/>
  <c r="BJ64" i="85"/>
  <c r="BI64" i="85"/>
  <c r="BH64" i="85"/>
  <c r="BG64" i="85"/>
  <c r="BF64" i="85"/>
  <c r="BN64" i="85" s="1"/>
  <c r="BE64" i="85"/>
  <c r="BD64" i="85"/>
  <c r="BC64" i="85"/>
  <c r="BB64" i="85"/>
  <c r="AT64" i="85" s="1"/>
  <c r="AS64" i="85"/>
  <c r="AR64" i="85"/>
  <c r="AQ64" i="85"/>
  <c r="BM63" i="85"/>
  <c r="BL63" i="85"/>
  <c r="BK63" i="85"/>
  <c r="BJ63" i="85"/>
  <c r="BI63" i="85"/>
  <c r="BH63" i="85"/>
  <c r="BG63" i="85"/>
  <c r="BF63" i="85"/>
  <c r="BE63" i="85"/>
  <c r="BD63" i="85"/>
  <c r="BC63" i="85"/>
  <c r="BB63" i="85"/>
  <c r="BN63" i="85" s="1"/>
  <c r="AT63" i="85"/>
  <c r="AS63" i="85"/>
  <c r="AR63" i="85"/>
  <c r="AQ63" i="85"/>
  <c r="BM62" i="85"/>
  <c r="BL62" i="85"/>
  <c r="BK62" i="85"/>
  <c r="BJ62" i="85"/>
  <c r="BI62" i="85"/>
  <c r="BH62" i="85"/>
  <c r="BG62" i="85"/>
  <c r="BF62" i="85"/>
  <c r="BE62" i="85"/>
  <c r="BD62" i="85"/>
  <c r="BC62" i="85"/>
  <c r="BB62" i="85"/>
  <c r="AT62" i="85" s="1"/>
  <c r="AS62" i="85"/>
  <c r="AR62" i="85"/>
  <c r="AQ62" i="85"/>
  <c r="BM61" i="85"/>
  <c r="BL61" i="85"/>
  <c r="BK61" i="85"/>
  <c r="BJ61" i="85"/>
  <c r="BI61" i="85"/>
  <c r="BH61" i="85"/>
  <c r="BG61" i="85"/>
  <c r="BF61" i="85"/>
  <c r="BE61" i="85"/>
  <c r="BN61" i="85" s="1"/>
  <c r="BD61" i="85"/>
  <c r="AT61" i="85" s="1"/>
  <c r="BC61" i="85"/>
  <c r="BB61" i="85"/>
  <c r="AS61" i="85"/>
  <c r="AR61" i="85"/>
  <c r="AQ61" i="85"/>
  <c r="BM60" i="85"/>
  <c r="BL60" i="85"/>
  <c r="BK60" i="85"/>
  <c r="BJ60" i="85"/>
  <c r="BI60" i="85"/>
  <c r="BH60" i="85"/>
  <c r="BG60" i="85"/>
  <c r="BF60" i="85"/>
  <c r="BN60" i="85" s="1"/>
  <c r="BE60" i="85"/>
  <c r="BD60" i="85"/>
  <c r="BC60" i="85"/>
  <c r="BB60" i="85"/>
  <c r="AT60" i="85" s="1"/>
  <c r="AS60" i="85"/>
  <c r="AR60" i="85"/>
  <c r="AQ60" i="85"/>
  <c r="BM59" i="85"/>
  <c r="BL59" i="85"/>
  <c r="BK59" i="85"/>
  <c r="BJ59" i="85"/>
  <c r="BI59" i="85"/>
  <c r="BH59" i="85"/>
  <c r="BG59" i="85"/>
  <c r="BF59" i="85"/>
  <c r="BE59" i="85"/>
  <c r="BD59" i="85"/>
  <c r="BC59" i="85"/>
  <c r="BB59" i="85"/>
  <c r="BN59" i="85" s="1"/>
  <c r="AT59" i="85"/>
  <c r="AS59" i="85"/>
  <c r="AR59" i="85"/>
  <c r="AQ59" i="85"/>
  <c r="BM58" i="85"/>
  <c r="BL58" i="85"/>
  <c r="BK58" i="85"/>
  <c r="BJ58" i="85"/>
  <c r="BI58" i="85"/>
  <c r="BH58" i="85"/>
  <c r="BG58" i="85"/>
  <c r="BF58" i="85"/>
  <c r="BE58" i="85"/>
  <c r="BD58" i="85"/>
  <c r="BC58" i="85"/>
  <c r="BB58" i="85"/>
  <c r="AT58" i="85" s="1"/>
  <c r="AS58" i="85"/>
  <c r="AR58" i="85"/>
  <c r="AQ58" i="85"/>
  <c r="BM57" i="85"/>
  <c r="BL57" i="85"/>
  <c r="BK57" i="85"/>
  <c r="BJ57" i="85"/>
  <c r="BI57" i="85"/>
  <c r="BH57" i="85"/>
  <c r="BG57" i="85"/>
  <c r="BF57" i="85"/>
  <c r="BE57" i="85"/>
  <c r="BN57" i="85" s="1"/>
  <c r="BD57" i="85"/>
  <c r="AT57" i="85" s="1"/>
  <c r="BC57" i="85"/>
  <c r="BB57" i="85"/>
  <c r="AS57" i="85"/>
  <c r="AR57" i="85"/>
  <c r="AQ57" i="85"/>
  <c r="B57" i="85"/>
  <c r="B58" i="85" s="1"/>
  <c r="B59" i="85" s="1"/>
  <c r="B60" i="85" s="1"/>
  <c r="B61" i="85" s="1"/>
  <c r="B62" i="85" s="1"/>
  <c r="B63" i="85" s="1"/>
  <c r="B64" i="85" s="1"/>
  <c r="B65" i="85" s="1"/>
  <c r="B66" i="85" s="1"/>
  <c r="B67" i="85" s="1"/>
  <c r="B68" i="85" s="1"/>
  <c r="B69" i="85" s="1"/>
  <c r="B70" i="85" s="1"/>
  <c r="B71" i="85" s="1"/>
  <c r="B72" i="85" s="1"/>
  <c r="B73" i="85" s="1"/>
  <c r="B74" i="85" s="1"/>
  <c r="B75" i="85" s="1"/>
  <c r="B76" i="85" s="1"/>
  <c r="B77" i="85" s="1"/>
  <c r="B78" i="85" s="1"/>
  <c r="B79" i="85" s="1"/>
  <c r="B80" i="85" s="1"/>
  <c r="B81" i="85" s="1"/>
  <c r="B82" i="85" s="1"/>
  <c r="B83" i="85" s="1"/>
  <c r="B84" i="85" s="1"/>
  <c r="B85" i="85" s="1"/>
  <c r="B86" i="85" s="1"/>
  <c r="B87" i="85" s="1"/>
  <c r="B88" i="85" s="1"/>
  <c r="B89" i="85" s="1"/>
  <c r="B90" i="85" s="1"/>
  <c r="B91" i="85" s="1"/>
  <c r="B92" i="85" s="1"/>
  <c r="B93" i="85" s="1"/>
  <c r="B94" i="85" s="1"/>
  <c r="B95" i="85" s="1"/>
  <c r="B96" i="85" s="1"/>
  <c r="B97" i="85" s="1"/>
  <c r="B98" i="85" s="1"/>
  <c r="B99" i="85" s="1"/>
  <c r="B100" i="85" s="1"/>
  <c r="B101" i="85" s="1"/>
  <c r="B102" i="85" s="1"/>
  <c r="B103" i="85" s="1"/>
  <c r="B104" i="85" s="1"/>
  <c r="B105" i="85" s="1"/>
  <c r="B106" i="85" s="1"/>
  <c r="B107" i="85" s="1"/>
  <c r="B108" i="85" s="1"/>
  <c r="B109" i="85" s="1"/>
  <c r="B110" i="85" s="1"/>
  <c r="B111" i="85" s="1"/>
  <c r="B112" i="85" s="1"/>
  <c r="B113" i="85" s="1"/>
  <c r="B114" i="85" s="1"/>
  <c r="B115" i="85" s="1"/>
  <c r="B116" i="85" s="1"/>
  <c r="B117" i="85" s="1"/>
  <c r="B118" i="85" s="1"/>
  <c r="B119" i="85" s="1"/>
  <c r="B120" i="85" s="1"/>
  <c r="B121" i="85" s="1"/>
  <c r="B122" i="85" s="1"/>
  <c r="B123" i="85" s="1"/>
  <c r="B124" i="85" s="1"/>
  <c r="B125" i="85" s="1"/>
  <c r="B126" i="85" s="1"/>
  <c r="B127" i="85" s="1"/>
  <c r="B128" i="85" s="1"/>
  <c r="B129" i="85" s="1"/>
  <c r="B130" i="85" s="1"/>
  <c r="B131" i="85" s="1"/>
  <c r="B132" i="85" s="1"/>
  <c r="B133" i="85" s="1"/>
  <c r="B134" i="85" s="1"/>
  <c r="B135" i="85" s="1"/>
  <c r="BM56" i="85"/>
  <c r="BL56" i="85"/>
  <c r="BK56" i="85"/>
  <c r="BJ56" i="85"/>
  <c r="BI56" i="85"/>
  <c r="BH56" i="85"/>
  <c r="BG56" i="85"/>
  <c r="BF56" i="85"/>
  <c r="BN56" i="85" s="1"/>
  <c r="BE56" i="85"/>
  <c r="BD56" i="85"/>
  <c r="BC56" i="85"/>
  <c r="BB56" i="85"/>
  <c r="AT56" i="85" s="1"/>
  <c r="AS56" i="85"/>
  <c r="AS136" i="85" s="1"/>
  <c r="AR56" i="85"/>
  <c r="AR136" i="85" s="1"/>
  <c r="J50" i="85" s="1"/>
  <c r="AG50" i="85" s="1"/>
  <c r="AQ56" i="85"/>
  <c r="AQ136" i="85" s="1"/>
  <c r="AP136" i="86"/>
  <c r="AO136" i="86"/>
  <c r="AN136" i="86"/>
  <c r="AM136" i="86"/>
  <c r="AL136" i="86"/>
  <c r="AK136" i="86"/>
  <c r="AJ136" i="86"/>
  <c r="AI136" i="86"/>
  <c r="AH136" i="86"/>
  <c r="AG136" i="86"/>
  <c r="AF136" i="86"/>
  <c r="AE136" i="86"/>
  <c r="AD136" i="86"/>
  <c r="AC136" i="86"/>
  <c r="AB136" i="86"/>
  <c r="AA136" i="86"/>
  <c r="Z136" i="86"/>
  <c r="Y136" i="86"/>
  <c r="X136" i="86"/>
  <c r="W136" i="86"/>
  <c r="V136" i="86"/>
  <c r="U136" i="86"/>
  <c r="T136" i="86"/>
  <c r="S136" i="86"/>
  <c r="R136" i="86"/>
  <c r="Q136" i="86"/>
  <c r="P136" i="86"/>
  <c r="O136" i="86"/>
  <c r="N136" i="86"/>
  <c r="M136" i="86"/>
  <c r="L136" i="86"/>
  <c r="K136" i="86"/>
  <c r="J136" i="86"/>
  <c r="I136" i="86"/>
  <c r="H136" i="86"/>
  <c r="G136" i="86"/>
  <c r="F136" i="86"/>
  <c r="BM135" i="86"/>
  <c r="BL135" i="86"/>
  <c r="BK135" i="86"/>
  <c r="BJ135" i="86"/>
  <c r="BI135" i="86"/>
  <c r="BH135" i="86"/>
  <c r="BG135" i="86"/>
  <c r="BF135" i="86"/>
  <c r="BE135" i="86"/>
  <c r="BD135" i="86"/>
  <c r="BC135" i="86"/>
  <c r="BB135" i="86"/>
  <c r="BN135" i="86" s="1"/>
  <c r="AT135" i="86"/>
  <c r="AS135" i="86"/>
  <c r="AR135" i="86"/>
  <c r="AQ135" i="86"/>
  <c r="BM134" i="86"/>
  <c r="BL134" i="86"/>
  <c r="BK134" i="86"/>
  <c r="BJ134" i="86"/>
  <c r="BI134" i="86"/>
  <c r="BH134" i="86"/>
  <c r="BG134" i="86"/>
  <c r="BF134" i="86"/>
  <c r="BE134" i="86"/>
  <c r="BD134" i="86"/>
  <c r="BC134" i="86"/>
  <c r="BB134" i="86"/>
  <c r="AT134" i="86" s="1"/>
  <c r="AS134" i="86"/>
  <c r="AR134" i="86"/>
  <c r="AQ134" i="86"/>
  <c r="BM133" i="86"/>
  <c r="BL133" i="86"/>
  <c r="BK133" i="86"/>
  <c r="BJ133" i="86"/>
  <c r="BI133" i="86"/>
  <c r="BH133" i="86"/>
  <c r="BG133" i="86"/>
  <c r="BF133" i="86"/>
  <c r="BE133" i="86"/>
  <c r="BN133" i="86" s="1"/>
  <c r="BD133" i="86"/>
  <c r="BC133" i="86"/>
  <c r="BB133" i="86"/>
  <c r="AT133" i="86" s="1"/>
  <c r="AS133" i="86"/>
  <c r="AR133" i="86"/>
  <c r="AQ133" i="86"/>
  <c r="BM132" i="86"/>
  <c r="BL132" i="86"/>
  <c r="BK132" i="86"/>
  <c r="BJ132" i="86"/>
  <c r="BI132" i="86"/>
  <c r="BH132" i="86"/>
  <c r="BG132" i="86"/>
  <c r="BF132" i="86"/>
  <c r="BN132" i="86" s="1"/>
  <c r="BE132" i="86"/>
  <c r="BD132" i="86"/>
  <c r="BC132" i="86"/>
  <c r="BB132" i="86"/>
  <c r="AT132" i="86" s="1"/>
  <c r="AS132" i="86"/>
  <c r="AR132" i="86"/>
  <c r="AQ132" i="86"/>
  <c r="BM131" i="86"/>
  <c r="BL131" i="86"/>
  <c r="BK131" i="86"/>
  <c r="BJ131" i="86"/>
  <c r="BI131" i="86"/>
  <c r="BH131" i="86"/>
  <c r="BG131" i="86"/>
  <c r="BF131" i="86"/>
  <c r="BE131" i="86"/>
  <c r="BD131" i="86"/>
  <c r="BC131" i="86"/>
  <c r="BB131" i="86"/>
  <c r="BN131" i="86" s="1"/>
  <c r="AT131" i="86"/>
  <c r="AS131" i="86"/>
  <c r="AR131" i="86"/>
  <c r="AQ131" i="86"/>
  <c r="BM130" i="86"/>
  <c r="BL130" i="86"/>
  <c r="BK130" i="86"/>
  <c r="BJ130" i="86"/>
  <c r="BI130" i="86"/>
  <c r="BH130" i="86"/>
  <c r="BG130" i="86"/>
  <c r="BF130" i="86"/>
  <c r="BE130" i="86"/>
  <c r="BD130" i="86"/>
  <c r="BC130" i="86"/>
  <c r="BB130" i="86"/>
  <c r="AT130" i="86" s="1"/>
  <c r="AS130" i="86"/>
  <c r="AR130" i="86"/>
  <c r="AQ130" i="86"/>
  <c r="BM129" i="86"/>
  <c r="BL129" i="86"/>
  <c r="BK129" i="86"/>
  <c r="BJ129" i="86"/>
  <c r="BI129" i="86"/>
  <c r="BH129" i="86"/>
  <c r="BG129" i="86"/>
  <c r="BF129" i="86"/>
  <c r="BE129" i="86"/>
  <c r="BN129" i="86" s="1"/>
  <c r="BD129" i="86"/>
  <c r="BC129" i="86"/>
  <c r="BB129" i="86"/>
  <c r="AT129" i="86" s="1"/>
  <c r="AS129" i="86"/>
  <c r="AR129" i="86"/>
  <c r="AQ129" i="86"/>
  <c r="BM128" i="86"/>
  <c r="BL128" i="86"/>
  <c r="BK128" i="86"/>
  <c r="BJ128" i="86"/>
  <c r="BI128" i="86"/>
  <c r="BH128" i="86"/>
  <c r="BG128" i="86"/>
  <c r="BF128" i="86"/>
  <c r="BN128" i="86" s="1"/>
  <c r="BE128" i="86"/>
  <c r="BD128" i="86"/>
  <c r="BC128" i="86"/>
  <c r="BB128" i="86"/>
  <c r="AT128" i="86" s="1"/>
  <c r="AS128" i="86"/>
  <c r="AR128" i="86"/>
  <c r="AQ128" i="86"/>
  <c r="BM127" i="86"/>
  <c r="BL127" i="86"/>
  <c r="BK127" i="86"/>
  <c r="BJ127" i="86"/>
  <c r="BI127" i="86"/>
  <c r="BH127" i="86"/>
  <c r="BG127" i="86"/>
  <c r="BF127" i="86"/>
  <c r="BE127" i="86"/>
  <c r="BD127" i="86"/>
  <c r="BC127" i="86"/>
  <c r="BB127" i="86"/>
  <c r="BN127" i="86" s="1"/>
  <c r="AT127" i="86"/>
  <c r="AS127" i="86"/>
  <c r="AR127" i="86"/>
  <c r="AQ127" i="86"/>
  <c r="BM126" i="86"/>
  <c r="BL126" i="86"/>
  <c r="BK126" i="86"/>
  <c r="BJ126" i="86"/>
  <c r="BI126" i="86"/>
  <c r="BH126" i="86"/>
  <c r="BG126" i="86"/>
  <c r="BF126" i="86"/>
  <c r="BE126" i="86"/>
  <c r="BD126" i="86"/>
  <c r="BC126" i="86"/>
  <c r="BB126" i="86"/>
  <c r="AT126" i="86" s="1"/>
  <c r="AS126" i="86"/>
  <c r="AR126" i="86"/>
  <c r="AQ126" i="86"/>
  <c r="BM125" i="86"/>
  <c r="BL125" i="86"/>
  <c r="BK125" i="86"/>
  <c r="BJ125" i="86"/>
  <c r="BI125" i="86"/>
  <c r="BH125" i="86"/>
  <c r="BG125" i="86"/>
  <c r="BF125" i="86"/>
  <c r="BE125" i="86"/>
  <c r="BN125" i="86" s="1"/>
  <c r="BD125" i="86"/>
  <c r="BC125" i="86"/>
  <c r="BB125" i="86"/>
  <c r="AT125" i="86" s="1"/>
  <c r="AS125" i="86"/>
  <c r="AR125" i="86"/>
  <c r="AQ125" i="86"/>
  <c r="BM124" i="86"/>
  <c r="BL124" i="86"/>
  <c r="BK124" i="86"/>
  <c r="BJ124" i="86"/>
  <c r="BI124" i="86"/>
  <c r="BH124" i="86"/>
  <c r="BG124" i="86"/>
  <c r="BF124" i="86"/>
  <c r="BN124" i="86" s="1"/>
  <c r="BE124" i="86"/>
  <c r="BD124" i="86"/>
  <c r="BC124" i="86"/>
  <c r="BB124" i="86"/>
  <c r="AT124" i="86" s="1"/>
  <c r="AS124" i="86"/>
  <c r="AR124" i="86"/>
  <c r="AQ124" i="86"/>
  <c r="BM123" i="86"/>
  <c r="BL123" i="86"/>
  <c r="BK123" i="86"/>
  <c r="BJ123" i="86"/>
  <c r="BI123" i="86"/>
  <c r="BH123" i="86"/>
  <c r="BG123" i="86"/>
  <c r="BF123" i="86"/>
  <c r="BE123" i="86"/>
  <c r="BD123" i="86"/>
  <c r="BC123" i="86"/>
  <c r="BB123" i="86"/>
  <c r="BN123" i="86" s="1"/>
  <c r="AT123" i="86"/>
  <c r="AS123" i="86"/>
  <c r="AR123" i="86"/>
  <c r="AQ123" i="86"/>
  <c r="BM122" i="86"/>
  <c r="BL122" i="86"/>
  <c r="BK122" i="86"/>
  <c r="BJ122" i="86"/>
  <c r="BI122" i="86"/>
  <c r="BH122" i="86"/>
  <c r="BG122" i="86"/>
  <c r="BF122" i="86"/>
  <c r="BE122" i="86"/>
  <c r="BD122" i="86"/>
  <c r="BC122" i="86"/>
  <c r="BB122" i="86"/>
  <c r="AT122" i="86" s="1"/>
  <c r="AS122" i="86"/>
  <c r="AR122" i="86"/>
  <c r="AQ122" i="86"/>
  <c r="BM121" i="86"/>
  <c r="BL121" i="86"/>
  <c r="BK121" i="86"/>
  <c r="BJ121" i="86"/>
  <c r="BI121" i="86"/>
  <c r="BH121" i="86"/>
  <c r="BG121" i="86"/>
  <c r="BF121" i="86"/>
  <c r="BE121" i="86"/>
  <c r="BN121" i="86" s="1"/>
  <c r="BD121" i="86"/>
  <c r="BC121" i="86"/>
  <c r="BB121" i="86"/>
  <c r="AT121" i="86" s="1"/>
  <c r="AS121" i="86"/>
  <c r="AR121" i="86"/>
  <c r="AQ121" i="86"/>
  <c r="BM120" i="86"/>
  <c r="BL120" i="86"/>
  <c r="BK120" i="86"/>
  <c r="BJ120" i="86"/>
  <c r="BI120" i="86"/>
  <c r="BH120" i="86"/>
  <c r="BG120" i="86"/>
  <c r="BF120" i="86"/>
  <c r="BN120" i="86" s="1"/>
  <c r="BE120" i="86"/>
  <c r="BD120" i="86"/>
  <c r="BC120" i="86"/>
  <c r="BB120" i="86"/>
  <c r="AT120" i="86" s="1"/>
  <c r="AS120" i="86"/>
  <c r="AR120" i="86"/>
  <c r="AQ120" i="86"/>
  <c r="BM119" i="86"/>
  <c r="BL119" i="86"/>
  <c r="BK119" i="86"/>
  <c r="BJ119" i="86"/>
  <c r="BI119" i="86"/>
  <c r="BH119" i="86"/>
  <c r="BG119" i="86"/>
  <c r="BF119" i="86"/>
  <c r="BE119" i="86"/>
  <c r="BD119" i="86"/>
  <c r="BC119" i="86"/>
  <c r="BB119" i="86"/>
  <c r="BN119" i="86" s="1"/>
  <c r="AT119" i="86"/>
  <c r="AS119" i="86"/>
  <c r="AR119" i="86"/>
  <c r="AQ119" i="86"/>
  <c r="BM118" i="86"/>
  <c r="BL118" i="86"/>
  <c r="BK118" i="86"/>
  <c r="BJ118" i="86"/>
  <c r="BI118" i="86"/>
  <c r="BH118" i="86"/>
  <c r="BG118" i="86"/>
  <c r="BF118" i="86"/>
  <c r="BE118" i="86"/>
  <c r="BD118" i="86"/>
  <c r="BC118" i="86"/>
  <c r="BB118" i="86"/>
  <c r="AT118" i="86" s="1"/>
  <c r="AS118" i="86"/>
  <c r="AR118" i="86"/>
  <c r="AQ118" i="86"/>
  <c r="BM117" i="86"/>
  <c r="BL117" i="86"/>
  <c r="BK117" i="86"/>
  <c r="BJ117" i="86"/>
  <c r="BI117" i="86"/>
  <c r="BH117" i="86"/>
  <c r="BG117" i="86"/>
  <c r="BF117" i="86"/>
  <c r="BE117" i="86"/>
  <c r="BN117" i="86" s="1"/>
  <c r="BD117" i="86"/>
  <c r="BC117" i="86"/>
  <c r="BB117" i="86"/>
  <c r="AT117" i="86" s="1"/>
  <c r="AS117" i="86"/>
  <c r="AR117" i="86"/>
  <c r="AQ117" i="86"/>
  <c r="BM116" i="86"/>
  <c r="BL116" i="86"/>
  <c r="BK116" i="86"/>
  <c r="BJ116" i="86"/>
  <c r="BI116" i="86"/>
  <c r="BH116" i="86"/>
  <c r="BG116" i="86"/>
  <c r="BF116" i="86"/>
  <c r="BN116" i="86" s="1"/>
  <c r="BE116" i="86"/>
  <c r="BD116" i="86"/>
  <c r="BC116" i="86"/>
  <c r="BB116" i="86"/>
  <c r="AT116" i="86" s="1"/>
  <c r="AS116" i="86"/>
  <c r="AR116" i="86"/>
  <c r="AQ116" i="86"/>
  <c r="BM115" i="86"/>
  <c r="BL115" i="86"/>
  <c r="BK115" i="86"/>
  <c r="BJ115" i="86"/>
  <c r="BI115" i="86"/>
  <c r="BH115" i="86"/>
  <c r="BG115" i="86"/>
  <c r="BF115" i="86"/>
  <c r="BE115" i="86"/>
  <c r="BD115" i="86"/>
  <c r="BC115" i="86"/>
  <c r="BB115" i="86"/>
  <c r="BN115" i="86" s="1"/>
  <c r="AT115" i="86"/>
  <c r="AS115" i="86"/>
  <c r="AR115" i="86"/>
  <c r="AQ115" i="86"/>
  <c r="BM114" i="86"/>
  <c r="BL114" i="86"/>
  <c r="BK114" i="86"/>
  <c r="BJ114" i="86"/>
  <c r="BI114" i="86"/>
  <c r="BH114" i="86"/>
  <c r="BG114" i="86"/>
  <c r="BF114" i="86"/>
  <c r="BE114" i="86"/>
  <c r="BD114" i="86"/>
  <c r="BC114" i="86"/>
  <c r="BB114" i="86"/>
  <c r="AT114" i="86" s="1"/>
  <c r="AS114" i="86"/>
  <c r="AR114" i="86"/>
  <c r="AQ114" i="86"/>
  <c r="BM113" i="86"/>
  <c r="BL113" i="86"/>
  <c r="BK113" i="86"/>
  <c r="BJ113" i="86"/>
  <c r="BI113" i="86"/>
  <c r="BH113" i="86"/>
  <c r="BG113" i="86"/>
  <c r="BF113" i="86"/>
  <c r="BE113" i="86"/>
  <c r="BN113" i="86" s="1"/>
  <c r="BD113" i="86"/>
  <c r="BC113" i="86"/>
  <c r="BB113" i="86"/>
  <c r="AT113" i="86" s="1"/>
  <c r="AS113" i="86"/>
  <c r="AR113" i="86"/>
  <c r="AQ113" i="86"/>
  <c r="BM112" i="86"/>
  <c r="BL112" i="86"/>
  <c r="BK112" i="86"/>
  <c r="BJ112" i="86"/>
  <c r="BI112" i="86"/>
  <c r="BH112" i="86"/>
  <c r="BG112" i="86"/>
  <c r="BF112" i="86"/>
  <c r="BN112" i="86" s="1"/>
  <c r="BE112" i="86"/>
  <c r="BD112" i="86"/>
  <c r="BC112" i="86"/>
  <c r="BB112" i="86"/>
  <c r="AT112" i="86" s="1"/>
  <c r="AS112" i="86"/>
  <c r="AR112" i="86"/>
  <c r="AQ112" i="86"/>
  <c r="BM111" i="86"/>
  <c r="BL111" i="86"/>
  <c r="BK111" i="86"/>
  <c r="BJ111" i="86"/>
  <c r="BI111" i="86"/>
  <c r="BH111" i="86"/>
  <c r="BG111" i="86"/>
  <c r="BF111" i="86"/>
  <c r="BE111" i="86"/>
  <c r="BD111" i="86"/>
  <c r="BC111" i="86"/>
  <c r="BB111" i="86"/>
  <c r="BN111" i="86" s="1"/>
  <c r="AT111" i="86"/>
  <c r="AS111" i="86"/>
  <c r="AR111" i="86"/>
  <c r="AQ111" i="86"/>
  <c r="BM110" i="86"/>
  <c r="BL110" i="86"/>
  <c r="BK110" i="86"/>
  <c r="BJ110" i="86"/>
  <c r="BI110" i="86"/>
  <c r="BH110" i="86"/>
  <c r="BG110" i="86"/>
  <c r="BF110" i="86"/>
  <c r="BE110" i="86"/>
  <c r="BD110" i="86"/>
  <c r="BC110" i="86"/>
  <c r="BB110" i="86"/>
  <c r="AT110" i="86" s="1"/>
  <c r="AS110" i="86"/>
  <c r="AR110" i="86"/>
  <c r="AQ110" i="86"/>
  <c r="BM109" i="86"/>
  <c r="BL109" i="86"/>
  <c r="BK109" i="86"/>
  <c r="BJ109" i="86"/>
  <c r="BI109" i="86"/>
  <c r="BH109" i="86"/>
  <c r="BG109" i="86"/>
  <c r="BF109" i="86"/>
  <c r="BE109" i="86"/>
  <c r="BN109" i="86" s="1"/>
  <c r="BD109" i="86"/>
  <c r="BC109" i="86"/>
  <c r="BB109" i="86"/>
  <c r="AT109" i="86" s="1"/>
  <c r="AS109" i="86"/>
  <c r="AR109" i="86"/>
  <c r="AQ109" i="86"/>
  <c r="BM108" i="86"/>
  <c r="BL108" i="86"/>
  <c r="BK108" i="86"/>
  <c r="BJ108" i="86"/>
  <c r="BI108" i="86"/>
  <c r="BH108" i="86"/>
  <c r="BG108" i="86"/>
  <c r="BF108" i="86"/>
  <c r="BN108" i="86" s="1"/>
  <c r="BE108" i="86"/>
  <c r="BD108" i="86"/>
  <c r="BC108" i="86"/>
  <c r="BB108" i="86"/>
  <c r="AT108" i="86" s="1"/>
  <c r="AS108" i="86"/>
  <c r="AR108" i="86"/>
  <c r="AQ108" i="86"/>
  <c r="BM107" i="86"/>
  <c r="BL107" i="86"/>
  <c r="BK107" i="86"/>
  <c r="BJ107" i="86"/>
  <c r="BI107" i="86"/>
  <c r="BH107" i="86"/>
  <c r="BG107" i="86"/>
  <c r="BF107" i="86"/>
  <c r="BE107" i="86"/>
  <c r="BD107" i="86"/>
  <c r="BC107" i="86"/>
  <c r="BB107" i="86"/>
  <c r="BN107" i="86" s="1"/>
  <c r="AT107" i="86"/>
  <c r="AS107" i="86"/>
  <c r="AR107" i="86"/>
  <c r="AQ107" i="86"/>
  <c r="BM106" i="86"/>
  <c r="BL106" i="86"/>
  <c r="BK106" i="86"/>
  <c r="BJ106" i="86"/>
  <c r="BI106" i="86"/>
  <c r="BH106" i="86"/>
  <c r="BG106" i="86"/>
  <c r="BF106" i="86"/>
  <c r="BE106" i="86"/>
  <c r="BD106" i="86"/>
  <c r="BC106" i="86"/>
  <c r="BB106" i="86"/>
  <c r="AT106" i="86" s="1"/>
  <c r="AS106" i="86"/>
  <c r="AR106" i="86"/>
  <c r="AQ106" i="86"/>
  <c r="BM105" i="86"/>
  <c r="BL105" i="86"/>
  <c r="BK105" i="86"/>
  <c r="BJ105" i="86"/>
  <c r="BI105" i="86"/>
  <c r="BH105" i="86"/>
  <c r="BG105" i="86"/>
  <c r="BF105" i="86"/>
  <c r="BE105" i="86"/>
  <c r="BN105" i="86" s="1"/>
  <c r="BD105" i="86"/>
  <c r="BC105" i="86"/>
  <c r="BB105" i="86"/>
  <c r="AT105" i="86" s="1"/>
  <c r="AS105" i="86"/>
  <c r="AR105" i="86"/>
  <c r="AQ105" i="86"/>
  <c r="BM104" i="86"/>
  <c r="BL104" i="86"/>
  <c r="BK104" i="86"/>
  <c r="BJ104" i="86"/>
  <c r="BI104" i="86"/>
  <c r="BH104" i="86"/>
  <c r="BG104" i="86"/>
  <c r="BF104" i="86"/>
  <c r="BN104" i="86" s="1"/>
  <c r="BE104" i="86"/>
  <c r="BD104" i="86"/>
  <c r="BC104" i="86"/>
  <c r="BB104" i="86"/>
  <c r="AT104" i="86" s="1"/>
  <c r="AS104" i="86"/>
  <c r="AR104" i="86"/>
  <c r="AQ104" i="86"/>
  <c r="BM103" i="86"/>
  <c r="BL103" i="86"/>
  <c r="BK103" i="86"/>
  <c r="BJ103" i="86"/>
  <c r="BI103" i="86"/>
  <c r="BH103" i="86"/>
  <c r="BG103" i="86"/>
  <c r="BF103" i="86"/>
  <c r="BE103" i="86"/>
  <c r="BD103" i="86"/>
  <c r="BC103" i="86"/>
  <c r="BB103" i="86"/>
  <c r="BN103" i="86" s="1"/>
  <c r="AT103" i="86"/>
  <c r="AS103" i="86"/>
  <c r="AR103" i="86"/>
  <c r="AQ103" i="86"/>
  <c r="BM102" i="86"/>
  <c r="BL102" i="86"/>
  <c r="BK102" i="86"/>
  <c r="BJ102" i="86"/>
  <c r="BI102" i="86"/>
  <c r="BH102" i="86"/>
  <c r="BG102" i="86"/>
  <c r="BF102" i="86"/>
  <c r="BE102" i="86"/>
  <c r="BD102" i="86"/>
  <c r="BC102" i="86"/>
  <c r="BB102" i="86"/>
  <c r="AT102" i="86" s="1"/>
  <c r="AS102" i="86"/>
  <c r="AR102" i="86"/>
  <c r="AQ102" i="86"/>
  <c r="BM101" i="86"/>
  <c r="BL101" i="86"/>
  <c r="BK101" i="86"/>
  <c r="BJ101" i="86"/>
  <c r="BI101" i="86"/>
  <c r="BH101" i="86"/>
  <c r="BG101" i="86"/>
  <c r="BF101" i="86"/>
  <c r="BE101" i="86"/>
  <c r="BN101" i="86" s="1"/>
  <c r="BD101" i="86"/>
  <c r="BC101" i="86"/>
  <c r="BB101" i="86"/>
  <c r="AT101" i="86" s="1"/>
  <c r="AS101" i="86"/>
  <c r="AR101" i="86"/>
  <c r="AQ101" i="86"/>
  <c r="BM100" i="86"/>
  <c r="BL100" i="86"/>
  <c r="BK100" i="86"/>
  <c r="BJ100" i="86"/>
  <c r="BI100" i="86"/>
  <c r="BH100" i="86"/>
  <c r="BG100" i="86"/>
  <c r="BF100" i="86"/>
  <c r="BN100" i="86" s="1"/>
  <c r="BE100" i="86"/>
  <c r="BD100" i="86"/>
  <c r="BC100" i="86"/>
  <c r="BB100" i="86"/>
  <c r="AT100" i="86" s="1"/>
  <c r="AS100" i="86"/>
  <c r="AR100" i="86"/>
  <c r="AQ100" i="86"/>
  <c r="BM99" i="86"/>
  <c r="BL99" i="86"/>
  <c r="BK99" i="86"/>
  <c r="BJ99" i="86"/>
  <c r="BI99" i="86"/>
  <c r="BH99" i="86"/>
  <c r="BG99" i="86"/>
  <c r="BF99" i="86"/>
  <c r="BE99" i="86"/>
  <c r="BD99" i="86"/>
  <c r="BC99" i="86"/>
  <c r="BB99" i="86"/>
  <c r="BN99" i="86" s="1"/>
  <c r="AT99" i="86"/>
  <c r="AS99" i="86"/>
  <c r="AR99" i="86"/>
  <c r="AQ99" i="86"/>
  <c r="BM98" i="86"/>
  <c r="BL98" i="86"/>
  <c r="BK98" i="86"/>
  <c r="BJ98" i="86"/>
  <c r="BI98" i="86"/>
  <c r="BH98" i="86"/>
  <c r="BG98" i="86"/>
  <c r="BF98" i="86"/>
  <c r="BE98" i="86"/>
  <c r="BD98" i="86"/>
  <c r="BC98" i="86"/>
  <c r="BB98" i="86"/>
  <c r="AT98" i="86" s="1"/>
  <c r="AS98" i="86"/>
  <c r="AR98" i="86"/>
  <c r="AQ98" i="86"/>
  <c r="BM97" i="86"/>
  <c r="BL97" i="86"/>
  <c r="BK97" i="86"/>
  <c r="BJ97" i="86"/>
  <c r="BI97" i="86"/>
  <c r="BH97" i="86"/>
  <c r="BG97" i="86"/>
  <c r="BF97" i="86"/>
  <c r="BE97" i="86"/>
  <c r="BN97" i="86" s="1"/>
  <c r="BD97" i="86"/>
  <c r="BC97" i="86"/>
  <c r="BB97" i="86"/>
  <c r="AT97" i="86" s="1"/>
  <c r="AS97" i="86"/>
  <c r="AR97" i="86"/>
  <c r="AQ97" i="86"/>
  <c r="BM96" i="86"/>
  <c r="BL96" i="86"/>
  <c r="BK96" i="86"/>
  <c r="BJ96" i="86"/>
  <c r="BI96" i="86"/>
  <c r="BH96" i="86"/>
  <c r="BG96" i="86"/>
  <c r="BF96" i="86"/>
  <c r="BN96" i="86" s="1"/>
  <c r="BE96" i="86"/>
  <c r="BD96" i="86"/>
  <c r="BC96" i="86"/>
  <c r="BB96" i="86"/>
  <c r="AT96" i="86" s="1"/>
  <c r="AS96" i="86"/>
  <c r="AR96" i="86"/>
  <c r="AQ96" i="86"/>
  <c r="BM95" i="86"/>
  <c r="BL95" i="86"/>
  <c r="BK95" i="86"/>
  <c r="BJ95" i="86"/>
  <c r="BI95" i="86"/>
  <c r="BH95" i="86"/>
  <c r="BG95" i="86"/>
  <c r="BF95" i="86"/>
  <c r="BE95" i="86"/>
  <c r="BD95" i="86"/>
  <c r="BC95" i="86"/>
  <c r="BB95" i="86"/>
  <c r="BN95" i="86" s="1"/>
  <c r="AT95" i="86"/>
  <c r="AS95" i="86"/>
  <c r="AR95" i="86"/>
  <c r="AQ95" i="86"/>
  <c r="BM94" i="86"/>
  <c r="BL94" i="86"/>
  <c r="BK94" i="86"/>
  <c r="BJ94" i="86"/>
  <c r="BI94" i="86"/>
  <c r="BH94" i="86"/>
  <c r="BG94" i="86"/>
  <c r="BF94" i="86"/>
  <c r="BE94" i="86"/>
  <c r="BD94" i="86"/>
  <c r="BC94" i="86"/>
  <c r="BB94" i="86"/>
  <c r="AT94" i="86" s="1"/>
  <c r="AS94" i="86"/>
  <c r="AR94" i="86"/>
  <c r="AQ94" i="86"/>
  <c r="BM93" i="86"/>
  <c r="BL93" i="86"/>
  <c r="BK93" i="86"/>
  <c r="BJ93" i="86"/>
  <c r="BI93" i="86"/>
  <c r="BH93" i="86"/>
  <c r="BG93" i="86"/>
  <c r="BF93" i="86"/>
  <c r="BE93" i="86"/>
  <c r="BN93" i="86" s="1"/>
  <c r="BD93" i="86"/>
  <c r="BC93" i="86"/>
  <c r="BB93" i="86"/>
  <c r="AT93" i="86" s="1"/>
  <c r="AS93" i="86"/>
  <c r="AR93" i="86"/>
  <c r="AQ93" i="86"/>
  <c r="BM92" i="86"/>
  <c r="BL92" i="86"/>
  <c r="BK92" i="86"/>
  <c r="BJ92" i="86"/>
  <c r="BI92" i="86"/>
  <c r="BH92" i="86"/>
  <c r="BG92" i="86"/>
  <c r="BF92" i="86"/>
  <c r="BE92" i="86"/>
  <c r="BD92" i="86"/>
  <c r="BC92" i="86"/>
  <c r="BB92" i="86"/>
  <c r="AS92" i="86"/>
  <c r="AR92" i="86"/>
  <c r="AQ92" i="86"/>
  <c r="BM91" i="86"/>
  <c r="BL91" i="86"/>
  <c r="BK91" i="86"/>
  <c r="BJ91" i="86"/>
  <c r="BI91" i="86"/>
  <c r="BH91" i="86"/>
  <c r="BG91" i="86"/>
  <c r="BF91" i="86"/>
  <c r="BE91" i="86"/>
  <c r="BD91" i="86"/>
  <c r="BC91" i="86"/>
  <c r="AT91" i="86" s="1"/>
  <c r="BB91" i="86"/>
  <c r="AS91" i="86"/>
  <c r="AR91" i="86"/>
  <c r="AQ91" i="86"/>
  <c r="BM90" i="86"/>
  <c r="BL90" i="86"/>
  <c r="BK90" i="86"/>
  <c r="BJ90" i="86"/>
  <c r="BI90" i="86"/>
  <c r="BH90" i="86"/>
  <c r="BG90" i="86"/>
  <c r="BF90" i="86"/>
  <c r="BE90" i="86"/>
  <c r="BD90" i="86"/>
  <c r="BC90" i="86"/>
  <c r="BB90" i="86"/>
  <c r="AS90" i="86"/>
  <c r="AR90" i="86"/>
  <c r="AQ90" i="86"/>
  <c r="BM89" i="86"/>
  <c r="BL89" i="86"/>
  <c r="BK89" i="86"/>
  <c r="BJ89" i="86"/>
  <c r="BI89" i="86"/>
  <c r="BH89" i="86"/>
  <c r="BG89" i="86"/>
  <c r="BF89" i="86"/>
  <c r="BE89" i="86"/>
  <c r="BD89" i="86"/>
  <c r="BC89" i="86"/>
  <c r="BB89" i="86"/>
  <c r="AT89" i="86" s="1"/>
  <c r="AS89" i="86"/>
  <c r="AR89" i="86"/>
  <c r="AQ89" i="86"/>
  <c r="BM88" i="86"/>
  <c r="BL88" i="86"/>
  <c r="BK88" i="86"/>
  <c r="BJ88" i="86"/>
  <c r="BI88" i="86"/>
  <c r="BH88" i="86"/>
  <c r="BG88" i="86"/>
  <c r="BF88" i="86"/>
  <c r="BE88" i="86"/>
  <c r="BD88" i="86"/>
  <c r="BC88" i="86"/>
  <c r="BB88" i="86"/>
  <c r="AS88" i="86"/>
  <c r="AR88" i="86"/>
  <c r="AQ88" i="86"/>
  <c r="BM87" i="86"/>
  <c r="BL87" i="86"/>
  <c r="BK87" i="86"/>
  <c r="BJ87" i="86"/>
  <c r="BI87" i="86"/>
  <c r="BH87" i="86"/>
  <c r="AT87" i="86" s="1"/>
  <c r="BG87" i="86"/>
  <c r="BF87" i="86"/>
  <c r="BE87" i="86"/>
  <c r="BD87" i="86"/>
  <c r="BC87" i="86"/>
  <c r="BB87" i="86"/>
  <c r="AS87" i="86"/>
  <c r="AR87" i="86"/>
  <c r="AQ87" i="86"/>
  <c r="BM86" i="86"/>
  <c r="BL86" i="86"/>
  <c r="BK86" i="86"/>
  <c r="BJ86" i="86"/>
  <c r="BI86" i="86"/>
  <c r="BH86" i="86"/>
  <c r="BG86" i="86"/>
  <c r="BF86" i="86"/>
  <c r="BE86" i="86"/>
  <c r="BD86" i="86"/>
  <c r="BC86" i="86"/>
  <c r="BB86" i="86"/>
  <c r="AS86" i="86"/>
  <c r="AR86" i="86"/>
  <c r="AQ86" i="86"/>
  <c r="BM85" i="86"/>
  <c r="BL85" i="86"/>
  <c r="BK85" i="86"/>
  <c r="BJ85" i="86"/>
  <c r="BI85" i="86"/>
  <c r="BH85" i="86"/>
  <c r="BG85" i="86"/>
  <c r="BF85" i="86"/>
  <c r="BE85" i="86"/>
  <c r="BD85" i="86"/>
  <c r="BC85" i="86"/>
  <c r="BB85" i="86"/>
  <c r="AS85" i="86"/>
  <c r="AR85" i="86"/>
  <c r="AQ85" i="86"/>
  <c r="BM84" i="86"/>
  <c r="BL84" i="86"/>
  <c r="BK84" i="86"/>
  <c r="BJ84" i="86"/>
  <c r="BI84" i="86"/>
  <c r="BH84" i="86"/>
  <c r="BG84" i="86"/>
  <c r="BF84" i="86"/>
  <c r="BN84" i="86" s="1"/>
  <c r="BE84" i="86"/>
  <c r="BD84" i="86"/>
  <c r="BC84" i="86"/>
  <c r="BB84" i="86"/>
  <c r="AS84" i="86"/>
  <c r="AR84" i="86"/>
  <c r="AQ84" i="86"/>
  <c r="BM83" i="86"/>
  <c r="BL83" i="86"/>
  <c r="BK83" i="86"/>
  <c r="BJ83" i="86"/>
  <c r="BI83" i="86"/>
  <c r="BH83" i="86"/>
  <c r="BG83" i="86"/>
  <c r="BF83" i="86"/>
  <c r="BE83" i="86"/>
  <c r="BD83" i="86"/>
  <c r="BC83" i="86"/>
  <c r="BB83" i="86"/>
  <c r="AT83" i="86" s="1"/>
  <c r="AS83" i="86"/>
  <c r="AR83" i="86"/>
  <c r="AQ83" i="86"/>
  <c r="BM82" i="86"/>
  <c r="BL82" i="86"/>
  <c r="BK82" i="86"/>
  <c r="BJ82" i="86"/>
  <c r="BI82" i="86"/>
  <c r="BH82" i="86"/>
  <c r="BG82" i="86"/>
  <c r="BF82" i="86"/>
  <c r="BE82" i="86"/>
  <c r="BD82" i="86"/>
  <c r="BC82" i="86"/>
  <c r="BB82" i="86"/>
  <c r="AS82" i="86"/>
  <c r="AR82" i="86"/>
  <c r="AQ82" i="86"/>
  <c r="BM81" i="86"/>
  <c r="BL81" i="86"/>
  <c r="BK81" i="86"/>
  <c r="BJ81" i="86"/>
  <c r="BI81" i="86"/>
  <c r="BH81" i="86"/>
  <c r="BG81" i="86"/>
  <c r="BF81" i="86"/>
  <c r="BE81" i="86"/>
  <c r="BD81" i="86"/>
  <c r="AT81" i="86" s="1"/>
  <c r="BC81" i="86"/>
  <c r="BB81" i="86"/>
  <c r="AS81" i="86"/>
  <c r="AR81" i="86"/>
  <c r="AQ81" i="86"/>
  <c r="BM80" i="86"/>
  <c r="BL80" i="86"/>
  <c r="BK80" i="86"/>
  <c r="BJ80" i="86"/>
  <c r="BI80" i="86"/>
  <c r="BH80" i="86"/>
  <c r="BG80" i="86"/>
  <c r="BF80" i="86"/>
  <c r="BE80" i="86"/>
  <c r="BD80" i="86"/>
  <c r="BC80" i="86"/>
  <c r="BB80" i="86"/>
  <c r="AS80" i="86"/>
  <c r="AR80" i="86"/>
  <c r="AQ80" i="86"/>
  <c r="BM79" i="86"/>
  <c r="BL79" i="86"/>
  <c r="BK79" i="86"/>
  <c r="BJ79" i="86"/>
  <c r="BI79" i="86"/>
  <c r="BH79" i="86"/>
  <c r="BG79" i="86"/>
  <c r="BF79" i="86"/>
  <c r="BE79" i="86"/>
  <c r="BD79" i="86"/>
  <c r="BC79" i="86"/>
  <c r="BB79" i="86"/>
  <c r="BN79" i="86" s="1"/>
  <c r="AS79" i="86"/>
  <c r="AR79" i="86"/>
  <c r="AQ79" i="86"/>
  <c r="BM78" i="86"/>
  <c r="BL78" i="86"/>
  <c r="BK78" i="86"/>
  <c r="BJ78" i="86"/>
  <c r="BI78" i="86"/>
  <c r="BH78" i="86"/>
  <c r="BG78" i="86"/>
  <c r="BF78" i="86"/>
  <c r="BE78" i="86"/>
  <c r="BD78" i="86"/>
  <c r="BC78" i="86"/>
  <c r="BB78" i="86"/>
  <c r="AT78" i="86" s="1"/>
  <c r="AS78" i="86"/>
  <c r="AR78" i="86"/>
  <c r="AQ78" i="86"/>
  <c r="BM77" i="86"/>
  <c r="BL77" i="86"/>
  <c r="BK77" i="86"/>
  <c r="BJ77" i="86"/>
  <c r="BI77" i="86"/>
  <c r="BH77" i="86"/>
  <c r="BG77" i="86"/>
  <c r="BF77" i="86"/>
  <c r="BE77" i="86"/>
  <c r="BD77" i="86"/>
  <c r="BC77" i="86"/>
  <c r="BB77" i="86"/>
  <c r="AS77" i="86"/>
  <c r="AR77" i="86"/>
  <c r="AQ77" i="86"/>
  <c r="BM76" i="86"/>
  <c r="BL76" i="86"/>
  <c r="BK76" i="86"/>
  <c r="BJ76" i="86"/>
  <c r="BI76" i="86"/>
  <c r="BH76" i="86"/>
  <c r="BG76" i="86"/>
  <c r="BF76" i="86"/>
  <c r="BE76" i="86"/>
  <c r="BD76" i="86"/>
  <c r="BC76" i="86"/>
  <c r="BB76" i="86"/>
  <c r="AS76" i="86"/>
  <c r="AR76" i="86"/>
  <c r="AQ76" i="86"/>
  <c r="BM75" i="86"/>
  <c r="BL75" i="86"/>
  <c r="BK75" i="86"/>
  <c r="BJ75" i="86"/>
  <c r="BI75" i="86"/>
  <c r="BH75" i="86"/>
  <c r="BG75" i="86"/>
  <c r="BF75" i="86"/>
  <c r="BE75" i="86"/>
  <c r="AT75" i="86" s="1"/>
  <c r="BD75" i="86"/>
  <c r="BC75" i="86"/>
  <c r="BB75" i="86"/>
  <c r="AS75" i="86"/>
  <c r="AR75" i="86"/>
  <c r="AQ75" i="86"/>
  <c r="BM74" i="86"/>
  <c r="BL74" i="86"/>
  <c r="BK74" i="86"/>
  <c r="BJ74" i="86"/>
  <c r="BI74" i="86"/>
  <c r="BH74" i="86"/>
  <c r="BG74" i="86"/>
  <c r="BF74" i="86"/>
  <c r="BE74" i="86"/>
  <c r="BD74" i="86"/>
  <c r="BC74" i="86"/>
  <c r="BB74" i="86"/>
  <c r="AS74" i="86"/>
  <c r="AR74" i="86"/>
  <c r="AQ74" i="86"/>
  <c r="BM73" i="86"/>
  <c r="BL73" i="86"/>
  <c r="BK73" i="86"/>
  <c r="BJ73" i="86"/>
  <c r="BI73" i="86"/>
  <c r="BH73" i="86"/>
  <c r="BG73" i="86"/>
  <c r="BF73" i="86"/>
  <c r="BE73" i="86"/>
  <c r="BD73" i="86"/>
  <c r="BC73" i="86"/>
  <c r="BB73" i="86"/>
  <c r="AS73" i="86"/>
  <c r="AR73" i="86"/>
  <c r="AQ73" i="86"/>
  <c r="BM72" i="86"/>
  <c r="BL72" i="86"/>
  <c r="BK72" i="86"/>
  <c r="BJ72" i="86"/>
  <c r="BI72" i="86"/>
  <c r="BH72" i="86"/>
  <c r="BG72" i="86"/>
  <c r="BF72" i="86"/>
  <c r="BE72" i="86"/>
  <c r="BD72" i="86"/>
  <c r="BC72" i="86"/>
  <c r="BB72" i="86"/>
  <c r="AS72" i="86"/>
  <c r="AR72" i="86"/>
  <c r="AC151" i="86" s="1"/>
  <c r="AQ72" i="86"/>
  <c r="BM71" i="86"/>
  <c r="BL71" i="86"/>
  <c r="BK71" i="86"/>
  <c r="BJ71" i="86"/>
  <c r="BI71" i="86"/>
  <c r="BH71" i="86"/>
  <c r="BG71" i="86"/>
  <c r="BF71" i="86"/>
  <c r="BE71" i="86"/>
  <c r="BD71" i="86"/>
  <c r="BC71" i="86"/>
  <c r="BB71" i="86"/>
  <c r="AT71" i="86" s="1"/>
  <c r="AS71" i="86"/>
  <c r="AF151" i="86" s="1"/>
  <c r="AR71" i="86"/>
  <c r="AQ71" i="86"/>
  <c r="Z151" i="86" s="1"/>
  <c r="BM70" i="86"/>
  <c r="BL70" i="86"/>
  <c r="BK70" i="86"/>
  <c r="BJ70" i="86"/>
  <c r="BI70" i="86"/>
  <c r="BH70" i="86"/>
  <c r="BG70" i="86"/>
  <c r="BF70" i="86"/>
  <c r="BE70" i="86"/>
  <c r="BD70" i="86"/>
  <c r="BC70" i="86"/>
  <c r="BB70" i="86"/>
  <c r="AS70" i="86"/>
  <c r="AR70" i="86"/>
  <c r="AQ70" i="86"/>
  <c r="BM69" i="86"/>
  <c r="BL69" i="86"/>
  <c r="BK69" i="86"/>
  <c r="BJ69" i="86"/>
  <c r="BI69" i="86"/>
  <c r="BH69" i="86"/>
  <c r="BG69" i="86"/>
  <c r="BF69" i="86"/>
  <c r="BE69" i="86"/>
  <c r="BD69" i="86"/>
  <c r="BC69" i="86"/>
  <c r="BB69" i="86"/>
  <c r="AS69" i="86"/>
  <c r="AR69" i="86"/>
  <c r="AQ69" i="86"/>
  <c r="BM68" i="86"/>
  <c r="BL68" i="86"/>
  <c r="BK68" i="86"/>
  <c r="BJ68" i="86"/>
  <c r="BI68" i="86"/>
  <c r="BH68" i="86"/>
  <c r="BG68" i="86"/>
  <c r="BF68" i="86"/>
  <c r="BE68" i="86"/>
  <c r="BD68" i="86"/>
  <c r="BC68" i="86"/>
  <c r="BB68" i="86"/>
  <c r="AT68" i="86" s="1"/>
  <c r="AS68" i="86"/>
  <c r="AR68" i="86"/>
  <c r="AQ68" i="86"/>
  <c r="BM67" i="86"/>
  <c r="BL67" i="86"/>
  <c r="BK67" i="86"/>
  <c r="BJ67" i="86"/>
  <c r="BI67" i="86"/>
  <c r="BH67" i="86"/>
  <c r="BG67" i="86"/>
  <c r="BF67" i="86"/>
  <c r="BE67" i="86"/>
  <c r="BD67" i="86"/>
  <c r="BC67" i="86"/>
  <c r="BB67" i="86"/>
  <c r="AT67" i="86"/>
  <c r="AS67" i="86"/>
  <c r="AR67" i="86"/>
  <c r="AQ67" i="86"/>
  <c r="BM66" i="86"/>
  <c r="BL66" i="86"/>
  <c r="BK66" i="86"/>
  <c r="BJ66" i="86"/>
  <c r="BI66" i="86"/>
  <c r="BH66" i="86"/>
  <c r="BG66" i="86"/>
  <c r="BF66" i="86"/>
  <c r="BE66" i="86"/>
  <c r="BD66" i="86"/>
  <c r="BC66" i="86"/>
  <c r="BB66" i="86"/>
  <c r="AS66" i="86"/>
  <c r="AR66" i="86"/>
  <c r="AQ66" i="86"/>
  <c r="BM65" i="86"/>
  <c r="BL65" i="86"/>
  <c r="BK65" i="86"/>
  <c r="BJ65" i="86"/>
  <c r="BI65" i="86"/>
  <c r="BH65" i="86"/>
  <c r="BG65" i="86"/>
  <c r="BF65" i="86"/>
  <c r="BE65" i="86"/>
  <c r="BD65" i="86"/>
  <c r="BC65" i="86"/>
  <c r="BB65" i="86"/>
  <c r="AS65" i="86"/>
  <c r="AR65" i="86"/>
  <c r="AQ65" i="86"/>
  <c r="BM64" i="86"/>
  <c r="BL64" i="86"/>
  <c r="BK64" i="86"/>
  <c r="BJ64" i="86"/>
  <c r="BI64" i="86"/>
  <c r="BH64" i="86"/>
  <c r="BG64" i="86"/>
  <c r="BF64" i="86"/>
  <c r="BE64" i="86"/>
  <c r="BD64" i="86"/>
  <c r="BC64" i="86"/>
  <c r="BB64" i="86"/>
  <c r="AS64" i="86"/>
  <c r="AR64" i="86"/>
  <c r="AQ64" i="86"/>
  <c r="BM63" i="86"/>
  <c r="BL63" i="86"/>
  <c r="BK63" i="86"/>
  <c r="BJ63" i="86"/>
  <c r="BI63" i="86"/>
  <c r="BH63" i="86"/>
  <c r="BG63" i="86"/>
  <c r="BF63" i="86"/>
  <c r="AT63" i="86" s="1"/>
  <c r="BE63" i="86"/>
  <c r="BD63" i="86"/>
  <c r="BC63" i="86"/>
  <c r="BB63" i="86"/>
  <c r="AS63" i="86"/>
  <c r="T151" i="86" s="1"/>
  <c r="AR63" i="86"/>
  <c r="Q151" i="86" s="1"/>
  <c r="AQ63" i="86"/>
  <c r="N151" i="86" s="1"/>
  <c r="BM62" i="86"/>
  <c r="BL62" i="86"/>
  <c r="BK62" i="86"/>
  <c r="BJ62" i="86"/>
  <c r="BI62" i="86"/>
  <c r="BH62" i="86"/>
  <c r="BG62" i="86"/>
  <c r="BF62" i="86"/>
  <c r="BE62" i="86"/>
  <c r="BD62" i="86"/>
  <c r="BC62" i="86"/>
  <c r="BB62" i="86"/>
  <c r="AS62" i="86"/>
  <c r="AR62" i="86"/>
  <c r="AQ62" i="86"/>
  <c r="BM61" i="86"/>
  <c r="BL61" i="86"/>
  <c r="BK61" i="86"/>
  <c r="BJ61" i="86"/>
  <c r="BI61" i="86"/>
  <c r="BH61" i="86"/>
  <c r="BG61" i="86"/>
  <c r="BF61" i="86"/>
  <c r="BE61" i="86"/>
  <c r="BN61" i="86" s="1"/>
  <c r="BD61" i="86"/>
  <c r="BC61" i="86"/>
  <c r="BB61" i="86"/>
  <c r="AS61" i="86"/>
  <c r="AR61" i="86"/>
  <c r="AQ61" i="86"/>
  <c r="BM60" i="86"/>
  <c r="BL60" i="86"/>
  <c r="BK60" i="86"/>
  <c r="BJ60" i="86"/>
  <c r="BI60" i="86"/>
  <c r="BH60" i="86"/>
  <c r="BG60" i="86"/>
  <c r="BF60" i="86"/>
  <c r="BE60" i="86"/>
  <c r="BD60" i="86"/>
  <c r="BC60" i="86"/>
  <c r="BB60" i="86"/>
  <c r="AS60" i="86"/>
  <c r="AR60" i="86"/>
  <c r="AQ60" i="86"/>
  <c r="BM59" i="86"/>
  <c r="BL59" i="86"/>
  <c r="BK59" i="86"/>
  <c r="BJ59" i="86"/>
  <c r="BI59" i="86"/>
  <c r="BH59" i="86"/>
  <c r="BG59" i="86"/>
  <c r="BF59" i="86"/>
  <c r="BE59" i="86"/>
  <c r="BD59" i="86"/>
  <c r="BC59" i="86"/>
  <c r="AT59" i="86" s="1"/>
  <c r="BB59" i="86"/>
  <c r="AS59" i="86"/>
  <c r="AR59" i="86"/>
  <c r="AQ59" i="86"/>
  <c r="BM58" i="86"/>
  <c r="BL58" i="86"/>
  <c r="BK58" i="86"/>
  <c r="BJ58" i="86"/>
  <c r="BI58" i="86"/>
  <c r="BH58" i="86"/>
  <c r="BG58" i="86"/>
  <c r="BF58" i="86"/>
  <c r="BE58" i="86"/>
  <c r="BD58" i="86"/>
  <c r="BC58" i="86"/>
  <c r="BB58" i="86"/>
  <c r="AS58" i="86"/>
  <c r="AR58" i="86"/>
  <c r="AQ58" i="86"/>
  <c r="BM57" i="86"/>
  <c r="BL57" i="86"/>
  <c r="BK57" i="86"/>
  <c r="BJ57" i="86"/>
  <c r="BI57" i="86"/>
  <c r="BH57" i="86"/>
  <c r="BG57" i="86"/>
  <c r="BF57" i="86"/>
  <c r="BE57" i="86"/>
  <c r="BD57" i="86"/>
  <c r="BC57" i="86"/>
  <c r="BB57" i="86"/>
  <c r="AS57" i="86"/>
  <c r="AR57" i="86"/>
  <c r="AQ57" i="86"/>
  <c r="B57" i="86"/>
  <c r="B58" i="86" s="1"/>
  <c r="B59" i="86" s="1"/>
  <c r="B60" i="86" s="1"/>
  <c r="B61" i="86" s="1"/>
  <c r="B62" i="86" s="1"/>
  <c r="B63" i="86" s="1"/>
  <c r="B64" i="86" s="1"/>
  <c r="B65" i="86" s="1"/>
  <c r="B66" i="86" s="1"/>
  <c r="B67" i="86" s="1"/>
  <c r="B68" i="86" s="1"/>
  <c r="B69" i="86" s="1"/>
  <c r="B70" i="86" s="1"/>
  <c r="B71" i="86" s="1"/>
  <c r="B72" i="86" s="1"/>
  <c r="B73" i="86" s="1"/>
  <c r="B74" i="86" s="1"/>
  <c r="B75" i="86" s="1"/>
  <c r="B76" i="86" s="1"/>
  <c r="B77" i="86" s="1"/>
  <c r="B78" i="86" s="1"/>
  <c r="B79" i="86" s="1"/>
  <c r="B80" i="86" s="1"/>
  <c r="B81" i="86" s="1"/>
  <c r="B82" i="86" s="1"/>
  <c r="B83" i="86" s="1"/>
  <c r="B84" i="86" s="1"/>
  <c r="B85" i="86" s="1"/>
  <c r="B86" i="86" s="1"/>
  <c r="B87" i="86" s="1"/>
  <c r="B88" i="86" s="1"/>
  <c r="B89" i="86" s="1"/>
  <c r="B90" i="86" s="1"/>
  <c r="B91" i="86" s="1"/>
  <c r="B92" i="86" s="1"/>
  <c r="B93" i="86" s="1"/>
  <c r="B94" i="86" s="1"/>
  <c r="B95" i="86" s="1"/>
  <c r="B96" i="86" s="1"/>
  <c r="B97" i="86" s="1"/>
  <c r="B98" i="86" s="1"/>
  <c r="B99" i="86" s="1"/>
  <c r="B100" i="86" s="1"/>
  <c r="B101" i="86" s="1"/>
  <c r="B102" i="86" s="1"/>
  <c r="B103" i="86" s="1"/>
  <c r="B104" i="86" s="1"/>
  <c r="B105" i="86" s="1"/>
  <c r="B106" i="86" s="1"/>
  <c r="B107" i="86" s="1"/>
  <c r="B108" i="86" s="1"/>
  <c r="B109" i="86" s="1"/>
  <c r="B110" i="86" s="1"/>
  <c r="B111" i="86" s="1"/>
  <c r="B112" i="86" s="1"/>
  <c r="B113" i="86" s="1"/>
  <c r="B114" i="86" s="1"/>
  <c r="B115" i="86" s="1"/>
  <c r="B116" i="86" s="1"/>
  <c r="B117" i="86" s="1"/>
  <c r="B118" i="86" s="1"/>
  <c r="B119" i="86" s="1"/>
  <c r="B120" i="86" s="1"/>
  <c r="B121" i="86" s="1"/>
  <c r="B122" i="86" s="1"/>
  <c r="B123" i="86" s="1"/>
  <c r="B124" i="86" s="1"/>
  <c r="B125" i="86" s="1"/>
  <c r="B126" i="86" s="1"/>
  <c r="B127" i="86" s="1"/>
  <c r="B128" i="86" s="1"/>
  <c r="B129" i="86" s="1"/>
  <c r="B130" i="86" s="1"/>
  <c r="B131" i="86" s="1"/>
  <c r="B132" i="86" s="1"/>
  <c r="B133" i="86" s="1"/>
  <c r="B134" i="86" s="1"/>
  <c r="B135" i="86" s="1"/>
  <c r="BM56" i="86"/>
  <c r="BL56" i="86"/>
  <c r="BK56" i="86"/>
  <c r="BJ56" i="86"/>
  <c r="BI56" i="86"/>
  <c r="BH56" i="86"/>
  <c r="BG56" i="86"/>
  <c r="BF56" i="86"/>
  <c r="BE56" i="86"/>
  <c r="BD56" i="86"/>
  <c r="BC56" i="86"/>
  <c r="BB56" i="86"/>
  <c r="AT56" i="86" s="1"/>
  <c r="AS56" i="86"/>
  <c r="AR56" i="86"/>
  <c r="E151" i="86" s="1"/>
  <c r="AQ56" i="86"/>
  <c r="W151" i="85" l="1"/>
  <c r="AT136" i="85"/>
  <c r="K151" i="85"/>
  <c r="AI151" i="85"/>
  <c r="BN58" i="85"/>
  <c r="BN62" i="85"/>
  <c r="BN66" i="85"/>
  <c r="BN70" i="85"/>
  <c r="BN74" i="85"/>
  <c r="BN78" i="85"/>
  <c r="BN82" i="85"/>
  <c r="BN86" i="85"/>
  <c r="BN90" i="85"/>
  <c r="BN94" i="85"/>
  <c r="BN98" i="85"/>
  <c r="BN102" i="85"/>
  <c r="BN106" i="85"/>
  <c r="BN110" i="85"/>
  <c r="BN114" i="85"/>
  <c r="BN118" i="85"/>
  <c r="BN122" i="85"/>
  <c r="BN126" i="85"/>
  <c r="BN130" i="85"/>
  <c r="BN134" i="85"/>
  <c r="AL151" i="85"/>
  <c r="T153" i="85"/>
  <c r="BN72" i="86"/>
  <c r="BN81" i="86"/>
  <c r="AS136" i="86"/>
  <c r="AT58" i="86"/>
  <c r="BN59" i="86"/>
  <c r="AT61" i="86"/>
  <c r="BN64" i="86"/>
  <c r="BN73" i="86"/>
  <c r="AT79" i="86"/>
  <c r="AT80" i="86"/>
  <c r="AT90" i="86"/>
  <c r="BN91" i="86"/>
  <c r="AT57" i="86"/>
  <c r="AT136" i="86" s="1"/>
  <c r="BN60" i="86"/>
  <c r="BN69" i="86"/>
  <c r="AT76" i="86"/>
  <c r="AT86" i="86"/>
  <c r="BN87" i="86"/>
  <c r="BN92" i="86"/>
  <c r="BN67" i="86"/>
  <c r="AT88" i="86"/>
  <c r="AT64" i="86"/>
  <c r="AT74" i="86"/>
  <c r="BN75" i="86"/>
  <c r="AT77" i="86"/>
  <c r="BN80" i="86"/>
  <c r="BN89" i="86"/>
  <c r="AT66" i="86"/>
  <c r="BN57" i="86"/>
  <c r="BN56" i="86"/>
  <c r="BN77" i="86"/>
  <c r="AT84" i="86"/>
  <c r="AT69" i="86"/>
  <c r="AT62" i="86"/>
  <c r="BN63" i="86"/>
  <c r="AT65" i="86"/>
  <c r="BN68" i="86"/>
  <c r="AQ136" i="86"/>
  <c r="BN65" i="86"/>
  <c r="AT72" i="86"/>
  <c r="AT82" i="86"/>
  <c r="BN83" i="86"/>
  <c r="AT85" i="86"/>
  <c r="BN88" i="86"/>
  <c r="AT60" i="86"/>
  <c r="AT70" i="86"/>
  <c r="BN71" i="86"/>
  <c r="AT73" i="86"/>
  <c r="BN76" i="86"/>
  <c r="BN85" i="86"/>
  <c r="AT92" i="86"/>
  <c r="B151" i="86"/>
  <c r="W151" i="86"/>
  <c r="T153" i="86"/>
  <c r="AF153" i="86"/>
  <c r="AI151" i="86"/>
  <c r="H151" i="86"/>
  <c r="BN58" i="86"/>
  <c r="BN62" i="86"/>
  <c r="BN66" i="86"/>
  <c r="BN70" i="86"/>
  <c r="BN74" i="86"/>
  <c r="BN78" i="86"/>
  <c r="BN82" i="86"/>
  <c r="BN86" i="86"/>
  <c r="BN90" i="86"/>
  <c r="BN94" i="86"/>
  <c r="BN98" i="86"/>
  <c r="BN102" i="86"/>
  <c r="BN106" i="86"/>
  <c r="BN110" i="86"/>
  <c r="BN114" i="86"/>
  <c r="BN118" i="86"/>
  <c r="BN122" i="86"/>
  <c r="BN126" i="86"/>
  <c r="BN130" i="86"/>
  <c r="BN134" i="86"/>
  <c r="AR136" i="86"/>
  <c r="AF153" i="84"/>
  <c r="AL151" i="84"/>
  <c r="AF151" i="84"/>
  <c r="AC151" i="84"/>
  <c r="Z151" i="84"/>
  <c r="AQ71" i="84"/>
  <c r="T151" i="84"/>
  <c r="Q151" i="84"/>
  <c r="N151" i="84"/>
  <c r="K151" i="84"/>
  <c r="H151" i="84"/>
  <c r="E151" i="84"/>
  <c r="B151" i="84"/>
  <c r="D50" i="84"/>
  <c r="F136" i="84"/>
  <c r="AT136" i="84"/>
  <c r="AS136" i="84"/>
  <c r="AR136" i="84"/>
  <c r="AQ136" i="84"/>
  <c r="AP136" i="84"/>
  <c r="AO136" i="84"/>
  <c r="AN136" i="84"/>
  <c r="AM136" i="84"/>
  <c r="AL136" i="84"/>
  <c r="AK136" i="84"/>
  <c r="AJ136" i="84"/>
  <c r="AI136" i="84"/>
  <c r="AH136" i="84"/>
  <c r="AG136" i="84"/>
  <c r="AF136" i="84"/>
  <c r="AE136" i="84"/>
  <c r="AD136" i="84"/>
  <c r="AC136" i="84"/>
  <c r="AB136" i="84"/>
  <c r="AA136" i="84"/>
  <c r="Z136" i="84"/>
  <c r="Y136" i="84"/>
  <c r="X136" i="84"/>
  <c r="W136" i="84"/>
  <c r="V136" i="84"/>
  <c r="U136" i="84"/>
  <c r="T136" i="84"/>
  <c r="S136" i="84"/>
  <c r="R136" i="84"/>
  <c r="Q136" i="84"/>
  <c r="P136" i="84"/>
  <c r="O136" i="84"/>
  <c r="N136" i="84"/>
  <c r="M136" i="84"/>
  <c r="L136" i="84"/>
  <c r="K136" i="84"/>
  <c r="J136" i="84"/>
  <c r="I136" i="84"/>
  <c r="H136" i="84"/>
  <c r="G136" i="84"/>
  <c r="AT135" i="84"/>
  <c r="AT58" i="84"/>
  <c r="AT59" i="84"/>
  <c r="AT60" i="84"/>
  <c r="AT61" i="84"/>
  <c r="AT62" i="84"/>
  <c r="AT63" i="84"/>
  <c r="AT64" i="84"/>
  <c r="AT65" i="84"/>
  <c r="AT66" i="84"/>
  <c r="AT67" i="84"/>
  <c r="AT68" i="84"/>
  <c r="AT69" i="84"/>
  <c r="AT70" i="84"/>
  <c r="AT71" i="84"/>
  <c r="AT72" i="84"/>
  <c r="AT73" i="84"/>
  <c r="AT74" i="84"/>
  <c r="AT75" i="84"/>
  <c r="AT76" i="84"/>
  <c r="AT77" i="84"/>
  <c r="AT78" i="84"/>
  <c r="AT79" i="84"/>
  <c r="AT80" i="84"/>
  <c r="AT81" i="84"/>
  <c r="AT82" i="84"/>
  <c r="AT83" i="84"/>
  <c r="AT84" i="84"/>
  <c r="AT85" i="84"/>
  <c r="AT86" i="84"/>
  <c r="AT87" i="84"/>
  <c r="AT88" i="84"/>
  <c r="AT89" i="84"/>
  <c r="AT90" i="84"/>
  <c r="AT91" i="84"/>
  <c r="AT92" i="84"/>
  <c r="AT93" i="84"/>
  <c r="AT94" i="84"/>
  <c r="AT95" i="84"/>
  <c r="AT96" i="84"/>
  <c r="AT97" i="84"/>
  <c r="AT98" i="84"/>
  <c r="AT99" i="84"/>
  <c r="AT100" i="84"/>
  <c r="AT101" i="84"/>
  <c r="AT102" i="84"/>
  <c r="AT103" i="84"/>
  <c r="AT104" i="84"/>
  <c r="AT105" i="84"/>
  <c r="AT106" i="84"/>
  <c r="AT107" i="84"/>
  <c r="AT108" i="84"/>
  <c r="AT109" i="84"/>
  <c r="AT110" i="84"/>
  <c r="AT111" i="84"/>
  <c r="AT112" i="84"/>
  <c r="AT113" i="84"/>
  <c r="AT114" i="84"/>
  <c r="AT115" i="84"/>
  <c r="AT116" i="84"/>
  <c r="AT117" i="84"/>
  <c r="AT118" i="84"/>
  <c r="AT119" i="84"/>
  <c r="AT120" i="84"/>
  <c r="AT121" i="84"/>
  <c r="AT122" i="84"/>
  <c r="AT123" i="84"/>
  <c r="AT124" i="84"/>
  <c r="AT125" i="84"/>
  <c r="AT126" i="84"/>
  <c r="AT127" i="84"/>
  <c r="AT128" i="84"/>
  <c r="AT129" i="84"/>
  <c r="AT130" i="84"/>
  <c r="AT131" i="84"/>
  <c r="AT132" i="84"/>
  <c r="AT133" i="84"/>
  <c r="AT134" i="84"/>
  <c r="AT56" i="84"/>
  <c r="AS135" i="84"/>
  <c r="AS58" i="84"/>
  <c r="AS59" i="84"/>
  <c r="AS60" i="84"/>
  <c r="AS61" i="84"/>
  <c r="AS62" i="84"/>
  <c r="AS63" i="84"/>
  <c r="AS64" i="84"/>
  <c r="AS65" i="84"/>
  <c r="AS66" i="84"/>
  <c r="AS67" i="84"/>
  <c r="AS68" i="84"/>
  <c r="AS69" i="84"/>
  <c r="AS70" i="84"/>
  <c r="AS71" i="84"/>
  <c r="AS72" i="84"/>
  <c r="AS73" i="84"/>
  <c r="AS74" i="84"/>
  <c r="AS75" i="84"/>
  <c r="AS76" i="84"/>
  <c r="AS77" i="84"/>
  <c r="AS78" i="84"/>
  <c r="AS79" i="84"/>
  <c r="AS80" i="84"/>
  <c r="AS81" i="84"/>
  <c r="AS82" i="84"/>
  <c r="AS83" i="84"/>
  <c r="AS84" i="84"/>
  <c r="AS85" i="84"/>
  <c r="AS86" i="84"/>
  <c r="AS87" i="84"/>
  <c r="AS88" i="84"/>
  <c r="AS89" i="84"/>
  <c r="AS90" i="84"/>
  <c r="AS91" i="84"/>
  <c r="AS92" i="84"/>
  <c r="AS93" i="84"/>
  <c r="AS94" i="84"/>
  <c r="AS95" i="84"/>
  <c r="AS96" i="84"/>
  <c r="AS97" i="84"/>
  <c r="AS98" i="84"/>
  <c r="AS99" i="84"/>
  <c r="AS100" i="84"/>
  <c r="AS101" i="84"/>
  <c r="AS102" i="84"/>
  <c r="AS103" i="84"/>
  <c r="AS104" i="84"/>
  <c r="AS105" i="84"/>
  <c r="AS106" i="84"/>
  <c r="AS107" i="84"/>
  <c r="AS108" i="84"/>
  <c r="AS109" i="84"/>
  <c r="AS110" i="84"/>
  <c r="AS111" i="84"/>
  <c r="AS112" i="84"/>
  <c r="AS113" i="84"/>
  <c r="AS114" i="84"/>
  <c r="AS115" i="84"/>
  <c r="AS116" i="84"/>
  <c r="AS117" i="84"/>
  <c r="AS118" i="84"/>
  <c r="AS119" i="84"/>
  <c r="AS120" i="84"/>
  <c r="AS121" i="84"/>
  <c r="AS122" i="84"/>
  <c r="AS123" i="84"/>
  <c r="AS124" i="84"/>
  <c r="AS125" i="84"/>
  <c r="AS126" i="84"/>
  <c r="AS127" i="84"/>
  <c r="AS128" i="84"/>
  <c r="AS129" i="84"/>
  <c r="AS130" i="84"/>
  <c r="AS131" i="84"/>
  <c r="AS132" i="84"/>
  <c r="AS133" i="84"/>
  <c r="AS134" i="84"/>
  <c r="AS57" i="84"/>
  <c r="AR135" i="84"/>
  <c r="AR58" i="84"/>
  <c r="AR59" i="84"/>
  <c r="AR60" i="84"/>
  <c r="AR61" i="84"/>
  <c r="AR62" i="84"/>
  <c r="AR63" i="84"/>
  <c r="AR64" i="84"/>
  <c r="AR65" i="84"/>
  <c r="AR66" i="84"/>
  <c r="AR67" i="84"/>
  <c r="AR68" i="84"/>
  <c r="AR69" i="84"/>
  <c r="AR70" i="84"/>
  <c r="AR71" i="84"/>
  <c r="AR72" i="84"/>
  <c r="AR73" i="84"/>
  <c r="AR74" i="84"/>
  <c r="AR75" i="84"/>
  <c r="AR76" i="84"/>
  <c r="AR77" i="84"/>
  <c r="AR78" i="84"/>
  <c r="AR79" i="84"/>
  <c r="AR80" i="84"/>
  <c r="AR81" i="84"/>
  <c r="AR82" i="84"/>
  <c r="AR83" i="84"/>
  <c r="AR84" i="84"/>
  <c r="AR85" i="84"/>
  <c r="AR86" i="84"/>
  <c r="AR87" i="84"/>
  <c r="AR88" i="84"/>
  <c r="AR89" i="84"/>
  <c r="AR90" i="84"/>
  <c r="AR91" i="84"/>
  <c r="AR92" i="84"/>
  <c r="AR93" i="84"/>
  <c r="AR94" i="84"/>
  <c r="AR95" i="84"/>
  <c r="AR96" i="84"/>
  <c r="AR97" i="84"/>
  <c r="AR98" i="84"/>
  <c r="AR99" i="84"/>
  <c r="AR100" i="84"/>
  <c r="AR101" i="84"/>
  <c r="AR102" i="84"/>
  <c r="AR103" i="84"/>
  <c r="AR104" i="84"/>
  <c r="AR105" i="84"/>
  <c r="AR106" i="84"/>
  <c r="AR107" i="84"/>
  <c r="AR108" i="84"/>
  <c r="AR109" i="84"/>
  <c r="AR110" i="84"/>
  <c r="AR111" i="84"/>
  <c r="AR112" i="84"/>
  <c r="AR113" i="84"/>
  <c r="AR114" i="84"/>
  <c r="AR115" i="84"/>
  <c r="AR116" i="84"/>
  <c r="AR117" i="84"/>
  <c r="AR118" i="84"/>
  <c r="AR119" i="84"/>
  <c r="AR120" i="84"/>
  <c r="AR121" i="84"/>
  <c r="AR122" i="84"/>
  <c r="AR123" i="84"/>
  <c r="AR124" i="84"/>
  <c r="AR125" i="84"/>
  <c r="AR126" i="84"/>
  <c r="AR127" i="84"/>
  <c r="AR128" i="84"/>
  <c r="AR129" i="84"/>
  <c r="AR130" i="84"/>
  <c r="AR131" i="84"/>
  <c r="AR132" i="84"/>
  <c r="AR133" i="84"/>
  <c r="AR134" i="84"/>
  <c r="AR57" i="84"/>
  <c r="AQ135" i="84"/>
  <c r="AQ58" i="84"/>
  <c r="AQ59" i="84"/>
  <c r="AQ60" i="84"/>
  <c r="AQ61" i="84"/>
  <c r="AQ62" i="84"/>
  <c r="AQ63" i="84"/>
  <c r="AQ64" i="84"/>
  <c r="AQ65" i="84"/>
  <c r="AQ66" i="84"/>
  <c r="AQ67" i="84"/>
  <c r="AQ68" i="84"/>
  <c r="AQ69" i="84"/>
  <c r="AQ70" i="84"/>
  <c r="AQ72" i="84"/>
  <c r="AQ73" i="84"/>
  <c r="AQ74" i="84"/>
  <c r="AQ75" i="84"/>
  <c r="AQ76" i="84"/>
  <c r="AQ77" i="84"/>
  <c r="AQ78" i="84"/>
  <c r="AQ79" i="84"/>
  <c r="AQ80" i="84"/>
  <c r="AQ81" i="84"/>
  <c r="AQ82" i="84"/>
  <c r="AQ83" i="84"/>
  <c r="AQ84" i="84"/>
  <c r="AQ85" i="84"/>
  <c r="AQ86" i="84"/>
  <c r="AQ87" i="84"/>
  <c r="AQ88" i="84"/>
  <c r="AQ89" i="84"/>
  <c r="AQ90" i="84"/>
  <c r="AQ91" i="84"/>
  <c r="AQ92" i="84"/>
  <c r="AQ93" i="84"/>
  <c r="AQ94" i="84"/>
  <c r="AQ95" i="84"/>
  <c r="AQ96" i="84"/>
  <c r="AQ97" i="84"/>
  <c r="AQ98" i="84"/>
  <c r="AQ99" i="84"/>
  <c r="AQ100" i="84"/>
  <c r="AQ101" i="84"/>
  <c r="AQ102" i="84"/>
  <c r="AQ103" i="84"/>
  <c r="AQ104" i="84"/>
  <c r="AQ105" i="84"/>
  <c r="AQ106" i="84"/>
  <c r="AQ107" i="84"/>
  <c r="AQ108" i="84"/>
  <c r="AQ109" i="84"/>
  <c r="AQ110" i="84"/>
  <c r="AQ111" i="84"/>
  <c r="AQ112" i="84"/>
  <c r="AQ113" i="84"/>
  <c r="AQ114" i="84"/>
  <c r="AQ115" i="84"/>
  <c r="AQ116" i="84"/>
  <c r="AQ117" i="84"/>
  <c r="AQ118" i="84"/>
  <c r="AQ119" i="84"/>
  <c r="AQ120" i="84"/>
  <c r="AQ121" i="84"/>
  <c r="AQ122" i="84"/>
  <c r="AQ123" i="84"/>
  <c r="AQ124" i="84"/>
  <c r="AQ125" i="84"/>
  <c r="AQ126" i="84"/>
  <c r="AQ127" i="84"/>
  <c r="AQ128" i="84"/>
  <c r="AQ129" i="84"/>
  <c r="AQ130" i="84"/>
  <c r="AQ131" i="84"/>
  <c r="AQ132" i="84"/>
  <c r="AQ133" i="84"/>
  <c r="AQ134" i="84"/>
  <c r="AQ57" i="84"/>
  <c r="B58" i="84"/>
  <c r="B59" i="84" s="1"/>
  <c r="B60" i="84" s="1"/>
  <c r="B61" i="84" s="1"/>
  <c r="B62" i="84" s="1"/>
  <c r="B63" i="84" s="1"/>
  <c r="B64" i="84" s="1"/>
  <c r="B65" i="84" s="1"/>
  <c r="B66" i="84" s="1"/>
  <c r="B67" i="84" s="1"/>
  <c r="B68" i="84" s="1"/>
  <c r="B69" i="84" s="1"/>
  <c r="B70" i="84" s="1"/>
  <c r="B71" i="84" s="1"/>
  <c r="B72" i="84" s="1"/>
  <c r="B73" i="84" s="1"/>
  <c r="B74" i="84" s="1"/>
  <c r="B75" i="84" s="1"/>
  <c r="B76" i="84" s="1"/>
  <c r="B77" i="84" s="1"/>
  <c r="B78" i="84" s="1"/>
  <c r="B79" i="84" s="1"/>
  <c r="B80" i="84" s="1"/>
  <c r="B81" i="84" s="1"/>
  <c r="B82" i="84" s="1"/>
  <c r="B83" i="84" s="1"/>
  <c r="B84" i="84" s="1"/>
  <c r="B85" i="84" s="1"/>
  <c r="B86" i="84" s="1"/>
  <c r="B87" i="84" s="1"/>
  <c r="B88" i="84" s="1"/>
  <c r="B89" i="84" s="1"/>
  <c r="B90" i="84" s="1"/>
  <c r="B91" i="84" s="1"/>
  <c r="B92" i="84" s="1"/>
  <c r="B93" i="84" s="1"/>
  <c r="B94" i="84" s="1"/>
  <c r="B95" i="84" s="1"/>
  <c r="B96" i="84" s="1"/>
  <c r="B97" i="84" s="1"/>
  <c r="B98" i="84" s="1"/>
  <c r="B99" i="84" s="1"/>
  <c r="B100" i="84" s="1"/>
  <c r="B101" i="84" s="1"/>
  <c r="B102" i="84" s="1"/>
  <c r="B103" i="84" s="1"/>
  <c r="B104" i="84" s="1"/>
  <c r="B105" i="84" s="1"/>
  <c r="B106" i="84" s="1"/>
  <c r="B107" i="84" s="1"/>
  <c r="B108" i="84" s="1"/>
  <c r="B109" i="84" s="1"/>
  <c r="B110" i="84" s="1"/>
  <c r="B111" i="84" s="1"/>
  <c r="B112" i="84" s="1"/>
  <c r="B113" i="84" s="1"/>
  <c r="B114" i="84" s="1"/>
  <c r="B115" i="84" s="1"/>
  <c r="B116" i="84" s="1"/>
  <c r="B117" i="84" s="1"/>
  <c r="B118" i="84" s="1"/>
  <c r="B119" i="84" s="1"/>
  <c r="B120" i="84" s="1"/>
  <c r="B121" i="84" s="1"/>
  <c r="B122" i="84" s="1"/>
  <c r="B123" i="84" s="1"/>
  <c r="B124" i="84" s="1"/>
  <c r="B125" i="84" s="1"/>
  <c r="B126" i="84" s="1"/>
  <c r="B127" i="84" s="1"/>
  <c r="B128" i="84" s="1"/>
  <c r="B129" i="84" s="1"/>
  <c r="B130" i="84" s="1"/>
  <c r="B131" i="84" s="1"/>
  <c r="B132" i="84" s="1"/>
  <c r="B133" i="84" s="1"/>
  <c r="B134" i="84" s="1"/>
  <c r="B135" i="84" s="1"/>
  <c r="B57" i="84"/>
  <c r="BM135" i="84"/>
  <c r="BL135" i="84"/>
  <c r="BK135" i="84"/>
  <c r="BJ135" i="84"/>
  <c r="BI135" i="84"/>
  <c r="BH135" i="84"/>
  <c r="BG135" i="84"/>
  <c r="BF135" i="84"/>
  <c r="BE135" i="84"/>
  <c r="BD135" i="84"/>
  <c r="BC135" i="84"/>
  <c r="BN135" i="84" s="1"/>
  <c r="BB135" i="84"/>
  <c r="BM134" i="84"/>
  <c r="BL134" i="84"/>
  <c r="BK134" i="84"/>
  <c r="BJ134" i="84"/>
  <c r="BI134" i="84"/>
  <c r="BH134" i="84"/>
  <c r="BG134" i="84"/>
  <c r="BF134" i="84"/>
  <c r="BE134" i="84"/>
  <c r="BD134" i="84"/>
  <c r="BC134" i="84"/>
  <c r="BB134" i="84"/>
  <c r="BN134" i="84" s="1"/>
  <c r="BM133" i="84"/>
  <c r="BL133" i="84"/>
  <c r="BK133" i="84"/>
  <c r="BJ133" i="84"/>
  <c r="BI133" i="84"/>
  <c r="BH133" i="84"/>
  <c r="BG133" i="84"/>
  <c r="BF133" i="84"/>
  <c r="BE133" i="84"/>
  <c r="BD133" i="84"/>
  <c r="BC133" i="84"/>
  <c r="BB133" i="84"/>
  <c r="BM132" i="84"/>
  <c r="BL132" i="84"/>
  <c r="BK132" i="84"/>
  <c r="BJ132" i="84"/>
  <c r="BI132" i="84"/>
  <c r="BH132" i="84"/>
  <c r="BG132" i="84"/>
  <c r="BF132" i="84"/>
  <c r="BE132" i="84"/>
  <c r="BD132" i="84"/>
  <c r="BC132" i="84"/>
  <c r="BB132" i="84"/>
  <c r="BM131" i="84"/>
  <c r="BL131" i="84"/>
  <c r="BK131" i="84"/>
  <c r="BJ131" i="84"/>
  <c r="BI131" i="84"/>
  <c r="BH131" i="84"/>
  <c r="BG131" i="84"/>
  <c r="BF131" i="84"/>
  <c r="BE131" i="84"/>
  <c r="BD131" i="84"/>
  <c r="BC131" i="84"/>
  <c r="BN131" i="84" s="1"/>
  <c r="BB131" i="84"/>
  <c r="BM130" i="84"/>
  <c r="BL130" i="84"/>
  <c r="BK130" i="84"/>
  <c r="BJ130" i="84"/>
  <c r="BI130" i="84"/>
  <c r="BH130" i="84"/>
  <c r="BG130" i="84"/>
  <c r="BF130" i="84"/>
  <c r="BE130" i="84"/>
  <c r="BD130" i="84"/>
  <c r="BC130" i="84"/>
  <c r="BB130" i="84"/>
  <c r="BN130" i="84" s="1"/>
  <c r="BM129" i="84"/>
  <c r="BL129" i="84"/>
  <c r="BK129" i="84"/>
  <c r="BJ129" i="84"/>
  <c r="BI129" i="84"/>
  <c r="BH129" i="84"/>
  <c r="BG129" i="84"/>
  <c r="BF129" i="84"/>
  <c r="BE129" i="84"/>
  <c r="BD129" i="84"/>
  <c r="BC129" i="84"/>
  <c r="BB129" i="84"/>
  <c r="BM128" i="84"/>
  <c r="BL128" i="84"/>
  <c r="BK128" i="84"/>
  <c r="BJ128" i="84"/>
  <c r="BI128" i="84"/>
  <c r="BH128" i="84"/>
  <c r="BG128" i="84"/>
  <c r="BF128" i="84"/>
  <c r="BE128" i="84"/>
  <c r="BD128" i="84"/>
  <c r="BC128" i="84"/>
  <c r="BN128" i="84" s="1"/>
  <c r="BB128" i="84"/>
  <c r="BM127" i="84"/>
  <c r="BL127" i="84"/>
  <c r="BK127" i="84"/>
  <c r="BJ127" i="84"/>
  <c r="BI127" i="84"/>
  <c r="BH127" i="84"/>
  <c r="BG127" i="84"/>
  <c r="BF127" i="84"/>
  <c r="BE127" i="84"/>
  <c r="BD127" i="84"/>
  <c r="BC127" i="84"/>
  <c r="BB127" i="84"/>
  <c r="BM126" i="84"/>
  <c r="BL126" i="84"/>
  <c r="BK126" i="84"/>
  <c r="BJ126" i="84"/>
  <c r="BI126" i="84"/>
  <c r="BH126" i="84"/>
  <c r="BG126" i="84"/>
  <c r="BF126" i="84"/>
  <c r="BE126" i="84"/>
  <c r="BD126" i="84"/>
  <c r="BC126" i="84"/>
  <c r="BN126" i="84" s="1"/>
  <c r="BB126" i="84"/>
  <c r="BM125" i="84"/>
  <c r="BL125" i="84"/>
  <c r="BK125" i="84"/>
  <c r="BJ125" i="84"/>
  <c r="BI125" i="84"/>
  <c r="BH125" i="84"/>
  <c r="BG125" i="84"/>
  <c r="BF125" i="84"/>
  <c r="BE125" i="84"/>
  <c r="BD125" i="84"/>
  <c r="BC125" i="84"/>
  <c r="BB125" i="84"/>
  <c r="BN125" i="84" s="1"/>
  <c r="BM124" i="84"/>
  <c r="BL124" i="84"/>
  <c r="BK124" i="84"/>
  <c r="BJ124" i="84"/>
  <c r="BI124" i="84"/>
  <c r="BH124" i="84"/>
  <c r="BG124" i="84"/>
  <c r="BF124" i="84"/>
  <c r="BE124" i="84"/>
  <c r="BD124" i="84"/>
  <c r="BC124" i="84"/>
  <c r="BB124" i="84"/>
  <c r="BN124" i="84" s="1"/>
  <c r="BM123" i="84"/>
  <c r="BL123" i="84"/>
  <c r="BK123" i="84"/>
  <c r="BJ123" i="84"/>
  <c r="BI123" i="84"/>
  <c r="BH123" i="84"/>
  <c r="BG123" i="84"/>
  <c r="BF123" i="84"/>
  <c r="BE123" i="84"/>
  <c r="BD123" i="84"/>
  <c r="BC123" i="84"/>
  <c r="BB123" i="84"/>
  <c r="BM122" i="84"/>
  <c r="BL122" i="84"/>
  <c r="BK122" i="84"/>
  <c r="BJ122" i="84"/>
  <c r="BI122" i="84"/>
  <c r="BH122" i="84"/>
  <c r="BG122" i="84"/>
  <c r="BF122" i="84"/>
  <c r="BE122" i="84"/>
  <c r="BD122" i="84"/>
  <c r="BC122" i="84"/>
  <c r="BB122" i="84"/>
  <c r="BM121" i="84"/>
  <c r="BL121" i="84"/>
  <c r="BK121" i="84"/>
  <c r="BJ121" i="84"/>
  <c r="BI121" i="84"/>
  <c r="BH121" i="84"/>
  <c r="BG121" i="84"/>
  <c r="BF121" i="84"/>
  <c r="BE121" i="84"/>
  <c r="BD121" i="84"/>
  <c r="BC121" i="84"/>
  <c r="BB121" i="84"/>
  <c r="BM120" i="84"/>
  <c r="BL120" i="84"/>
  <c r="BK120" i="84"/>
  <c r="BJ120" i="84"/>
  <c r="BI120" i="84"/>
  <c r="BH120" i="84"/>
  <c r="BG120" i="84"/>
  <c r="BF120" i="84"/>
  <c r="BE120" i="84"/>
  <c r="BD120" i="84"/>
  <c r="BC120" i="84"/>
  <c r="BB120" i="84"/>
  <c r="BM119" i="84"/>
  <c r="BL119" i="84"/>
  <c r="BK119" i="84"/>
  <c r="BJ119" i="84"/>
  <c r="BI119" i="84"/>
  <c r="BH119" i="84"/>
  <c r="BG119" i="84"/>
  <c r="BF119" i="84"/>
  <c r="BE119" i="84"/>
  <c r="BD119" i="84"/>
  <c r="BC119" i="84"/>
  <c r="BB119" i="84"/>
  <c r="BM118" i="84"/>
  <c r="BL118" i="84"/>
  <c r="BK118" i="84"/>
  <c r="BJ118" i="84"/>
  <c r="BI118" i="84"/>
  <c r="BH118" i="84"/>
  <c r="BG118" i="84"/>
  <c r="BF118" i="84"/>
  <c r="BE118" i="84"/>
  <c r="BD118" i="84"/>
  <c r="BC118" i="84"/>
  <c r="BB118" i="84"/>
  <c r="BM117" i="84"/>
  <c r="BL117" i="84"/>
  <c r="BK117" i="84"/>
  <c r="BJ117" i="84"/>
  <c r="BI117" i="84"/>
  <c r="BH117" i="84"/>
  <c r="BG117" i="84"/>
  <c r="BF117" i="84"/>
  <c r="BE117" i="84"/>
  <c r="BD117" i="84"/>
  <c r="BC117" i="84"/>
  <c r="BB117" i="84"/>
  <c r="BM116" i="84"/>
  <c r="BL116" i="84"/>
  <c r="BK116" i="84"/>
  <c r="BJ116" i="84"/>
  <c r="BI116" i="84"/>
  <c r="BH116" i="84"/>
  <c r="BG116" i="84"/>
  <c r="BF116" i="84"/>
  <c r="BE116" i="84"/>
  <c r="BD116" i="84"/>
  <c r="BC116" i="84"/>
  <c r="BB116" i="84"/>
  <c r="BM115" i="84"/>
  <c r="BL115" i="84"/>
  <c r="BK115" i="84"/>
  <c r="BJ115" i="84"/>
  <c r="BI115" i="84"/>
  <c r="BH115" i="84"/>
  <c r="BG115" i="84"/>
  <c r="BF115" i="84"/>
  <c r="BE115" i="84"/>
  <c r="BD115" i="84"/>
  <c r="BC115" i="84"/>
  <c r="BB115" i="84"/>
  <c r="BM114" i="84"/>
  <c r="BL114" i="84"/>
  <c r="BK114" i="84"/>
  <c r="BJ114" i="84"/>
  <c r="BI114" i="84"/>
  <c r="BH114" i="84"/>
  <c r="BG114" i="84"/>
  <c r="BF114" i="84"/>
  <c r="BE114" i="84"/>
  <c r="BD114" i="84"/>
  <c r="BC114" i="84"/>
  <c r="BB114" i="84"/>
  <c r="BM113" i="84"/>
  <c r="BL113" i="84"/>
  <c r="BK113" i="84"/>
  <c r="BJ113" i="84"/>
  <c r="BI113" i="84"/>
  <c r="BH113" i="84"/>
  <c r="BG113" i="84"/>
  <c r="BF113" i="84"/>
  <c r="BE113" i="84"/>
  <c r="BD113" i="84"/>
  <c r="BC113" i="84"/>
  <c r="BB113" i="84"/>
  <c r="BM112" i="84"/>
  <c r="BL112" i="84"/>
  <c r="BK112" i="84"/>
  <c r="BJ112" i="84"/>
  <c r="BI112" i="84"/>
  <c r="BH112" i="84"/>
  <c r="BG112" i="84"/>
  <c r="BF112" i="84"/>
  <c r="BE112" i="84"/>
  <c r="BD112" i="84"/>
  <c r="BC112" i="84"/>
  <c r="BB112" i="84"/>
  <c r="BM111" i="84"/>
  <c r="BL111" i="84"/>
  <c r="BK111" i="84"/>
  <c r="BJ111" i="84"/>
  <c r="BI111" i="84"/>
  <c r="BH111" i="84"/>
  <c r="BG111" i="84"/>
  <c r="BF111" i="84"/>
  <c r="BE111" i="84"/>
  <c r="BD111" i="84"/>
  <c r="BC111" i="84"/>
  <c r="BB111" i="84"/>
  <c r="BM110" i="84"/>
  <c r="BL110" i="84"/>
  <c r="BK110" i="84"/>
  <c r="BJ110" i="84"/>
  <c r="BI110" i="84"/>
  <c r="BH110" i="84"/>
  <c r="BG110" i="84"/>
  <c r="BF110" i="84"/>
  <c r="BE110" i="84"/>
  <c r="BD110" i="84"/>
  <c r="BC110" i="84"/>
  <c r="BB110" i="84"/>
  <c r="BM109" i="84"/>
  <c r="BL109" i="84"/>
  <c r="BK109" i="84"/>
  <c r="BJ109" i="84"/>
  <c r="BI109" i="84"/>
  <c r="BH109" i="84"/>
  <c r="BG109" i="84"/>
  <c r="BF109" i="84"/>
  <c r="BE109" i="84"/>
  <c r="BD109" i="84"/>
  <c r="BC109" i="84"/>
  <c r="BB109" i="84"/>
  <c r="BN109" i="84" s="1"/>
  <c r="BM108" i="84"/>
  <c r="BL108" i="84"/>
  <c r="BK108" i="84"/>
  <c r="BJ108" i="84"/>
  <c r="BI108" i="84"/>
  <c r="BH108" i="84"/>
  <c r="BG108" i="84"/>
  <c r="BF108" i="84"/>
  <c r="BE108" i="84"/>
  <c r="BD108" i="84"/>
  <c r="BC108" i="84"/>
  <c r="BB108" i="84"/>
  <c r="BN108" i="84" s="1"/>
  <c r="BM107" i="84"/>
  <c r="BL107" i="84"/>
  <c r="BK107" i="84"/>
  <c r="BJ107" i="84"/>
  <c r="BI107" i="84"/>
  <c r="BH107" i="84"/>
  <c r="BG107" i="84"/>
  <c r="BF107" i="84"/>
  <c r="BE107" i="84"/>
  <c r="BD107" i="84"/>
  <c r="BC107" i="84"/>
  <c r="BB107" i="84"/>
  <c r="BM106" i="84"/>
  <c r="BL106" i="84"/>
  <c r="BK106" i="84"/>
  <c r="BJ106" i="84"/>
  <c r="BI106" i="84"/>
  <c r="BH106" i="84"/>
  <c r="BG106" i="84"/>
  <c r="BF106" i="84"/>
  <c r="BE106" i="84"/>
  <c r="BD106" i="84"/>
  <c r="BC106" i="84"/>
  <c r="BB106" i="84"/>
  <c r="BM105" i="84"/>
  <c r="BL105" i="84"/>
  <c r="BK105" i="84"/>
  <c r="BJ105" i="84"/>
  <c r="BI105" i="84"/>
  <c r="BH105" i="84"/>
  <c r="BG105" i="84"/>
  <c r="BF105" i="84"/>
  <c r="BE105" i="84"/>
  <c r="BD105" i="84"/>
  <c r="BC105" i="84"/>
  <c r="BB105" i="84"/>
  <c r="BM104" i="84"/>
  <c r="BL104" i="84"/>
  <c r="BK104" i="84"/>
  <c r="BJ104" i="84"/>
  <c r="BI104" i="84"/>
  <c r="BH104" i="84"/>
  <c r="BG104" i="84"/>
  <c r="BF104" i="84"/>
  <c r="BE104" i="84"/>
  <c r="BD104" i="84"/>
  <c r="BC104" i="84"/>
  <c r="BB104" i="84"/>
  <c r="BM103" i="84"/>
  <c r="BL103" i="84"/>
  <c r="BK103" i="84"/>
  <c r="BJ103" i="84"/>
  <c r="BI103" i="84"/>
  <c r="BH103" i="84"/>
  <c r="BG103" i="84"/>
  <c r="BF103" i="84"/>
  <c r="BE103" i="84"/>
  <c r="BD103" i="84"/>
  <c r="BC103" i="84"/>
  <c r="BB103" i="84"/>
  <c r="BM102" i="84"/>
  <c r="BL102" i="84"/>
  <c r="BK102" i="84"/>
  <c r="BJ102" i="84"/>
  <c r="BI102" i="84"/>
  <c r="BH102" i="84"/>
  <c r="BG102" i="84"/>
  <c r="BF102" i="84"/>
  <c r="BE102" i="84"/>
  <c r="BD102" i="84"/>
  <c r="BC102" i="84"/>
  <c r="BB102" i="84"/>
  <c r="BM101" i="84"/>
  <c r="BL101" i="84"/>
  <c r="BK101" i="84"/>
  <c r="BJ101" i="84"/>
  <c r="BI101" i="84"/>
  <c r="BH101" i="84"/>
  <c r="BG101" i="84"/>
  <c r="BF101" i="84"/>
  <c r="BE101" i="84"/>
  <c r="BD101" i="84"/>
  <c r="BC101" i="84"/>
  <c r="BB101" i="84"/>
  <c r="BM100" i="84"/>
  <c r="BL100" i="84"/>
  <c r="BK100" i="84"/>
  <c r="BJ100" i="84"/>
  <c r="BI100" i="84"/>
  <c r="BH100" i="84"/>
  <c r="BG100" i="84"/>
  <c r="BF100" i="84"/>
  <c r="BE100" i="84"/>
  <c r="BD100" i="84"/>
  <c r="BC100" i="84"/>
  <c r="BB100" i="84"/>
  <c r="BM99" i="84"/>
  <c r="BL99" i="84"/>
  <c r="BK99" i="84"/>
  <c r="BJ99" i="84"/>
  <c r="BI99" i="84"/>
  <c r="BH99" i="84"/>
  <c r="BG99" i="84"/>
  <c r="BF99" i="84"/>
  <c r="BE99" i="84"/>
  <c r="BD99" i="84"/>
  <c r="BC99" i="84"/>
  <c r="BB99" i="84"/>
  <c r="BM98" i="84"/>
  <c r="BL98" i="84"/>
  <c r="BK98" i="84"/>
  <c r="BJ98" i="84"/>
  <c r="BI98" i="84"/>
  <c r="BH98" i="84"/>
  <c r="BG98" i="84"/>
  <c r="BF98" i="84"/>
  <c r="BE98" i="84"/>
  <c r="BD98" i="84"/>
  <c r="BC98" i="84"/>
  <c r="BB98" i="84"/>
  <c r="BM97" i="84"/>
  <c r="BL97" i="84"/>
  <c r="BK97" i="84"/>
  <c r="BJ97" i="84"/>
  <c r="BI97" i="84"/>
  <c r="BH97" i="84"/>
  <c r="BG97" i="84"/>
  <c r="BF97" i="84"/>
  <c r="BE97" i="84"/>
  <c r="BD97" i="84"/>
  <c r="BC97" i="84"/>
  <c r="BB97" i="84"/>
  <c r="BM96" i="84"/>
  <c r="BL96" i="84"/>
  <c r="BK96" i="84"/>
  <c r="BJ96" i="84"/>
  <c r="BI96" i="84"/>
  <c r="BH96" i="84"/>
  <c r="BG96" i="84"/>
  <c r="BF96" i="84"/>
  <c r="BE96" i="84"/>
  <c r="BD96" i="84"/>
  <c r="BC96" i="84"/>
  <c r="BB96" i="84"/>
  <c r="H153" i="86" l="1"/>
  <c r="AL151" i="86"/>
  <c r="K151" i="86"/>
  <c r="BN117" i="84"/>
  <c r="BN107" i="84"/>
  <c r="BN112" i="84"/>
  <c r="BN104" i="84"/>
  <c r="BN116" i="84"/>
  <c r="BN118" i="84"/>
  <c r="BN100" i="84"/>
  <c r="BN102" i="84"/>
  <c r="BN96" i="84"/>
  <c r="BN101" i="84"/>
  <c r="BN110" i="84"/>
  <c r="BN103" i="84"/>
  <c r="BN111" i="84"/>
  <c r="BN119" i="84"/>
  <c r="BN127" i="84"/>
  <c r="BN120" i="84"/>
  <c r="BN132" i="84"/>
  <c r="BN97" i="84"/>
  <c r="BN105" i="84"/>
  <c r="BN113" i="84"/>
  <c r="BN121" i="84"/>
  <c r="BN98" i="84"/>
  <c r="BN106" i="84"/>
  <c r="BN114" i="84"/>
  <c r="BN122" i="84"/>
  <c r="BN133" i="84"/>
  <c r="BN123" i="84"/>
  <c r="BN129" i="84"/>
  <c r="BN99" i="84"/>
  <c r="BN115" i="84"/>
  <c r="Q9" i="85"/>
  <c r="E8" i="85"/>
  <c r="E7" i="85"/>
  <c r="BM1" i="86" l="1"/>
  <c r="BL1" i="86"/>
  <c r="BK1" i="86"/>
  <c r="BJ1" i="86"/>
  <c r="BI1" i="86"/>
  <c r="BH1" i="86"/>
  <c r="BG1" i="86"/>
  <c r="BF1" i="86"/>
  <c r="BE1" i="86"/>
  <c r="BD1" i="86"/>
  <c r="BC1" i="86"/>
  <c r="BB1" i="86"/>
  <c r="BA1" i="86"/>
  <c r="AZ1" i="86"/>
  <c r="AY1" i="86"/>
  <c r="AX1" i="86"/>
  <c r="AW1" i="86"/>
  <c r="AV1" i="86"/>
  <c r="AU1" i="86"/>
  <c r="AT1" i="86"/>
  <c r="AS1" i="86"/>
  <c r="AR1" i="86"/>
  <c r="AQ1" i="86"/>
  <c r="AP1" i="86"/>
  <c r="AO1" i="86"/>
  <c r="AN1" i="86"/>
  <c r="AM1" i="86"/>
  <c r="AL1" i="86"/>
  <c r="AK1" i="86"/>
  <c r="AJ1" i="86"/>
  <c r="AI1" i="86"/>
  <c r="AH1" i="86"/>
  <c r="AG1" i="86"/>
  <c r="AF1" i="86"/>
  <c r="AE1" i="86"/>
  <c r="AD1" i="86"/>
  <c r="AC1" i="86"/>
  <c r="AB1" i="86"/>
  <c r="AA1" i="86"/>
  <c r="Z1" i="86"/>
  <c r="Y1" i="86"/>
  <c r="X1" i="86"/>
  <c r="W1" i="86"/>
  <c r="V1" i="86"/>
  <c r="U1" i="86"/>
  <c r="T1" i="86"/>
  <c r="S1" i="86"/>
  <c r="R1" i="86"/>
  <c r="Q1" i="86"/>
  <c r="P1" i="86"/>
  <c r="O1" i="86"/>
  <c r="N1" i="86"/>
  <c r="M1" i="86"/>
  <c r="L1" i="86"/>
  <c r="K1" i="86"/>
  <c r="I1" i="86"/>
  <c r="H1" i="86"/>
  <c r="G1" i="86"/>
  <c r="F1" i="86"/>
  <c r="E1" i="86"/>
  <c r="B1" i="86"/>
  <c r="A1" i="86"/>
  <c r="BM1" i="85"/>
  <c r="BL1" i="85"/>
  <c r="BK1" i="85"/>
  <c r="BJ1" i="85"/>
  <c r="BI1" i="85"/>
  <c r="BH1" i="85"/>
  <c r="BG1" i="85"/>
  <c r="BF1" i="85"/>
  <c r="BE1" i="85"/>
  <c r="BD1" i="85"/>
  <c r="BC1" i="85"/>
  <c r="BB1" i="85"/>
  <c r="BA1" i="85"/>
  <c r="AZ1" i="85"/>
  <c r="AY1" i="85"/>
  <c r="AX1" i="85"/>
  <c r="AW1" i="85"/>
  <c r="AV1" i="85"/>
  <c r="AU1" i="85"/>
  <c r="AT1" i="85"/>
  <c r="AS1" i="85"/>
  <c r="AR1" i="85"/>
  <c r="AQ1" i="85"/>
  <c r="AP1" i="85"/>
  <c r="AO1" i="85"/>
  <c r="AN1" i="85"/>
  <c r="AM1" i="85"/>
  <c r="AL1" i="85"/>
  <c r="AK1" i="85"/>
  <c r="AJ1" i="85"/>
  <c r="AI1" i="85"/>
  <c r="AH1" i="85"/>
  <c r="AG1" i="85"/>
  <c r="AF1" i="85"/>
  <c r="AE1" i="85"/>
  <c r="AD1" i="85"/>
  <c r="AC1" i="85"/>
  <c r="AB1" i="85"/>
  <c r="AA1" i="85"/>
  <c r="Z1" i="85"/>
  <c r="Y1" i="85"/>
  <c r="X1" i="85"/>
  <c r="W1" i="85"/>
  <c r="V1" i="85"/>
  <c r="U1" i="85"/>
  <c r="T1" i="85"/>
  <c r="R1" i="85"/>
  <c r="Q1" i="85"/>
  <c r="P1" i="85"/>
  <c r="N1" i="85"/>
  <c r="M1" i="85"/>
  <c r="L1" i="85"/>
  <c r="K1" i="85"/>
  <c r="I1" i="85"/>
  <c r="H1" i="85"/>
  <c r="G1" i="85"/>
  <c r="F1" i="85"/>
  <c r="B1" i="85"/>
  <c r="A1" i="85"/>
  <c r="K47" i="86" l="1"/>
  <c r="N47" i="86" s="1"/>
  <c r="K47" i="85"/>
  <c r="M47" i="85" s="1"/>
  <c r="M47" i="86" l="1"/>
  <c r="N47" i="85"/>
  <c r="AJ13" i="84"/>
  <c r="K46" i="84" l="1"/>
  <c r="M46" i="84" s="1"/>
  <c r="BP1" i="86"/>
  <c r="BO1" i="86"/>
  <c r="AS19" i="86"/>
  <c r="AJ14" i="86"/>
  <c r="AG9" i="86"/>
  <c r="Q9" i="86"/>
  <c r="J1" i="86" s="1"/>
  <c r="L9" i="86"/>
  <c r="E8" i="86"/>
  <c r="D1" i="86" s="1"/>
  <c r="E7" i="86"/>
  <c r="C1" i="86" s="1"/>
  <c r="AS19" i="85"/>
  <c r="S1" i="85" s="1"/>
  <c r="AJ14" i="85"/>
  <c r="O1" i="85" s="1"/>
  <c r="AG9" i="85"/>
  <c r="J1" i="85"/>
  <c r="L9" i="85"/>
  <c r="E1" i="85" s="1"/>
  <c r="D1" i="85"/>
  <c r="C1" i="85"/>
  <c r="BM95" i="84"/>
  <c r="BL95" i="84"/>
  <c r="BK95" i="84"/>
  <c r="BJ95" i="84"/>
  <c r="BI95" i="84"/>
  <c r="BH95" i="84"/>
  <c r="BG95" i="84"/>
  <c r="BF95" i="84"/>
  <c r="BE95" i="84"/>
  <c r="BD95" i="84"/>
  <c r="BC95" i="84"/>
  <c r="BB95" i="84"/>
  <c r="BM94" i="84"/>
  <c r="BL94" i="84"/>
  <c r="BK94" i="84"/>
  <c r="BJ94" i="84"/>
  <c r="BI94" i="84"/>
  <c r="BH94" i="84"/>
  <c r="BG94" i="84"/>
  <c r="BF94" i="84"/>
  <c r="BE94" i="84"/>
  <c r="BD94" i="84"/>
  <c r="BC94" i="84"/>
  <c r="BB94" i="84"/>
  <c r="BM93" i="84"/>
  <c r="BL93" i="84"/>
  <c r="BK93" i="84"/>
  <c r="BJ93" i="84"/>
  <c r="BI93" i="84"/>
  <c r="BH93" i="84"/>
  <c r="BG93" i="84"/>
  <c r="BF93" i="84"/>
  <c r="BE93" i="84"/>
  <c r="BD93" i="84"/>
  <c r="BC93" i="84"/>
  <c r="BB93" i="84"/>
  <c r="BN93" i="84" s="1"/>
  <c r="BM92" i="84"/>
  <c r="BL92" i="84"/>
  <c r="BK92" i="84"/>
  <c r="BJ92" i="84"/>
  <c r="BI92" i="84"/>
  <c r="BH92" i="84"/>
  <c r="BG92" i="84"/>
  <c r="BF92" i="84"/>
  <c r="BE92" i="84"/>
  <c r="BD92" i="84"/>
  <c r="BC92" i="84"/>
  <c r="BB92" i="84"/>
  <c r="BM91" i="84"/>
  <c r="BL91" i="84"/>
  <c r="BK91" i="84"/>
  <c r="BJ91" i="84"/>
  <c r="BI91" i="84"/>
  <c r="BH91" i="84"/>
  <c r="BG91" i="84"/>
  <c r="BF91" i="84"/>
  <c r="BE91" i="84"/>
  <c r="BD91" i="84"/>
  <c r="BC91" i="84"/>
  <c r="BB91" i="84"/>
  <c r="BN91" i="84" s="1"/>
  <c r="BM90" i="84"/>
  <c r="BL90" i="84"/>
  <c r="BK90" i="84"/>
  <c r="BJ90" i="84"/>
  <c r="BI90" i="84"/>
  <c r="BH90" i="84"/>
  <c r="BG90" i="84"/>
  <c r="BF90" i="84"/>
  <c r="BE90" i="84"/>
  <c r="BD90" i="84"/>
  <c r="BC90" i="84"/>
  <c r="BB90" i="84"/>
  <c r="BM89" i="84"/>
  <c r="BL89" i="84"/>
  <c r="BK89" i="84"/>
  <c r="BJ89" i="84"/>
  <c r="BI89" i="84"/>
  <c r="BH89" i="84"/>
  <c r="BG89" i="84"/>
  <c r="BF89" i="84"/>
  <c r="BE89" i="84"/>
  <c r="BD89" i="84"/>
  <c r="BC89" i="84"/>
  <c r="BB89" i="84"/>
  <c r="BM88" i="84"/>
  <c r="BL88" i="84"/>
  <c r="BK88" i="84"/>
  <c r="BJ88" i="84"/>
  <c r="BI88" i="84"/>
  <c r="BH88" i="84"/>
  <c r="BG88" i="84"/>
  <c r="BF88" i="84"/>
  <c r="BE88" i="84"/>
  <c r="BD88" i="84"/>
  <c r="BC88" i="84"/>
  <c r="BB88" i="84"/>
  <c r="BM87" i="84"/>
  <c r="BL87" i="84"/>
  <c r="BK87" i="84"/>
  <c r="BJ87" i="84"/>
  <c r="BI87" i="84"/>
  <c r="BH87" i="84"/>
  <c r="BG87" i="84"/>
  <c r="BF87" i="84"/>
  <c r="BE87" i="84"/>
  <c r="BD87" i="84"/>
  <c r="BC87" i="84"/>
  <c r="BB87" i="84"/>
  <c r="BM86" i="84"/>
  <c r="BL86" i="84"/>
  <c r="BK86" i="84"/>
  <c r="BJ86" i="84"/>
  <c r="BI86" i="84"/>
  <c r="BH86" i="84"/>
  <c r="BG86" i="84"/>
  <c r="BF86" i="84"/>
  <c r="BE86" i="84"/>
  <c r="BD86" i="84"/>
  <c r="BC86" i="84"/>
  <c r="BB86" i="84"/>
  <c r="BM85" i="84"/>
  <c r="BL85" i="84"/>
  <c r="BK85" i="84"/>
  <c r="BJ85" i="84"/>
  <c r="BI85" i="84"/>
  <c r="BH85" i="84"/>
  <c r="BG85" i="84"/>
  <c r="BF85" i="84"/>
  <c r="BE85" i="84"/>
  <c r="BD85" i="84"/>
  <c r="BC85" i="84"/>
  <c r="BB85" i="84"/>
  <c r="BM84" i="84"/>
  <c r="BL84" i="84"/>
  <c r="BK84" i="84"/>
  <c r="BJ84" i="84"/>
  <c r="BI84" i="84"/>
  <c r="BH84" i="84"/>
  <c r="BG84" i="84"/>
  <c r="BF84" i="84"/>
  <c r="BE84" i="84"/>
  <c r="BD84" i="84"/>
  <c r="BC84" i="84"/>
  <c r="BB84" i="84"/>
  <c r="BM83" i="84"/>
  <c r="BL83" i="84"/>
  <c r="BK83" i="84"/>
  <c r="BJ83" i="84"/>
  <c r="BI83" i="84"/>
  <c r="BH83" i="84"/>
  <c r="BG83" i="84"/>
  <c r="BF83" i="84"/>
  <c r="BE83" i="84"/>
  <c r="BD83" i="84"/>
  <c r="BC83" i="84"/>
  <c r="BB83" i="84"/>
  <c r="BN83" i="84" s="1"/>
  <c r="BM82" i="84"/>
  <c r="BL82" i="84"/>
  <c r="BK82" i="84"/>
  <c r="BJ82" i="84"/>
  <c r="BI82" i="84"/>
  <c r="BH82" i="84"/>
  <c r="BG82" i="84"/>
  <c r="BF82" i="84"/>
  <c r="BE82" i="84"/>
  <c r="BD82" i="84"/>
  <c r="BC82" i="84"/>
  <c r="BB82" i="84"/>
  <c r="BM81" i="84"/>
  <c r="BL81" i="84"/>
  <c r="BK81" i="84"/>
  <c r="BJ81" i="84"/>
  <c r="BI81" i="84"/>
  <c r="BH81" i="84"/>
  <c r="BG81" i="84"/>
  <c r="BF81" i="84"/>
  <c r="BE81" i="84"/>
  <c r="BD81" i="84"/>
  <c r="BC81" i="84"/>
  <c r="BB81" i="84"/>
  <c r="BM80" i="84"/>
  <c r="BL80" i="84"/>
  <c r="BK80" i="84"/>
  <c r="BJ80" i="84"/>
  <c r="BI80" i="84"/>
  <c r="BH80" i="84"/>
  <c r="BG80" i="84"/>
  <c r="BF80" i="84"/>
  <c r="BE80" i="84"/>
  <c r="BD80" i="84"/>
  <c r="BC80" i="84"/>
  <c r="BB80" i="84"/>
  <c r="BM79" i="84"/>
  <c r="BL79" i="84"/>
  <c r="BK79" i="84"/>
  <c r="BJ79" i="84"/>
  <c r="BI79" i="84"/>
  <c r="BH79" i="84"/>
  <c r="BG79" i="84"/>
  <c r="BF79" i="84"/>
  <c r="BE79" i="84"/>
  <c r="BD79" i="84"/>
  <c r="BC79" i="84"/>
  <c r="BB79" i="84"/>
  <c r="BM78" i="84"/>
  <c r="BL78" i="84"/>
  <c r="BK78" i="84"/>
  <c r="BJ78" i="84"/>
  <c r="BI78" i="84"/>
  <c r="BH78" i="84"/>
  <c r="BG78" i="84"/>
  <c r="BF78" i="84"/>
  <c r="BE78" i="84"/>
  <c r="BD78" i="84"/>
  <c r="BC78" i="84"/>
  <c r="BB78" i="84"/>
  <c r="BN78" i="84" s="1"/>
  <c r="BM77" i="84"/>
  <c r="BL77" i="84"/>
  <c r="BK77" i="84"/>
  <c r="BJ77" i="84"/>
  <c r="BI77" i="84"/>
  <c r="BH77" i="84"/>
  <c r="BG77" i="84"/>
  <c r="BF77" i="84"/>
  <c r="BE77" i="84"/>
  <c r="BD77" i="84"/>
  <c r="BC77" i="84"/>
  <c r="BB77" i="84"/>
  <c r="BM76" i="84"/>
  <c r="BL76" i="84"/>
  <c r="BK76" i="84"/>
  <c r="BJ76" i="84"/>
  <c r="BI76" i="84"/>
  <c r="BH76" i="84"/>
  <c r="BG76" i="84"/>
  <c r="BF76" i="84"/>
  <c r="BE76" i="84"/>
  <c r="BD76" i="84"/>
  <c r="BC76" i="84"/>
  <c r="BB76" i="84"/>
  <c r="BM75" i="84"/>
  <c r="BL75" i="84"/>
  <c r="BK75" i="84"/>
  <c r="BJ75" i="84"/>
  <c r="BI75" i="84"/>
  <c r="BH75" i="84"/>
  <c r="BG75" i="84"/>
  <c r="BF75" i="84"/>
  <c r="BE75" i="84"/>
  <c r="BD75" i="84"/>
  <c r="BC75" i="84"/>
  <c r="BB75" i="84"/>
  <c r="BM74" i="84"/>
  <c r="BL74" i="84"/>
  <c r="BK74" i="84"/>
  <c r="BJ74" i="84"/>
  <c r="BI74" i="84"/>
  <c r="BH74" i="84"/>
  <c r="BG74" i="84"/>
  <c r="BF74" i="84"/>
  <c r="BE74" i="84"/>
  <c r="BD74" i="84"/>
  <c r="BC74" i="84"/>
  <c r="BB74" i="84"/>
  <c r="BM73" i="84"/>
  <c r="BL73" i="84"/>
  <c r="BK73" i="84"/>
  <c r="BJ73" i="84"/>
  <c r="BI73" i="84"/>
  <c r="BH73" i="84"/>
  <c r="BG73" i="84"/>
  <c r="BF73" i="84"/>
  <c r="BE73" i="84"/>
  <c r="BD73" i="84"/>
  <c r="BC73" i="84"/>
  <c r="BB73" i="84"/>
  <c r="BM72" i="84"/>
  <c r="BL72" i="84"/>
  <c r="BK72" i="84"/>
  <c r="BJ72" i="84"/>
  <c r="BI72" i="84"/>
  <c r="BH72" i="84"/>
  <c r="BG72" i="84"/>
  <c r="BF72" i="84"/>
  <c r="BE72" i="84"/>
  <c r="BD72" i="84"/>
  <c r="BC72" i="84"/>
  <c r="BB72" i="84"/>
  <c r="BM71" i="84"/>
  <c r="BL71" i="84"/>
  <c r="BK71" i="84"/>
  <c r="BJ71" i="84"/>
  <c r="BI71" i="84"/>
  <c r="BH71" i="84"/>
  <c r="BG71" i="84"/>
  <c r="BF71" i="84"/>
  <c r="BE71" i="84"/>
  <c r="BD71" i="84"/>
  <c r="BC71" i="84"/>
  <c r="BB71" i="84"/>
  <c r="BM70" i="84"/>
  <c r="BL70" i="84"/>
  <c r="BK70" i="84"/>
  <c r="BJ70" i="84"/>
  <c r="BI70" i="84"/>
  <c r="BH70" i="84"/>
  <c r="BG70" i="84"/>
  <c r="BF70" i="84"/>
  <c r="BE70" i="84"/>
  <c r="BD70" i="84"/>
  <c r="BC70" i="84"/>
  <c r="BB70" i="84"/>
  <c r="BM69" i="84"/>
  <c r="BL69" i="84"/>
  <c r="BK69" i="84"/>
  <c r="BJ69" i="84"/>
  <c r="BI69" i="84"/>
  <c r="BH69" i="84"/>
  <c r="BG69" i="84"/>
  <c r="BF69" i="84"/>
  <c r="BE69" i="84"/>
  <c r="BD69" i="84"/>
  <c r="BC69" i="84"/>
  <c r="BB69" i="84"/>
  <c r="BM68" i="84"/>
  <c r="BL68" i="84"/>
  <c r="BK68" i="84"/>
  <c r="BJ68" i="84"/>
  <c r="BI68" i="84"/>
  <c r="BH68" i="84"/>
  <c r="BG68" i="84"/>
  <c r="BF68" i="84"/>
  <c r="BE68" i="84"/>
  <c r="BD68" i="84"/>
  <c r="BC68" i="84"/>
  <c r="BB68" i="84"/>
  <c r="BM67" i="84"/>
  <c r="BL67" i="84"/>
  <c r="BK67" i="84"/>
  <c r="BJ67" i="84"/>
  <c r="BI67" i="84"/>
  <c r="BH67" i="84"/>
  <c r="BG67" i="84"/>
  <c r="BF67" i="84"/>
  <c r="BE67" i="84"/>
  <c r="BD67" i="84"/>
  <c r="BC67" i="84"/>
  <c r="BB67" i="84"/>
  <c r="BN67" i="84" s="1"/>
  <c r="BM66" i="84"/>
  <c r="BL66" i="84"/>
  <c r="BK66" i="84"/>
  <c r="BJ66" i="84"/>
  <c r="BI66" i="84"/>
  <c r="BH66" i="84"/>
  <c r="BG66" i="84"/>
  <c r="BF66" i="84"/>
  <c r="BE66" i="84"/>
  <c r="BD66" i="84"/>
  <c r="BC66" i="84"/>
  <c r="BB66" i="84"/>
  <c r="BM65" i="84"/>
  <c r="BL65" i="84"/>
  <c r="BK65" i="84"/>
  <c r="BJ65" i="84"/>
  <c r="BI65" i="84"/>
  <c r="BH65" i="84"/>
  <c r="BG65" i="84"/>
  <c r="BF65" i="84"/>
  <c r="BE65" i="84"/>
  <c r="BD65" i="84"/>
  <c r="BC65" i="84"/>
  <c r="BB65" i="84"/>
  <c r="BM64" i="84"/>
  <c r="BL64" i="84"/>
  <c r="BK64" i="84"/>
  <c r="BJ64" i="84"/>
  <c r="BI64" i="84"/>
  <c r="BH64" i="84"/>
  <c r="BG64" i="84"/>
  <c r="BF64" i="84"/>
  <c r="BE64" i="84"/>
  <c r="BD64" i="84"/>
  <c r="BC64" i="84"/>
  <c r="BB64" i="84"/>
  <c r="BM63" i="84"/>
  <c r="BL63" i="84"/>
  <c r="BK63" i="84"/>
  <c r="BJ63" i="84"/>
  <c r="BI63" i="84"/>
  <c r="BH63" i="84"/>
  <c r="BG63" i="84"/>
  <c r="BF63" i="84"/>
  <c r="BE63" i="84"/>
  <c r="BD63" i="84"/>
  <c r="BC63" i="84"/>
  <c r="BB63" i="84"/>
  <c r="BM62" i="84"/>
  <c r="BL62" i="84"/>
  <c r="BK62" i="84"/>
  <c r="BJ62" i="84"/>
  <c r="BI62" i="84"/>
  <c r="BH62" i="84"/>
  <c r="BG62" i="84"/>
  <c r="BF62" i="84"/>
  <c r="BE62" i="84"/>
  <c r="BD62" i="84"/>
  <c r="BC62" i="84"/>
  <c r="BB62" i="84"/>
  <c r="BN62" i="84" s="1"/>
  <c r="BM61" i="84"/>
  <c r="BL61" i="84"/>
  <c r="BK61" i="84"/>
  <c r="BJ61" i="84"/>
  <c r="BI61" i="84"/>
  <c r="BH61" i="84"/>
  <c r="BG61" i="84"/>
  <c r="BF61" i="84"/>
  <c r="BE61" i="84"/>
  <c r="BD61" i="84"/>
  <c r="BC61" i="84"/>
  <c r="BB61" i="84"/>
  <c r="BM60" i="84"/>
  <c r="BL60" i="84"/>
  <c r="BK60" i="84"/>
  <c r="BJ60" i="84"/>
  <c r="BI60" i="84"/>
  <c r="BH60" i="84"/>
  <c r="BG60" i="84"/>
  <c r="BF60" i="84"/>
  <c r="BE60" i="84"/>
  <c r="BD60" i="84"/>
  <c r="BC60" i="84"/>
  <c r="BB60" i="84"/>
  <c r="BM59" i="84"/>
  <c r="BL59" i="84"/>
  <c r="BK59" i="84"/>
  <c r="BJ59" i="84"/>
  <c r="BI59" i="84"/>
  <c r="BH59" i="84"/>
  <c r="BG59" i="84"/>
  <c r="BF59" i="84"/>
  <c r="BE59" i="84"/>
  <c r="BD59" i="84"/>
  <c r="BC59" i="84"/>
  <c r="BB59" i="84"/>
  <c r="BM58" i="84"/>
  <c r="BL58" i="84"/>
  <c r="BK58" i="84"/>
  <c r="BJ58" i="84"/>
  <c r="BI58" i="84"/>
  <c r="BH58" i="84"/>
  <c r="BG58" i="84"/>
  <c r="BF58" i="84"/>
  <c r="BE58" i="84"/>
  <c r="BD58" i="84"/>
  <c r="BC58" i="84"/>
  <c r="BB58" i="84"/>
  <c r="BM57" i="84"/>
  <c r="BL57" i="84"/>
  <c r="BK57" i="84"/>
  <c r="BJ57" i="84"/>
  <c r="BI57" i="84"/>
  <c r="BH57" i="84"/>
  <c r="BG57" i="84"/>
  <c r="BF57" i="84"/>
  <c r="BE57" i="84"/>
  <c r="BD57" i="84"/>
  <c r="BC57" i="84"/>
  <c r="BB57" i="84"/>
  <c r="BM56" i="84"/>
  <c r="BL56" i="84"/>
  <c r="BK56" i="84"/>
  <c r="BJ56" i="84"/>
  <c r="BI56" i="84"/>
  <c r="BH56" i="84"/>
  <c r="BG56" i="84"/>
  <c r="BF56" i="84"/>
  <c r="BE56" i="84"/>
  <c r="BD56" i="84"/>
  <c r="BC56" i="84"/>
  <c r="BB56" i="84"/>
  <c r="AS56" i="84"/>
  <c r="AR56" i="84"/>
  <c r="AQ56" i="84"/>
  <c r="AS18" i="84"/>
  <c r="AG8" i="84"/>
  <c r="Q8" i="84"/>
  <c r="L8" i="84"/>
  <c r="E7" i="84"/>
  <c r="E6" i="84"/>
  <c r="BP1" i="85" l="1"/>
  <c r="BN57" i="84"/>
  <c r="BN73" i="84"/>
  <c r="AI151" i="84"/>
  <c r="N46" i="84"/>
  <c r="BR1" i="86"/>
  <c r="BN61" i="84"/>
  <c r="BN66" i="84"/>
  <c r="BN71" i="84"/>
  <c r="BN77" i="84"/>
  <c r="BN82" i="84"/>
  <c r="BN87" i="84"/>
  <c r="BN89" i="84"/>
  <c r="BN90" i="84"/>
  <c r="J50" i="84"/>
  <c r="BN59" i="84"/>
  <c r="BN65" i="84"/>
  <c r="BN70" i="84"/>
  <c r="BN75" i="84"/>
  <c r="BN81" i="84"/>
  <c r="BN86" i="84"/>
  <c r="BN88" i="84"/>
  <c r="BN95" i="84"/>
  <c r="Q50" i="84"/>
  <c r="AT57" i="84"/>
  <c r="BN58" i="84"/>
  <c r="BN63" i="84"/>
  <c r="BN69" i="84"/>
  <c r="BN74" i="84"/>
  <c r="BN79" i="84"/>
  <c r="BN85" i="84"/>
  <c r="BN64" i="84"/>
  <c r="BN80" i="84"/>
  <c r="BN56" i="84"/>
  <c r="BN68" i="84"/>
  <c r="BN72" i="84"/>
  <c r="BN76" i="84"/>
  <c r="BN84" i="84"/>
  <c r="BN60" i="84"/>
  <c r="BN92" i="84"/>
  <c r="BN94" i="84"/>
  <c r="BQ1" i="86" l="1"/>
  <c r="BN1" i="86"/>
  <c r="BR1" i="85"/>
  <c r="BO1" i="85"/>
  <c r="T153" i="84"/>
  <c r="H153" i="84"/>
  <c r="W151" i="84"/>
  <c r="AG50" i="84"/>
  <c r="X50" i="84"/>
  <c r="BQ1" i="85" l="1"/>
  <c r="BN1" i="85"/>
</calcChain>
</file>

<file path=xl/comments1.xml><?xml version="1.0" encoding="utf-8"?>
<comments xmlns="http://schemas.openxmlformats.org/spreadsheetml/2006/main">
  <authors>
    <author>宮城県</author>
  </authors>
  <commentList>
    <comment ref="E6" authorId="0" shapeId="0">
      <text>
        <r>
          <rPr>
            <sz val="12"/>
            <color indexed="81"/>
            <rFont val="MS P ゴシック"/>
            <family val="3"/>
            <charset val="128"/>
          </rPr>
          <t xml:space="preserve">国税長官に指定された13桁の法人番号を入力してください。
</t>
        </r>
      </text>
    </comment>
    <comment ref="E53" authorId="0" shapeId="0">
      <text>
        <r>
          <rPr>
            <b/>
            <sz val="12"/>
            <color indexed="81"/>
            <rFont val="MS P ゴシック"/>
            <family val="3"/>
            <charset val="128"/>
          </rPr>
          <t>プルダウンから選択してください</t>
        </r>
      </text>
    </comment>
    <comment ref="AS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T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Q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R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B13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E6" authorId="0" shapeId="0">
      <text>
        <r>
          <rPr>
            <sz val="12"/>
            <color indexed="81"/>
            <rFont val="MS P ゴシック"/>
            <family val="3"/>
            <charset val="128"/>
          </rPr>
          <t xml:space="preserve">国税長官に指定された13桁の法人番号を入力してください。
</t>
        </r>
      </text>
    </comment>
    <comment ref="E53" authorId="0" shapeId="0">
      <text>
        <r>
          <rPr>
            <b/>
            <sz val="12"/>
            <color indexed="81"/>
            <rFont val="MS P ゴシック"/>
            <family val="3"/>
            <charset val="128"/>
          </rPr>
          <t>プルダウンから選択してください</t>
        </r>
      </text>
    </comment>
    <comment ref="AS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T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Q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R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B13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List>
</comments>
</file>

<file path=xl/comments3.xml><?xml version="1.0" encoding="utf-8"?>
<comments xmlns="http://schemas.openxmlformats.org/spreadsheetml/2006/main">
  <authors>
    <author>宮城県</author>
  </authors>
  <commentList>
    <comment ref="E5" authorId="0" shapeId="0">
      <text>
        <r>
          <rPr>
            <sz val="12"/>
            <color indexed="81"/>
            <rFont val="MS P ゴシック"/>
            <family val="3"/>
            <charset val="128"/>
          </rPr>
          <t xml:space="preserve">国税長官に指定された13桁の法人番号を入力してください。
</t>
        </r>
      </text>
    </comment>
    <comment ref="E53" authorId="0" shapeId="0">
      <text>
        <r>
          <rPr>
            <b/>
            <sz val="12"/>
            <color indexed="81"/>
            <rFont val="MS P ゴシック"/>
            <family val="3"/>
            <charset val="128"/>
          </rPr>
          <t>プルダウンから選択してください</t>
        </r>
      </text>
    </comment>
    <comment ref="AS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T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Q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R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B13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List>
</comments>
</file>

<file path=xl/sharedStrings.xml><?xml version="1.0" encoding="utf-8"?>
<sst xmlns="http://schemas.openxmlformats.org/spreadsheetml/2006/main" count="1008" uniqueCount="409">
  <si>
    <t>4月</t>
    <rPh sb="1" eb="2">
      <t>ガツ</t>
    </rPh>
    <phoneticPr fontId="2"/>
  </si>
  <si>
    <t>計</t>
    <rPh sb="0" eb="1">
      <t>ケイ</t>
    </rPh>
    <phoneticPr fontId="2"/>
  </si>
  <si>
    <t>月給</t>
    <rPh sb="0" eb="2">
      <t>ゲッキュウ</t>
    </rPh>
    <phoneticPr fontId="2"/>
  </si>
  <si>
    <t>時給</t>
    <rPh sb="0" eb="2">
      <t>ジキュウ</t>
    </rPh>
    <phoneticPr fontId="2"/>
  </si>
  <si>
    <t>日給</t>
    <rPh sb="0" eb="2">
      <t>ニッキュウ</t>
    </rPh>
    <phoneticPr fontId="2"/>
  </si>
  <si>
    <t>時間</t>
    <rPh sb="0" eb="2">
      <t>ジカン</t>
    </rPh>
    <phoneticPr fontId="2"/>
  </si>
  <si>
    <t>円</t>
    <rPh sb="0" eb="1">
      <t>エン</t>
    </rPh>
    <phoneticPr fontId="2"/>
  </si>
  <si>
    <t>就労実績</t>
    <phoneticPr fontId="2"/>
  </si>
  <si>
    <t>日数</t>
    <rPh sb="0" eb="2">
      <t>ニッスウ</t>
    </rPh>
    <phoneticPr fontId="2"/>
  </si>
  <si>
    <t>対象者数①
（延人月）</t>
    <rPh sb="0" eb="3">
      <t>タイショウシャ</t>
    </rPh>
    <rPh sb="3" eb="4">
      <t>スウ</t>
    </rPh>
    <rPh sb="7" eb="8">
      <t>ノ</t>
    </rPh>
    <rPh sb="8" eb="9">
      <t>ニン</t>
    </rPh>
    <rPh sb="9" eb="10">
      <t>ツキ</t>
    </rPh>
    <phoneticPr fontId="2"/>
  </si>
  <si>
    <t>総労働時間数②</t>
    <rPh sb="0" eb="1">
      <t>ソウ</t>
    </rPh>
    <rPh sb="1" eb="3">
      <t>ロウドウ</t>
    </rPh>
    <rPh sb="3" eb="6">
      <t>ジカンスウ</t>
    </rPh>
    <phoneticPr fontId="2"/>
  </si>
  <si>
    <t>時給換算額④
（③÷②）</t>
    <rPh sb="0" eb="2">
      <t>ジキュウ</t>
    </rPh>
    <rPh sb="2" eb="4">
      <t>カンザン</t>
    </rPh>
    <rPh sb="4" eb="5">
      <t>ガク</t>
    </rPh>
    <phoneticPr fontId="2"/>
  </si>
  <si>
    <t>対象者数⑤
（延人日）</t>
    <rPh sb="0" eb="3">
      <t>タイショウシャ</t>
    </rPh>
    <rPh sb="3" eb="4">
      <t>スウ</t>
    </rPh>
    <rPh sb="9" eb="10">
      <t>ヒ</t>
    </rPh>
    <phoneticPr fontId="2"/>
  </si>
  <si>
    <t>総労働時間数⑥</t>
    <rPh sb="0" eb="1">
      <t>ソウ</t>
    </rPh>
    <rPh sb="1" eb="3">
      <t>ロウドウ</t>
    </rPh>
    <rPh sb="3" eb="6">
      <t>ジカンスウ</t>
    </rPh>
    <phoneticPr fontId="2"/>
  </si>
  <si>
    <t>時給換算額⑧
（⑦÷⑥）</t>
    <rPh sb="0" eb="2">
      <t>ジキュウ</t>
    </rPh>
    <rPh sb="2" eb="4">
      <t>カンザン</t>
    </rPh>
    <rPh sb="4" eb="5">
      <t>ガク</t>
    </rPh>
    <phoneticPr fontId="2"/>
  </si>
  <si>
    <t>時給換算額⑪
（⑩÷⑨）</t>
    <rPh sb="0" eb="2">
      <t>ジキュウ</t>
    </rPh>
    <rPh sb="2" eb="4">
      <t>カンザン</t>
    </rPh>
    <rPh sb="4" eb="5">
      <t>ガク</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</si>
  <si>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</si>
  <si>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</si>
  <si>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</si>
  <si>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</si>
  <si>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</si>
  <si>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</si>
  <si>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</si>
  <si>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</si>
  <si>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</si>
  <si>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</si>
  <si>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</si>
  <si>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r>
      <t>　③＋⑦＋⑩</t>
    </r>
    <r>
      <rPr>
        <sz val="11"/>
        <rFont val="ＭＳ Ｐゴシック"/>
        <family val="3"/>
        <charset val="128"/>
      </rPr>
      <t>　
(②＋⑥＋⑨)</t>
    </r>
    <phoneticPr fontId="2"/>
  </si>
  <si>
    <t>対象者数（延人時）
〔総労働時間数〕⑨</t>
  </si>
  <si>
    <t>総額</t>
    <rPh sb="0" eb="2">
      <t>ソウガク</t>
    </rPh>
    <phoneticPr fontId="2"/>
  </si>
  <si>
    <t>支払延べ人数</t>
    <rPh sb="0" eb="2">
      <t>シハライ</t>
    </rPh>
    <rPh sb="2" eb="3">
      <t>ノ</t>
    </rPh>
    <rPh sb="4" eb="6">
      <t>ニンズウ</t>
    </rPh>
    <phoneticPr fontId="2"/>
  </si>
  <si>
    <t>氏名</t>
    <rPh sb="0" eb="1">
      <t>シ</t>
    </rPh>
    <rPh sb="1" eb="2">
      <t>メイ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</si>
  <si>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</si>
  <si>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</si>
  <si>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</si>
  <si>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</si>
  <si>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</si>
  <si>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</si>
  <si>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注７）</t>
    <rPh sb="0" eb="1">
      <t>チュウ</t>
    </rPh>
    <phoneticPr fontId="2"/>
  </si>
  <si>
    <t>注８）</t>
    <rPh sb="0" eb="1">
      <t>チュウ</t>
    </rPh>
    <phoneticPr fontId="2"/>
  </si>
  <si>
    <t>一時金等</t>
    <rPh sb="0" eb="3">
      <t>イチジキン</t>
    </rPh>
    <rPh sb="3" eb="4">
      <t>トウ</t>
    </rPh>
    <phoneticPr fontId="2"/>
  </si>
  <si>
    <t>対象者数
（延人日）</t>
    <rPh sb="0" eb="3">
      <t>タイショウシャ</t>
    </rPh>
    <rPh sb="3" eb="4">
      <t>スウ</t>
    </rPh>
    <rPh sb="8" eb="9">
      <t>ヒ</t>
    </rPh>
    <phoneticPr fontId="2"/>
  </si>
  <si>
    <r>
      <t>「就労実績」には、時給または月給の者は1か月あたりの</t>
    </r>
    <r>
      <rPr>
        <u/>
        <sz val="11"/>
        <rFont val="ＭＳ Ｐゴシック"/>
        <family val="3"/>
        <charset val="128"/>
      </rPr>
      <t>「就労時間」</t>
    </r>
    <r>
      <rPr>
        <sz val="11"/>
        <rFont val="ＭＳ Ｐゴシック"/>
        <family val="3"/>
        <charset val="128"/>
      </rPr>
      <t>、日給の者は1か月あたりの</t>
    </r>
    <r>
      <rPr>
        <u/>
        <sz val="11"/>
        <rFont val="ＭＳ Ｐゴシック"/>
        <family val="3"/>
        <charset val="128"/>
      </rPr>
      <t>「就労日数及び就労時間」</t>
    </r>
    <r>
      <rPr>
        <sz val="11"/>
        <rFont val="ＭＳ Ｐゴシック"/>
        <family val="3"/>
        <charset val="128"/>
      </rPr>
      <t>を記入してください。</t>
    </r>
    <rPh sb="1" eb="3">
      <t>シュウロウ</t>
    </rPh>
    <rPh sb="3" eb="5">
      <t>ジッセキ</t>
    </rPh>
    <rPh sb="9" eb="11">
      <t>ジキュウ</t>
    </rPh>
    <rPh sb="14" eb="16">
      <t>ゲッキュウ</t>
    </rPh>
    <rPh sb="17" eb="18">
      <t>シャ</t>
    </rPh>
    <rPh sb="21" eb="22">
      <t>ゲツ</t>
    </rPh>
    <rPh sb="27" eb="29">
      <t>シュウロウ</t>
    </rPh>
    <rPh sb="29" eb="31">
      <t>ジカン</t>
    </rPh>
    <rPh sb="33" eb="35">
      <t>ニッキュウ</t>
    </rPh>
    <rPh sb="36" eb="37">
      <t>シャ</t>
    </rPh>
    <rPh sb="40" eb="41">
      <t>ゲツ</t>
    </rPh>
    <rPh sb="46" eb="48">
      <t>シュウロウ</t>
    </rPh>
    <rPh sb="48" eb="50">
      <t>ニッスウ</t>
    </rPh>
    <rPh sb="50" eb="51">
      <t>オヨ</t>
    </rPh>
    <rPh sb="52" eb="54">
      <t>シュウロウ</t>
    </rPh>
    <rPh sb="54" eb="56">
      <t>ジカン</t>
    </rPh>
    <rPh sb="58" eb="60">
      <t>キニュウ</t>
    </rPh>
    <phoneticPr fontId="2"/>
  </si>
  <si>
    <t>「賃金形態」には、対象者の賃金支給形態に応じ「時給・日給・月給」のうちいずれかを選択してください。（「時給・日給・月給」とは賃金を算定する形態です。）</t>
    <rPh sb="1" eb="3">
      <t>チンギン</t>
    </rPh>
    <rPh sb="3" eb="5">
      <t>ケイタイ</t>
    </rPh>
    <rPh sb="9" eb="12">
      <t>タイショウシャ</t>
    </rPh>
    <rPh sb="13" eb="15">
      <t>チンギン</t>
    </rPh>
    <rPh sb="15" eb="17">
      <t>シキュウ</t>
    </rPh>
    <rPh sb="17" eb="19">
      <t>ケイタイ</t>
    </rPh>
    <rPh sb="20" eb="21">
      <t>オウ</t>
    </rPh>
    <rPh sb="23" eb="25">
      <t>ジキュウ</t>
    </rPh>
    <rPh sb="26" eb="28">
      <t>ニッキュウ</t>
    </rPh>
    <rPh sb="29" eb="31">
      <t>ゲッキュウ</t>
    </rPh>
    <rPh sb="40" eb="42">
      <t>センタク</t>
    </rPh>
    <rPh sb="51" eb="53">
      <t>ジキュウ</t>
    </rPh>
    <rPh sb="54" eb="56">
      <t>ニッキュウ</t>
    </rPh>
    <rPh sb="57" eb="59">
      <t>ゲッキュウ</t>
    </rPh>
    <rPh sb="62" eb="64">
      <t>チンギン</t>
    </rPh>
    <rPh sb="65" eb="67">
      <t>サンテイ</t>
    </rPh>
    <rPh sb="69" eb="71">
      <t>ケイタイ</t>
    </rPh>
    <phoneticPr fontId="2"/>
  </si>
  <si>
    <t>青色セルにのみ入力してください。白色セルは自動計算になっています。</t>
    <rPh sb="0" eb="2">
      <t>アオイロ</t>
    </rPh>
    <rPh sb="16" eb="18">
      <t>シロイロ</t>
    </rPh>
    <phoneticPr fontId="2"/>
  </si>
  <si>
    <t>賃金
形態</t>
    <rPh sb="0" eb="2">
      <t>チンギン</t>
    </rPh>
    <rPh sb="3" eb="5">
      <t>ケイタイ</t>
    </rPh>
    <phoneticPr fontId="2"/>
  </si>
  <si>
    <t>人</t>
    <rPh sb="0" eb="1">
      <t>ニン</t>
    </rPh>
    <phoneticPr fontId="2"/>
  </si>
  <si>
    <t>＜農福連携の実施状況＞</t>
    <rPh sb="1" eb="3">
      <t>ノウフク</t>
    </rPh>
    <rPh sb="3" eb="5">
      <t>レンケイ</t>
    </rPh>
    <rPh sb="6" eb="8">
      <t>ジッシ</t>
    </rPh>
    <rPh sb="8" eb="10">
      <t>ジョウキョウ</t>
    </rPh>
    <phoneticPr fontId="2"/>
  </si>
  <si>
    <t>）</t>
    <phoneticPr fontId="2"/>
  </si>
  <si>
    <t>（全就労支援事業収入における割合：</t>
    <phoneticPr fontId="2"/>
  </si>
  <si>
    <t>→</t>
    <phoneticPr fontId="2"/>
  </si>
  <si>
    <t>所在市町村</t>
    <rPh sb="0" eb="2">
      <t>ショザイ</t>
    </rPh>
    <rPh sb="2" eb="5">
      <t>シチョウソン</t>
    </rPh>
    <phoneticPr fontId="2"/>
  </si>
  <si>
    <t>法人種別</t>
    <rPh sb="0" eb="2">
      <t>ホウジン</t>
    </rPh>
    <rPh sb="2" eb="4">
      <t>シュベツ</t>
    </rPh>
    <phoneticPr fontId="2"/>
  </si>
  <si>
    <t>定員数</t>
    <rPh sb="0" eb="2">
      <t>テイイン</t>
    </rPh>
    <rPh sb="2" eb="3">
      <t>スウ</t>
    </rPh>
    <phoneticPr fontId="2"/>
  </si>
  <si>
    <t>事業所名</t>
    <rPh sb="0" eb="3">
      <t>ジギョウショ</t>
    </rPh>
    <rPh sb="3" eb="4">
      <t>メイ</t>
    </rPh>
    <phoneticPr fontId="2"/>
  </si>
  <si>
    <t>その他(社団・財団・農協・生協等)</t>
    <rPh sb="2" eb="3">
      <t>タ</t>
    </rPh>
    <rPh sb="4" eb="6">
      <t>シャダン</t>
    </rPh>
    <rPh sb="7" eb="9">
      <t>ザイダン</t>
    </rPh>
    <rPh sb="10" eb="12">
      <t>ノウキョウ</t>
    </rPh>
    <rPh sb="13" eb="15">
      <t>セイキョウ</t>
    </rPh>
    <rPh sb="15" eb="16">
      <t>トウ</t>
    </rPh>
    <phoneticPr fontId="2"/>
  </si>
  <si>
    <t>　就労支援事業収支額</t>
    <rPh sb="1" eb="3">
      <t>シュウロウ</t>
    </rPh>
    <rPh sb="3" eb="5">
      <t>シエン</t>
    </rPh>
    <rPh sb="5" eb="7">
      <t>ジギョウ</t>
    </rPh>
    <rPh sb="7" eb="9">
      <t>シュウシ</t>
    </rPh>
    <rPh sb="9" eb="10">
      <t>ガク</t>
    </rPh>
    <phoneticPr fontId="22"/>
  </si>
  <si>
    <t>電話番号</t>
    <rPh sb="0" eb="2">
      <t>デンワ</t>
    </rPh>
    <rPh sb="2" eb="4">
      <t>バンゴウ</t>
    </rPh>
    <phoneticPr fontId="2"/>
  </si>
  <si>
    <t>法人名</t>
    <rPh sb="0" eb="2">
      <t>ホウジン</t>
    </rPh>
    <rPh sb="2" eb="3">
      <t>メイ</t>
    </rPh>
    <phoneticPr fontId="2"/>
  </si>
  <si>
    <t>特定非営利活動法人</t>
    <rPh sb="0" eb="2">
      <t>トクテイ</t>
    </rPh>
    <rPh sb="2" eb="5">
      <t>ヒエイリ</t>
    </rPh>
    <rPh sb="5" eb="7">
      <t>カツドウ</t>
    </rPh>
    <rPh sb="7" eb="9">
      <t>ホウジン</t>
    </rPh>
    <phoneticPr fontId="2"/>
  </si>
  <si>
    <t>②就労支援事業支出額</t>
    <rPh sb="1" eb="3">
      <t>シュウロウ</t>
    </rPh>
    <rPh sb="3" eb="5">
      <t>シエン</t>
    </rPh>
    <rPh sb="5" eb="7">
      <t>ジギョウ</t>
    </rPh>
    <rPh sb="7" eb="9">
      <t>シシュツ</t>
    </rPh>
    <rPh sb="9" eb="10">
      <t>ガク</t>
    </rPh>
    <phoneticPr fontId="22"/>
  </si>
  <si>
    <t>メールアドレス</t>
    <phoneticPr fontId="2"/>
  </si>
  <si>
    <t>法人番号</t>
    <rPh sb="0" eb="2">
      <t>ホウジン</t>
    </rPh>
    <rPh sb="2" eb="4">
      <t>バンゴウ</t>
    </rPh>
    <phoneticPr fontId="2"/>
  </si>
  <si>
    <t>営利法人(株式・合名・合資・合同会社)</t>
    <rPh sb="0" eb="2">
      <t>エイリ</t>
    </rPh>
    <rPh sb="2" eb="4">
      <t>ホウジン</t>
    </rPh>
    <rPh sb="5" eb="7">
      <t>カブシキ</t>
    </rPh>
    <rPh sb="8" eb="10">
      <t>ゴウメイ</t>
    </rPh>
    <rPh sb="11" eb="13">
      <t>ゴウシ</t>
    </rPh>
    <rPh sb="14" eb="16">
      <t>ゴウドウ</t>
    </rPh>
    <rPh sb="16" eb="18">
      <t>ガイシャ</t>
    </rPh>
    <phoneticPr fontId="2"/>
  </si>
  <si>
    <t>①就労支援事業収入額</t>
    <rPh sb="1" eb="3">
      <t>シュウロウ</t>
    </rPh>
    <rPh sb="3" eb="5">
      <t>シエン</t>
    </rPh>
    <rPh sb="5" eb="7">
      <t>ジギョウ</t>
    </rPh>
    <rPh sb="7" eb="10">
      <t>シュウニュウガク</t>
    </rPh>
    <phoneticPr fontId="22"/>
  </si>
  <si>
    <t>担当者職・氏名</t>
    <rPh sb="0" eb="3">
      <t>タントウシャ</t>
    </rPh>
    <rPh sb="3" eb="4">
      <t>ショク</t>
    </rPh>
    <rPh sb="5" eb="7">
      <t>シメイ</t>
    </rPh>
    <phoneticPr fontId="2"/>
  </si>
  <si>
    <t>事業所番号</t>
    <rPh sb="0" eb="3">
      <t>ジギョウショ</t>
    </rPh>
    <rPh sb="3" eb="5">
      <t>バンゴウ</t>
    </rPh>
    <phoneticPr fontId="2"/>
  </si>
  <si>
    <t>医療法人</t>
    <rPh sb="0" eb="2">
      <t>イリョウ</t>
    </rPh>
    <rPh sb="2" eb="4">
      <t>ホウジン</t>
    </rPh>
    <phoneticPr fontId="2"/>
  </si>
  <si>
    <t>＜事業者情報＞</t>
    <rPh sb="1" eb="4">
      <t>ジギョウシャ</t>
    </rPh>
    <rPh sb="4" eb="6">
      <t>ジョウホウ</t>
    </rPh>
    <phoneticPr fontId="2"/>
  </si>
  <si>
    <t>社会福祉法人</t>
    <rPh sb="0" eb="6">
      <t>シャカイフクシホウジン</t>
    </rPh>
    <phoneticPr fontId="2"/>
  </si>
  <si>
    <t>社会福祉協議会</t>
    <rPh sb="0" eb="2">
      <t>シャカイ</t>
    </rPh>
    <rPh sb="2" eb="4">
      <t>フクシ</t>
    </rPh>
    <rPh sb="4" eb="7">
      <t>キョウギカイ</t>
    </rPh>
    <phoneticPr fontId="2"/>
  </si>
  <si>
    <t>人　　（割合：</t>
    <rPh sb="0" eb="1">
      <t>ニン</t>
    </rPh>
    <rPh sb="4" eb="6">
      <t>ワリアイ</t>
    </rPh>
    <phoneticPr fontId="2"/>
  </si>
  <si>
    <t>事業所番号</t>
  </si>
  <si>
    <t>社会福祉法人　ふれあいの里</t>
  </si>
  <si>
    <t>石巻市</t>
  </si>
  <si>
    <t>株式会社北上の郷</t>
  </si>
  <si>
    <t>北上の郷</t>
  </si>
  <si>
    <t>0410200646</t>
  </si>
  <si>
    <t>愛さんさん宅食株式会社</t>
  </si>
  <si>
    <t>株式会社ダンライフ</t>
  </si>
  <si>
    <t>ダンライフ</t>
  </si>
  <si>
    <t>0410210231</t>
  </si>
  <si>
    <t>株式会社アップルファーム</t>
  </si>
  <si>
    <t>塩竈市</t>
  </si>
  <si>
    <t>株式会社MKアシスト</t>
  </si>
  <si>
    <t>愛さんさん塩竈事業所</t>
  </si>
  <si>
    <t>0410300305</t>
  </si>
  <si>
    <t>白石市</t>
  </si>
  <si>
    <t>株式会社エスシー</t>
  </si>
  <si>
    <t>ABAIN</t>
  </si>
  <si>
    <t>0410600225</t>
  </si>
  <si>
    <t>名取市</t>
  </si>
  <si>
    <t>一般社団法人東北復興プロジェクト</t>
  </si>
  <si>
    <t>ロクファーム　アタラタ</t>
  </si>
  <si>
    <t>0410700280</t>
  </si>
  <si>
    <t>一般社団法人こねくと</t>
  </si>
  <si>
    <t>ラ・フレーズ</t>
  </si>
  <si>
    <t>一般社団法人HELLOS</t>
  </si>
  <si>
    <t>0410700603</t>
  </si>
  <si>
    <t>多賀城市</t>
  </si>
  <si>
    <t>一般社団法人ステージパス</t>
  </si>
  <si>
    <t>ステージパス</t>
  </si>
  <si>
    <t>HELLOS多賀城</t>
  </si>
  <si>
    <t>岩沼市</t>
  </si>
  <si>
    <t>公益社団法人青年海外協力協会</t>
  </si>
  <si>
    <t>0411100340</t>
  </si>
  <si>
    <t>JOCA東北　J’sWork</t>
  </si>
  <si>
    <t>登米市</t>
  </si>
  <si>
    <t>株式会社ワンズ</t>
  </si>
  <si>
    <t>しいたけランド</t>
  </si>
  <si>
    <t>0411200363</t>
  </si>
  <si>
    <t>ラボラーレ登米</t>
  </si>
  <si>
    <t>0411200371</t>
  </si>
  <si>
    <t>栗原市</t>
  </si>
  <si>
    <t>特定非営利活動法人サン・エー</t>
  </si>
  <si>
    <t>NPO　サン・Ａ</t>
  </si>
  <si>
    <t>0411300304</t>
  </si>
  <si>
    <t>大崎市</t>
  </si>
  <si>
    <t>株式会社まちの豆腐屋プロジェクト</t>
  </si>
  <si>
    <t>古川とうふ店</t>
  </si>
  <si>
    <t>0411500481</t>
  </si>
  <si>
    <t>一般社団法人　大崎わくわく福祉会</t>
  </si>
  <si>
    <t>でもっく</t>
  </si>
  <si>
    <t>0411500747</t>
  </si>
  <si>
    <t>柴田郡柴田町</t>
  </si>
  <si>
    <t>ほっとファーム　株式会社</t>
  </si>
  <si>
    <t>ほっとファーム柴田</t>
  </si>
  <si>
    <t>0412210221</t>
  </si>
  <si>
    <t>アイビスカフェ船岡</t>
  </si>
  <si>
    <t>0412210304</t>
  </si>
  <si>
    <t>宮城郡七ケ浜町</t>
  </si>
  <si>
    <t>宮城郡松島町</t>
  </si>
  <si>
    <t>一般社団法人松島のかぜ</t>
  </si>
  <si>
    <t>松島のかぜ</t>
  </si>
  <si>
    <t>0412620031</t>
  </si>
  <si>
    <t>株式会社クリエイティブ笑未</t>
  </si>
  <si>
    <t>クリエイティブ笑未</t>
  </si>
  <si>
    <t>0412630048</t>
  </si>
  <si>
    <t>0412630196</t>
  </si>
  <si>
    <t>遠田郡美里町</t>
  </si>
  <si>
    <t>遠田郡涌谷町</t>
  </si>
  <si>
    <t>涌谷とうふ店</t>
  </si>
  <si>
    <t>0413100108</t>
  </si>
  <si>
    <t>涌谷・放送字幕制作センター</t>
  </si>
  <si>
    <t>0413100181</t>
  </si>
  <si>
    <t>ほっとファーム美里</t>
  </si>
  <si>
    <t>0413100314</t>
  </si>
  <si>
    <t>仙台市青葉区</t>
  </si>
  <si>
    <t>社会福祉法人仙台市手をつなぐ育成会</t>
  </si>
  <si>
    <t>社会福祉法人信和会</t>
  </si>
  <si>
    <t>仙台市太白区</t>
  </si>
  <si>
    <t>クローバーズ・ピアワッセ</t>
  </si>
  <si>
    <t>0415100882</t>
  </si>
  <si>
    <t>特定非営利活動法人桑の木</t>
  </si>
  <si>
    <t>株式会社ＭＡＹＵＲＡ</t>
  </si>
  <si>
    <t>Ｐｅｔｉｔ　Ｅｃｌａｉｒ</t>
  </si>
  <si>
    <t>0415101310</t>
  </si>
  <si>
    <t>ほっとファーム株式会社</t>
  </si>
  <si>
    <t>ほっとファーム仙台</t>
  </si>
  <si>
    <t>0415101476</t>
  </si>
  <si>
    <t>クワノキ</t>
  </si>
  <si>
    <t>0415101757</t>
  </si>
  <si>
    <t>一般社団法人ぶるー・びー</t>
  </si>
  <si>
    <t>ぶるー・びー</t>
  </si>
  <si>
    <t>0415102078</t>
  </si>
  <si>
    <t>合同会社ＳｂｙＮ</t>
  </si>
  <si>
    <t>Ｓ×Ｎ　おおまち</t>
  </si>
  <si>
    <t>0415102581</t>
  </si>
  <si>
    <t>合同会社Ｍｓｔｙｌｅ</t>
  </si>
  <si>
    <t>0415102649</t>
  </si>
  <si>
    <t>0415102680</t>
  </si>
  <si>
    <t>仙台市宮城野区</t>
  </si>
  <si>
    <t>仙台市若林区</t>
  </si>
  <si>
    <t>仙台市泉区</t>
  </si>
  <si>
    <t>TFU Cafeteria Olive</t>
  </si>
  <si>
    <t>0415201375</t>
  </si>
  <si>
    <t>株式会社千手</t>
  </si>
  <si>
    <t>パレスト</t>
  </si>
  <si>
    <t>0415201441</t>
  </si>
  <si>
    <t>アップルファーム</t>
  </si>
  <si>
    <t>0415300557</t>
  </si>
  <si>
    <t>0415300896</t>
  </si>
  <si>
    <t>株式会社なでしこ</t>
  </si>
  <si>
    <t>就労継続支援事業所なでしこ</t>
  </si>
  <si>
    <t>株式会社リレーション</t>
  </si>
  <si>
    <t>社会福祉法人共生福祉会</t>
  </si>
  <si>
    <t>社会福祉法人共生福祉会萩の郷福祉工場</t>
  </si>
  <si>
    <t>0415400712</t>
  </si>
  <si>
    <t>株式会社サンテック</t>
  </si>
  <si>
    <t>0415401462</t>
  </si>
  <si>
    <t>合同会社ヒカリノミチ</t>
  </si>
  <si>
    <t>0415401934</t>
  </si>
  <si>
    <t>合同会社ＭＩＲＡＩ</t>
  </si>
  <si>
    <t>0415501493</t>
  </si>
  <si>
    <t>ファースト　泉中央</t>
  </si>
  <si>
    <t>0415501527</t>
  </si>
  <si>
    <t>※ 就労支援事業支出は利用者に支払う工賃（賃金）総額を除いてください。</t>
    <rPh sb="2" eb="4">
      <t>シュウロウ</t>
    </rPh>
    <rPh sb="4" eb="6">
      <t>シエン</t>
    </rPh>
    <rPh sb="6" eb="8">
      <t>ジギョウ</t>
    </rPh>
    <rPh sb="8" eb="10">
      <t>シシュツ</t>
    </rPh>
    <rPh sb="11" eb="14">
      <t>リヨウシャ</t>
    </rPh>
    <rPh sb="15" eb="17">
      <t>シハラ</t>
    </rPh>
    <rPh sb="18" eb="20">
      <t>コウチン</t>
    </rPh>
    <rPh sb="21" eb="23">
      <t>チンギン</t>
    </rPh>
    <rPh sb="24" eb="26">
      <t>ソウガク</t>
    </rPh>
    <rPh sb="27" eb="28">
      <t>ノゾ</t>
    </rPh>
    <phoneticPr fontId="2"/>
  </si>
  <si>
    <t>0123456789</t>
    <phoneticPr fontId="2"/>
  </si>
  <si>
    <t>syoufukuch@pref.miyagi.lg.jp</t>
    <phoneticPr fontId="2"/>
  </si>
  <si>
    <t>〇</t>
  </si>
  <si>
    <t>【月給者の平均賃金】</t>
    <rPh sb="1" eb="3">
      <t>ゲッキュウ</t>
    </rPh>
    <rPh sb="3" eb="4">
      <t>シャ</t>
    </rPh>
    <rPh sb="5" eb="7">
      <t>ヘイキン</t>
    </rPh>
    <rPh sb="7" eb="9">
      <t>チンギン</t>
    </rPh>
    <phoneticPr fontId="2"/>
  </si>
  <si>
    <t>月給に係る平均賃金実績額</t>
    <rPh sb="0" eb="2">
      <t>ゲッキュウ</t>
    </rPh>
    <rPh sb="3" eb="4">
      <t>カカ</t>
    </rPh>
    <rPh sb="5" eb="7">
      <t>ヘイキン</t>
    </rPh>
    <rPh sb="7" eb="9">
      <t>チンギン</t>
    </rPh>
    <rPh sb="9" eb="12">
      <t>ジッセキガク</t>
    </rPh>
    <phoneticPr fontId="2"/>
  </si>
  <si>
    <t>月額賃金
総額③</t>
    <rPh sb="0" eb="2">
      <t>ゲツガク</t>
    </rPh>
    <rPh sb="2" eb="4">
      <t>チンギン</t>
    </rPh>
    <rPh sb="5" eb="7">
      <t>ソウガク</t>
    </rPh>
    <phoneticPr fontId="2"/>
  </si>
  <si>
    <t>【日給者の平均賃金】</t>
    <rPh sb="1" eb="3">
      <t>ニッキュウ</t>
    </rPh>
    <rPh sb="3" eb="4">
      <t>シャ</t>
    </rPh>
    <rPh sb="5" eb="7">
      <t>ヘイキン</t>
    </rPh>
    <rPh sb="7" eb="9">
      <t>チンギン</t>
    </rPh>
    <phoneticPr fontId="2"/>
  </si>
  <si>
    <t>日額賃金
総額⑦</t>
    <rPh sb="0" eb="2">
      <t>ニチガク</t>
    </rPh>
    <rPh sb="2" eb="4">
      <t>チンギン</t>
    </rPh>
    <rPh sb="5" eb="7">
      <t>ソウガク</t>
    </rPh>
    <phoneticPr fontId="2"/>
  </si>
  <si>
    <t>日給に係る平均賃金実績額</t>
    <rPh sb="0" eb="2">
      <t>ニッキュウ</t>
    </rPh>
    <rPh sb="3" eb="4">
      <t>カカ</t>
    </rPh>
    <rPh sb="5" eb="7">
      <t>ヘイキン</t>
    </rPh>
    <rPh sb="7" eb="9">
      <t>チンギン</t>
    </rPh>
    <rPh sb="9" eb="12">
      <t>ジッセキガク</t>
    </rPh>
    <phoneticPr fontId="2"/>
  </si>
  <si>
    <t>【時給者の平均賃金】</t>
    <rPh sb="1" eb="3">
      <t>ジキュウ</t>
    </rPh>
    <rPh sb="3" eb="4">
      <t>シャ</t>
    </rPh>
    <rPh sb="5" eb="7">
      <t>ヘイキン</t>
    </rPh>
    <rPh sb="7" eb="9">
      <t>チンギン</t>
    </rPh>
    <phoneticPr fontId="2"/>
  </si>
  <si>
    <t>時間額賃金
総額⑩</t>
    <rPh sb="0" eb="3">
      <t>ジカンガク</t>
    </rPh>
    <rPh sb="3" eb="5">
      <t>チンギン</t>
    </rPh>
    <rPh sb="6" eb="8">
      <t>ソウガク</t>
    </rPh>
    <phoneticPr fontId="2"/>
  </si>
  <si>
    <t>時給に係る平均賃金実績額</t>
    <rPh sb="0" eb="2">
      <t>ジキュウ</t>
    </rPh>
    <rPh sb="3" eb="4">
      <t>カカ</t>
    </rPh>
    <rPh sb="5" eb="7">
      <t>ヘイキン</t>
    </rPh>
    <rPh sb="7" eb="9">
      <t>チンギン</t>
    </rPh>
    <rPh sb="9" eb="12">
      <t>ジッセキガク</t>
    </rPh>
    <phoneticPr fontId="2"/>
  </si>
  <si>
    <t>【賃金実績額（時給換算）】</t>
    <rPh sb="1" eb="3">
      <t>チンギン</t>
    </rPh>
    <rPh sb="3" eb="5">
      <t>ジッセキ</t>
    </rPh>
    <rPh sb="5" eb="6">
      <t>ガク</t>
    </rPh>
    <rPh sb="7" eb="9">
      <t>ジキュウ</t>
    </rPh>
    <rPh sb="9" eb="11">
      <t>カンサン</t>
    </rPh>
    <phoneticPr fontId="2"/>
  </si>
  <si>
    <t>賃金
月額</t>
    <rPh sb="0" eb="2">
      <t>チンギン</t>
    </rPh>
    <rPh sb="3" eb="5">
      <t>ゲツガク</t>
    </rPh>
    <phoneticPr fontId="2"/>
  </si>
  <si>
    <t>＜在宅支援の実施状況＞</t>
    <rPh sb="1" eb="3">
      <t>ザイタク</t>
    </rPh>
    <rPh sb="3" eb="5">
      <t>シエン</t>
    </rPh>
    <rPh sb="6" eb="8">
      <t>ジッシ</t>
    </rPh>
    <rPh sb="8" eb="10">
      <t>ジョウキョウ</t>
    </rPh>
    <phoneticPr fontId="2"/>
  </si>
  <si>
    <t>直近の決算期における就労支援事業収支を入力してください。</t>
    <rPh sb="0" eb="2">
      <t>チョッキン</t>
    </rPh>
    <rPh sb="3" eb="6">
      <t>ケッサンキ</t>
    </rPh>
    <rPh sb="10" eb="12">
      <t>シュウロウ</t>
    </rPh>
    <rPh sb="12" eb="14">
      <t>シエン</t>
    </rPh>
    <rPh sb="14" eb="16">
      <t>ジギョウ</t>
    </rPh>
    <rPh sb="16" eb="18">
      <t>シュウシ</t>
    </rPh>
    <rPh sb="19" eb="21">
      <t>ニュウリョク</t>
    </rPh>
    <phoneticPr fontId="2"/>
  </si>
  <si>
    <t>＜生産活動の状況＞</t>
    <rPh sb="1" eb="3">
      <t>セイサン</t>
    </rPh>
    <rPh sb="3" eb="5">
      <t>カツドウ</t>
    </rPh>
    <rPh sb="6" eb="8">
      <t>ジョウキョウ</t>
    </rPh>
    <phoneticPr fontId="2"/>
  </si>
  <si>
    <t>生産活動種類</t>
    <rPh sb="0" eb="2">
      <t>セイサン</t>
    </rPh>
    <rPh sb="2" eb="4">
      <t>カツドウ</t>
    </rPh>
    <rPh sb="4" eb="6">
      <t>シュルイ</t>
    </rPh>
    <phoneticPr fontId="2"/>
  </si>
  <si>
    <t>収入割合</t>
    <rPh sb="0" eb="2">
      <t>シュウニュウ</t>
    </rPh>
    <rPh sb="2" eb="4">
      <t>ワリアイ</t>
    </rPh>
    <phoneticPr fontId="2"/>
  </si>
  <si>
    <t>％</t>
    <phoneticPr fontId="2"/>
  </si>
  <si>
    <t>具体的な商品名・業務内容等</t>
    <rPh sb="0" eb="3">
      <t>グタイテキ</t>
    </rPh>
    <rPh sb="4" eb="7">
      <t>ショウヒンメイ</t>
    </rPh>
    <rPh sb="8" eb="10">
      <t>ギョウム</t>
    </rPh>
    <rPh sb="10" eb="12">
      <t>ナイヨウ</t>
    </rPh>
    <rPh sb="12" eb="13">
      <t>トウ</t>
    </rPh>
    <phoneticPr fontId="2"/>
  </si>
  <si>
    <t>食品の製造・加工・販売</t>
    <rPh sb="0" eb="2">
      <t>ショクヒン</t>
    </rPh>
    <rPh sb="3" eb="5">
      <t>セイゾウ</t>
    </rPh>
    <rPh sb="6" eb="8">
      <t>カコウ</t>
    </rPh>
    <rPh sb="9" eb="11">
      <t>ハンバイ</t>
    </rPh>
    <phoneticPr fontId="2"/>
  </si>
  <si>
    <t>レストラン・カフェ等の運営</t>
    <rPh sb="9" eb="10">
      <t>トウ</t>
    </rPh>
    <rPh sb="11" eb="13">
      <t>ウンエイ</t>
    </rPh>
    <phoneticPr fontId="2"/>
  </si>
  <si>
    <t>手工芸品の自主製品・販売</t>
    <rPh sb="0" eb="1">
      <t>シュ</t>
    </rPh>
    <rPh sb="1" eb="4">
      <t>コウゲイヒン</t>
    </rPh>
    <rPh sb="5" eb="7">
      <t>ジシュ</t>
    </rPh>
    <rPh sb="7" eb="9">
      <t>セイヒン</t>
    </rPh>
    <rPh sb="10" eb="12">
      <t>ハンバイ</t>
    </rPh>
    <phoneticPr fontId="2"/>
  </si>
  <si>
    <t>農作物の生産・販売</t>
    <rPh sb="0" eb="3">
      <t>ノウサクモツ</t>
    </rPh>
    <rPh sb="4" eb="6">
      <t>セイサン</t>
    </rPh>
    <rPh sb="7" eb="9">
      <t>ハンバイ</t>
    </rPh>
    <phoneticPr fontId="2"/>
  </si>
  <si>
    <t>リネン・クリーニング</t>
  </si>
  <si>
    <t>IT関連業務（データ入力・WEBサイト作成等）</t>
    <rPh sb="2" eb="4">
      <t>カンレン</t>
    </rPh>
    <rPh sb="4" eb="6">
      <t>ギョウム</t>
    </rPh>
    <rPh sb="10" eb="12">
      <t>ニュウリョク</t>
    </rPh>
    <rPh sb="19" eb="21">
      <t>サクセイ</t>
    </rPh>
    <rPh sb="21" eb="22">
      <t>トウ</t>
    </rPh>
    <phoneticPr fontId="2"/>
  </si>
  <si>
    <t>印刷業務</t>
    <rPh sb="0" eb="2">
      <t>インサツ</t>
    </rPh>
    <rPh sb="2" eb="4">
      <t>ギョウム</t>
    </rPh>
    <phoneticPr fontId="3"/>
  </si>
  <si>
    <t>施設外就労（清掃・維持管理業務）</t>
    <phoneticPr fontId="2"/>
  </si>
  <si>
    <t>施設外就労（その他）</t>
    <rPh sb="0" eb="2">
      <t>シセツ</t>
    </rPh>
    <rPh sb="2" eb="3">
      <t>ガイ</t>
    </rPh>
    <rPh sb="3" eb="5">
      <t>シュウロウ</t>
    </rPh>
    <rPh sb="8" eb="9">
      <t>タ</t>
    </rPh>
    <phoneticPr fontId="2"/>
  </si>
  <si>
    <t>軽作業</t>
    <rPh sb="0" eb="3">
      <t>ケイサギョウ</t>
    </rPh>
    <phoneticPr fontId="2"/>
  </si>
  <si>
    <t>その他</t>
    <rPh sb="2" eb="3">
      <t>タ</t>
    </rPh>
    <phoneticPr fontId="2"/>
  </si>
  <si>
    <t>④（③において〇と回答された場合のみ）農福連携に係る就労支援事業収入額</t>
    <rPh sb="9" eb="11">
      <t>カイトウ</t>
    </rPh>
    <rPh sb="14" eb="16">
      <t>バアイ</t>
    </rPh>
    <phoneticPr fontId="2"/>
  </si>
  <si>
    <t>⑥（⑤において○と回答された場合のみ）</t>
    <rPh sb="9" eb="11">
      <t>カイトウ</t>
    </rPh>
    <rPh sb="14" eb="16">
      <t>バアイ</t>
    </rPh>
    <phoneticPr fontId="2"/>
  </si>
  <si>
    <t>№</t>
    <phoneticPr fontId="2"/>
  </si>
  <si>
    <t>ⅰ</t>
    <phoneticPr fontId="2"/>
  </si>
  <si>
    <t>ⅱ</t>
    <phoneticPr fontId="2"/>
  </si>
  <si>
    <t>ⅲ</t>
    <phoneticPr fontId="2"/>
  </si>
  <si>
    <t>ⅳ</t>
    <phoneticPr fontId="2"/>
  </si>
  <si>
    <t>ⅴ</t>
    <phoneticPr fontId="2"/>
  </si>
  <si>
    <t>ⅵ</t>
    <phoneticPr fontId="2"/>
  </si>
  <si>
    <t>ⅶ</t>
    <phoneticPr fontId="2"/>
  </si>
  <si>
    <t>ⅷ</t>
    <phoneticPr fontId="2"/>
  </si>
  <si>
    <t>ⅸ</t>
    <phoneticPr fontId="2"/>
  </si>
  <si>
    <t>ⅹ</t>
    <phoneticPr fontId="2"/>
  </si>
  <si>
    <t>ⅺ</t>
    <phoneticPr fontId="2"/>
  </si>
  <si>
    <t>法人番号</t>
  </si>
  <si>
    <t>6020001090090</t>
  </si>
  <si>
    <t>1370101001883</t>
  </si>
  <si>
    <t>HELLOS名取（A型）</t>
  </si>
  <si>
    <t>8010005019069</t>
  </si>
  <si>
    <t>合同会社ごえもん</t>
  </si>
  <si>
    <t>就労継続支援A型事業所　ごえん</t>
  </si>
  <si>
    <t>0411200736</t>
  </si>
  <si>
    <t>6370205001890</t>
  </si>
  <si>
    <t>6370201003494</t>
  </si>
  <si>
    <t>HELLOS北仙台（A型）</t>
  </si>
  <si>
    <t>まるふく</t>
  </si>
  <si>
    <t>0415102862</t>
  </si>
  <si>
    <t>株式会社ココピアワークス</t>
  </si>
  <si>
    <t>ココピアワークス仙台</t>
  </si>
  <si>
    <t>0415102870</t>
  </si>
  <si>
    <t>合同会社Ｍ’s　style</t>
  </si>
  <si>
    <t>エムズスタイル　北仙台</t>
  </si>
  <si>
    <t>0415103068</t>
  </si>
  <si>
    <t>株式会社ＥＧＡＯ</t>
  </si>
  <si>
    <t>結っ人</t>
  </si>
  <si>
    <t>0415103076</t>
  </si>
  <si>
    <t>株式会社リンクワークス</t>
  </si>
  <si>
    <t>リンクワークス　仙台駅東口</t>
  </si>
  <si>
    <t>0415201573</t>
  </si>
  <si>
    <t>株式会社ジョブ・グー</t>
  </si>
  <si>
    <t>ジョブ・グー</t>
  </si>
  <si>
    <t>0415301290</t>
  </si>
  <si>
    <t>施設長　　宮城　花子</t>
    <rPh sb="0" eb="3">
      <t>シセツチョウ</t>
    </rPh>
    <rPh sb="5" eb="7">
      <t>ミヤギ</t>
    </rPh>
    <rPh sb="8" eb="10">
      <t>ハナコ</t>
    </rPh>
    <phoneticPr fontId="2"/>
  </si>
  <si>
    <t>022-211-2541</t>
    <phoneticPr fontId="2"/>
  </si>
  <si>
    <t xml:space="preserve">  （C）  在宅で実施している訓練・支援内容及び生産活動内容：</t>
    <rPh sb="7" eb="9">
      <t>ザイタク</t>
    </rPh>
    <rPh sb="10" eb="12">
      <t>ジッシ</t>
    </rPh>
    <rPh sb="16" eb="18">
      <t>クンレン</t>
    </rPh>
    <rPh sb="19" eb="21">
      <t>シエン</t>
    </rPh>
    <rPh sb="21" eb="23">
      <t>ナイヨウ</t>
    </rPh>
    <rPh sb="23" eb="24">
      <t>オヨ</t>
    </rPh>
    <rPh sb="25" eb="27">
      <t>セイサン</t>
    </rPh>
    <rPh sb="27" eb="29">
      <t>カツドウ</t>
    </rPh>
    <rPh sb="29" eb="31">
      <t>ナイヨウ</t>
    </rPh>
    <phoneticPr fontId="2"/>
  </si>
  <si>
    <t>a．生産活動に必要な業務の受注が不足</t>
    <rPh sb="2" eb="4">
      <t>セイサン</t>
    </rPh>
    <rPh sb="4" eb="6">
      <t>カツドウ</t>
    </rPh>
    <rPh sb="7" eb="9">
      <t>ヒツヨウ</t>
    </rPh>
    <rPh sb="10" eb="12">
      <t>ギョウム</t>
    </rPh>
    <rPh sb="13" eb="15">
      <t>ジュチュウ</t>
    </rPh>
    <rPh sb="16" eb="18">
      <t>フソク</t>
    </rPh>
    <phoneticPr fontId="2"/>
  </si>
  <si>
    <t>ｃ．生産活動の効率向上が難しい</t>
    <rPh sb="2" eb="4">
      <t>セイサン</t>
    </rPh>
    <rPh sb="4" eb="6">
      <t>カツドウ</t>
    </rPh>
    <rPh sb="7" eb="9">
      <t>コウリツ</t>
    </rPh>
    <rPh sb="9" eb="11">
      <t>コウジョウ</t>
    </rPh>
    <rPh sb="12" eb="13">
      <t>ムズカ</t>
    </rPh>
    <phoneticPr fontId="2"/>
  </si>
  <si>
    <t>ｂ．リモートでは利用者の様子が把握しにくい</t>
    <rPh sb="8" eb="11">
      <t>リヨウシャ</t>
    </rPh>
    <rPh sb="12" eb="14">
      <t>ヨウス</t>
    </rPh>
    <rPh sb="15" eb="17">
      <t>ハアク</t>
    </rPh>
    <phoneticPr fontId="2"/>
  </si>
  <si>
    <t>⑧実施している生産活動の収入割合（前年度生産活動収入を100とした場合）と具体的な商品名・業務内容を教えてください。</t>
    <rPh sb="1" eb="3">
      <t>ジッシ</t>
    </rPh>
    <phoneticPr fontId="2"/>
  </si>
  <si>
    <t>⑨賃金支払対象者延べ人数</t>
    <rPh sb="1" eb="3">
      <t>チンギン</t>
    </rPh>
    <rPh sb="3" eb="5">
      <t>シハライ</t>
    </rPh>
    <phoneticPr fontId="2"/>
  </si>
  <si>
    <t>　（Ｄ） 利用者の在宅での訓練や生産活動を提供するに当たって感じている課題を教えてください。（複数回答可）　</t>
    <rPh sb="5" eb="8">
      <t>リヨウシャ</t>
    </rPh>
    <rPh sb="9" eb="11">
      <t>ザイタク</t>
    </rPh>
    <rPh sb="13" eb="15">
      <t>クンレン</t>
    </rPh>
    <rPh sb="16" eb="18">
      <t>セイサン</t>
    </rPh>
    <rPh sb="18" eb="20">
      <t>カツドウ</t>
    </rPh>
    <rPh sb="21" eb="23">
      <t>テイキョウ</t>
    </rPh>
    <rPh sb="26" eb="27">
      <t>ア</t>
    </rPh>
    <rPh sb="30" eb="31">
      <t>カン</t>
    </rPh>
    <rPh sb="35" eb="37">
      <t>カダイ</t>
    </rPh>
    <rPh sb="38" eb="39">
      <t>オシ</t>
    </rPh>
    <rPh sb="47" eb="49">
      <t>フクスウ</t>
    </rPh>
    <rPh sb="49" eb="51">
      <t>カイトウ</t>
    </rPh>
    <rPh sb="51" eb="52">
      <t>カ</t>
    </rPh>
    <phoneticPr fontId="2"/>
  </si>
  <si>
    <t>a．在宅でできる生産活動・業務を用意できない</t>
    <rPh sb="2" eb="4">
      <t>ザイタク</t>
    </rPh>
    <rPh sb="8" eb="10">
      <t>セイサン</t>
    </rPh>
    <rPh sb="10" eb="12">
      <t>カツドウ</t>
    </rPh>
    <rPh sb="13" eb="15">
      <t>ギョウム</t>
    </rPh>
    <rPh sb="16" eb="18">
      <t>ヨウイ</t>
    </rPh>
    <phoneticPr fontId="2"/>
  </si>
  <si>
    <r>
      <t>ｂ．</t>
    </r>
    <r>
      <rPr>
        <sz val="12"/>
        <rFont val="ＭＳ Ｐゴシック"/>
        <family val="3"/>
        <charset val="128"/>
      </rPr>
      <t>在宅で訓練・生産活動するための設備が用意できない</t>
    </r>
    <rPh sb="2" eb="4">
      <t>ザイタク</t>
    </rPh>
    <rPh sb="5" eb="7">
      <t>クンレン</t>
    </rPh>
    <rPh sb="8" eb="10">
      <t>セイサン</t>
    </rPh>
    <rPh sb="10" eb="12">
      <t>カツドウ</t>
    </rPh>
    <rPh sb="17" eb="19">
      <t>セツビ</t>
    </rPh>
    <rPh sb="20" eb="22">
      <t>ヨウイ</t>
    </rPh>
    <phoneticPr fontId="2"/>
  </si>
  <si>
    <r>
      <t>ｃ．</t>
    </r>
    <r>
      <rPr>
        <sz val="12"/>
        <rFont val="ＭＳ Ｐゴシック"/>
        <family val="3"/>
        <charset val="128"/>
      </rPr>
      <t>在宅で訓練・生産活動を提供するICT環境やノウハウがない</t>
    </r>
    <rPh sb="2" eb="4">
      <t>ザイタク</t>
    </rPh>
    <rPh sb="5" eb="7">
      <t>クンレン</t>
    </rPh>
    <rPh sb="8" eb="10">
      <t>セイサン</t>
    </rPh>
    <rPh sb="10" eb="12">
      <t>カツドウ</t>
    </rPh>
    <rPh sb="13" eb="15">
      <t>テイキョウ</t>
    </rPh>
    <rPh sb="20" eb="22">
      <t>カンキョウ</t>
    </rPh>
    <phoneticPr fontId="2"/>
  </si>
  <si>
    <t>ｄ．希望する利用者がいない</t>
    <rPh sb="2" eb="4">
      <t>キボウ</t>
    </rPh>
    <rPh sb="6" eb="9">
      <t>リヨウシャ</t>
    </rPh>
    <phoneticPr fontId="2"/>
  </si>
  <si>
    <r>
      <t>ｅ．</t>
    </r>
    <r>
      <rPr>
        <sz val="12"/>
        <rFont val="ＭＳ Ｐゴシック"/>
        <family val="3"/>
        <charset val="128"/>
      </rPr>
      <t>リモートでの意思疎通・集中の持続が困難な利用者がいる</t>
    </r>
    <rPh sb="8" eb="10">
      <t>イシ</t>
    </rPh>
    <rPh sb="10" eb="12">
      <t>ソツウ</t>
    </rPh>
    <rPh sb="13" eb="15">
      <t>シュウチュウ</t>
    </rPh>
    <rPh sb="16" eb="18">
      <t>ジゾク</t>
    </rPh>
    <rPh sb="19" eb="21">
      <t>コンナン</t>
    </rPh>
    <rPh sb="22" eb="25">
      <t>リヨウシャ</t>
    </rPh>
    <phoneticPr fontId="2"/>
  </si>
  <si>
    <t>ｇ．事業所内作業や施設外就労等，自宅外での訓練・生産活動が中心である</t>
    <rPh sb="2" eb="5">
      <t>ジギョウショ</t>
    </rPh>
    <rPh sb="5" eb="6">
      <t>ナイ</t>
    </rPh>
    <rPh sb="6" eb="8">
      <t>サギョウ</t>
    </rPh>
    <rPh sb="9" eb="11">
      <t>シセツ</t>
    </rPh>
    <rPh sb="11" eb="12">
      <t>ガイ</t>
    </rPh>
    <rPh sb="12" eb="14">
      <t>シュウロウ</t>
    </rPh>
    <rPh sb="14" eb="15">
      <t>トウ</t>
    </rPh>
    <rPh sb="16" eb="18">
      <t>ジタク</t>
    </rPh>
    <rPh sb="18" eb="19">
      <t>ガイ</t>
    </rPh>
    <rPh sb="21" eb="23">
      <t>クンレン</t>
    </rPh>
    <rPh sb="24" eb="26">
      <t>セイサン</t>
    </rPh>
    <rPh sb="26" eb="28">
      <t>カツドウ</t>
    </rPh>
    <rPh sb="29" eb="31">
      <t>チュウシン</t>
    </rPh>
    <phoneticPr fontId="2"/>
  </si>
  <si>
    <t>ｄ．利用者の生活・就業リズムづくりが難しい</t>
    <rPh sb="2" eb="5">
      <t>リヨウシャ</t>
    </rPh>
    <rPh sb="6" eb="8">
      <t>セイカツ</t>
    </rPh>
    <rPh sb="9" eb="11">
      <t>シュウギョウ</t>
    </rPh>
    <rPh sb="18" eb="19">
      <t>ムズカ</t>
    </rPh>
    <phoneticPr fontId="2"/>
  </si>
  <si>
    <t>ｅ．職員の意図を適切に伝えるのが難しい</t>
    <rPh sb="2" eb="4">
      <t>ショクイン</t>
    </rPh>
    <rPh sb="5" eb="7">
      <t>イト</t>
    </rPh>
    <rPh sb="8" eb="10">
      <t>テキセツ</t>
    </rPh>
    <rPh sb="11" eb="12">
      <t>ツタ</t>
    </rPh>
    <rPh sb="16" eb="17">
      <t>ムズカ</t>
    </rPh>
    <phoneticPr fontId="2"/>
  </si>
  <si>
    <r>
      <t>ｆ．</t>
    </r>
    <r>
      <rPr>
        <sz val="12"/>
        <rFont val="ＭＳ Ｐゴシック"/>
        <family val="3"/>
        <charset val="128"/>
      </rPr>
      <t>在宅の利用者に対し訓練や生産活動の指示・指導が難しい</t>
    </r>
    <rPh sb="2" eb="4">
      <t>ザイタク</t>
    </rPh>
    <rPh sb="5" eb="8">
      <t>リヨウシャ</t>
    </rPh>
    <rPh sb="9" eb="10">
      <t>タイ</t>
    </rPh>
    <rPh sb="11" eb="13">
      <t>クンレン</t>
    </rPh>
    <rPh sb="14" eb="16">
      <t>セイサン</t>
    </rPh>
    <rPh sb="16" eb="18">
      <t>カツドウ</t>
    </rPh>
    <rPh sb="19" eb="21">
      <t>シジ</t>
    </rPh>
    <rPh sb="22" eb="24">
      <t>シドウ</t>
    </rPh>
    <rPh sb="25" eb="26">
      <t>ムズカ</t>
    </rPh>
    <phoneticPr fontId="2"/>
  </si>
  <si>
    <t>ｇ．在宅支援に係るルールが使いづらい</t>
    <rPh sb="2" eb="4">
      <t>ザイタク</t>
    </rPh>
    <rPh sb="4" eb="6">
      <t>シエン</t>
    </rPh>
    <rPh sb="7" eb="8">
      <t>カカ</t>
    </rPh>
    <rPh sb="13" eb="14">
      <t>ツカ</t>
    </rPh>
    <phoneticPr fontId="2"/>
  </si>
  <si>
    <t>ｈ．その他→内容</t>
    <rPh sb="4" eb="5">
      <t>タ</t>
    </rPh>
    <rPh sb="6" eb="8">
      <t>ナイヨウ</t>
    </rPh>
    <phoneticPr fontId="2"/>
  </si>
  <si>
    <t>⑦（⑤において×と回答された場合のみ）利用者の在宅での訓練や生産活動を提供しない（できない）理由を教えてください。（複数回答可）</t>
    <rPh sb="9" eb="11">
      <t>カイトウ</t>
    </rPh>
    <rPh sb="14" eb="16">
      <t>バアイ</t>
    </rPh>
    <rPh sb="19" eb="22">
      <t>リヨウシャ</t>
    </rPh>
    <rPh sb="23" eb="25">
      <t>ザイタク</t>
    </rPh>
    <rPh sb="27" eb="29">
      <t>クンレン</t>
    </rPh>
    <rPh sb="30" eb="32">
      <t>セイサン</t>
    </rPh>
    <rPh sb="32" eb="34">
      <t>カツドウ</t>
    </rPh>
    <rPh sb="35" eb="37">
      <t>テイキョウ</t>
    </rPh>
    <rPh sb="46" eb="48">
      <t>リユウ</t>
    </rPh>
    <rPh sb="49" eb="50">
      <t>オシ</t>
    </rPh>
    <rPh sb="58" eb="60">
      <t>フクスウ</t>
    </rPh>
    <rPh sb="60" eb="62">
      <t>カイトウ</t>
    </rPh>
    <rPh sb="62" eb="63">
      <t>カ</t>
    </rPh>
    <phoneticPr fontId="2"/>
  </si>
  <si>
    <t>⑩賃金支払対象延べ労働時間</t>
    <rPh sb="1" eb="3">
      <t>チンギン</t>
    </rPh>
    <rPh sb="3" eb="5">
      <t>シハライ</t>
    </rPh>
    <phoneticPr fontId="2"/>
  </si>
  <si>
    <t>⑪賃金支払総額（円）　　　</t>
    <rPh sb="1" eb="3">
      <t>チンギン</t>
    </rPh>
    <rPh sb="3" eb="5">
      <t>シハライ</t>
    </rPh>
    <phoneticPr fontId="2"/>
  </si>
  <si>
    <t>⑫一人当たり平均賃金月額（円）</t>
    <rPh sb="8" eb="10">
      <t>チンギン</t>
    </rPh>
    <phoneticPr fontId="2"/>
  </si>
  <si>
    <t>⑬一人当たり平均賃金時間額（円）</t>
    <rPh sb="8" eb="10">
      <t>チンギン</t>
    </rPh>
    <rPh sb="10" eb="12">
      <t>ジカン</t>
    </rPh>
    <phoneticPr fontId="2"/>
  </si>
  <si>
    <t>利用者１</t>
    <rPh sb="0" eb="3">
      <t>リヨウシャ</t>
    </rPh>
    <phoneticPr fontId="2"/>
  </si>
  <si>
    <t>利用者２</t>
    <rPh sb="0" eb="3">
      <t>リヨウシャ</t>
    </rPh>
    <phoneticPr fontId="2"/>
  </si>
  <si>
    <t>利用者３</t>
    <rPh sb="0" eb="3">
      <t>リヨウシャ</t>
    </rPh>
    <phoneticPr fontId="2"/>
  </si>
  <si>
    <t>利用者４</t>
    <rPh sb="0" eb="3">
      <t>リヨウシャ</t>
    </rPh>
    <phoneticPr fontId="2"/>
  </si>
  <si>
    <t>利用者５</t>
    <rPh sb="0" eb="3">
      <t>リヨウシャ</t>
    </rPh>
    <phoneticPr fontId="2"/>
  </si>
  <si>
    <t>利用者６</t>
    <rPh sb="0" eb="3">
      <t>リヨウシャ</t>
    </rPh>
    <phoneticPr fontId="2"/>
  </si>
  <si>
    <t>利用者７</t>
    <rPh sb="0" eb="3">
      <t>リヨウシャ</t>
    </rPh>
    <phoneticPr fontId="2"/>
  </si>
  <si>
    <t>利用者８</t>
    <rPh sb="0" eb="3">
      <t>リヨウシャ</t>
    </rPh>
    <phoneticPr fontId="2"/>
  </si>
  <si>
    <t>利用者９</t>
    <rPh sb="0" eb="3">
      <t>リヨウシャ</t>
    </rPh>
    <phoneticPr fontId="2"/>
  </si>
  <si>
    <t>利用者１０</t>
    <rPh sb="0" eb="3">
      <t>リヨウシャ</t>
    </rPh>
    <phoneticPr fontId="2"/>
  </si>
  <si>
    <t>利用者１１</t>
    <rPh sb="0" eb="3">
      <t>リヨウシャ</t>
    </rPh>
    <phoneticPr fontId="2"/>
  </si>
  <si>
    <t>利用者１２</t>
    <rPh sb="0" eb="3">
      <t>リヨウシャ</t>
    </rPh>
    <phoneticPr fontId="2"/>
  </si>
  <si>
    <t>利用者１３</t>
    <rPh sb="0" eb="3">
      <t>リヨウシャ</t>
    </rPh>
    <phoneticPr fontId="2"/>
  </si>
  <si>
    <t>利用者１４</t>
    <rPh sb="0" eb="3">
      <t>リヨウシャ</t>
    </rPh>
    <phoneticPr fontId="2"/>
  </si>
  <si>
    <t>野菜（きゅうり・ピーマン）やキノコの栽培，地元商店・道の駅での販売，イベントでの販売</t>
    <rPh sb="0" eb="2">
      <t>ヤサイ</t>
    </rPh>
    <rPh sb="18" eb="20">
      <t>サイバイ</t>
    </rPh>
    <rPh sb="21" eb="23">
      <t>ジモト</t>
    </rPh>
    <rPh sb="23" eb="25">
      <t>ショウテン</t>
    </rPh>
    <rPh sb="26" eb="27">
      <t>ミチ</t>
    </rPh>
    <rPh sb="28" eb="29">
      <t>エキ</t>
    </rPh>
    <rPh sb="31" eb="33">
      <t>ハンバイ</t>
    </rPh>
    <rPh sb="40" eb="42">
      <t>ハンバイ</t>
    </rPh>
    <phoneticPr fontId="2"/>
  </si>
  <si>
    <t>会計事務所の領収書入力業務，アンケートのデータ入力業務</t>
    <rPh sb="0" eb="2">
      <t>カイケイ</t>
    </rPh>
    <rPh sb="2" eb="5">
      <t>ジムショ</t>
    </rPh>
    <rPh sb="6" eb="9">
      <t>リョウシュウショ</t>
    </rPh>
    <rPh sb="9" eb="11">
      <t>ニュウリョク</t>
    </rPh>
    <rPh sb="11" eb="13">
      <t>ギョウム</t>
    </rPh>
    <rPh sb="23" eb="25">
      <t>ニュウリョク</t>
    </rPh>
    <rPh sb="25" eb="27">
      <t>ギョウム</t>
    </rPh>
    <phoneticPr fontId="2"/>
  </si>
  <si>
    <t>商品袋詰，梱包材製造，チラシの折り込み，発送・梱包作業</t>
    <rPh sb="0" eb="2">
      <t>ショウヒン</t>
    </rPh>
    <rPh sb="2" eb="4">
      <t>フクロヅ</t>
    </rPh>
    <rPh sb="5" eb="8">
      <t>コンポウザイ</t>
    </rPh>
    <rPh sb="8" eb="10">
      <t>セイゾウ</t>
    </rPh>
    <rPh sb="15" eb="16">
      <t>オ</t>
    </rPh>
    <rPh sb="17" eb="18">
      <t>コ</t>
    </rPh>
    <rPh sb="20" eb="22">
      <t>ハッソウ</t>
    </rPh>
    <rPh sb="23" eb="25">
      <t>コンポウ</t>
    </rPh>
    <rPh sb="25" eb="27">
      <t>サギョウ</t>
    </rPh>
    <phoneticPr fontId="2"/>
  </si>
  <si>
    <t>ｆ．利用者の意欲やリズムの維持が困難</t>
    <rPh sb="2" eb="5">
      <t>リヨウシャ</t>
    </rPh>
    <rPh sb="6" eb="8">
      <t>イヨク</t>
    </rPh>
    <rPh sb="13" eb="15">
      <t>イジ</t>
    </rPh>
    <rPh sb="16" eb="18">
      <t>コンナン</t>
    </rPh>
    <phoneticPr fontId="2"/>
  </si>
  <si>
    <t>内容</t>
    <rPh sb="0" eb="2">
      <t>ナイヨウ</t>
    </rPh>
    <phoneticPr fontId="2"/>
  </si>
  <si>
    <t>実施人数</t>
    <rPh sb="0" eb="2">
      <t>ジッシ</t>
    </rPh>
    <rPh sb="2" eb="4">
      <t>ニンズウ</t>
    </rPh>
    <phoneticPr fontId="2"/>
  </si>
  <si>
    <t>具体的な内容</t>
    <rPh sb="0" eb="3">
      <t>グタイテキ</t>
    </rPh>
    <rPh sb="4" eb="6">
      <t>ナイヨウ</t>
    </rPh>
    <phoneticPr fontId="2"/>
  </si>
  <si>
    <t>ａ．訓練のみ</t>
    <rPh sb="2" eb="4">
      <t>クンレン</t>
    </rPh>
    <phoneticPr fontId="2"/>
  </si>
  <si>
    <t>ｂ．訓練 ＋ 生産活動の実施（ＩＴ・ＰC関連業務）</t>
    <rPh sb="2" eb="4">
      <t>クンレン</t>
    </rPh>
    <rPh sb="7" eb="9">
      <t>セイサン</t>
    </rPh>
    <rPh sb="9" eb="11">
      <t>カツドウ</t>
    </rPh>
    <rPh sb="12" eb="14">
      <t>ジッシ</t>
    </rPh>
    <rPh sb="20" eb="22">
      <t>カンレン</t>
    </rPh>
    <rPh sb="22" eb="24">
      <t>ギョウム</t>
    </rPh>
    <phoneticPr fontId="2"/>
  </si>
  <si>
    <t>ｃ．訓練 ＋ 生産活動の実施（その他軽作業）</t>
    <rPh sb="2" eb="4">
      <t>クンレン</t>
    </rPh>
    <rPh sb="7" eb="9">
      <t>セイサン</t>
    </rPh>
    <rPh sb="9" eb="11">
      <t>カツドウ</t>
    </rPh>
    <rPh sb="12" eb="14">
      <t>ジッシ</t>
    </rPh>
    <rPh sb="17" eb="18">
      <t>タ</t>
    </rPh>
    <rPh sb="18" eb="21">
      <t>ケイサギョウ</t>
    </rPh>
    <phoneticPr fontId="2"/>
  </si>
  <si>
    <t>内　容</t>
    <rPh sb="0" eb="1">
      <t>ナイ</t>
    </rPh>
    <rPh sb="2" eb="3">
      <t>カタチ</t>
    </rPh>
    <phoneticPr fontId="2"/>
  </si>
  <si>
    <t>データ入力訓練</t>
    <rPh sb="3" eb="5">
      <t>ニュウリョク</t>
    </rPh>
    <rPh sb="5" eb="7">
      <t>クンレン</t>
    </rPh>
    <phoneticPr fontId="2"/>
  </si>
  <si>
    <t>チラシ・ポスター折り込み作業</t>
    <rPh sb="8" eb="9">
      <t>オ</t>
    </rPh>
    <rPh sb="10" eb="11">
      <t>コ</t>
    </rPh>
    <rPh sb="12" eb="14">
      <t>サギョウ</t>
    </rPh>
    <phoneticPr fontId="2"/>
  </si>
  <si>
    <t>月の途中において、利用開始又は終了した者の当該月の賃金、利用日数が概ね月５日未満の者（稼働日数の少ない利用者）は賃金実績から除外することができます。</t>
    <rPh sb="25" eb="27">
      <t>チンギン</t>
    </rPh>
    <rPh sb="56" eb="58">
      <t>チンギン</t>
    </rPh>
    <phoneticPr fontId="2"/>
  </si>
  <si>
    <t>多機能型事業所については、対象となる施設種別それぞれについて記載してください。</t>
  </si>
  <si>
    <t>報告内容については、事業所ごとに県のホームページ等で公表する予定です。</t>
  </si>
  <si>
    <t>特定非営利活動法人ほっぷの森</t>
  </si>
  <si>
    <t>社会福祉法人ノテ福祉会</t>
  </si>
  <si>
    <t>合同会社ｇｅｎｅｓｉｓ</t>
  </si>
  <si>
    <t>就労継続支援Ａ型事業所「なかま」富沢</t>
  </si>
  <si>
    <t>ジェネシス　泉中央</t>
  </si>
  <si>
    <t>0410700751</t>
  </si>
  <si>
    <t>0415300995</t>
  </si>
  <si>
    <t>0415402163</t>
  </si>
  <si>
    <t>0415501725</t>
  </si>
  <si>
    <t>&lt;令和5年度における平均賃金実績＞</t>
    <rPh sb="1" eb="3">
      <t>レイワ</t>
    </rPh>
    <rPh sb="4" eb="6">
      <t>ネンド</t>
    </rPh>
    <rPh sb="10" eb="12">
      <t>ヘイキン</t>
    </rPh>
    <rPh sb="12" eb="14">
      <t>チンギン</t>
    </rPh>
    <rPh sb="14" eb="16">
      <t>ジッセキ</t>
    </rPh>
    <phoneticPr fontId="2"/>
  </si>
  <si>
    <r>
      <t>○令和5年度・賃金実績算定表</t>
    </r>
    <r>
      <rPr>
        <sz val="14"/>
        <color indexed="10"/>
        <rFont val="ＭＳ Ｐゴシック"/>
        <family val="3"/>
        <charset val="128"/>
      </rPr>
      <t>（１円単位で記入)　</t>
    </r>
    <r>
      <rPr>
        <b/>
        <u/>
        <sz val="16"/>
        <color indexed="10"/>
        <rFont val="ＭＳ Ｐゴシック"/>
        <family val="3"/>
        <charset val="128"/>
      </rPr>
      <t>※支給形態にかかわらず労働時間数は必ず記入してください。</t>
    </r>
    <rPh sb="1" eb="3">
      <t>レイワ</t>
    </rPh>
    <rPh sb="4" eb="6">
      <t>ネンド</t>
    </rPh>
    <rPh sb="5" eb="6">
      <t>ガンネン</t>
    </rPh>
    <rPh sb="7" eb="9">
      <t>チンギン</t>
    </rPh>
    <rPh sb="9" eb="11">
      <t>ジッセキ</t>
    </rPh>
    <rPh sb="11" eb="13">
      <t>サンテイ</t>
    </rPh>
    <rPh sb="13" eb="14">
      <t>ヒョウ</t>
    </rPh>
    <rPh sb="16" eb="17">
      <t>エン</t>
    </rPh>
    <rPh sb="17" eb="19">
      <t>タンイ</t>
    </rPh>
    <rPh sb="20" eb="22">
      <t>キニュウ</t>
    </rPh>
    <rPh sb="25" eb="27">
      <t>シキュウ</t>
    </rPh>
    <rPh sb="27" eb="29">
      <t>ケイタイ</t>
    </rPh>
    <rPh sb="35" eb="37">
      <t>ロウドウ</t>
    </rPh>
    <rPh sb="37" eb="40">
      <t>ジカンスウ</t>
    </rPh>
    <rPh sb="41" eb="42">
      <t>カナラ</t>
    </rPh>
    <rPh sb="43" eb="45">
      <t>キニュウ</t>
    </rPh>
    <phoneticPr fontId="2"/>
  </si>
  <si>
    <t>0410210702</t>
  </si>
  <si>
    <t>0410300222</t>
  </si>
  <si>
    <t>0410300420</t>
  </si>
  <si>
    <t>0410917108</t>
  </si>
  <si>
    <t>0411500697</t>
  </si>
  <si>
    <t>0412100083</t>
  </si>
  <si>
    <t>0412210353</t>
  </si>
  <si>
    <t>0415103381</t>
  </si>
  <si>
    <t>0415103423</t>
  </si>
  <si>
    <t>0415201722</t>
  </si>
  <si>
    <t>0415301357</t>
  </si>
  <si>
    <t>0415402213</t>
  </si>
  <si>
    <t>0415501881</t>
  </si>
  <si>
    <t>0415501923</t>
  </si>
  <si>
    <t>株式会社なでし子</t>
  </si>
  <si>
    <t>特定非営利活動法人利府の杜</t>
  </si>
  <si>
    <t>株式会社雅人会</t>
  </si>
  <si>
    <t>社会福祉法人宮城厚生福祉会</t>
  </si>
  <si>
    <t>株式会社マザーアース</t>
  </si>
  <si>
    <t>合同会社ＭＩＹＡＢＩ</t>
  </si>
  <si>
    <t>株式会社Ｇｌｏｒｉｏｕｓ</t>
  </si>
  <si>
    <t>合同会社ふくまる</t>
  </si>
  <si>
    <t>トラスト就労支援合同会社</t>
  </si>
  <si>
    <t>合同会社ＳＩＮ</t>
  </si>
  <si>
    <t>株式会社ｉｍａｒｕ</t>
  </si>
  <si>
    <t>パッソアパッソ石巻</t>
  </si>
  <si>
    <t>ワカメの里</t>
  </si>
  <si>
    <t>グレイス塩釜</t>
  </si>
  <si>
    <t>多機能型就労支援事業所てとて古川</t>
  </si>
  <si>
    <t>マザーアース</t>
  </si>
  <si>
    <t>こうのとり茶寮</t>
  </si>
  <si>
    <t>Ｍstyle　北四番丁</t>
  </si>
  <si>
    <t>ハッピーライフ広瀬通</t>
  </si>
  <si>
    <t>グロリアス北仙台</t>
  </si>
  <si>
    <t>キャロット工房</t>
  </si>
  <si>
    <t>仙台マーリン</t>
  </si>
  <si>
    <t>スミールステッドたいはく</t>
  </si>
  <si>
    <t>しごとＬａｂｏ　アシタノ長町</t>
  </si>
  <si>
    <t>ＭＩＲＡＩ　泉中央</t>
  </si>
  <si>
    <t>エンカレッジ　八乙女</t>
  </si>
  <si>
    <t>ジェネシス泉中央駅前</t>
  </si>
  <si>
    <t>宮城郡利府町</t>
  </si>
  <si>
    <t>刈田郡蔵王町</t>
  </si>
  <si>
    <t>令和6年度工賃（賃金）実績報告書（Ａ型事業所用）</t>
    <rPh sb="0" eb="2">
      <t>レイワ</t>
    </rPh>
    <rPh sb="3" eb="5">
      <t>ネンド</t>
    </rPh>
    <rPh sb="4" eb="5">
      <t>ド</t>
    </rPh>
    <rPh sb="5" eb="7">
      <t>コウチン</t>
    </rPh>
    <rPh sb="8" eb="10">
      <t>チンギン</t>
    </rPh>
    <rPh sb="11" eb="13">
      <t>ジッセキ</t>
    </rPh>
    <rPh sb="13" eb="16">
      <t>ホウコクショ</t>
    </rPh>
    <rPh sb="18" eb="19">
      <t>ガタ</t>
    </rPh>
    <rPh sb="19" eb="22">
      <t>ジギョウショ</t>
    </rPh>
    <rPh sb="22" eb="23">
      <t>ヨウ</t>
    </rPh>
    <phoneticPr fontId="2"/>
  </si>
  <si>
    <t>令和6年度工賃（賃金）実績報告書（Ａ型事業所用）【非雇用型】</t>
    <rPh sb="0" eb="2">
      <t>レイワ</t>
    </rPh>
    <rPh sb="3" eb="5">
      <t>ネンド</t>
    </rPh>
    <rPh sb="4" eb="5">
      <t>ド</t>
    </rPh>
    <rPh sb="5" eb="7">
      <t>コウチン</t>
    </rPh>
    <rPh sb="8" eb="10">
      <t>チンギン</t>
    </rPh>
    <rPh sb="11" eb="13">
      <t>ジッセキ</t>
    </rPh>
    <rPh sb="13" eb="16">
      <t>ホウコクショ</t>
    </rPh>
    <rPh sb="18" eb="19">
      <t>ガタ</t>
    </rPh>
    <rPh sb="19" eb="22">
      <t>ジギョウショ</t>
    </rPh>
    <rPh sb="22" eb="23">
      <t>ヨウ</t>
    </rPh>
    <rPh sb="25" eb="26">
      <t>ヒ</t>
    </rPh>
    <rPh sb="26" eb="28">
      <t>コヨウ</t>
    </rPh>
    <rPh sb="28" eb="29">
      <t>ガタ</t>
    </rPh>
    <phoneticPr fontId="2"/>
  </si>
  <si>
    <t>⑤令和7年3月31日時点の運営規程において在宅で実施する訓練及び支援内容が明記されていますか。</t>
    <rPh sb="1" eb="3">
      <t>レイワ</t>
    </rPh>
    <rPh sb="4" eb="5">
      <t>ネン</t>
    </rPh>
    <rPh sb="6" eb="7">
      <t>ガツ</t>
    </rPh>
    <rPh sb="9" eb="10">
      <t>ニチ</t>
    </rPh>
    <rPh sb="10" eb="12">
      <t>ジテン</t>
    </rPh>
    <rPh sb="13" eb="15">
      <t>ウンエイ</t>
    </rPh>
    <rPh sb="15" eb="17">
      <t>キテイ</t>
    </rPh>
    <rPh sb="21" eb="23">
      <t>ザイタク</t>
    </rPh>
    <rPh sb="24" eb="26">
      <t>ジッシ</t>
    </rPh>
    <rPh sb="28" eb="30">
      <t>クンレン</t>
    </rPh>
    <rPh sb="30" eb="31">
      <t>オヨ</t>
    </rPh>
    <rPh sb="32" eb="34">
      <t>シエン</t>
    </rPh>
    <rPh sb="34" eb="36">
      <t>ナイヨウ</t>
    </rPh>
    <rPh sb="37" eb="39">
      <t>メイキ</t>
    </rPh>
    <phoneticPr fontId="2"/>
  </si>
  <si>
    <r>
      <t>　（A）　</t>
    </r>
    <r>
      <rPr>
        <sz val="12"/>
        <rFont val="ＭＳ Ｐゴシック"/>
        <family val="3"/>
        <charset val="128"/>
      </rPr>
      <t>令和7年3月の実利用者数</t>
    </r>
    <r>
      <rPr>
        <sz val="14"/>
        <rFont val="ＭＳ Ｐゴシック"/>
        <family val="3"/>
        <charset val="128"/>
      </rPr>
      <t>：</t>
    </r>
    <rPh sb="5" eb="7">
      <t>レイワ</t>
    </rPh>
    <rPh sb="8" eb="9">
      <t>ネン</t>
    </rPh>
    <rPh sb="10" eb="11">
      <t>ガツ</t>
    </rPh>
    <rPh sb="12" eb="13">
      <t>ジツ</t>
    </rPh>
    <rPh sb="13" eb="16">
      <t>リヨウシャ</t>
    </rPh>
    <rPh sb="16" eb="17">
      <t>スウ</t>
    </rPh>
    <phoneticPr fontId="2"/>
  </si>
  <si>
    <t>（Ｂ）　令和7年3月の常時（利用日数のうち概ね6割程度以上）在宅で実施する訓練及び支援を受けている実利用者数：</t>
    <rPh sb="4" eb="6">
      <t>レイワ</t>
    </rPh>
    <rPh sb="7" eb="8">
      <t>ネン</t>
    </rPh>
    <rPh sb="9" eb="10">
      <t>ガツ</t>
    </rPh>
    <rPh sb="11" eb="13">
      <t>ジョウジ</t>
    </rPh>
    <rPh sb="14" eb="16">
      <t>リヨウ</t>
    </rPh>
    <rPh sb="16" eb="18">
      <t>ニッスウ</t>
    </rPh>
    <rPh sb="21" eb="22">
      <t>オオム</t>
    </rPh>
    <rPh sb="24" eb="25">
      <t>ワリ</t>
    </rPh>
    <rPh sb="25" eb="27">
      <t>テイド</t>
    </rPh>
    <rPh sb="27" eb="29">
      <t>イジョウ</t>
    </rPh>
    <rPh sb="30" eb="32">
      <t>ザイタク</t>
    </rPh>
    <rPh sb="33" eb="35">
      <t>ジッシ</t>
    </rPh>
    <rPh sb="37" eb="39">
      <t>クンレン</t>
    </rPh>
    <rPh sb="39" eb="40">
      <t>オヨ</t>
    </rPh>
    <rPh sb="41" eb="43">
      <t>シエン</t>
    </rPh>
    <rPh sb="44" eb="45">
      <t>ウ</t>
    </rPh>
    <rPh sb="49" eb="50">
      <t>ジツ</t>
    </rPh>
    <rPh sb="50" eb="52">
      <t>リヨウ</t>
    </rPh>
    <rPh sb="52" eb="53">
      <t>シャ</t>
    </rPh>
    <rPh sb="53" eb="54">
      <t>スウ</t>
    </rPh>
    <phoneticPr fontId="2"/>
  </si>
  <si>
    <t>&lt;令和6年度における平均賃金実績＞</t>
    <rPh sb="1" eb="3">
      <t>レイワ</t>
    </rPh>
    <rPh sb="4" eb="6">
      <t>ネンド</t>
    </rPh>
    <rPh sb="10" eb="12">
      <t>ヘイキン</t>
    </rPh>
    <rPh sb="12" eb="14">
      <t>チンギン</t>
    </rPh>
    <rPh sb="14" eb="16">
      <t>ジッセキ</t>
    </rPh>
    <phoneticPr fontId="2"/>
  </si>
  <si>
    <r>
      <rPr>
        <u/>
        <sz val="11"/>
        <rFont val="ＭＳ Ｐゴシック"/>
        <family val="3"/>
        <charset val="128"/>
      </rPr>
      <t>対象期間は令和６年４月から令和７年３月まで</t>
    </r>
    <r>
      <rPr>
        <sz val="11"/>
        <rFont val="ＭＳ Ｐゴシック"/>
        <family val="3"/>
        <charset val="128"/>
      </rPr>
      <t>とし、その実績を記載してください（年度途中で対象事業所となった場合は、指定月からの分を記載してください）。</t>
    </r>
    <rPh sb="5" eb="7">
      <t>レイワ</t>
    </rPh>
    <rPh sb="13" eb="15">
      <t>レイワ</t>
    </rPh>
    <phoneticPr fontId="2"/>
  </si>
  <si>
    <t>対象期間内に施設種別の移行があった場合は、令和７年３月末現在の状態で、対象期間分まとめて記載してください。</t>
    <rPh sb="21" eb="23">
      <t>レイワ</t>
    </rPh>
    <phoneticPr fontId="2"/>
  </si>
  <si>
    <t>③令和6年度において，農福連携に係る生産活動を実施していますか。</t>
    <rPh sb="1" eb="3">
      <t>レイワ</t>
    </rPh>
    <rPh sb="4" eb="6">
      <t>ネンド</t>
    </rPh>
    <rPh sb="11" eb="13">
      <t>ノウフク</t>
    </rPh>
    <rPh sb="13" eb="15">
      <t>レンケイ</t>
    </rPh>
    <rPh sb="16" eb="17">
      <t>カカ</t>
    </rPh>
    <rPh sb="18" eb="20">
      <t>セイサン</t>
    </rPh>
    <rPh sb="20" eb="22">
      <t>カツドウ</t>
    </rPh>
    <rPh sb="23" eb="25">
      <t>ジッシ</t>
    </rPh>
    <phoneticPr fontId="2"/>
  </si>
  <si>
    <t>＜令和6年度就労支援事業収支＞</t>
    <rPh sb="1" eb="3">
      <t>レイワ</t>
    </rPh>
    <rPh sb="4" eb="6">
      <t>ネンド</t>
    </rPh>
    <rPh sb="6" eb="8">
      <t>シュウロウ</t>
    </rPh>
    <rPh sb="8" eb="10">
      <t>シエン</t>
    </rPh>
    <rPh sb="10" eb="12">
      <t>ジギョウ</t>
    </rPh>
    <rPh sb="12" eb="14">
      <t>シュウシ</t>
    </rPh>
    <phoneticPr fontId="2"/>
  </si>
  <si>
    <t>0410917199</t>
  </si>
  <si>
    <t>0411300635</t>
  </si>
  <si>
    <t>0415103522</t>
  </si>
  <si>
    <t>法人(設置者)名</t>
  </si>
  <si>
    <t>社会福祉法人チャレンジドらいふ</t>
  </si>
  <si>
    <t>ＮＰＯ法人BALLOON</t>
  </si>
  <si>
    <t>パーソルネクステージ株式会社</t>
  </si>
  <si>
    <t>サービス事業所名</t>
  </si>
  <si>
    <t>すてーじ多賀城</t>
  </si>
  <si>
    <t>ＢＡＬＬＯＯＮ築館事業所</t>
  </si>
  <si>
    <t>コキア（就労継続支援Ａ型）</t>
  </si>
  <si>
    <t>パーソルネクステージ仙台</t>
  </si>
  <si>
    <t>就労継続支援Ａ型　すずめの里</t>
  </si>
  <si>
    <t>サービス事業所所在地1</t>
  </si>
  <si>
    <t>0410300289</t>
    <phoneticPr fontId="2"/>
  </si>
  <si>
    <r>
      <t>　（A）　</t>
    </r>
    <r>
      <rPr>
        <sz val="12"/>
        <rFont val="ＭＳ Ｐゴシック"/>
        <family val="3"/>
        <charset val="128"/>
      </rPr>
      <t>令和7年3月の実利用者数：</t>
    </r>
    <rPh sb="5" eb="7">
      <t>レイワ</t>
    </rPh>
    <rPh sb="8" eb="9">
      <t>ネン</t>
    </rPh>
    <rPh sb="10" eb="11">
      <t>ガツ</t>
    </rPh>
    <rPh sb="12" eb="13">
      <t>ジツ</t>
    </rPh>
    <rPh sb="13" eb="16">
      <t>リヨウシャ</t>
    </rPh>
    <rPh sb="16" eb="17">
      <t>スウ</t>
    </rPh>
    <phoneticPr fontId="2"/>
  </si>
  <si>
    <t>（Ｂ）　令和７年3月の常時（利用日数のうち概ね6割程度以上）在宅で実施する訓練及び支援を受けている実利用者数：</t>
    <rPh sb="4" eb="6">
      <t>レイワ</t>
    </rPh>
    <rPh sb="7" eb="8">
      <t>ネン</t>
    </rPh>
    <rPh sb="9" eb="10">
      <t>ガツ</t>
    </rPh>
    <rPh sb="11" eb="13">
      <t>ジョウジ</t>
    </rPh>
    <rPh sb="14" eb="16">
      <t>リヨウ</t>
    </rPh>
    <rPh sb="16" eb="18">
      <t>ニッスウ</t>
    </rPh>
    <rPh sb="21" eb="22">
      <t>オオム</t>
    </rPh>
    <rPh sb="24" eb="25">
      <t>ワリ</t>
    </rPh>
    <rPh sb="25" eb="27">
      <t>テイド</t>
    </rPh>
    <rPh sb="27" eb="29">
      <t>イジョウ</t>
    </rPh>
    <rPh sb="30" eb="32">
      <t>ザイタク</t>
    </rPh>
    <rPh sb="33" eb="35">
      <t>ジッシ</t>
    </rPh>
    <rPh sb="37" eb="39">
      <t>クンレン</t>
    </rPh>
    <rPh sb="39" eb="40">
      <t>オヨ</t>
    </rPh>
    <rPh sb="41" eb="43">
      <t>シエン</t>
    </rPh>
    <rPh sb="44" eb="45">
      <t>ウ</t>
    </rPh>
    <rPh sb="49" eb="50">
      <t>ジツ</t>
    </rPh>
    <rPh sb="50" eb="52">
      <t>リヨウ</t>
    </rPh>
    <rPh sb="52" eb="53">
      <t>シャ</t>
    </rPh>
    <rPh sb="53" eb="54">
      <t>スウ</t>
    </rPh>
    <phoneticPr fontId="2"/>
  </si>
  <si>
    <t>③令和６年度において、農福連携に係る生産活動を実施していますか。</t>
    <rPh sb="1" eb="3">
      <t>レイワ</t>
    </rPh>
    <rPh sb="4" eb="6">
      <t>ネンド</t>
    </rPh>
    <rPh sb="11" eb="13">
      <t>ノウフク</t>
    </rPh>
    <rPh sb="13" eb="15">
      <t>レンケイ</t>
    </rPh>
    <rPh sb="16" eb="17">
      <t>カカ</t>
    </rPh>
    <rPh sb="18" eb="20">
      <t>セイサン</t>
    </rPh>
    <rPh sb="20" eb="22">
      <t>カツドウ</t>
    </rPh>
    <rPh sb="23" eb="25">
      <t>ジッシ</t>
    </rPh>
    <phoneticPr fontId="2"/>
  </si>
  <si>
    <r>
      <t>○令和６年度・賃金実績算定表</t>
    </r>
    <r>
      <rPr>
        <sz val="14"/>
        <color indexed="10"/>
        <rFont val="ＭＳ Ｐゴシック"/>
        <family val="3"/>
        <charset val="128"/>
      </rPr>
      <t>（１円単位で記入)　</t>
    </r>
    <r>
      <rPr>
        <b/>
        <u/>
        <sz val="16"/>
        <color indexed="10"/>
        <rFont val="ＭＳ Ｐゴシック"/>
        <family val="3"/>
        <charset val="128"/>
      </rPr>
      <t>※支給形態にかかわらず労働時間数は必ず記入してください。</t>
    </r>
    <rPh sb="1" eb="3">
      <t>レイワ</t>
    </rPh>
    <rPh sb="4" eb="6">
      <t>ネンド</t>
    </rPh>
    <rPh sb="5" eb="6">
      <t>ガンネン</t>
    </rPh>
    <rPh sb="7" eb="9">
      <t>チンギン</t>
    </rPh>
    <rPh sb="9" eb="11">
      <t>ジッセキ</t>
    </rPh>
    <rPh sb="11" eb="13">
      <t>サンテイ</t>
    </rPh>
    <rPh sb="13" eb="14">
      <t>ヒョウ</t>
    </rPh>
    <rPh sb="16" eb="17">
      <t>エン</t>
    </rPh>
    <rPh sb="17" eb="19">
      <t>タンイ</t>
    </rPh>
    <rPh sb="20" eb="22">
      <t>キニュウ</t>
    </rPh>
    <rPh sb="25" eb="27">
      <t>シキュウ</t>
    </rPh>
    <rPh sb="27" eb="29">
      <t>ケイタイ</t>
    </rPh>
    <rPh sb="35" eb="37">
      <t>ロウドウ</t>
    </rPh>
    <rPh sb="37" eb="40">
      <t>ジカンスウ</t>
    </rPh>
    <rPh sb="41" eb="42">
      <t>カナラ</t>
    </rPh>
    <rPh sb="43" eb="4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</si>
</sst>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General&quot;円以上&quot;"/>
    <numFmt numFmtId="178" formatCode="#,##0;&quot;▲ &quot;#,##0"/>
    <numFmt numFmtId="179" formatCode="0.0%"/>
    <numFmt numFmtId="180" formatCode="#,##0_ "/>
    <numFmt numFmtId="181" formatCode="#,##0.00_);[Red]\(#,##0.00\)"/>
    <numFmt numFmtId="182" formatCode="0_ "/>
    <numFmt numFmtId="183" formatCode="0.00_);[Red]\(0.00\)"/>
  </numFmts>
  <fonts count="3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4"/>
      <name val="ＭＳ Ｐゴシック"/>
      <family val="3"/>
      <charset val="128"/>
    </font>
    <font>
      <sz val="11"/>
      <color indexed="8"/>
      <name val="ＭＳ Ｐゴシック"/>
      <family val="3"/>
      <charset val="128"/>
    </font>
    <font>
      <u/>
      <sz val="11"/>
      <name val="ＭＳ Ｐゴシック"/>
      <family val="3"/>
      <charset val="128"/>
    </font>
    <font>
      <sz val="12"/>
      <name val="ＭＳ Ｐゴシック"/>
      <family val="3"/>
      <charset val="128"/>
    </font>
    <font>
      <sz val="12"/>
      <color indexed="8"/>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28"/>
      <name val="ＭＳ Ｐゴシック"/>
      <family val="3"/>
      <charset val="128"/>
    </font>
    <font>
      <sz val="10"/>
      <color indexed="8"/>
      <name val="ＭＳ Ｐゴシック"/>
      <family val="3"/>
      <charset val="128"/>
    </font>
    <font>
      <b/>
      <sz val="12"/>
      <name val="ＭＳ Ｐゴシック"/>
      <family val="3"/>
      <charset val="128"/>
    </font>
    <font>
      <sz val="10"/>
      <color indexed="81"/>
      <name val="MS P ゴシック"/>
      <family val="3"/>
      <charset val="128"/>
    </font>
    <font>
      <b/>
      <sz val="12"/>
      <color indexed="8"/>
      <name val="ＭＳ Ｐゴシック"/>
      <family val="3"/>
      <charset val="128"/>
    </font>
    <font>
      <b/>
      <sz val="12"/>
      <color indexed="81"/>
      <name val="MS P ゴシック"/>
      <family val="3"/>
      <charset val="128"/>
    </font>
    <font>
      <sz val="12"/>
      <color indexed="81"/>
      <name val="MS P ゴシック"/>
      <family val="3"/>
      <charset val="128"/>
    </font>
    <font>
      <sz val="14"/>
      <color indexed="10"/>
      <name val="ＭＳ Ｐゴシック"/>
      <family val="3"/>
      <charset val="128"/>
    </font>
    <font>
      <sz val="14"/>
      <color theme="1"/>
      <name val="ＭＳ Ｐゴシック"/>
      <family val="3"/>
      <charset val="128"/>
    </font>
    <font>
      <sz val="6"/>
      <name val="ＭＳ Ｐゴシック"/>
      <family val="3"/>
      <charset val="128"/>
      <scheme val="minor"/>
    </font>
    <font>
      <sz val="26"/>
      <name val="ＭＳ Ｐゴシック"/>
      <family val="3"/>
      <charset val="128"/>
    </font>
    <font>
      <sz val="11"/>
      <color theme="1"/>
      <name val="ＭＳ Ｐゴシック"/>
      <family val="2"/>
      <scheme val="minor"/>
    </font>
    <font>
      <sz val="12"/>
      <color theme="1"/>
      <name val="ＭＳ Ｐゴシック"/>
      <family val="3"/>
      <charset val="128"/>
    </font>
    <font>
      <u/>
      <sz val="11"/>
      <color theme="10"/>
      <name val="ＭＳ Ｐゴシック"/>
      <family val="3"/>
      <charset val="128"/>
    </font>
    <font>
      <sz val="18"/>
      <name val="ＭＳ Ｐゴシック"/>
      <family val="3"/>
      <charset val="128"/>
    </font>
    <font>
      <b/>
      <u/>
      <sz val="16"/>
      <color indexed="10"/>
      <name val="ＭＳ Ｐゴシック"/>
      <family val="3"/>
      <charset val="128"/>
    </font>
    <font>
      <sz val="8"/>
      <name val="ＭＳ Ｐゴシック"/>
      <family val="3"/>
      <charset val="128"/>
    </font>
    <font>
      <sz val="16"/>
      <color rgb="FFFF000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2"/>
        <bgColor indexed="64"/>
      </patternFill>
    </fill>
  </fills>
  <borders count="108">
    <border>
      <left/>
      <right/>
      <top/>
      <bottom/>
      <diagonal/>
    </border>
    <border>
      <left style="medium">
        <color indexed="64"/>
      </left>
      <right style="dotted">
        <color indexed="64"/>
      </right>
      <top style="double">
        <color indexed="64"/>
      </top>
      <bottom style="medium">
        <color indexed="64"/>
      </bottom>
      <diagonal/>
    </border>
    <border>
      <left/>
      <right/>
      <top style="double">
        <color indexed="64"/>
      </top>
      <bottom style="medium">
        <color indexed="64"/>
      </bottom>
      <diagonal/>
    </border>
    <border>
      <left style="dotted">
        <color indexed="64"/>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double">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dotted">
        <color indexed="64"/>
      </left>
      <right/>
      <top style="medium">
        <color indexed="64"/>
      </top>
      <bottom style="dashed">
        <color indexed="64"/>
      </bottom>
      <diagonal/>
    </border>
    <border>
      <left style="thin">
        <color indexed="64"/>
      </left>
      <right style="dotted">
        <color indexed="64"/>
      </right>
      <top style="medium">
        <color indexed="64"/>
      </top>
      <bottom style="dashed">
        <color indexed="64"/>
      </bottom>
      <diagonal/>
    </border>
    <border>
      <left style="dotted">
        <color indexed="64"/>
      </left>
      <right style="thin">
        <color indexed="64"/>
      </right>
      <top style="medium">
        <color indexed="64"/>
      </top>
      <bottom style="dashed">
        <color indexed="64"/>
      </bottom>
      <diagonal/>
    </border>
    <border>
      <left style="double">
        <color indexed="64"/>
      </left>
      <right style="dashed">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ouble">
        <color indexed="64"/>
      </left>
      <right style="dashed">
        <color indexed="64"/>
      </right>
      <top style="dashed">
        <color indexed="64"/>
      </top>
      <bottom style="dashed">
        <color indexed="64"/>
      </bottom>
      <diagonal/>
    </border>
    <border>
      <left style="medium">
        <color indexed="64"/>
      </left>
      <right style="dotted">
        <color indexed="64"/>
      </right>
      <top style="dashed">
        <color indexed="64"/>
      </top>
      <bottom style="double">
        <color indexed="64"/>
      </bottom>
      <diagonal/>
    </border>
    <border>
      <left/>
      <right/>
      <top style="dashed">
        <color indexed="64"/>
      </top>
      <bottom/>
      <diagonal/>
    </border>
    <border>
      <left style="dotted">
        <color indexed="64"/>
      </left>
      <right/>
      <top style="dashed">
        <color indexed="64"/>
      </top>
      <bottom/>
      <diagonal/>
    </border>
    <border>
      <left style="thin">
        <color indexed="64"/>
      </left>
      <right style="dotted">
        <color indexed="64"/>
      </right>
      <top style="dashed">
        <color indexed="64"/>
      </top>
      <bottom style="double">
        <color indexed="64"/>
      </bottom>
      <diagonal/>
    </border>
    <border>
      <left style="dotted">
        <color indexed="64"/>
      </left>
      <right style="thin">
        <color indexed="64"/>
      </right>
      <top style="dashed">
        <color indexed="64"/>
      </top>
      <bottom/>
      <diagonal/>
    </border>
    <border>
      <left style="double">
        <color indexed="64"/>
      </left>
      <right style="dashed">
        <color indexed="64"/>
      </right>
      <top style="dashed">
        <color indexed="64"/>
      </top>
      <bottom style="double">
        <color indexed="64"/>
      </bottom>
      <diagonal/>
    </border>
    <border>
      <left style="double">
        <color indexed="64"/>
      </left>
      <right style="double">
        <color indexed="64"/>
      </right>
      <top style="medium">
        <color indexed="64"/>
      </top>
      <bottom style="dashed">
        <color indexed="64"/>
      </bottom>
      <diagonal/>
    </border>
    <border>
      <left style="double">
        <color indexed="64"/>
      </left>
      <right style="double">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double">
        <color indexed="64"/>
      </right>
      <top style="double">
        <color indexed="64"/>
      </top>
      <bottom style="medium">
        <color indexed="64"/>
      </bottom>
      <diagonal/>
    </border>
    <border>
      <left style="dashed">
        <color indexed="64"/>
      </left>
      <right style="medium">
        <color indexed="64"/>
      </right>
      <top style="medium">
        <color indexed="64"/>
      </top>
      <bottom style="dotted">
        <color indexed="64"/>
      </bottom>
      <diagonal/>
    </border>
    <border>
      <left style="dashed">
        <color indexed="64"/>
      </left>
      <right style="medium">
        <color indexed="64"/>
      </right>
      <top style="dotted">
        <color indexed="64"/>
      </top>
      <bottom style="dotted">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medium">
        <color indexed="64"/>
      </right>
      <top style="thin">
        <color indexed="64"/>
      </top>
      <bottom style="dashed">
        <color indexed="64"/>
      </bottom>
      <diagonal/>
    </border>
    <border>
      <left style="dashed">
        <color indexed="64"/>
      </left>
      <right style="medium">
        <color indexed="64"/>
      </right>
      <top style="dash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top style="thin">
        <color indexed="64"/>
      </top>
      <bottom/>
      <diagonal/>
    </border>
    <border>
      <left style="double">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uble">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dotted">
        <color indexed="64"/>
      </right>
      <top style="thin">
        <color indexed="64"/>
      </top>
      <bottom style="dashed">
        <color indexed="64"/>
      </bottom>
      <diagonal/>
    </border>
    <border>
      <left style="medium">
        <color indexed="64"/>
      </left>
      <right style="dotted">
        <color indexed="64"/>
      </right>
      <top style="dashed">
        <color indexed="64"/>
      </top>
      <bottom/>
      <diagonal/>
    </border>
    <border>
      <left style="medium">
        <color indexed="64"/>
      </left>
      <right style="medium">
        <color indexed="64"/>
      </right>
      <top style="dashed">
        <color indexed="64"/>
      </top>
      <bottom style="double">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bottom style="double">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medium">
        <color indexed="64"/>
      </right>
      <top/>
      <bottom style="double">
        <color indexed="64"/>
      </bottom>
      <diagonal/>
    </border>
  </borders>
  <cellStyleXfs count="9">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24" fillId="0" borderId="0"/>
    <xf numFmtId="0" fontId="26" fillId="0" borderId="0" applyNumberFormat="0" applyFill="0" applyBorder="0" applyAlignment="0" applyProtection="0"/>
  </cellStyleXfs>
  <cellXfs count="435">
    <xf numFmtId="0" fontId="0" fillId="0" borderId="0" xfId="0"/>
    <xf numFmtId="0" fontId="1" fillId="0" borderId="0" xfId="6" applyFont="1">
      <alignment vertical="center"/>
    </xf>
    <xf numFmtId="0" fontId="3" fillId="0" borderId="0" xfId="6" applyFont="1">
      <alignment vertical="center"/>
    </xf>
    <xf numFmtId="0" fontId="4" fillId="0" borderId="0" xfId="6" applyFont="1">
      <alignment vertical="center"/>
    </xf>
    <xf numFmtId="0" fontId="6" fillId="0" borderId="0" xfId="6" applyFont="1">
      <alignment vertical="center"/>
    </xf>
    <xf numFmtId="0" fontId="3" fillId="0" borderId="0" xfId="6" applyFont="1" applyFill="1">
      <alignment vertical="center"/>
    </xf>
    <xf numFmtId="0" fontId="1" fillId="0" borderId="0" xfId="6" applyFont="1" applyFill="1">
      <alignment vertical="center"/>
    </xf>
    <xf numFmtId="0" fontId="10" fillId="0" borderId="0" xfId="6" applyFont="1" applyAlignment="1">
      <alignment horizontal="center" vertical="center"/>
    </xf>
    <xf numFmtId="0" fontId="3" fillId="0" borderId="0" xfId="6" applyFont="1" applyBorder="1">
      <alignment vertical="center"/>
    </xf>
    <xf numFmtId="0" fontId="8" fillId="0" borderId="0" xfId="6" applyFont="1" applyFill="1">
      <alignment vertical="center"/>
    </xf>
    <xf numFmtId="0" fontId="1" fillId="0" borderId="0" xfId="6" applyFont="1" applyFill="1" applyBorder="1" applyAlignment="1">
      <alignment horizontal="center" vertical="center"/>
    </xf>
    <xf numFmtId="0" fontId="1" fillId="0" borderId="0" xfId="6" applyFont="1" applyFill="1" applyBorder="1" applyAlignment="1">
      <alignment vertical="center"/>
    </xf>
    <xf numFmtId="0" fontId="9" fillId="0" borderId="0" xfId="6" applyFont="1" applyFill="1">
      <alignment vertical="center"/>
    </xf>
    <xf numFmtId="0" fontId="5" fillId="0" borderId="0" xfId="6" applyFont="1" applyAlignment="1">
      <alignment horizontal="center" vertical="center"/>
    </xf>
    <xf numFmtId="0" fontId="10" fillId="0" borderId="0" xfId="6" applyFont="1" applyBorder="1" applyAlignment="1">
      <alignment horizontal="center" vertical="center"/>
    </xf>
    <xf numFmtId="176" fontId="3" fillId="0" borderId="0" xfId="6" applyNumberFormat="1" applyFont="1" applyFill="1" applyBorder="1" applyAlignment="1" applyProtection="1">
      <alignment vertical="center" shrinkToFit="1"/>
    </xf>
    <xf numFmtId="176" fontId="3" fillId="0" borderId="0" xfId="6" applyNumberFormat="1" applyFont="1" applyFill="1" applyBorder="1" applyAlignment="1" applyProtection="1">
      <alignment horizontal="left" vertical="center" shrinkToFit="1"/>
    </xf>
    <xf numFmtId="0" fontId="5" fillId="0" borderId="0" xfId="0" applyFont="1" applyFill="1" applyBorder="1" applyAlignment="1" applyProtection="1">
      <alignment horizontal="left" vertical="center"/>
    </xf>
    <xf numFmtId="0" fontId="12" fillId="0" borderId="0" xfId="6" applyFont="1">
      <alignment vertical="center"/>
    </xf>
    <xf numFmtId="0" fontId="12" fillId="0" borderId="0" xfId="6" applyFont="1" applyFill="1">
      <alignment vertical="center"/>
    </xf>
    <xf numFmtId="0" fontId="5" fillId="0" borderId="0" xfId="6" applyFont="1" applyAlignment="1">
      <alignment vertical="center"/>
    </xf>
    <xf numFmtId="38" fontId="8" fillId="0" borderId="0" xfId="2" applyFont="1" applyAlignment="1">
      <alignment horizontal="right" vertical="center"/>
    </xf>
    <xf numFmtId="38" fontId="11" fillId="0" borderId="0" xfId="2" applyFont="1">
      <alignment vertical="center"/>
    </xf>
    <xf numFmtId="176" fontId="12" fillId="0" borderId="0" xfId="6" applyNumberFormat="1" applyFont="1" applyFill="1">
      <alignment vertical="center"/>
    </xf>
    <xf numFmtId="178" fontId="3" fillId="0" borderId="0" xfId="6" applyNumberFormat="1" applyFont="1">
      <alignment vertical="center"/>
    </xf>
    <xf numFmtId="0" fontId="15" fillId="0" borderId="0" xfId="6" applyFont="1">
      <alignment vertical="center"/>
    </xf>
    <xf numFmtId="0" fontId="17" fillId="0" borderId="0" xfId="6" applyFont="1">
      <alignment vertical="center"/>
    </xf>
    <xf numFmtId="176" fontId="1" fillId="0" borderId="0" xfId="6" applyNumberFormat="1" applyFont="1" applyFill="1" applyBorder="1" applyAlignment="1" applyProtection="1">
      <alignment vertical="center" shrinkToFit="1"/>
    </xf>
    <xf numFmtId="0" fontId="1" fillId="0" borderId="0" xfId="0" applyFont="1" applyFill="1" applyBorder="1" applyAlignment="1" applyProtection="1">
      <alignment horizontal="left" vertical="center"/>
    </xf>
    <xf numFmtId="176" fontId="1" fillId="0" borderId="0" xfId="6" applyNumberFormat="1" applyFont="1" applyFill="1" applyBorder="1" applyAlignment="1" applyProtection="1">
      <alignment horizontal="left" vertical="center" shrinkToFit="1"/>
    </xf>
    <xf numFmtId="176" fontId="7" fillId="0" borderId="0" xfId="6" applyNumberFormat="1" applyFont="1" applyFill="1" applyBorder="1" applyAlignment="1" applyProtection="1">
      <alignment horizontal="left" vertical="center" shrinkToFit="1"/>
    </xf>
    <xf numFmtId="0" fontId="7" fillId="0" borderId="0" xfId="0" applyFont="1" applyFill="1" applyBorder="1" applyAlignment="1" applyProtection="1">
      <alignment horizontal="left" vertical="center"/>
    </xf>
    <xf numFmtId="0" fontId="7" fillId="0" borderId="0" xfId="6" applyFont="1" applyFill="1" applyBorder="1" applyAlignment="1" applyProtection="1">
      <alignment horizontal="left" vertical="center"/>
    </xf>
    <xf numFmtId="38" fontId="1" fillId="0" borderId="0" xfId="2" applyFont="1" applyAlignment="1">
      <alignment horizontal="right" vertical="center"/>
    </xf>
    <xf numFmtId="0" fontId="1" fillId="0" borderId="0" xfId="6" applyFont="1" applyFill="1" applyBorder="1" applyAlignment="1" applyProtection="1">
      <alignment horizontal="left" vertical="center"/>
    </xf>
    <xf numFmtId="176" fontId="12" fillId="0" borderId="7" xfId="6" applyNumberFormat="1" applyFont="1" applyFill="1" applyBorder="1" applyAlignment="1" applyProtection="1">
      <alignment vertical="center" shrinkToFit="1"/>
    </xf>
    <xf numFmtId="176" fontId="12" fillId="0" borderId="3" xfId="6" applyNumberFormat="1" applyFont="1" applyFill="1" applyBorder="1" applyAlignment="1" applyProtection="1">
      <alignment vertical="center" shrinkToFit="1"/>
    </xf>
    <xf numFmtId="176" fontId="12" fillId="0" borderId="2" xfId="6" applyNumberFormat="1" applyFont="1" applyFill="1" applyBorder="1" applyAlignment="1" applyProtection="1">
      <alignment vertical="center" shrinkToFit="1"/>
    </xf>
    <xf numFmtId="176" fontId="12" fillId="0" borderId="6" xfId="6" applyNumberFormat="1" applyFont="1" applyFill="1" applyBorder="1" applyAlignment="1" applyProtection="1">
      <alignment vertical="center" shrinkToFit="1"/>
    </xf>
    <xf numFmtId="176" fontId="12" fillId="0" borderId="32" xfId="6" applyNumberFormat="1" applyFont="1" applyFill="1" applyBorder="1" applyAlignment="1" applyProtection="1">
      <alignment vertical="center" shrinkToFit="1"/>
    </xf>
    <xf numFmtId="176" fontId="12" fillId="0" borderId="4" xfId="6" applyNumberFormat="1" applyFont="1" applyFill="1" applyBorder="1" applyAlignment="1" applyProtection="1">
      <alignment vertical="center" shrinkToFit="1"/>
    </xf>
    <xf numFmtId="176" fontId="12" fillId="0" borderId="5" xfId="6" applyNumberFormat="1" applyFont="1" applyFill="1" applyBorder="1" applyAlignment="1" applyProtection="1">
      <alignment vertical="center" shrinkToFit="1"/>
    </xf>
    <xf numFmtId="176" fontId="12" fillId="0" borderId="1" xfId="6" applyNumberFormat="1" applyFont="1" applyFill="1" applyBorder="1" applyAlignment="1" applyProtection="1">
      <alignment vertical="center" shrinkToFit="1"/>
    </xf>
    <xf numFmtId="0" fontId="14" fillId="0" borderId="34" xfId="6" applyFont="1" applyFill="1" applyBorder="1">
      <alignment vertical="center"/>
    </xf>
    <xf numFmtId="176" fontId="12" fillId="0" borderId="25" xfId="6" applyNumberFormat="1" applyFont="1" applyFill="1" applyBorder="1" applyAlignment="1">
      <alignment vertical="center" shrinkToFit="1"/>
    </xf>
    <xf numFmtId="176" fontId="12" fillId="0" borderId="24" xfId="6" applyNumberFormat="1" applyFont="1" applyFill="1" applyBorder="1" applyAlignment="1">
      <alignment vertical="center" shrinkToFit="1"/>
    </xf>
    <xf numFmtId="176" fontId="12" fillId="0" borderId="28" xfId="6" applyNumberFormat="1" applyFont="1" applyFill="1" applyBorder="1" applyAlignment="1">
      <alignment vertical="center" shrinkToFit="1"/>
    </xf>
    <xf numFmtId="176" fontId="12" fillId="0" borderId="19" xfId="6" applyNumberFormat="1" applyFont="1" applyFill="1" applyBorder="1" applyAlignment="1">
      <alignment vertical="center" shrinkToFit="1"/>
    </xf>
    <xf numFmtId="176" fontId="12" fillId="0" borderId="18" xfId="6" applyNumberFormat="1" applyFont="1" applyFill="1" applyBorder="1" applyAlignment="1">
      <alignment vertical="center" shrinkToFit="1"/>
    </xf>
    <xf numFmtId="176" fontId="12" fillId="0" borderId="22" xfId="6" applyNumberFormat="1" applyFont="1" applyFill="1" applyBorder="1" applyAlignment="1">
      <alignment vertical="center" shrinkToFit="1"/>
    </xf>
    <xf numFmtId="0" fontId="14" fillId="0" borderId="33" xfId="6" applyFont="1" applyFill="1" applyBorder="1">
      <alignment vertical="center"/>
    </xf>
    <xf numFmtId="176" fontId="12" fillId="0" borderId="11" xfId="6" applyNumberFormat="1" applyFont="1" applyFill="1" applyBorder="1" applyAlignment="1">
      <alignment vertical="center" shrinkToFit="1"/>
    </xf>
    <xf numFmtId="176" fontId="12" fillId="0" borderId="15" xfId="6" applyNumberFormat="1" applyFont="1" applyFill="1" applyBorder="1" applyAlignment="1">
      <alignment vertical="center" shrinkToFit="1"/>
    </xf>
    <xf numFmtId="176" fontId="12" fillId="0" borderId="14" xfId="6" applyNumberFormat="1" applyFont="1" applyFill="1" applyBorder="1" applyAlignment="1">
      <alignment vertical="center" shrinkToFit="1"/>
    </xf>
    <xf numFmtId="0" fontId="1" fillId="0" borderId="93" xfId="6" applyFont="1" applyFill="1" applyBorder="1" applyAlignment="1">
      <alignment horizontal="center" vertical="center" wrapText="1"/>
    </xf>
    <xf numFmtId="0" fontId="1" fillId="0" borderId="92" xfId="6" applyFont="1" applyFill="1" applyBorder="1" applyAlignment="1">
      <alignment horizontal="center" vertical="center" wrapText="1"/>
    </xf>
    <xf numFmtId="0" fontId="1" fillId="0" borderId="90" xfId="6" applyFont="1" applyFill="1" applyBorder="1" applyAlignment="1">
      <alignment horizontal="center" vertical="center" wrapText="1"/>
    </xf>
    <xf numFmtId="0" fontId="1" fillId="0" borderId="91" xfId="6" applyFont="1" applyFill="1" applyBorder="1" applyAlignment="1">
      <alignment horizontal="center" vertical="center" wrapText="1"/>
    </xf>
    <xf numFmtId="0" fontId="1" fillId="0" borderId="89" xfId="6" applyFont="1" applyFill="1" applyBorder="1" applyAlignment="1">
      <alignment horizontal="center" vertical="center" wrapText="1"/>
    </xf>
    <xf numFmtId="0" fontId="5" fillId="0" borderId="0" xfId="6" applyFont="1" applyAlignment="1"/>
    <xf numFmtId="177" fontId="1" fillId="0" borderId="0" xfId="6" applyNumberFormat="1" applyFont="1" applyFill="1" applyBorder="1" applyAlignment="1">
      <alignment vertical="center"/>
    </xf>
    <xf numFmtId="0" fontId="5" fillId="0" borderId="0" xfId="6" applyFont="1" applyAlignment="1">
      <alignment horizontal="left" vertical="center"/>
    </xf>
    <xf numFmtId="0" fontId="5" fillId="0" borderId="0" xfId="6" applyFont="1" applyFill="1" applyBorder="1" applyAlignment="1">
      <alignment vertical="center"/>
    </xf>
    <xf numFmtId="0" fontId="5" fillId="0" borderId="0" xfId="6" applyFont="1" applyBorder="1" applyAlignment="1">
      <alignment horizontal="left" vertical="center"/>
    </xf>
    <xf numFmtId="0" fontId="10" fillId="0" borderId="0" xfId="6" applyFont="1" applyBorder="1" applyAlignment="1">
      <alignment horizontal="left" vertical="center"/>
    </xf>
    <xf numFmtId="0" fontId="5" fillId="0" borderId="0" xfId="6" applyFont="1" applyBorder="1" applyAlignment="1">
      <alignment horizontal="center" vertical="center"/>
    </xf>
    <xf numFmtId="0" fontId="8" fillId="0" borderId="0" xfId="6" applyFont="1" applyAlignment="1">
      <alignment horizontal="left" vertical="center"/>
    </xf>
    <xf numFmtId="0" fontId="0" fillId="0" borderId="0" xfId="6" applyFont="1" applyFill="1" applyBorder="1" applyAlignment="1" applyProtection="1">
      <alignment horizontal="left"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8" xfId="0" applyFont="1" applyFill="1" applyBorder="1" applyAlignment="1">
      <alignment horizontal="left" vertical="center"/>
    </xf>
    <xf numFmtId="0" fontId="13" fillId="0" borderId="0" xfId="6" applyFont="1" applyBorder="1" applyAlignment="1">
      <alignment horizontal="center" vertical="center"/>
    </xf>
    <xf numFmtId="0" fontId="24" fillId="0" borderId="0" xfId="7"/>
    <xf numFmtId="0" fontId="21" fillId="0" borderId="0" xfId="0" applyFont="1" applyFill="1" applyBorder="1" applyAlignment="1">
      <alignment vertical="center"/>
    </xf>
    <xf numFmtId="0" fontId="21" fillId="0" borderId="68" xfId="0" applyFont="1" applyFill="1" applyBorder="1" applyAlignment="1">
      <alignment horizontal="left" vertical="center"/>
    </xf>
    <xf numFmtId="0" fontId="8" fillId="0" borderId="0" xfId="6" applyFont="1" applyFill="1" applyBorder="1" applyAlignment="1">
      <alignment vertical="center"/>
    </xf>
    <xf numFmtId="0" fontId="8" fillId="0" borderId="0" xfId="6" applyFont="1" applyAlignment="1">
      <alignment vertical="center"/>
    </xf>
    <xf numFmtId="0" fontId="25" fillId="0" borderId="0" xfId="0" applyFont="1" applyFill="1" applyBorder="1" applyAlignment="1">
      <alignment vertical="center"/>
    </xf>
    <xf numFmtId="180" fontId="8" fillId="0" borderId="0" xfId="6" applyNumberFormat="1" applyFont="1" applyFill="1" applyBorder="1" applyAlignment="1">
      <alignment vertical="center"/>
    </xf>
    <xf numFmtId="181" fontId="12" fillId="0" borderId="2" xfId="6" applyNumberFormat="1" applyFont="1" applyFill="1" applyBorder="1" applyAlignment="1" applyProtection="1">
      <alignment vertical="center" shrinkToFit="1"/>
    </xf>
    <xf numFmtId="183" fontId="12" fillId="0" borderId="2" xfId="6" applyNumberFormat="1" applyFont="1" applyFill="1" applyBorder="1" applyAlignment="1" applyProtection="1">
      <alignment vertical="center" shrinkToFit="1"/>
    </xf>
    <xf numFmtId="179" fontId="10" fillId="0" borderId="0" xfId="6" applyNumberFormat="1" applyFont="1" applyAlignment="1">
      <alignment horizontal="center" vertical="center"/>
    </xf>
    <xf numFmtId="0" fontId="8" fillId="0" borderId="0" xfId="6" applyFont="1" applyFill="1" applyBorder="1" applyAlignment="1">
      <alignment horizontal="center" vertical="center"/>
    </xf>
    <xf numFmtId="0" fontId="10" fillId="0" borderId="45" xfId="6" applyFont="1" applyBorder="1" applyAlignment="1">
      <alignment horizontal="center" vertical="center"/>
    </xf>
    <xf numFmtId="0" fontId="10" fillId="0" borderId="47" xfId="6" applyFont="1" applyBorder="1" applyAlignment="1">
      <alignment horizontal="center" vertical="center"/>
    </xf>
    <xf numFmtId="0" fontId="10" fillId="0" borderId="73" xfId="6" applyFont="1" applyBorder="1" applyAlignment="1">
      <alignment horizontal="center" vertical="center"/>
    </xf>
    <xf numFmtId="0" fontId="10" fillId="0" borderId="0" xfId="6" applyFont="1" applyFill="1" applyAlignment="1">
      <alignment horizontal="center" vertical="center"/>
    </xf>
    <xf numFmtId="0" fontId="10" fillId="0" borderId="0" xfId="6" applyFont="1" applyFill="1" applyBorder="1" applyAlignment="1">
      <alignment horizontal="center" vertical="center"/>
    </xf>
    <xf numFmtId="0" fontId="8" fillId="0" borderId="68" xfId="6" applyFont="1" applyBorder="1" applyAlignment="1">
      <alignment horizontal="center" vertical="center"/>
    </xf>
    <xf numFmtId="49" fontId="24" fillId="0" borderId="0" xfId="7" applyNumberFormat="1"/>
    <xf numFmtId="38" fontId="1" fillId="0" borderId="0" xfId="2" applyFont="1" applyAlignment="1">
      <alignment horizontal="left" vertical="center"/>
    </xf>
    <xf numFmtId="0" fontId="8" fillId="0" borderId="0" xfId="6" applyFont="1" applyFill="1" applyBorder="1" applyAlignment="1">
      <alignment horizontal="left" vertical="center"/>
    </xf>
    <xf numFmtId="0" fontId="5" fillId="0" borderId="0" xfId="6" applyFont="1" applyFill="1" applyBorder="1" applyAlignment="1">
      <alignment horizontal="center" vertical="center"/>
    </xf>
    <xf numFmtId="176" fontId="12" fillId="4" borderId="9" xfId="6" applyNumberFormat="1" applyFont="1" applyFill="1" applyBorder="1" applyAlignment="1" applyProtection="1">
      <alignment vertical="center" shrinkToFit="1"/>
      <protection locked="0"/>
    </xf>
    <xf numFmtId="181" fontId="12" fillId="4" borderId="10" xfId="6" applyNumberFormat="1" applyFont="1" applyFill="1" applyBorder="1" applyAlignment="1" applyProtection="1">
      <alignment vertical="center" shrinkToFit="1"/>
      <protection locked="0"/>
    </xf>
    <xf numFmtId="176" fontId="12" fillId="4" borderId="11" xfId="6" applyNumberFormat="1" applyFont="1" applyFill="1" applyBorder="1" applyAlignment="1" applyProtection="1">
      <alignment vertical="center" shrinkToFit="1"/>
      <protection locked="0"/>
    </xf>
    <xf numFmtId="176" fontId="12" fillId="4" borderId="12" xfId="6" applyNumberFormat="1" applyFont="1" applyFill="1" applyBorder="1" applyAlignment="1" applyProtection="1">
      <alignment vertical="center" shrinkToFit="1"/>
      <protection locked="0"/>
    </xf>
    <xf numFmtId="176" fontId="12" fillId="4" borderId="13" xfId="6" applyNumberFormat="1" applyFont="1" applyFill="1" applyBorder="1" applyAlignment="1" applyProtection="1">
      <alignment vertical="center" shrinkToFit="1"/>
      <protection locked="0"/>
    </xf>
    <xf numFmtId="183" fontId="12" fillId="4" borderId="10" xfId="6" applyNumberFormat="1" applyFont="1" applyFill="1" applyBorder="1" applyAlignment="1" applyProtection="1">
      <alignment vertical="center" shrinkToFit="1"/>
      <protection locked="0"/>
    </xf>
    <xf numFmtId="176" fontId="12" fillId="4" borderId="29" xfId="6" applyNumberFormat="1" applyFont="1" applyFill="1" applyBorder="1" applyAlignment="1" applyProtection="1">
      <alignment vertical="center" shrinkToFit="1"/>
      <protection locked="0"/>
    </xf>
    <xf numFmtId="176" fontId="12" fillId="4" borderId="17" xfId="6" applyNumberFormat="1" applyFont="1" applyFill="1" applyBorder="1" applyAlignment="1" applyProtection="1">
      <alignment vertical="center" shrinkToFit="1"/>
      <protection locked="0"/>
    </xf>
    <xf numFmtId="181" fontId="12" fillId="4" borderId="18" xfId="6" applyNumberFormat="1" applyFont="1" applyFill="1" applyBorder="1" applyAlignment="1" applyProtection="1">
      <alignment vertical="center" shrinkToFit="1"/>
      <protection locked="0"/>
    </xf>
    <xf numFmtId="176" fontId="12" fillId="4" borderId="19" xfId="6" applyNumberFormat="1" applyFont="1" applyFill="1" applyBorder="1" applyAlignment="1" applyProtection="1">
      <alignment vertical="center" shrinkToFit="1"/>
      <protection locked="0"/>
    </xf>
    <xf numFmtId="176" fontId="12" fillId="4" borderId="20" xfId="6" applyNumberFormat="1" applyFont="1" applyFill="1" applyBorder="1" applyAlignment="1" applyProtection="1">
      <alignment vertical="center" shrinkToFit="1"/>
      <protection locked="0"/>
    </xf>
    <xf numFmtId="176" fontId="12" fillId="4" borderId="21" xfId="6" applyNumberFormat="1" applyFont="1" applyFill="1" applyBorder="1" applyAlignment="1" applyProtection="1">
      <alignment vertical="center" shrinkToFit="1"/>
      <protection locked="0"/>
    </xf>
    <xf numFmtId="183" fontId="12" fillId="4" borderId="18" xfId="6" applyNumberFormat="1" applyFont="1" applyFill="1" applyBorder="1" applyAlignment="1" applyProtection="1">
      <alignment vertical="center" shrinkToFit="1"/>
      <protection locked="0"/>
    </xf>
    <xf numFmtId="176" fontId="12" fillId="4" borderId="30" xfId="6" applyNumberFormat="1" applyFont="1" applyFill="1" applyBorder="1" applyAlignment="1" applyProtection="1">
      <alignment vertical="center" shrinkToFit="1"/>
      <protection locked="0"/>
    </xf>
    <xf numFmtId="176" fontId="12" fillId="4" borderId="98" xfId="6" applyNumberFormat="1" applyFont="1" applyFill="1" applyBorder="1" applyAlignment="1" applyProtection="1">
      <alignment vertical="center" shrinkToFit="1"/>
      <protection locked="0"/>
    </xf>
    <xf numFmtId="176" fontId="12" fillId="4" borderId="97" xfId="6" applyNumberFormat="1" applyFont="1" applyFill="1" applyBorder="1" applyAlignment="1" applyProtection="1">
      <alignment vertical="center" shrinkToFit="1"/>
      <protection locked="0"/>
    </xf>
    <xf numFmtId="176" fontId="12" fillId="4" borderId="23" xfId="6" applyNumberFormat="1" applyFont="1" applyFill="1" applyBorder="1" applyAlignment="1" applyProtection="1">
      <alignment vertical="center" shrinkToFit="1"/>
      <protection locked="0"/>
    </xf>
    <xf numFmtId="181" fontId="12" fillId="4" borderId="24" xfId="6" applyNumberFormat="1" applyFont="1" applyFill="1" applyBorder="1" applyAlignment="1" applyProtection="1">
      <alignment vertical="center" shrinkToFit="1"/>
      <protection locked="0"/>
    </xf>
    <xf numFmtId="176" fontId="12" fillId="4" borderId="25" xfId="6" applyNumberFormat="1" applyFont="1" applyFill="1" applyBorder="1" applyAlignment="1" applyProtection="1">
      <alignment vertical="center" shrinkToFit="1"/>
      <protection locked="0"/>
    </xf>
    <xf numFmtId="176" fontId="12" fillId="4" borderId="26" xfId="6" applyNumberFormat="1" applyFont="1" applyFill="1" applyBorder="1" applyAlignment="1" applyProtection="1">
      <alignment vertical="center" shrinkToFit="1"/>
      <protection locked="0"/>
    </xf>
    <xf numFmtId="176" fontId="12" fillId="4" borderId="27" xfId="6" applyNumberFormat="1" applyFont="1" applyFill="1" applyBorder="1" applyAlignment="1" applyProtection="1">
      <alignment vertical="center" shrinkToFit="1"/>
      <protection locked="0"/>
    </xf>
    <xf numFmtId="183" fontId="12" fillId="4" borderId="24" xfId="6" applyNumberFormat="1" applyFont="1" applyFill="1" applyBorder="1" applyAlignment="1" applyProtection="1">
      <alignment vertical="center" shrinkToFit="1"/>
      <protection locked="0"/>
    </xf>
    <xf numFmtId="176" fontId="12" fillId="4" borderId="31" xfId="6" applyNumberFormat="1" applyFont="1" applyFill="1" applyBorder="1" applyAlignment="1" applyProtection="1">
      <alignment vertical="center" shrinkToFit="1"/>
      <protection locked="0"/>
    </xf>
    <xf numFmtId="0" fontId="12" fillId="4" borderId="8" xfId="6" applyFont="1" applyFill="1" applyBorder="1" applyAlignment="1" applyProtection="1">
      <alignment horizontal="center" vertical="center"/>
      <protection locked="0"/>
    </xf>
    <xf numFmtId="0" fontId="12" fillId="4" borderId="16" xfId="6" applyFont="1" applyFill="1" applyBorder="1" applyAlignment="1" applyProtection="1">
      <alignment horizontal="center" vertical="center"/>
      <protection locked="0"/>
    </xf>
    <xf numFmtId="0" fontId="12" fillId="4" borderId="99" xfId="6" applyFont="1" applyFill="1" applyBorder="1" applyAlignment="1" applyProtection="1">
      <alignment horizontal="center" vertical="center"/>
      <protection locked="0"/>
    </xf>
    <xf numFmtId="0" fontId="1" fillId="0" borderId="100" xfId="6" applyFont="1" applyFill="1" applyBorder="1" applyAlignment="1">
      <alignment horizontal="center" vertical="center"/>
    </xf>
    <xf numFmtId="0" fontId="1" fillId="0" borderId="101" xfId="6" applyFont="1" applyFill="1" applyBorder="1" applyAlignment="1">
      <alignment horizontal="center" vertical="center"/>
    </xf>
    <xf numFmtId="0" fontId="1" fillId="0" borderId="102" xfId="6" applyFont="1" applyFill="1" applyBorder="1" applyAlignment="1">
      <alignment horizontal="center" vertical="center"/>
    </xf>
    <xf numFmtId="0" fontId="8" fillId="0" borderId="0" xfId="6" applyFont="1" applyBorder="1" applyAlignment="1">
      <alignment horizontal="center" vertical="center"/>
    </xf>
    <xf numFmtId="0" fontId="5" fillId="0" borderId="0" xfId="6" applyFont="1" applyFill="1" applyBorder="1" applyAlignment="1">
      <alignment horizontal="left" vertical="center"/>
    </xf>
    <xf numFmtId="0" fontId="5" fillId="0" borderId="0" xfId="6" applyFont="1" applyFill="1" applyAlignment="1">
      <alignment horizontal="center" vertical="center"/>
    </xf>
    <xf numFmtId="179" fontId="5" fillId="0" borderId="0" xfId="6" applyNumberFormat="1" applyFont="1" applyAlignment="1">
      <alignment horizontal="center" vertical="center"/>
    </xf>
    <xf numFmtId="0" fontId="5" fillId="4" borderId="68" xfId="6" applyFont="1" applyFill="1" applyBorder="1" applyAlignment="1">
      <alignment horizontal="center" vertical="center"/>
    </xf>
    <xf numFmtId="0" fontId="3" fillId="0" borderId="0" xfId="6" applyFont="1" applyAlignment="1">
      <alignment vertical="center"/>
    </xf>
    <xf numFmtId="0" fontId="1" fillId="0" borderId="0" xfId="6" applyFont="1" applyAlignment="1">
      <alignment vertical="center"/>
    </xf>
    <xf numFmtId="0" fontId="3" fillId="0" borderId="0" xfId="6" applyFont="1" applyBorder="1" applyAlignment="1">
      <alignment vertical="center"/>
    </xf>
    <xf numFmtId="0" fontId="5" fillId="0" borderId="0" xfId="6" applyFont="1" applyBorder="1" applyAlignment="1">
      <alignment vertical="center"/>
    </xf>
    <xf numFmtId="0" fontId="3" fillId="0" borderId="0" xfId="6" applyFont="1" applyFill="1" applyBorder="1" applyAlignment="1">
      <alignment vertical="center"/>
    </xf>
    <xf numFmtId="0" fontId="29" fillId="0" borderId="0" xfId="6" applyFont="1">
      <alignment vertical="center"/>
    </xf>
    <xf numFmtId="0" fontId="10" fillId="0" borderId="0" xfId="6" applyFont="1" applyFill="1" applyBorder="1" applyAlignment="1">
      <alignment horizontal="left" vertical="center"/>
    </xf>
    <xf numFmtId="0" fontId="8" fillId="0" borderId="0" xfId="6" applyFont="1" applyFill="1" applyBorder="1" applyAlignment="1">
      <alignment horizontal="center" vertical="center"/>
    </xf>
    <xf numFmtId="179" fontId="10" fillId="0" borderId="0" xfId="6" applyNumberFormat="1" applyFont="1" applyAlignment="1">
      <alignment horizontal="center" vertical="center"/>
    </xf>
    <xf numFmtId="49" fontId="3" fillId="0" borderId="0" xfId="6" applyNumberFormat="1" applyFont="1">
      <alignment vertical="center"/>
    </xf>
    <xf numFmtId="182" fontId="3" fillId="0" borderId="0" xfId="6" applyNumberFormat="1" applyFont="1">
      <alignment vertical="center"/>
    </xf>
    <xf numFmtId="0" fontId="8" fillId="0" borderId="48" xfId="6" applyFont="1" applyFill="1" applyBorder="1" applyAlignment="1">
      <alignment vertical="center"/>
    </xf>
    <xf numFmtId="0" fontId="8" fillId="0" borderId="74" xfId="6" applyFont="1" applyFill="1" applyBorder="1" applyAlignment="1">
      <alignment vertical="center"/>
    </xf>
    <xf numFmtId="180" fontId="3" fillId="0" borderId="0" xfId="6" applyNumberFormat="1" applyFont="1">
      <alignment vertical="center"/>
    </xf>
    <xf numFmtId="10" fontId="3" fillId="0" borderId="0" xfId="6" applyNumberFormat="1" applyFont="1">
      <alignment vertical="center"/>
    </xf>
    <xf numFmtId="179" fontId="3" fillId="0" borderId="0" xfId="6" applyNumberFormat="1" applyFont="1">
      <alignment vertical="center"/>
    </xf>
    <xf numFmtId="180" fontId="4" fillId="0" borderId="0" xfId="6" applyNumberFormat="1" applyFont="1">
      <alignment vertical="center"/>
    </xf>
    <xf numFmtId="180" fontId="1" fillId="0" borderId="0" xfId="6" applyNumberFormat="1" applyFont="1">
      <alignment vertical="center"/>
    </xf>
    <xf numFmtId="176" fontId="1" fillId="0" borderId="0" xfId="6" applyNumberFormat="1" applyFont="1">
      <alignment vertical="center"/>
    </xf>
    <xf numFmtId="0" fontId="0" fillId="0" borderId="68" xfId="0" applyBorder="1"/>
    <xf numFmtId="0" fontId="5" fillId="4" borderId="68" xfId="6" applyFont="1" applyFill="1" applyBorder="1" applyAlignment="1" applyProtection="1">
      <alignment horizontal="center" vertical="center"/>
      <protection locked="0"/>
    </xf>
    <xf numFmtId="49" fontId="0" fillId="0" borderId="68" xfId="0" applyNumberFormat="1" applyBorder="1"/>
    <xf numFmtId="178" fontId="1" fillId="2" borderId="53" xfId="6" applyNumberFormat="1" applyFont="1" applyFill="1" applyBorder="1" applyAlignment="1">
      <alignment vertical="center"/>
    </xf>
    <xf numFmtId="178" fontId="1" fillId="2" borderId="45" xfId="6" applyNumberFormat="1" applyFont="1" applyFill="1" applyBorder="1" applyAlignment="1">
      <alignment vertical="center"/>
    </xf>
    <xf numFmtId="178" fontId="1" fillId="2" borderId="71" xfId="6" applyNumberFormat="1" applyFont="1" applyFill="1" applyBorder="1" applyAlignment="1">
      <alignment vertical="center"/>
    </xf>
    <xf numFmtId="178" fontId="1" fillId="2" borderId="76" xfId="6" applyNumberFormat="1" applyFont="1" applyFill="1" applyBorder="1" applyAlignment="1">
      <alignment vertical="center"/>
    </xf>
    <xf numFmtId="178" fontId="1" fillId="2" borderId="39" xfId="6" applyNumberFormat="1" applyFont="1" applyFill="1" applyBorder="1" applyAlignment="1">
      <alignment vertical="center"/>
    </xf>
    <xf numFmtId="178" fontId="1" fillId="2" borderId="77" xfId="6" applyNumberFormat="1" applyFont="1" applyFill="1" applyBorder="1" applyAlignment="1">
      <alignment vertical="center"/>
    </xf>
    <xf numFmtId="178" fontId="1" fillId="2" borderId="79" xfId="6" applyNumberFormat="1" applyFont="1" applyFill="1" applyBorder="1" applyAlignment="1">
      <alignment vertical="center"/>
    </xf>
    <xf numFmtId="178" fontId="1" fillId="2" borderId="40" xfId="6" applyNumberFormat="1" applyFont="1" applyFill="1" applyBorder="1" applyAlignment="1">
      <alignment vertical="center"/>
    </xf>
    <xf numFmtId="178" fontId="1" fillId="2" borderId="66" xfId="6" applyNumberFormat="1" applyFont="1" applyFill="1" applyBorder="1" applyAlignment="1">
      <alignment horizontal="center" vertical="center"/>
    </xf>
    <xf numFmtId="178" fontId="1" fillId="2" borderId="45" xfId="6" applyNumberFormat="1" applyFont="1" applyFill="1" applyBorder="1" applyAlignment="1">
      <alignment horizontal="center" vertical="center"/>
    </xf>
    <xf numFmtId="178" fontId="1" fillId="2" borderId="79" xfId="6" applyNumberFormat="1" applyFont="1" applyFill="1" applyBorder="1" applyAlignment="1">
      <alignment horizontal="center" vertical="center"/>
    </xf>
    <xf numFmtId="178" fontId="1" fillId="2" borderId="38" xfId="6" applyNumberFormat="1" applyFont="1" applyFill="1" applyBorder="1" applyAlignment="1">
      <alignment horizontal="center" vertical="center"/>
    </xf>
    <xf numFmtId="178" fontId="1" fillId="2" borderId="39" xfId="6" applyNumberFormat="1" applyFont="1" applyFill="1" applyBorder="1" applyAlignment="1">
      <alignment horizontal="center" vertical="center"/>
    </xf>
    <xf numFmtId="178" fontId="1" fillId="2" borderId="40" xfId="6" applyNumberFormat="1" applyFont="1" applyFill="1" applyBorder="1" applyAlignment="1">
      <alignment horizontal="center" vertical="center"/>
    </xf>
    <xf numFmtId="0" fontId="0" fillId="0" borderId="80" xfId="6" applyFont="1" applyBorder="1" applyAlignment="1">
      <alignment vertical="center"/>
    </xf>
    <xf numFmtId="0" fontId="0" fillId="0" borderId="83" xfId="6" applyFont="1" applyBorder="1" applyAlignment="1">
      <alignment vertical="center"/>
    </xf>
    <xf numFmtId="0" fontId="1" fillId="0" borderId="81" xfId="6" applyFont="1" applyBorder="1" applyAlignment="1">
      <alignment vertical="center"/>
    </xf>
    <xf numFmtId="38" fontId="1" fillId="2" borderId="81" xfId="1" applyFont="1" applyFill="1" applyBorder="1" applyAlignment="1">
      <alignment horizontal="center" vertical="center"/>
    </xf>
    <xf numFmtId="38" fontId="1" fillId="2" borderId="82" xfId="1" applyFont="1" applyFill="1" applyBorder="1" applyAlignment="1">
      <alignment horizontal="center" vertical="center"/>
    </xf>
    <xf numFmtId="0" fontId="1" fillId="0" borderId="83" xfId="6" applyFont="1" applyBorder="1" applyAlignment="1">
      <alignment vertical="center"/>
    </xf>
    <xf numFmtId="0" fontId="1" fillId="0" borderId="84" xfId="6" applyFont="1" applyBorder="1" applyAlignment="1">
      <alignment vertical="center"/>
    </xf>
    <xf numFmtId="38" fontId="1" fillId="2" borderId="81" xfId="1" applyFont="1" applyFill="1" applyBorder="1" applyAlignment="1">
      <alignment horizontal="center" vertical="center" shrinkToFit="1"/>
    </xf>
    <xf numFmtId="38" fontId="1" fillId="2" borderId="82" xfId="1" applyFont="1" applyFill="1" applyBorder="1" applyAlignment="1">
      <alignment horizontal="center" vertical="center" shrinkToFit="1"/>
    </xf>
    <xf numFmtId="178" fontId="3" fillId="0" borderId="86" xfId="6" applyNumberFormat="1" applyFont="1" applyBorder="1" applyAlignment="1">
      <alignment horizontal="center" vertical="center"/>
    </xf>
    <xf numFmtId="178" fontId="3" fillId="0" borderId="87" xfId="6" applyNumberFormat="1" applyFont="1" applyBorder="1" applyAlignment="1">
      <alignment horizontal="center" vertical="center"/>
    </xf>
    <xf numFmtId="178" fontId="1" fillId="3" borderId="66" xfId="6" applyNumberFormat="1" applyFont="1" applyFill="1" applyBorder="1" applyAlignment="1">
      <alignment vertical="center"/>
    </xf>
    <xf numFmtId="178" fontId="1" fillId="3" borderId="45" xfId="6" applyNumberFormat="1" applyFont="1" applyFill="1" applyBorder="1" applyAlignment="1">
      <alignment vertical="center"/>
    </xf>
    <xf numFmtId="178" fontId="1" fillId="3" borderId="71" xfId="0" applyNumberFormat="1" applyFont="1" applyFill="1" applyBorder="1" applyAlignment="1">
      <alignment vertical="center"/>
    </xf>
    <xf numFmtId="178" fontId="1" fillId="3" borderId="38" xfId="0" applyNumberFormat="1" applyFont="1" applyFill="1" applyBorder="1" applyAlignment="1">
      <alignment vertical="center"/>
    </xf>
    <xf numFmtId="178" fontId="1" fillId="3" borderId="39" xfId="0" applyNumberFormat="1" applyFont="1" applyFill="1" applyBorder="1" applyAlignment="1">
      <alignment vertical="center"/>
    </xf>
    <xf numFmtId="178" fontId="1" fillId="3" borderId="77" xfId="0" applyNumberFormat="1" applyFont="1" applyFill="1" applyBorder="1" applyAlignment="1">
      <alignment vertical="center"/>
    </xf>
    <xf numFmtId="178" fontId="1" fillId="2" borderId="68" xfId="6" applyNumberFormat="1" applyFont="1" applyFill="1" applyBorder="1" applyAlignment="1">
      <alignment vertical="center"/>
    </xf>
    <xf numFmtId="178" fontId="1" fillId="2" borderId="68" xfId="4" applyNumberFormat="1" applyFont="1" applyFill="1" applyBorder="1" applyAlignment="1">
      <alignment vertical="center"/>
    </xf>
    <xf numFmtId="178" fontId="1" fillId="2" borderId="78" xfId="4" applyNumberFormat="1" applyFont="1" applyFill="1" applyBorder="1" applyAlignment="1">
      <alignment vertical="center"/>
    </xf>
    <xf numFmtId="178" fontId="1" fillId="0" borderId="68" xfId="0" applyNumberFormat="1" applyFont="1" applyBorder="1" applyAlignment="1">
      <alignment vertical="center"/>
    </xf>
    <xf numFmtId="178" fontId="1" fillId="0" borderId="69" xfId="0" applyNumberFormat="1" applyFont="1" applyBorder="1" applyAlignment="1">
      <alignment vertical="center"/>
    </xf>
    <xf numFmtId="178" fontId="1" fillId="0" borderId="78" xfId="0" applyNumberFormat="1" applyFont="1" applyBorder="1" applyAlignment="1">
      <alignment vertical="center"/>
    </xf>
    <xf numFmtId="178" fontId="1" fillId="0" borderId="62" xfId="0" applyNumberFormat="1" applyFont="1" applyBorder="1" applyAlignment="1">
      <alignment vertical="center"/>
    </xf>
    <xf numFmtId="178" fontId="1" fillId="2" borderId="70" xfId="6" applyNumberFormat="1" applyFont="1" applyFill="1" applyBorder="1" applyAlignment="1">
      <alignment vertical="center"/>
    </xf>
    <xf numFmtId="178" fontId="1" fillId="2" borderId="61" xfId="4" applyNumberFormat="1" applyFont="1" applyFill="1" applyBorder="1" applyAlignment="1">
      <alignment vertical="center"/>
    </xf>
    <xf numFmtId="178" fontId="1" fillId="2" borderId="68" xfId="6" applyNumberFormat="1" applyFont="1" applyFill="1" applyBorder="1" applyAlignment="1">
      <alignment vertical="center" shrinkToFit="1"/>
    </xf>
    <xf numFmtId="178" fontId="1" fillId="2" borderId="68" xfId="4" applyNumberFormat="1" applyFont="1" applyFill="1" applyBorder="1" applyAlignment="1">
      <alignment vertical="center" shrinkToFit="1"/>
    </xf>
    <xf numFmtId="178" fontId="1" fillId="2" borderId="78" xfId="4" applyNumberFormat="1" applyFont="1" applyFill="1" applyBorder="1" applyAlignment="1">
      <alignment vertical="center" shrinkToFit="1"/>
    </xf>
    <xf numFmtId="178" fontId="1" fillId="2" borderId="46" xfId="4" applyNumberFormat="1" applyFont="1" applyFill="1" applyBorder="1" applyAlignment="1">
      <alignment vertical="center"/>
    </xf>
    <xf numFmtId="178" fontId="1" fillId="2" borderId="85" xfId="4" applyNumberFormat="1" applyFont="1" applyFill="1" applyBorder="1" applyAlignment="1">
      <alignment vertical="center"/>
    </xf>
    <xf numFmtId="0" fontId="0" fillId="0" borderId="58" xfId="6" applyFont="1" applyFill="1" applyBorder="1" applyAlignment="1">
      <alignment horizontal="center" vertical="center" shrinkToFit="1"/>
    </xf>
    <xf numFmtId="0" fontId="1" fillId="0" borderId="57" xfId="6" applyFont="1" applyFill="1" applyBorder="1" applyAlignment="1">
      <alignment horizontal="center" vertical="center" shrinkToFit="1"/>
    </xf>
    <xf numFmtId="0" fontId="1" fillId="0" borderId="57" xfId="0" applyFont="1" applyFill="1" applyBorder="1" applyAlignment="1">
      <alignment vertical="center" shrinkToFit="1"/>
    </xf>
    <xf numFmtId="0" fontId="1" fillId="0" borderId="59" xfId="0" applyFont="1" applyFill="1" applyBorder="1" applyAlignment="1">
      <alignment vertical="center" shrinkToFit="1"/>
    </xf>
    <xf numFmtId="0" fontId="0" fillId="0" borderId="67" xfId="6" applyFont="1" applyFill="1" applyBorder="1" applyAlignment="1">
      <alignment horizontal="center" vertical="center" shrinkToFit="1"/>
    </xf>
    <xf numFmtId="0" fontId="1" fillId="0" borderId="36" xfId="6" applyFont="1" applyFill="1" applyBorder="1" applyAlignment="1">
      <alignment horizontal="center" vertical="center" shrinkToFit="1"/>
    </xf>
    <xf numFmtId="0" fontId="1" fillId="0" borderId="37" xfId="6" applyFont="1" applyFill="1" applyBorder="1" applyAlignment="1">
      <alignment horizontal="center" vertical="center" shrinkToFit="1"/>
    </xf>
    <xf numFmtId="0" fontId="1" fillId="0" borderId="66" xfId="6" applyFont="1" applyFill="1" applyBorder="1" applyAlignment="1">
      <alignment horizontal="center" vertical="center" wrapText="1"/>
    </xf>
    <xf numFmtId="0" fontId="1" fillId="0" borderId="45" xfId="6" applyFont="1" applyFill="1" applyBorder="1" applyAlignment="1">
      <alignment horizontal="center" vertical="center" wrapText="1"/>
    </xf>
    <xf numFmtId="0" fontId="1" fillId="0" borderId="71"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68" xfId="6" applyFont="1" applyFill="1" applyBorder="1" applyAlignment="1">
      <alignment horizontal="center" vertical="center" wrapText="1"/>
    </xf>
    <xf numFmtId="0" fontId="1" fillId="0" borderId="68" xfId="6" applyFont="1" applyFill="1" applyBorder="1" applyAlignment="1">
      <alignment horizontal="center" vertical="center"/>
    </xf>
    <xf numFmtId="0" fontId="0" fillId="0" borderId="68" xfId="6" applyFont="1" applyFill="1" applyBorder="1" applyAlignment="1">
      <alignment horizontal="center" vertical="center" wrapText="1"/>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6" applyFont="1" applyFill="1" applyBorder="1" applyAlignment="1">
      <alignment horizontal="center" vertical="center" wrapText="1"/>
    </xf>
    <xf numFmtId="0" fontId="1" fillId="0" borderId="70" xfId="6" applyFont="1" applyFill="1" applyBorder="1" applyAlignment="1">
      <alignment horizontal="center" vertical="center"/>
    </xf>
    <xf numFmtId="0" fontId="1" fillId="0" borderId="46" xfId="6" applyFont="1" applyFill="1" applyBorder="1" applyAlignment="1">
      <alignment horizontal="center" vertical="center"/>
    </xf>
    <xf numFmtId="0" fontId="12" fillId="0" borderId="53" xfId="6" applyFont="1" applyFill="1" applyBorder="1" applyAlignment="1">
      <alignment horizontal="center" vertical="center" wrapText="1"/>
    </xf>
    <xf numFmtId="0" fontId="12" fillId="0" borderId="45" xfId="6" applyFont="1" applyFill="1" applyBorder="1" applyAlignment="1">
      <alignment horizontal="center" vertical="center" wrapText="1"/>
    </xf>
    <xf numFmtId="0" fontId="12" fillId="0" borderId="71" xfId="6" applyFont="1" applyFill="1" applyBorder="1" applyAlignment="1">
      <alignment horizontal="center" vertical="center" wrapText="1"/>
    </xf>
    <xf numFmtId="0" fontId="12" fillId="0" borderId="72" xfId="6" applyFont="1" applyFill="1" applyBorder="1" applyAlignment="1">
      <alignment horizontal="center" vertical="center" wrapText="1"/>
    </xf>
    <xf numFmtId="0" fontId="12" fillId="0" borderId="73" xfId="6" applyFont="1" applyFill="1" applyBorder="1" applyAlignment="1">
      <alignment horizontal="center" vertical="center" wrapText="1"/>
    </xf>
    <xf numFmtId="0" fontId="12" fillId="0" borderId="74" xfId="6" applyFont="1" applyFill="1" applyBorder="1" applyAlignment="1">
      <alignment horizontal="center" vertical="center" wrapText="1"/>
    </xf>
    <xf numFmtId="0" fontId="0" fillId="0" borderId="53" xfId="6" applyFont="1" applyFill="1" applyBorder="1" applyAlignment="1">
      <alignment horizontal="center" vertical="center" wrapText="1"/>
    </xf>
    <xf numFmtId="0" fontId="1" fillId="0" borderId="71" xfId="6" applyFont="1" applyFill="1" applyBorder="1" applyAlignment="1">
      <alignment horizontal="center" vertical="center" wrapText="1"/>
    </xf>
    <xf numFmtId="0" fontId="1" fillId="0" borderId="72" xfId="6" applyFont="1" applyFill="1" applyBorder="1" applyAlignment="1">
      <alignment horizontal="center" vertical="center" wrapText="1"/>
    </xf>
    <xf numFmtId="0" fontId="1" fillId="0" borderId="73" xfId="6" applyFont="1" applyFill="1" applyBorder="1" applyAlignment="1">
      <alignment horizontal="center" vertical="center" wrapText="1"/>
    </xf>
    <xf numFmtId="0" fontId="1" fillId="0" borderId="74" xfId="6" applyFont="1" applyFill="1" applyBorder="1" applyAlignment="1">
      <alignment horizontal="center" vertical="center" wrapText="1"/>
    </xf>
    <xf numFmtId="0" fontId="1" fillId="0" borderId="53" xfId="6" applyFont="1" applyFill="1" applyBorder="1" applyAlignment="1">
      <alignment horizontal="center" vertical="center" wrapText="1"/>
    </xf>
    <xf numFmtId="0" fontId="1" fillId="0" borderId="79" xfId="6" applyFont="1" applyFill="1" applyBorder="1" applyAlignment="1">
      <alignment horizontal="center" vertical="center" wrapText="1"/>
    </xf>
    <xf numFmtId="0" fontId="1" fillId="0" borderId="88" xfId="6" applyFont="1" applyFill="1" applyBorder="1" applyAlignment="1">
      <alignment horizontal="center" vertical="center" wrapText="1"/>
    </xf>
    <xf numFmtId="0" fontId="7" fillId="0" borderId="66" xfId="6" applyFont="1" applyFill="1" applyBorder="1" applyAlignment="1">
      <alignment horizontal="center" vertical="center" wrapText="1"/>
    </xf>
    <xf numFmtId="0" fontId="7" fillId="0" borderId="45" xfId="6" applyFont="1" applyFill="1" applyBorder="1" applyAlignment="1">
      <alignment horizontal="center" vertical="center" wrapText="1"/>
    </xf>
    <xf numFmtId="0" fontId="7" fillId="0" borderId="79" xfId="6" applyFont="1" applyFill="1" applyBorder="1" applyAlignment="1">
      <alignment horizontal="center" vertical="center" wrapText="1"/>
    </xf>
    <xf numFmtId="0" fontId="7" fillId="0" borderId="75" xfId="6" applyFont="1" applyFill="1" applyBorder="1" applyAlignment="1">
      <alignment horizontal="center" vertical="center" wrapText="1"/>
    </xf>
    <xf numFmtId="0" fontId="7" fillId="0" borderId="73" xfId="6" applyFont="1" applyFill="1" applyBorder="1" applyAlignment="1">
      <alignment horizontal="center" vertical="center" wrapText="1"/>
    </xf>
    <xf numFmtId="0" fontId="7" fillId="0" borderId="88" xfId="6" applyFont="1" applyFill="1" applyBorder="1" applyAlignment="1">
      <alignment horizontal="center" vertical="center" wrapText="1"/>
    </xf>
    <xf numFmtId="0" fontId="1" fillId="4" borderId="105" xfId="6" applyFont="1" applyFill="1" applyBorder="1" applyAlignment="1" applyProtection="1">
      <alignment horizontal="center" vertical="center"/>
      <protection locked="0"/>
    </xf>
    <xf numFmtId="0" fontId="1" fillId="4" borderId="106" xfId="6" applyFont="1" applyFill="1" applyBorder="1" applyAlignment="1" applyProtection="1">
      <alignment horizontal="center" vertical="center"/>
      <protection locked="0"/>
    </xf>
    <xf numFmtId="0" fontId="1" fillId="4" borderId="96" xfId="6" applyFont="1" applyFill="1" applyBorder="1" applyAlignment="1" applyProtection="1">
      <alignment horizontal="center" vertical="center"/>
      <protection locked="0"/>
    </xf>
    <xf numFmtId="0" fontId="1" fillId="4" borderId="107" xfId="6" applyFont="1" applyFill="1" applyBorder="1" applyAlignment="1" applyProtection="1">
      <alignment horizontal="center" vertical="center"/>
      <protection locked="0"/>
    </xf>
    <xf numFmtId="0" fontId="1" fillId="0" borderId="38" xfId="6" applyFont="1" applyFill="1" applyBorder="1" applyAlignment="1" applyProtection="1">
      <alignment horizontal="center" vertical="center"/>
    </xf>
    <xf numFmtId="0" fontId="1" fillId="0" borderId="39" xfId="6" applyFont="1" applyFill="1" applyBorder="1" applyAlignment="1" applyProtection="1">
      <alignment horizontal="center" vertical="center"/>
    </xf>
    <xf numFmtId="0" fontId="1" fillId="0" borderId="39" xfId="0" applyFont="1" applyFill="1" applyBorder="1" applyAlignment="1" applyProtection="1">
      <alignment vertical="center"/>
    </xf>
    <xf numFmtId="0" fontId="1" fillId="0" borderId="40" xfId="0" applyFont="1" applyFill="1" applyBorder="1" applyAlignment="1" applyProtection="1">
      <alignment vertical="center"/>
    </xf>
    <xf numFmtId="0" fontId="0" fillId="0" borderId="36" xfId="6" applyFont="1" applyFill="1" applyBorder="1" applyAlignment="1">
      <alignment horizontal="center" vertical="center" shrinkToFit="1"/>
    </xf>
    <xf numFmtId="0" fontId="1" fillId="0" borderId="36" xfId="0" applyFont="1" applyFill="1" applyBorder="1" applyAlignment="1">
      <alignment vertical="center" shrinkToFit="1"/>
    </xf>
    <xf numFmtId="0" fontId="1" fillId="0" borderId="56" xfId="0" applyFont="1" applyFill="1" applyBorder="1" applyAlignment="1">
      <alignment vertical="center" shrinkToFit="1"/>
    </xf>
    <xf numFmtId="0" fontId="0" fillId="4" borderId="105" xfId="6" applyFont="1" applyFill="1" applyBorder="1" applyAlignment="1" applyProtection="1">
      <alignment horizontal="center" vertical="center"/>
      <protection locked="0"/>
    </xf>
    <xf numFmtId="0" fontId="23" fillId="0" borderId="0" xfId="6" applyFont="1" applyBorder="1" applyAlignment="1">
      <alignment horizontal="center" vertical="center"/>
    </xf>
    <xf numFmtId="0" fontId="8" fillId="0" borderId="68" xfId="6" applyFont="1" applyBorder="1" applyAlignment="1">
      <alignment horizontal="distributed" vertical="center"/>
    </xf>
    <xf numFmtId="49" fontId="5" fillId="4" borderId="46" xfId="6" applyNumberFormat="1" applyFont="1" applyFill="1" applyBorder="1" applyAlignment="1" applyProtection="1">
      <alignment horizontal="center" vertical="center" wrapText="1"/>
      <protection locked="0"/>
    </xf>
    <xf numFmtId="49" fontId="5" fillId="4" borderId="47" xfId="6" applyNumberFormat="1" applyFont="1" applyFill="1" applyBorder="1" applyAlignment="1" applyProtection="1">
      <alignment horizontal="center" vertical="center"/>
      <protection locked="0"/>
    </xf>
    <xf numFmtId="49" fontId="5" fillId="4" borderId="48" xfId="6" applyNumberFormat="1" applyFont="1" applyFill="1" applyBorder="1" applyAlignment="1" applyProtection="1">
      <alignment horizontal="center" vertical="center"/>
      <protection locked="0"/>
    </xf>
    <xf numFmtId="0" fontId="5" fillId="0" borderId="68" xfId="6" applyFont="1" applyFill="1" applyBorder="1" applyAlignment="1">
      <alignment horizontal="distributed" vertical="center"/>
    </xf>
    <xf numFmtId="0" fontId="5" fillId="4" borderId="46" xfId="6" applyFont="1" applyFill="1" applyBorder="1" applyAlignment="1" applyProtection="1">
      <alignment horizontal="center" vertical="center"/>
      <protection locked="0"/>
    </xf>
    <xf numFmtId="0" fontId="5" fillId="4" borderId="47" xfId="6" applyFont="1" applyFill="1" applyBorder="1" applyAlignment="1" applyProtection="1">
      <alignment horizontal="center" vertical="center"/>
      <protection locked="0"/>
    </xf>
    <xf numFmtId="0" fontId="5" fillId="4" borderId="48" xfId="6" applyFont="1" applyFill="1" applyBorder="1" applyAlignment="1" applyProtection="1">
      <alignment horizontal="center" vertical="center"/>
      <protection locked="0"/>
    </xf>
    <xf numFmtId="0" fontId="5" fillId="0" borderId="68" xfId="6" applyFont="1" applyBorder="1" applyAlignment="1">
      <alignment horizontal="distributed" vertical="center"/>
    </xf>
    <xf numFmtId="182" fontId="8" fillId="4" borderId="46" xfId="6" applyNumberFormat="1" applyFont="1" applyFill="1" applyBorder="1" applyAlignment="1" applyProtection="1">
      <alignment horizontal="center" vertical="center"/>
      <protection locked="0"/>
    </xf>
    <xf numFmtId="182" fontId="8" fillId="4" borderId="47" xfId="6" applyNumberFormat="1" applyFont="1" applyFill="1" applyBorder="1" applyAlignment="1" applyProtection="1">
      <alignment horizontal="center" vertical="center"/>
      <protection locked="0"/>
    </xf>
    <xf numFmtId="182" fontId="8" fillId="4" borderId="48" xfId="6" applyNumberFormat="1" applyFont="1" applyFill="1" applyBorder="1" applyAlignment="1" applyProtection="1">
      <alignment horizontal="center" vertical="center"/>
      <protection locked="0"/>
    </xf>
    <xf numFmtId="0" fontId="26" fillId="4" borderId="46" xfId="8" applyFill="1" applyBorder="1" applyAlignment="1" applyProtection="1">
      <alignment horizontal="center" vertical="center"/>
      <protection locked="0"/>
    </xf>
    <xf numFmtId="0" fontId="8" fillId="4" borderId="46" xfId="6" applyFont="1" applyFill="1" applyBorder="1" applyAlignment="1" applyProtection="1">
      <alignment horizontal="center" vertical="center" shrinkToFit="1"/>
      <protection locked="0"/>
    </xf>
    <xf numFmtId="0" fontId="8" fillId="4" borderId="47" xfId="6" applyFont="1" applyFill="1" applyBorder="1" applyAlignment="1" applyProtection="1">
      <alignment horizontal="center" vertical="center" shrinkToFit="1"/>
      <protection locked="0"/>
    </xf>
    <xf numFmtId="0" fontId="8" fillId="4" borderId="48" xfId="6" applyFont="1" applyFill="1" applyBorder="1" applyAlignment="1" applyProtection="1">
      <alignment horizontal="center" vertical="center" shrinkToFit="1"/>
      <protection locked="0"/>
    </xf>
    <xf numFmtId="0" fontId="5" fillId="0" borderId="46" xfId="6" applyFont="1" applyBorder="1" applyAlignment="1">
      <alignment horizontal="distributed" vertical="center"/>
    </xf>
    <xf numFmtId="0" fontId="5" fillId="0" borderId="47" xfId="6" applyFont="1" applyBorder="1" applyAlignment="1">
      <alignment horizontal="distributed" vertical="center"/>
    </xf>
    <xf numFmtId="0" fontId="5" fillId="0" borderId="48" xfId="6" applyFont="1" applyBorder="1" applyAlignment="1">
      <alignment horizontal="distributed" vertical="center"/>
    </xf>
    <xf numFmtId="0" fontId="10" fillId="0" borderId="46" xfId="6" applyFont="1" applyFill="1" applyBorder="1" applyAlignment="1">
      <alignment horizontal="center" vertical="center"/>
    </xf>
    <xf numFmtId="0" fontId="10" fillId="0" borderId="47" xfId="6" applyFont="1" applyFill="1" applyBorder="1" applyAlignment="1">
      <alignment horizontal="center" vertical="center"/>
    </xf>
    <xf numFmtId="0" fontId="10" fillId="0" borderId="48" xfId="6" applyFont="1" applyFill="1" applyBorder="1" applyAlignment="1">
      <alignment horizontal="center" vertical="center"/>
    </xf>
    <xf numFmtId="180" fontId="10" fillId="0" borderId="46" xfId="6" applyNumberFormat="1" applyFont="1" applyBorder="1" applyAlignment="1">
      <alignment horizontal="right" vertical="center"/>
    </xf>
    <xf numFmtId="180" fontId="10" fillId="0" borderId="47" xfId="6" applyNumberFormat="1" applyFont="1" applyBorder="1" applyAlignment="1">
      <alignment horizontal="right" vertical="center"/>
    </xf>
    <xf numFmtId="180" fontId="10" fillId="0" borderId="48" xfId="6" applyNumberFormat="1" applyFont="1" applyBorder="1" applyAlignment="1">
      <alignment horizontal="right" vertical="center"/>
    </xf>
    <xf numFmtId="0" fontId="10" fillId="4" borderId="46" xfId="6" applyFont="1" applyFill="1" applyBorder="1" applyAlignment="1" applyProtection="1">
      <alignment horizontal="center" vertical="center"/>
      <protection locked="0"/>
    </xf>
    <xf numFmtId="0" fontId="10" fillId="4" borderId="47" xfId="6" applyFont="1" applyFill="1" applyBorder="1" applyAlignment="1" applyProtection="1">
      <alignment horizontal="center" vertical="center"/>
      <protection locked="0"/>
    </xf>
    <xf numFmtId="0" fontId="10" fillId="4" borderId="48" xfId="6" applyFont="1" applyFill="1" applyBorder="1" applyAlignment="1" applyProtection="1">
      <alignment horizontal="center" vertical="center"/>
      <protection locked="0"/>
    </xf>
    <xf numFmtId="0" fontId="10" fillId="0" borderId="46" xfId="6" applyFont="1" applyBorder="1" applyAlignment="1">
      <alignment horizontal="center" vertical="center" shrinkToFit="1"/>
    </xf>
    <xf numFmtId="0" fontId="10" fillId="0" borderId="47" xfId="6" applyFont="1" applyBorder="1" applyAlignment="1">
      <alignment horizontal="center" vertical="center" shrinkToFit="1"/>
    </xf>
    <xf numFmtId="0" fontId="10" fillId="0" borderId="48" xfId="6" applyFont="1" applyBorder="1" applyAlignment="1">
      <alignment horizontal="center" vertical="center" shrinkToFit="1"/>
    </xf>
    <xf numFmtId="180" fontId="10" fillId="4" borderId="68" xfId="6" applyNumberFormat="1" applyFont="1" applyFill="1" applyBorder="1" applyAlignment="1" applyProtection="1">
      <alignment horizontal="right" vertical="center"/>
      <protection locked="0"/>
    </xf>
    <xf numFmtId="0" fontId="5" fillId="0" borderId="46" xfId="6" applyFont="1" applyBorder="1" applyAlignment="1">
      <alignment horizontal="center" vertical="center" shrinkToFit="1"/>
    </xf>
    <xf numFmtId="0" fontId="5" fillId="0" borderId="47" xfId="6" applyFont="1" applyBorder="1" applyAlignment="1">
      <alignment horizontal="center" vertical="center" shrinkToFit="1"/>
    </xf>
    <xf numFmtId="0" fontId="5" fillId="0" borderId="48" xfId="6" applyFont="1" applyBorder="1" applyAlignment="1">
      <alignment horizontal="center" vertical="center" shrinkToFit="1"/>
    </xf>
    <xf numFmtId="0" fontId="5" fillId="4" borderId="68" xfId="6" applyFont="1" applyFill="1" applyBorder="1" applyAlignment="1" applyProtection="1">
      <alignment horizontal="center" vertical="center"/>
      <protection locked="0"/>
    </xf>
    <xf numFmtId="180" fontId="10" fillId="4" borderId="46" xfId="6" applyNumberFormat="1" applyFont="1" applyFill="1" applyBorder="1" applyAlignment="1" applyProtection="1">
      <alignment horizontal="right" vertical="center"/>
      <protection locked="0"/>
    </xf>
    <xf numFmtId="180" fontId="10" fillId="4" borderId="47" xfId="6" applyNumberFormat="1" applyFont="1" applyFill="1" applyBorder="1" applyAlignment="1" applyProtection="1">
      <alignment horizontal="right" vertical="center"/>
      <protection locked="0"/>
    </xf>
    <xf numFmtId="180" fontId="10" fillId="4" borderId="48" xfId="6" applyNumberFormat="1" applyFont="1" applyFill="1" applyBorder="1" applyAlignment="1" applyProtection="1">
      <alignment horizontal="right" vertical="center"/>
      <protection locked="0"/>
    </xf>
    <xf numFmtId="0" fontId="5" fillId="4" borderId="68" xfId="6" applyFont="1" applyFill="1" applyBorder="1" applyAlignment="1" applyProtection="1">
      <alignment horizontal="left" vertical="top"/>
      <protection locked="0"/>
    </xf>
    <xf numFmtId="0" fontId="5" fillId="4" borderId="53" xfId="6" applyFont="1" applyFill="1" applyBorder="1" applyAlignment="1" applyProtection="1">
      <alignment horizontal="left" vertical="top"/>
      <protection locked="0"/>
    </xf>
    <xf numFmtId="0" fontId="5" fillId="4" borderId="45" xfId="6" applyFont="1" applyFill="1" applyBorder="1" applyAlignment="1" applyProtection="1">
      <alignment horizontal="left" vertical="top"/>
      <protection locked="0"/>
    </xf>
    <xf numFmtId="0" fontId="5" fillId="4" borderId="71" xfId="6" applyFont="1" applyFill="1" applyBorder="1" applyAlignment="1" applyProtection="1">
      <alignment horizontal="left" vertical="top"/>
      <protection locked="0"/>
    </xf>
    <xf numFmtId="0" fontId="5" fillId="4" borderId="72" xfId="6" applyFont="1" applyFill="1" applyBorder="1" applyAlignment="1" applyProtection="1">
      <alignment horizontal="left" vertical="top"/>
      <protection locked="0"/>
    </xf>
    <xf numFmtId="0" fontId="5" fillId="4" borderId="73" xfId="6" applyFont="1" applyFill="1" applyBorder="1" applyAlignment="1" applyProtection="1">
      <alignment horizontal="left" vertical="top"/>
      <protection locked="0"/>
    </xf>
    <xf numFmtId="0" fontId="5" fillId="4" borderId="74" xfId="6" applyFont="1" applyFill="1" applyBorder="1" applyAlignment="1" applyProtection="1">
      <alignment horizontal="left" vertical="top"/>
      <protection locked="0"/>
    </xf>
    <xf numFmtId="0" fontId="5" fillId="0" borderId="46" xfId="6" applyFont="1" applyBorder="1" applyAlignment="1">
      <alignment horizontal="center" vertical="center"/>
    </xf>
    <xf numFmtId="0" fontId="5" fillId="0" borderId="47" xfId="6" applyFont="1" applyBorder="1" applyAlignment="1">
      <alignment horizontal="center" vertical="center"/>
    </xf>
    <xf numFmtId="0" fontId="5" fillId="0" borderId="48" xfId="6" applyFont="1" applyBorder="1" applyAlignment="1">
      <alignment horizontal="center" vertical="center"/>
    </xf>
    <xf numFmtId="0" fontId="5" fillId="0" borderId="68" xfId="6" applyFont="1" applyBorder="1" applyAlignment="1">
      <alignment horizontal="center" vertical="center"/>
    </xf>
    <xf numFmtId="0" fontId="10" fillId="0" borderId="68" xfId="6" applyFont="1" applyBorder="1" applyAlignment="1">
      <alignment horizontal="center" vertical="center"/>
    </xf>
    <xf numFmtId="180" fontId="10" fillId="4" borderId="46" xfId="6" applyNumberFormat="1" applyFont="1" applyFill="1" applyBorder="1" applyAlignment="1" applyProtection="1">
      <alignment horizontal="center" vertical="center"/>
      <protection locked="0"/>
    </xf>
    <xf numFmtId="180" fontId="10" fillId="4" borderId="47" xfId="6" applyNumberFormat="1" applyFont="1" applyFill="1" applyBorder="1" applyAlignment="1" applyProtection="1">
      <alignment horizontal="center" vertical="center"/>
      <protection locked="0"/>
    </xf>
    <xf numFmtId="180" fontId="10" fillId="4" borderId="48" xfId="6" applyNumberFormat="1" applyFont="1" applyFill="1" applyBorder="1" applyAlignment="1" applyProtection="1">
      <alignment horizontal="center" vertical="center"/>
      <protection locked="0"/>
    </xf>
    <xf numFmtId="10" fontId="8" fillId="0" borderId="0" xfId="6" applyNumberFormat="1" applyFont="1" applyAlignment="1">
      <alignment horizontal="center" vertical="center"/>
    </xf>
    <xf numFmtId="0" fontId="8" fillId="4" borderId="46" xfId="6" applyFont="1" applyFill="1" applyBorder="1" applyAlignment="1" applyProtection="1">
      <alignment horizontal="center" vertical="center"/>
      <protection locked="0"/>
    </xf>
    <xf numFmtId="0" fontId="8" fillId="4" borderId="47" xfId="6" applyFont="1" applyFill="1" applyBorder="1" applyAlignment="1" applyProtection="1">
      <alignment horizontal="center" vertical="center"/>
      <protection locked="0"/>
    </xf>
    <xf numFmtId="0" fontId="8" fillId="4" borderId="48" xfId="6" applyFont="1" applyFill="1" applyBorder="1" applyAlignment="1" applyProtection="1">
      <alignment horizontal="center" vertical="center"/>
      <protection locked="0"/>
    </xf>
    <xf numFmtId="0" fontId="8" fillId="4" borderId="53" xfId="6" applyFont="1" applyFill="1" applyBorder="1" applyAlignment="1" applyProtection="1">
      <alignment horizontal="center" vertical="center"/>
      <protection locked="0"/>
    </xf>
    <xf numFmtId="0" fontId="8" fillId="4" borderId="71" xfId="6" applyFont="1" applyFill="1" applyBorder="1" applyAlignment="1" applyProtection="1">
      <alignment horizontal="center" vertical="center"/>
      <protection locked="0"/>
    </xf>
    <xf numFmtId="179" fontId="10" fillId="0" borderId="0" xfId="6" applyNumberFormat="1" applyFont="1" applyAlignment="1">
      <alignment horizontal="center" vertical="center"/>
    </xf>
    <xf numFmtId="0" fontId="5" fillId="0" borderId="0" xfId="6" applyFont="1" applyAlignment="1">
      <alignment horizontal="left" vertical="center" shrinkToFit="1"/>
    </xf>
    <xf numFmtId="0" fontId="8" fillId="0" borderId="46" xfId="6" applyFont="1" applyFill="1" applyBorder="1" applyAlignment="1">
      <alignment horizontal="center" vertical="center"/>
    </xf>
    <xf numFmtId="0" fontId="8" fillId="0" borderId="47" xfId="6" applyFont="1" applyFill="1" applyBorder="1" applyAlignment="1">
      <alignment horizontal="center" vertical="center"/>
    </xf>
    <xf numFmtId="0" fontId="8" fillId="0" borderId="48" xfId="6" applyFont="1" applyFill="1" applyBorder="1" applyAlignment="1">
      <alignment horizontal="center" vertical="center"/>
    </xf>
    <xf numFmtId="0" fontId="8" fillId="0" borderId="68" xfId="6" applyFont="1" applyFill="1" applyBorder="1" applyAlignment="1">
      <alignment horizontal="left" vertical="center"/>
    </xf>
    <xf numFmtId="180" fontId="8" fillId="4" borderId="46" xfId="6" applyNumberFormat="1" applyFont="1" applyFill="1" applyBorder="1" applyAlignment="1" applyProtection="1">
      <alignment horizontal="center" vertical="center"/>
      <protection locked="0"/>
    </xf>
    <xf numFmtId="180" fontId="8" fillId="4" borderId="47" xfId="6" applyNumberFormat="1" applyFont="1" applyFill="1" applyBorder="1" applyAlignment="1" applyProtection="1">
      <alignment horizontal="center" vertical="center"/>
      <protection locked="0"/>
    </xf>
    <xf numFmtId="0" fontId="8" fillId="4" borderId="46" xfId="6" applyFont="1" applyFill="1" applyBorder="1" applyAlignment="1" applyProtection="1">
      <alignment horizontal="left" vertical="center"/>
      <protection locked="0"/>
    </xf>
    <xf numFmtId="0" fontId="8" fillId="4" borderId="47" xfId="6" applyFont="1" applyFill="1" applyBorder="1" applyAlignment="1" applyProtection="1">
      <alignment horizontal="left" vertical="center"/>
      <protection locked="0"/>
    </xf>
    <xf numFmtId="0" fontId="8" fillId="4" borderId="48" xfId="6" applyFont="1" applyFill="1" applyBorder="1" applyAlignment="1" applyProtection="1">
      <alignment horizontal="left" vertical="center"/>
      <protection locked="0"/>
    </xf>
    <xf numFmtId="0" fontId="5" fillId="0" borderId="68" xfId="6" applyFont="1" applyBorder="1" applyAlignment="1">
      <alignment vertical="center"/>
    </xf>
    <xf numFmtId="180" fontId="27" fillId="4" borderId="53" xfId="6" applyNumberFormat="1" applyFont="1" applyFill="1" applyBorder="1" applyAlignment="1" applyProtection="1">
      <alignment horizontal="center" vertical="center"/>
      <protection locked="0"/>
    </xf>
    <xf numFmtId="180" fontId="27" fillId="4" borderId="45" xfId="6" applyNumberFormat="1" applyFont="1" applyFill="1" applyBorder="1" applyAlignment="1" applyProtection="1">
      <alignment horizontal="center" vertical="center"/>
      <protection locked="0"/>
    </xf>
    <xf numFmtId="0" fontId="10" fillId="4" borderId="46" xfId="6" applyFont="1" applyFill="1" applyBorder="1" applyAlignment="1" applyProtection="1">
      <alignment horizontal="left" vertical="center"/>
      <protection locked="0"/>
    </xf>
    <xf numFmtId="0" fontId="10" fillId="4" borderId="47" xfId="6" applyFont="1" applyFill="1" applyBorder="1" applyAlignment="1" applyProtection="1">
      <alignment horizontal="left" vertical="center"/>
      <protection locked="0"/>
    </xf>
    <xf numFmtId="0" fontId="10" fillId="4" borderId="48" xfId="6" applyFont="1" applyFill="1" applyBorder="1" applyAlignment="1" applyProtection="1">
      <alignment horizontal="left" vertical="center"/>
      <protection locked="0"/>
    </xf>
    <xf numFmtId="0" fontId="5" fillId="0" borderId="46" xfId="6" applyFont="1" applyBorder="1" applyAlignment="1">
      <alignment vertical="center"/>
    </xf>
    <xf numFmtId="0" fontId="5" fillId="0" borderId="47" xfId="6" applyFont="1" applyBorder="1" applyAlignment="1">
      <alignment vertical="center"/>
    </xf>
    <xf numFmtId="0" fontId="5" fillId="0" borderId="48" xfId="6" applyFont="1" applyBorder="1" applyAlignment="1">
      <alignment vertical="center"/>
    </xf>
    <xf numFmtId="180" fontId="27" fillId="4" borderId="72" xfId="6" applyNumberFormat="1" applyFont="1" applyFill="1" applyBorder="1" applyAlignment="1" applyProtection="1">
      <alignment horizontal="center" vertical="center"/>
      <protection locked="0"/>
    </xf>
    <xf numFmtId="180" fontId="27" fillId="4" borderId="73" xfId="6" applyNumberFormat="1" applyFont="1" applyFill="1" applyBorder="1" applyAlignment="1" applyProtection="1">
      <alignment horizontal="center" vertical="center"/>
      <protection locked="0"/>
    </xf>
    <xf numFmtId="0" fontId="5" fillId="0" borderId="46" xfId="6" applyFont="1" applyBorder="1" applyAlignment="1">
      <alignment vertical="center" shrinkToFit="1"/>
    </xf>
    <xf numFmtId="0" fontId="5" fillId="0" borderId="47" xfId="6" applyFont="1" applyBorder="1" applyAlignment="1">
      <alignment vertical="center" shrinkToFit="1"/>
    </xf>
    <xf numFmtId="0" fontId="5" fillId="0" borderId="48" xfId="6" applyFont="1" applyBorder="1" applyAlignment="1">
      <alignment vertical="center" shrinkToFit="1"/>
    </xf>
    <xf numFmtId="180" fontId="27" fillId="4" borderId="46" xfId="6" applyNumberFormat="1" applyFont="1" applyFill="1" applyBorder="1" applyAlignment="1" applyProtection="1">
      <alignment horizontal="center" vertical="center"/>
      <protection locked="0"/>
    </xf>
    <xf numFmtId="180" fontId="27" fillId="4" borderId="47" xfId="6" applyNumberFormat="1" applyFont="1" applyFill="1" applyBorder="1" applyAlignment="1" applyProtection="1">
      <alignment horizontal="center" vertical="center"/>
      <protection locked="0"/>
    </xf>
    <xf numFmtId="0" fontId="5" fillId="0" borderId="68" xfId="6" applyFont="1" applyBorder="1" applyAlignment="1">
      <alignment horizontal="center" vertical="center" wrapText="1"/>
    </xf>
    <xf numFmtId="180" fontId="27" fillId="0" borderId="45" xfId="6" applyNumberFormat="1" applyFont="1" applyFill="1" applyBorder="1" applyAlignment="1">
      <alignment horizontal="center" vertical="center"/>
    </xf>
    <xf numFmtId="0" fontId="30" fillId="0" borderId="45" xfId="6" applyFont="1" applyFill="1" applyBorder="1" applyAlignment="1">
      <alignment horizontal="left" vertical="center"/>
    </xf>
    <xf numFmtId="176" fontId="10" fillId="0" borderId="46" xfId="6" applyNumberFormat="1" applyFont="1" applyBorder="1" applyAlignment="1">
      <alignment horizontal="right" vertical="center"/>
    </xf>
    <xf numFmtId="0" fontId="10" fillId="0" borderId="47" xfId="6" applyFont="1" applyBorder="1" applyAlignment="1">
      <alignment horizontal="right" vertical="center"/>
    </xf>
    <xf numFmtId="0" fontId="10" fillId="0" borderId="48" xfId="6" applyFont="1" applyBorder="1" applyAlignment="1">
      <alignment horizontal="right" vertical="center"/>
    </xf>
    <xf numFmtId="180" fontId="10" fillId="0" borderId="68" xfId="6" applyNumberFormat="1" applyFont="1" applyBorder="1" applyAlignment="1">
      <alignment horizontal="center" vertical="center"/>
    </xf>
    <xf numFmtId="0" fontId="8" fillId="0" borderId="58" xfId="6" applyFont="1" applyFill="1" applyBorder="1" applyAlignment="1">
      <alignment horizontal="center" vertical="center"/>
    </xf>
    <xf numFmtId="0" fontId="8" fillId="0" borderId="36" xfId="6" applyFont="1" applyFill="1" applyBorder="1" applyAlignment="1">
      <alignment horizontal="center" vertical="center"/>
    </xf>
    <xf numFmtId="0" fontId="8" fillId="0" borderId="41" xfId="6" applyFont="1" applyFill="1" applyBorder="1" applyAlignment="1">
      <alignment horizontal="center" vertical="center"/>
    </xf>
    <xf numFmtId="0" fontId="8" fillId="0" borderId="60" xfId="6" applyFont="1" applyFill="1" applyBorder="1" applyAlignment="1">
      <alignment horizontal="center" vertical="center"/>
    </xf>
    <xf numFmtId="0" fontId="8" fillId="0" borderId="0" xfId="6" applyFont="1" applyFill="1" applyBorder="1" applyAlignment="1">
      <alignment horizontal="center" vertical="center"/>
    </xf>
    <xf numFmtId="0" fontId="8" fillId="0" borderId="94" xfId="6" applyFont="1" applyFill="1" applyBorder="1" applyAlignment="1">
      <alignment horizontal="center" vertical="center"/>
    </xf>
    <xf numFmtId="0" fontId="8" fillId="0" borderId="61" xfId="6" applyFont="1" applyFill="1" applyBorder="1" applyAlignment="1">
      <alignment horizontal="center" vertical="center"/>
    </xf>
    <xf numFmtId="0" fontId="8" fillId="0" borderId="95" xfId="6" applyFont="1" applyFill="1" applyBorder="1" applyAlignment="1">
      <alignment horizontal="center" vertical="center"/>
    </xf>
    <xf numFmtId="0" fontId="8" fillId="0" borderId="85" xfId="6" applyFont="1" applyFill="1" applyBorder="1" applyAlignment="1">
      <alignment horizontal="center" vertical="center"/>
    </xf>
    <xf numFmtId="0" fontId="1" fillId="0" borderId="63" xfId="6" applyFont="1" applyFill="1" applyBorder="1" applyAlignment="1">
      <alignment horizontal="center" vertical="center" wrapText="1"/>
    </xf>
    <xf numFmtId="0" fontId="1" fillId="0" borderId="64" xfId="6" applyFont="1" applyFill="1" applyBorder="1" applyAlignment="1">
      <alignment horizontal="center" vertical="center" wrapText="1"/>
    </xf>
    <xf numFmtId="0" fontId="1" fillId="0" borderId="65" xfId="6" applyFont="1" applyFill="1" applyBorder="1" applyAlignment="1">
      <alignment horizontal="center" vertical="center" wrapText="1"/>
    </xf>
    <xf numFmtId="0" fontId="8" fillId="0" borderId="56" xfId="6" applyFont="1" applyFill="1" applyBorder="1" applyAlignment="1">
      <alignment horizontal="center" vertical="center"/>
    </xf>
    <xf numFmtId="0" fontId="8" fillId="0" borderId="57" xfId="6" applyFont="1" applyFill="1" applyBorder="1" applyAlignment="1">
      <alignment horizontal="center" vertical="center"/>
    </xf>
    <xf numFmtId="0" fontId="1" fillId="0" borderId="53" xfId="6" applyFont="1" applyFill="1" applyBorder="1" applyAlignment="1">
      <alignment horizontal="center" vertical="center" shrinkToFit="1"/>
    </xf>
    <xf numFmtId="0" fontId="1" fillId="0" borderId="45" xfId="6" applyFont="1" applyFill="1" applyBorder="1" applyAlignment="1">
      <alignment horizontal="center" vertical="center" shrinkToFit="1"/>
    </xf>
    <xf numFmtId="0" fontId="0" fillId="0" borderId="51" xfId="6" applyFont="1" applyFill="1" applyBorder="1" applyAlignment="1">
      <alignment horizontal="center" vertical="center" wrapText="1"/>
    </xf>
    <xf numFmtId="0" fontId="1" fillId="0" borderId="52" xfId="6" applyFont="1" applyFill="1" applyBorder="1" applyAlignment="1">
      <alignment horizontal="center" vertical="center" wrapText="1"/>
    </xf>
    <xf numFmtId="0" fontId="8" fillId="0" borderId="42" xfId="6" applyFont="1" applyFill="1" applyBorder="1" applyAlignment="1">
      <alignment horizontal="center" vertical="center" wrapText="1"/>
    </xf>
    <xf numFmtId="0" fontId="8" fillId="0" borderId="43" xfId="6" applyFont="1" applyFill="1" applyBorder="1" applyAlignment="1">
      <alignment horizontal="center" vertical="center" wrapText="1"/>
    </xf>
    <xf numFmtId="0" fontId="8" fillId="0" borderId="44" xfId="6" applyFont="1" applyFill="1" applyBorder="1" applyAlignment="1">
      <alignment horizontal="center" vertical="center" wrapText="1"/>
    </xf>
    <xf numFmtId="0" fontId="1" fillId="0" borderId="35" xfId="6" applyFont="1" applyFill="1" applyBorder="1" applyAlignment="1">
      <alignment horizontal="center" vertical="center"/>
    </xf>
    <xf numFmtId="0" fontId="1" fillId="0" borderId="36" xfId="6" applyFont="1" applyFill="1" applyBorder="1" applyAlignment="1">
      <alignment horizontal="center" vertical="center"/>
    </xf>
    <xf numFmtId="0" fontId="1" fillId="0" borderId="37" xfId="6" applyFont="1" applyFill="1" applyBorder="1" applyAlignment="1">
      <alignment horizontal="center" vertical="center"/>
    </xf>
    <xf numFmtId="0" fontId="1" fillId="0" borderId="66" xfId="6" applyFont="1" applyFill="1" applyBorder="1" applyAlignment="1">
      <alignment horizontal="center" vertical="center" shrinkToFit="1"/>
    </xf>
    <xf numFmtId="0" fontId="1" fillId="0" borderId="49" xfId="6" applyFont="1" applyFill="1" applyBorder="1" applyAlignment="1">
      <alignment horizontal="center" vertical="center" wrapText="1"/>
    </xf>
    <xf numFmtId="0" fontId="1" fillId="0" borderId="50" xfId="0" applyFont="1" applyFill="1" applyBorder="1" applyAlignment="1">
      <alignment horizontal="center" vertical="center"/>
    </xf>
    <xf numFmtId="0" fontId="1" fillId="0" borderId="54" xfId="6" applyFont="1" applyFill="1" applyBorder="1" applyAlignment="1">
      <alignment horizontal="center" vertical="center" shrinkToFit="1"/>
    </xf>
    <xf numFmtId="0" fontId="1" fillId="0" borderId="55" xfId="6" applyFont="1" applyFill="1" applyBorder="1" applyAlignment="1">
      <alignment horizontal="center" vertical="center" shrinkToFit="1"/>
    </xf>
    <xf numFmtId="0" fontId="1" fillId="0" borderId="39" xfId="0" applyFont="1" applyFill="1" applyBorder="1" applyAlignment="1">
      <alignment horizontal="center" vertical="center"/>
    </xf>
    <xf numFmtId="0" fontId="0" fillId="4" borderId="103" xfId="6" applyFont="1" applyFill="1" applyBorder="1" applyAlignment="1" applyProtection="1">
      <alignment horizontal="center" vertical="center"/>
      <protection locked="0"/>
    </xf>
    <xf numFmtId="0" fontId="1" fillId="4" borderId="104" xfId="6" applyFont="1" applyFill="1" applyBorder="1" applyAlignment="1" applyProtection="1">
      <alignment horizontal="center" vertical="center"/>
      <protection locked="0"/>
    </xf>
    <xf numFmtId="49" fontId="5" fillId="4" borderId="46" xfId="6" applyNumberFormat="1" applyFont="1" applyFill="1" applyBorder="1" applyAlignment="1" applyProtection="1">
      <alignment horizontal="center" vertical="center"/>
      <protection locked="0"/>
    </xf>
    <xf numFmtId="0" fontId="1" fillId="4" borderId="105" xfId="6" applyFont="1" applyFill="1" applyBorder="1" applyAlignment="1">
      <alignment horizontal="center" vertical="center"/>
    </xf>
    <xf numFmtId="0" fontId="1" fillId="4" borderId="106" xfId="6" applyFont="1" applyFill="1" applyBorder="1" applyAlignment="1">
      <alignment horizontal="center" vertical="center"/>
    </xf>
    <xf numFmtId="0" fontId="1" fillId="4" borderId="96" xfId="6" applyFont="1" applyFill="1" applyBorder="1" applyAlignment="1">
      <alignment horizontal="center" vertical="center"/>
    </xf>
    <xf numFmtId="0" fontId="1" fillId="4" borderId="107" xfId="6" applyFont="1" applyFill="1" applyBorder="1" applyAlignment="1">
      <alignment horizontal="center" vertical="center"/>
    </xf>
    <xf numFmtId="0" fontId="0" fillId="4" borderId="105" xfId="6" applyFont="1" applyFill="1" applyBorder="1" applyAlignment="1">
      <alignment horizontal="center" vertical="center"/>
    </xf>
    <xf numFmtId="49" fontId="5" fillId="4" borderId="46" xfId="6" applyNumberFormat="1" applyFont="1" applyFill="1" applyBorder="1" applyAlignment="1">
      <alignment horizontal="center" vertical="center"/>
    </xf>
    <xf numFmtId="49" fontId="5" fillId="4" borderId="47" xfId="6" applyNumberFormat="1" applyFont="1" applyFill="1" applyBorder="1" applyAlignment="1">
      <alignment horizontal="center" vertical="center"/>
    </xf>
    <xf numFmtId="49" fontId="5" fillId="4" borderId="48" xfId="6" applyNumberFormat="1" applyFont="1" applyFill="1" applyBorder="1" applyAlignment="1">
      <alignment horizontal="center" vertical="center"/>
    </xf>
    <xf numFmtId="0" fontId="5" fillId="4" borderId="46" xfId="6" applyFont="1" applyFill="1" applyBorder="1" applyAlignment="1">
      <alignment horizontal="center" vertical="center"/>
    </xf>
    <xf numFmtId="0" fontId="5" fillId="4" borderId="47" xfId="6" applyFont="1" applyFill="1" applyBorder="1" applyAlignment="1">
      <alignment horizontal="center" vertical="center"/>
    </xf>
    <xf numFmtId="0" fontId="5" fillId="4" borderId="48" xfId="6" applyFont="1" applyFill="1" applyBorder="1" applyAlignment="1">
      <alignment horizontal="center" vertical="center"/>
    </xf>
    <xf numFmtId="182" fontId="8" fillId="4" borderId="46" xfId="6" applyNumberFormat="1" applyFont="1" applyFill="1" applyBorder="1" applyAlignment="1">
      <alignment horizontal="center" vertical="center"/>
    </xf>
    <xf numFmtId="182" fontId="8" fillId="4" borderId="47" xfId="6" applyNumberFormat="1" applyFont="1" applyFill="1" applyBorder="1" applyAlignment="1">
      <alignment horizontal="center" vertical="center"/>
    </xf>
    <xf numFmtId="182" fontId="8" fillId="4" borderId="48" xfId="6" applyNumberFormat="1" applyFont="1" applyFill="1" applyBorder="1" applyAlignment="1">
      <alignment horizontal="center" vertical="center"/>
    </xf>
    <xf numFmtId="0" fontId="7" fillId="4" borderId="46" xfId="8" applyFont="1" applyFill="1" applyBorder="1" applyAlignment="1">
      <alignment horizontal="center" vertical="center"/>
    </xf>
    <xf numFmtId="0" fontId="8" fillId="4" borderId="46" xfId="6" applyFont="1" applyFill="1" applyBorder="1" applyAlignment="1">
      <alignment horizontal="center" vertical="center" shrinkToFit="1"/>
    </xf>
    <xf numFmtId="0" fontId="8" fillId="4" borderId="47" xfId="6" applyFont="1" applyFill="1" applyBorder="1" applyAlignment="1">
      <alignment horizontal="center" vertical="center" shrinkToFit="1"/>
    </xf>
    <xf numFmtId="0" fontId="8" fillId="4" borderId="48" xfId="6" applyFont="1" applyFill="1" applyBorder="1" applyAlignment="1">
      <alignment horizontal="center" vertical="center" shrinkToFit="1"/>
    </xf>
    <xf numFmtId="0" fontId="10" fillId="4" borderId="46" xfId="6" applyFont="1" applyFill="1" applyBorder="1" applyAlignment="1">
      <alignment horizontal="center" vertical="center"/>
    </xf>
    <xf numFmtId="0" fontId="10" fillId="4" borderId="47" xfId="6" applyFont="1" applyFill="1" applyBorder="1" applyAlignment="1">
      <alignment horizontal="center" vertical="center"/>
    </xf>
    <xf numFmtId="0" fontId="10" fillId="4" borderId="48" xfId="6" applyFont="1" applyFill="1" applyBorder="1" applyAlignment="1">
      <alignment horizontal="center" vertical="center"/>
    </xf>
    <xf numFmtId="180" fontId="10" fillId="4" borderId="68" xfId="6" applyNumberFormat="1" applyFont="1" applyFill="1" applyBorder="1" applyAlignment="1">
      <alignment horizontal="right" vertical="center"/>
    </xf>
    <xf numFmtId="0" fontId="5" fillId="4" borderId="68" xfId="6" applyFont="1" applyFill="1" applyBorder="1" applyAlignment="1">
      <alignment horizontal="center" vertical="center"/>
    </xf>
    <xf numFmtId="180" fontId="10" fillId="4" borderId="46" xfId="6" applyNumberFormat="1" applyFont="1" applyFill="1" applyBorder="1" applyAlignment="1">
      <alignment horizontal="right" vertical="center"/>
    </xf>
    <xf numFmtId="180" fontId="10" fillId="4" borderId="47" xfId="6" applyNumberFormat="1" applyFont="1" applyFill="1" applyBorder="1" applyAlignment="1">
      <alignment horizontal="right" vertical="center"/>
    </xf>
    <xf numFmtId="180" fontId="10" fillId="4" borderId="48" xfId="6" applyNumberFormat="1" applyFont="1" applyFill="1" applyBorder="1" applyAlignment="1">
      <alignment horizontal="right" vertical="center"/>
    </xf>
    <xf numFmtId="180" fontId="27" fillId="4" borderId="53" xfId="6" applyNumberFormat="1" applyFont="1" applyFill="1" applyBorder="1" applyAlignment="1">
      <alignment horizontal="center" vertical="center"/>
    </xf>
    <xf numFmtId="180" fontId="27" fillId="4" borderId="45" xfId="6" applyNumberFormat="1" applyFont="1" applyFill="1" applyBorder="1" applyAlignment="1">
      <alignment horizontal="center" vertical="center"/>
    </xf>
    <xf numFmtId="0" fontId="10" fillId="4" borderId="46" xfId="6" applyFont="1" applyFill="1" applyBorder="1" applyAlignment="1">
      <alignment horizontal="left" vertical="center"/>
    </xf>
    <xf numFmtId="0" fontId="10" fillId="4" borderId="47" xfId="6" applyFont="1" applyFill="1" applyBorder="1" applyAlignment="1">
      <alignment horizontal="left" vertical="center"/>
    </xf>
    <xf numFmtId="0" fontId="10" fillId="4" borderId="48" xfId="6" applyFont="1" applyFill="1" applyBorder="1" applyAlignment="1">
      <alignment horizontal="left" vertical="center"/>
    </xf>
    <xf numFmtId="0" fontId="5" fillId="4" borderId="68" xfId="6" applyFont="1" applyFill="1" applyBorder="1" applyAlignment="1">
      <alignment horizontal="left" vertical="top"/>
    </xf>
    <xf numFmtId="180" fontId="10" fillId="4" borderId="46" xfId="6" applyNumberFormat="1" applyFont="1" applyFill="1" applyBorder="1" applyAlignment="1">
      <alignment horizontal="center" vertical="center"/>
    </xf>
    <xf numFmtId="180" fontId="10" fillId="4" borderId="47" xfId="6" applyNumberFormat="1" applyFont="1" applyFill="1" applyBorder="1" applyAlignment="1">
      <alignment horizontal="center" vertical="center"/>
    </xf>
    <xf numFmtId="180" fontId="10" fillId="4" borderId="48" xfId="6" applyNumberFormat="1" applyFont="1" applyFill="1" applyBorder="1" applyAlignment="1">
      <alignment horizontal="center" vertical="center"/>
    </xf>
    <xf numFmtId="0" fontId="8" fillId="4" borderId="46" xfId="6" applyFont="1" applyFill="1" applyBorder="1" applyAlignment="1">
      <alignment horizontal="center" vertical="center"/>
    </xf>
    <xf numFmtId="0" fontId="8" fillId="4" borderId="47" xfId="6" applyFont="1" applyFill="1" applyBorder="1" applyAlignment="1">
      <alignment horizontal="center" vertical="center"/>
    </xf>
    <xf numFmtId="0" fontId="8" fillId="4" borderId="48" xfId="6" applyFont="1" applyFill="1" applyBorder="1" applyAlignment="1">
      <alignment horizontal="center" vertical="center"/>
    </xf>
    <xf numFmtId="0" fontId="8" fillId="4" borderId="53" xfId="6" applyFont="1" applyFill="1" applyBorder="1" applyAlignment="1">
      <alignment horizontal="center" vertical="center"/>
    </xf>
    <xf numFmtId="0" fontId="8" fillId="4" borderId="71" xfId="6" applyFont="1" applyFill="1" applyBorder="1" applyAlignment="1">
      <alignment horizontal="center" vertical="center"/>
    </xf>
    <xf numFmtId="0" fontId="8" fillId="0" borderId="68" xfId="6" applyFont="1" applyFill="1" applyBorder="1" applyAlignment="1">
      <alignment horizontal="center" vertical="center"/>
    </xf>
    <xf numFmtId="180" fontId="8" fillId="4" borderId="46" xfId="6" applyNumberFormat="1" applyFont="1" applyFill="1" applyBorder="1" applyAlignment="1">
      <alignment horizontal="center" vertical="center"/>
    </xf>
    <xf numFmtId="180" fontId="8" fillId="4" borderId="47" xfId="6" applyNumberFormat="1" applyFont="1" applyFill="1" applyBorder="1" applyAlignment="1">
      <alignment horizontal="center" vertical="center"/>
    </xf>
    <xf numFmtId="0" fontId="8" fillId="4" borderId="46" xfId="6" applyFont="1" applyFill="1" applyBorder="1" applyAlignment="1">
      <alignment horizontal="left" vertical="center"/>
    </xf>
    <xf numFmtId="0" fontId="8" fillId="4" borderId="47" xfId="6" applyFont="1" applyFill="1" applyBorder="1" applyAlignment="1">
      <alignment horizontal="left" vertical="center"/>
    </xf>
    <xf numFmtId="0" fontId="8" fillId="4" borderId="48" xfId="6" applyFont="1" applyFill="1" applyBorder="1" applyAlignment="1">
      <alignment horizontal="left" vertical="center"/>
    </xf>
    <xf numFmtId="180" fontId="27" fillId="4" borderId="72" xfId="6" applyNumberFormat="1" applyFont="1" applyFill="1" applyBorder="1" applyAlignment="1">
      <alignment horizontal="center" vertical="center"/>
    </xf>
    <xf numFmtId="180" fontId="27" fillId="4" borderId="73" xfId="6" applyNumberFormat="1" applyFont="1" applyFill="1" applyBorder="1" applyAlignment="1">
      <alignment horizontal="center" vertical="center"/>
    </xf>
    <xf numFmtId="180" fontId="27" fillId="4" borderId="46" xfId="6" applyNumberFormat="1" applyFont="1" applyFill="1" applyBorder="1" applyAlignment="1">
      <alignment horizontal="center" vertical="center"/>
    </xf>
    <xf numFmtId="180" fontId="27" fillId="4" borderId="47" xfId="6" applyNumberFormat="1" applyFont="1" applyFill="1" applyBorder="1" applyAlignment="1">
      <alignment horizontal="center" vertical="center"/>
    </xf>
    <xf numFmtId="10" fontId="8" fillId="0" borderId="0" xfId="6" applyNumberFormat="1" applyFont="1" applyFill="1" applyAlignment="1">
      <alignment horizontal="center" vertical="center"/>
    </xf>
    <xf numFmtId="0" fontId="0" fillId="4" borderId="103" xfId="6" applyFont="1" applyFill="1" applyBorder="1" applyAlignment="1">
      <alignment horizontal="center" vertical="center"/>
    </xf>
    <xf numFmtId="0" fontId="1" fillId="4" borderId="104" xfId="6" applyFont="1" applyFill="1" applyBorder="1" applyAlignment="1">
      <alignment horizontal="center" vertical="center"/>
    </xf>
    <xf numFmtId="178" fontId="3" fillId="0" borderId="0" xfId="6" applyNumberFormat="1" applyFont="1" applyAlignment="1">
      <alignment horizontal="center" vertical="center"/>
    </xf>
    <xf numFmtId="0" fontId="5" fillId="4" borderId="53" xfId="6" applyFont="1" applyFill="1" applyBorder="1" applyAlignment="1">
      <alignment horizontal="left" vertical="top"/>
    </xf>
    <xf numFmtId="0" fontId="5" fillId="4" borderId="45" xfId="6" applyFont="1" applyFill="1" applyBorder="1" applyAlignment="1">
      <alignment horizontal="left" vertical="top"/>
    </xf>
    <xf numFmtId="0" fontId="5" fillId="4" borderId="71" xfId="6" applyFont="1" applyFill="1" applyBorder="1" applyAlignment="1">
      <alignment horizontal="left" vertical="top"/>
    </xf>
    <xf numFmtId="0" fontId="5" fillId="4" borderId="72" xfId="6" applyFont="1" applyFill="1" applyBorder="1" applyAlignment="1">
      <alignment horizontal="left" vertical="top"/>
    </xf>
    <xf numFmtId="0" fontId="5" fillId="4" borderId="73" xfId="6" applyFont="1" applyFill="1" applyBorder="1" applyAlignment="1">
      <alignment horizontal="left" vertical="top"/>
    </xf>
    <xf numFmtId="0" fontId="5" fillId="4" borderId="74" xfId="6" applyFont="1" applyFill="1" applyBorder="1" applyAlignment="1">
      <alignment horizontal="left" vertical="top"/>
    </xf>
  </cellXfs>
  <cellStyles count="9">
    <cellStyle name="ハイパーリンク" xfId="8" builtinId="8"/>
    <cellStyle name="桁区切り" xfId="1" builtinId="6"/>
    <cellStyle name="桁区切り 2" xfId="2"/>
    <cellStyle name="桁区切り 2 2" xfId="3"/>
    <cellStyle name="標準" xfId="0" builtinId="0"/>
    <cellStyle name="標準 2" xfId="4"/>
    <cellStyle name="標準 3" xfId="5"/>
    <cellStyle name="標準 4" xfId="7"/>
    <cellStyle name="標準_180610加算の様式" xfId="6"/>
  </cellStyles>
  <dxfs count="38">
    <dxf>
      <font>
        <color rgb="FF9C0006"/>
      </font>
      <fill>
        <patternFill>
          <bgColor rgb="FFFFC7CE"/>
        </patternFill>
      </fill>
    </dxf>
    <dxf>
      <font>
        <color rgb="FF9C0006"/>
      </font>
      <fill>
        <patternFill>
          <bgColor rgb="FFFFC7CE"/>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ont>
        <color indexed="9"/>
      </font>
    </dxf>
    <dxf>
      <font>
        <color indexed="9"/>
      </font>
    </dxf>
    <dxf>
      <font>
        <color indexed="9"/>
      </font>
    </dxf>
    <dxf>
      <font>
        <color indexed="9"/>
      </font>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ont>
        <color indexed="9"/>
      </font>
    </dxf>
    <dxf>
      <font>
        <color indexed="9"/>
      </font>
    </dxf>
    <dxf>
      <font>
        <color indexed="9"/>
      </font>
    </dxf>
    <dxf>
      <font>
        <color indexed="9"/>
      </font>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ont>
        <color indexed="9"/>
      </font>
    </dxf>
    <dxf>
      <font>
        <color indexed="9"/>
      </font>
    </dxf>
    <dxf>
      <font>
        <color indexed="9"/>
      </font>
    </dxf>
    <dxf>
      <font>
        <color indexed="9"/>
      </font>
    </dxf>
    <dxf>
      <fill>
        <patternFill>
          <bgColor indexed="23"/>
        </patternFill>
      </fill>
    </dxf>
    <dxf>
      <fill>
        <patternFill>
          <bgColor indexed="23"/>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123264</xdr:colOff>
      <xdr:row>1</xdr:row>
      <xdr:rowOff>78443</xdr:rowOff>
    </xdr:from>
    <xdr:to>
      <xdr:col>20</xdr:col>
      <xdr:colOff>212912</xdr:colOff>
      <xdr:row>3</xdr:row>
      <xdr:rowOff>67237</xdr:rowOff>
    </xdr:to>
    <xdr:sp macro="" textlink="">
      <xdr:nvSpPr>
        <xdr:cNvPr id="2" name="テキスト ボックス 1"/>
        <xdr:cNvSpPr txBox="1"/>
      </xdr:nvSpPr>
      <xdr:spPr>
        <a:xfrm>
          <a:off x="123264" y="78443"/>
          <a:ext cx="8012207" cy="70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事業所番号は</a:t>
          </a:r>
          <a:r>
            <a:rPr kumimoji="1" lang="ja-JP" altLang="en-US" sz="1200" b="1" u="sng">
              <a:solidFill>
                <a:srgbClr val="FF0000"/>
              </a:solidFill>
              <a:latin typeface="ＭＳ 明朝" panose="02020609040205080304" pitchFamily="17" charset="-128"/>
              <a:ea typeface="ＭＳ 明朝" panose="02020609040205080304" pitchFamily="17" charset="-128"/>
            </a:rPr>
            <a:t>半角</a:t>
          </a:r>
          <a:r>
            <a:rPr kumimoji="1" lang="en-US" altLang="ja-JP" sz="1200" b="1" u="sng">
              <a:solidFill>
                <a:srgbClr val="FF0000"/>
              </a:solidFill>
              <a:latin typeface="ＭＳ 明朝" panose="02020609040205080304" pitchFamily="17" charset="-128"/>
              <a:ea typeface="ＭＳ 明朝" panose="02020609040205080304" pitchFamily="17" charset="-128"/>
            </a:rPr>
            <a:t>10</a:t>
          </a:r>
          <a:r>
            <a:rPr kumimoji="1" lang="ja-JP" altLang="en-US" sz="1200" b="1" u="sng">
              <a:solidFill>
                <a:srgbClr val="FF0000"/>
              </a:solidFill>
              <a:latin typeface="ＭＳ 明朝" panose="02020609040205080304" pitchFamily="17" charset="-128"/>
              <a:ea typeface="ＭＳ 明朝" panose="02020609040205080304" pitchFamily="17" charset="-128"/>
            </a:rPr>
            <a:t>桁</a:t>
          </a:r>
          <a:r>
            <a:rPr kumimoji="1" lang="ja-JP" altLang="en-US" sz="1200" b="1">
              <a:solidFill>
                <a:srgbClr val="FF0000"/>
              </a:solidFill>
              <a:latin typeface="ＭＳ 明朝" panose="02020609040205080304" pitchFamily="17" charset="-128"/>
              <a:ea typeface="ＭＳ 明朝" panose="02020609040205080304" pitchFamily="17" charset="-128"/>
            </a:rPr>
            <a:t>で記入してください</a:t>
          </a:r>
          <a:r>
            <a:rPr kumimoji="1" lang="ja-JP" altLang="en-US" sz="1100" b="1">
              <a:solidFill>
                <a:srgbClr val="FF0000"/>
              </a:solidFill>
              <a:latin typeface="ＭＳ 明朝" panose="02020609040205080304" pitchFamily="17" charset="-128"/>
              <a:ea typeface="ＭＳ 明朝" panose="02020609040205080304" pitchFamily="17" charset="-128"/>
            </a:rPr>
            <a:t>。</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ファイル名を事業所番号としてください。</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　</a:t>
          </a:r>
          <a:r>
            <a:rPr kumimoji="1" lang="en-US" altLang="ja-JP" sz="1100" b="1">
              <a:solidFill>
                <a:srgbClr val="FF0000"/>
              </a:solidFill>
              <a:latin typeface="ＭＳ 明朝" panose="02020609040205080304" pitchFamily="17" charset="-128"/>
              <a:ea typeface="ＭＳ 明朝" panose="02020609040205080304" pitchFamily="17" charset="-128"/>
            </a:rPr>
            <a:t>A0123456789.xlsx】</a:t>
          </a: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提出する際は必ず</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ファイル形式で御提出願います。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26</xdr:col>
      <xdr:colOff>44826</xdr:colOff>
      <xdr:row>32</xdr:row>
      <xdr:rowOff>246530</xdr:rowOff>
    </xdr:from>
    <xdr:to>
      <xdr:col>35</xdr:col>
      <xdr:colOff>212914</xdr:colOff>
      <xdr:row>34</xdr:row>
      <xdr:rowOff>2</xdr:rowOff>
    </xdr:to>
    <xdr:sp macro="" textlink="">
      <xdr:nvSpPr>
        <xdr:cNvPr id="3" name="テキスト ボックス 2"/>
        <xdr:cNvSpPr txBox="1"/>
      </xdr:nvSpPr>
      <xdr:spPr>
        <a:xfrm>
          <a:off x="10275797" y="8662148"/>
          <a:ext cx="372035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収入の割合は概ねの割合でかまいません。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xdr:col>
      <xdr:colOff>212912</xdr:colOff>
      <xdr:row>20</xdr:row>
      <xdr:rowOff>11206</xdr:rowOff>
    </xdr:from>
    <xdr:to>
      <xdr:col>14</xdr:col>
      <xdr:colOff>224117</xdr:colOff>
      <xdr:row>21</xdr:row>
      <xdr:rowOff>33619</xdr:rowOff>
    </xdr:to>
    <xdr:sp macro="" textlink="">
      <xdr:nvSpPr>
        <xdr:cNvPr id="6" name="テキスト ボックス 5"/>
        <xdr:cNvSpPr txBox="1"/>
      </xdr:nvSpPr>
      <xdr:spPr>
        <a:xfrm>
          <a:off x="930088" y="5199530"/>
          <a:ext cx="490817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実施人数は主に実施している支援内容別に記載願います。</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30</xdr:col>
      <xdr:colOff>246529</xdr:colOff>
      <xdr:row>137</xdr:row>
      <xdr:rowOff>44824</xdr:rowOff>
    </xdr:from>
    <xdr:to>
      <xdr:col>45</xdr:col>
      <xdr:colOff>145677</xdr:colOff>
      <xdr:row>143</xdr:row>
      <xdr:rowOff>112059</xdr:rowOff>
    </xdr:to>
    <xdr:sp macro="" textlink="">
      <xdr:nvSpPr>
        <xdr:cNvPr id="7" name="角丸四角形 6"/>
        <xdr:cNvSpPr/>
      </xdr:nvSpPr>
      <xdr:spPr>
        <a:xfrm>
          <a:off x="12068735" y="36688059"/>
          <a:ext cx="5950324" cy="107576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endParaRPr kumimoji="1" lang="en-US" altLang="ja-JP" sz="1200"/>
        </a:p>
        <a:p>
          <a:pPr algn="l"/>
          <a:r>
            <a:rPr kumimoji="1" lang="ja-JP" altLang="en-US" sz="1200"/>
            <a:t>●宮城県最低賃金（</a:t>
          </a:r>
          <a:r>
            <a:rPr kumimoji="1" lang="en-US" altLang="ja-JP" sz="1200"/>
            <a:t>R6.10.1</a:t>
          </a:r>
          <a:r>
            <a:rPr kumimoji="1" lang="ja-JP" altLang="en-US" sz="1200"/>
            <a:t>時点）　　　　９７３円</a:t>
          </a:r>
        </a:p>
        <a:p>
          <a:pPr algn="l"/>
          <a:r>
            <a:rPr kumimoji="1" lang="ja-JP" altLang="en-US" sz="1200"/>
            <a:t>●宮城県Ａ型平均賃金（Ｒ５年度）　　月額：８１，２７６円　　　時間額：９３９．４円　　　</a:t>
          </a:r>
          <a:endParaRPr kumimoji="1" lang="en-US" altLang="ja-JP" sz="1200"/>
        </a:p>
        <a:p>
          <a:pPr algn="l"/>
          <a:endParaRPr kumimoji="1" lang="en-US" altLang="ja-JP" sz="1200"/>
        </a:p>
        <a:p>
          <a:pPr algn="l"/>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80119</xdr:colOff>
      <xdr:row>1</xdr:row>
      <xdr:rowOff>112059</xdr:rowOff>
    </xdr:from>
    <xdr:to>
      <xdr:col>20</xdr:col>
      <xdr:colOff>179292</xdr:colOff>
      <xdr:row>3</xdr:row>
      <xdr:rowOff>100853</xdr:rowOff>
    </xdr:to>
    <xdr:sp macro="" textlink="">
      <xdr:nvSpPr>
        <xdr:cNvPr id="2" name="テキスト ボックス 1"/>
        <xdr:cNvSpPr txBox="1"/>
      </xdr:nvSpPr>
      <xdr:spPr>
        <a:xfrm>
          <a:off x="80119" y="112059"/>
          <a:ext cx="8021732" cy="70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事業所番号は</a:t>
          </a:r>
          <a:r>
            <a:rPr kumimoji="1" lang="ja-JP" altLang="en-US" sz="1200" b="1" u="sng">
              <a:solidFill>
                <a:srgbClr val="FF0000"/>
              </a:solidFill>
              <a:latin typeface="ＭＳ 明朝" panose="02020609040205080304" pitchFamily="17" charset="-128"/>
              <a:ea typeface="ＭＳ 明朝" panose="02020609040205080304" pitchFamily="17" charset="-128"/>
            </a:rPr>
            <a:t>半角</a:t>
          </a:r>
          <a:r>
            <a:rPr kumimoji="1" lang="en-US" altLang="ja-JP" sz="1200" b="1" u="sng">
              <a:solidFill>
                <a:srgbClr val="FF0000"/>
              </a:solidFill>
              <a:latin typeface="ＭＳ 明朝" panose="02020609040205080304" pitchFamily="17" charset="-128"/>
              <a:ea typeface="ＭＳ 明朝" panose="02020609040205080304" pitchFamily="17" charset="-128"/>
            </a:rPr>
            <a:t>10</a:t>
          </a:r>
          <a:r>
            <a:rPr kumimoji="1" lang="ja-JP" altLang="en-US" sz="1200" b="1" u="sng">
              <a:solidFill>
                <a:srgbClr val="FF0000"/>
              </a:solidFill>
              <a:latin typeface="ＭＳ 明朝" panose="02020609040205080304" pitchFamily="17" charset="-128"/>
              <a:ea typeface="ＭＳ 明朝" panose="02020609040205080304" pitchFamily="17" charset="-128"/>
            </a:rPr>
            <a:t>桁</a:t>
          </a:r>
          <a:r>
            <a:rPr kumimoji="1" lang="ja-JP" altLang="en-US" sz="1200" b="1">
              <a:solidFill>
                <a:srgbClr val="FF0000"/>
              </a:solidFill>
              <a:latin typeface="ＭＳ 明朝" panose="02020609040205080304" pitchFamily="17" charset="-128"/>
              <a:ea typeface="ＭＳ 明朝" panose="02020609040205080304" pitchFamily="17" charset="-128"/>
            </a:rPr>
            <a:t>で記入してください</a:t>
          </a:r>
          <a:r>
            <a:rPr kumimoji="1" lang="ja-JP" altLang="en-US" sz="1100" b="1">
              <a:solidFill>
                <a:srgbClr val="FF0000"/>
              </a:solidFill>
              <a:latin typeface="ＭＳ 明朝" panose="02020609040205080304" pitchFamily="17" charset="-128"/>
              <a:ea typeface="ＭＳ 明朝" panose="02020609040205080304" pitchFamily="17" charset="-128"/>
            </a:rPr>
            <a:t>。</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ファイル名を事業所番号としてください。</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　</a:t>
          </a:r>
          <a:r>
            <a:rPr kumimoji="1" lang="en-US" altLang="ja-JP" sz="1100" b="1">
              <a:solidFill>
                <a:srgbClr val="FF0000"/>
              </a:solidFill>
              <a:latin typeface="ＭＳ 明朝" panose="02020609040205080304" pitchFamily="17" charset="-128"/>
              <a:ea typeface="ＭＳ 明朝" panose="02020609040205080304" pitchFamily="17" charset="-128"/>
            </a:rPr>
            <a:t>A0123456789.xlsx】</a:t>
          </a: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提出する際は必ず</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ファイル形式で御提出願います。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25</xdr:col>
      <xdr:colOff>302561</xdr:colOff>
      <xdr:row>32</xdr:row>
      <xdr:rowOff>212912</xdr:rowOff>
    </xdr:from>
    <xdr:to>
      <xdr:col>35</xdr:col>
      <xdr:colOff>11207</xdr:colOff>
      <xdr:row>33</xdr:row>
      <xdr:rowOff>235325</xdr:rowOff>
    </xdr:to>
    <xdr:sp macro="" textlink="">
      <xdr:nvSpPr>
        <xdr:cNvPr id="3" name="テキスト ボックス 2"/>
        <xdr:cNvSpPr txBox="1"/>
      </xdr:nvSpPr>
      <xdr:spPr>
        <a:xfrm>
          <a:off x="10074090" y="8628530"/>
          <a:ext cx="372035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収入の割合は概ねの割合でかまいません。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xdr:col>
      <xdr:colOff>246529</xdr:colOff>
      <xdr:row>20</xdr:row>
      <xdr:rowOff>0</xdr:rowOff>
    </xdr:from>
    <xdr:to>
      <xdr:col>14</xdr:col>
      <xdr:colOff>257734</xdr:colOff>
      <xdr:row>21</xdr:row>
      <xdr:rowOff>22413</xdr:rowOff>
    </xdr:to>
    <xdr:sp macro="" textlink="">
      <xdr:nvSpPr>
        <xdr:cNvPr id="6" name="テキスト ボックス 5"/>
        <xdr:cNvSpPr txBox="1"/>
      </xdr:nvSpPr>
      <xdr:spPr>
        <a:xfrm>
          <a:off x="963705" y="5188324"/>
          <a:ext cx="490817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実施人数は主に実施している支援内容別に記載願います。</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30</xdr:col>
      <xdr:colOff>324970</xdr:colOff>
      <xdr:row>137</xdr:row>
      <xdr:rowOff>67236</xdr:rowOff>
    </xdr:from>
    <xdr:to>
      <xdr:col>45</xdr:col>
      <xdr:colOff>224118</xdr:colOff>
      <xdr:row>143</xdr:row>
      <xdr:rowOff>134471</xdr:rowOff>
    </xdr:to>
    <xdr:sp macro="" textlink="">
      <xdr:nvSpPr>
        <xdr:cNvPr id="7" name="角丸四角形 6"/>
        <xdr:cNvSpPr/>
      </xdr:nvSpPr>
      <xdr:spPr>
        <a:xfrm>
          <a:off x="12147176" y="36710471"/>
          <a:ext cx="5950324" cy="107576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endParaRPr kumimoji="1" lang="en-US" altLang="ja-JP" sz="1200"/>
        </a:p>
        <a:p>
          <a:pPr algn="l"/>
          <a:r>
            <a:rPr kumimoji="1" lang="ja-JP" altLang="en-US" sz="1200"/>
            <a:t>●宮城県最低賃金（</a:t>
          </a:r>
          <a:r>
            <a:rPr kumimoji="1" lang="en-US" altLang="ja-JP" sz="1200"/>
            <a:t>R6.10.1</a:t>
          </a:r>
          <a:r>
            <a:rPr kumimoji="1" lang="ja-JP" altLang="en-US" sz="1200"/>
            <a:t>時点）　　　　９７３円</a:t>
          </a:r>
        </a:p>
        <a:p>
          <a:pPr algn="l"/>
          <a:r>
            <a:rPr kumimoji="1" lang="ja-JP" altLang="en-US" sz="1200"/>
            <a:t>●宮城県Ａ型平均賃金（Ｒ５年度）　　月額：８１，２７６円　　　時間額：９３９．４円　　　</a:t>
          </a:r>
          <a:endParaRPr kumimoji="1" lang="en-US" altLang="ja-JP" sz="1200"/>
        </a:p>
        <a:p>
          <a:pPr algn="l"/>
          <a:endParaRPr kumimoji="1" lang="en-US" altLang="ja-JP" sz="1200"/>
        </a:p>
        <a:p>
          <a:pPr algn="l"/>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291352</xdr:colOff>
      <xdr:row>0</xdr:row>
      <xdr:rowOff>156883</xdr:rowOff>
    </xdr:from>
    <xdr:to>
      <xdr:col>21</xdr:col>
      <xdr:colOff>324971</xdr:colOff>
      <xdr:row>2</xdr:row>
      <xdr:rowOff>145677</xdr:rowOff>
    </xdr:to>
    <xdr:sp macro="" textlink="">
      <xdr:nvSpPr>
        <xdr:cNvPr id="2" name="テキスト ボックス 1"/>
        <xdr:cNvSpPr txBox="1"/>
      </xdr:nvSpPr>
      <xdr:spPr>
        <a:xfrm>
          <a:off x="336176" y="156883"/>
          <a:ext cx="8012207" cy="70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事業所番号は</a:t>
          </a:r>
          <a:r>
            <a:rPr kumimoji="1" lang="ja-JP" altLang="en-US" sz="1200" b="1" u="sng">
              <a:solidFill>
                <a:srgbClr val="FF0000"/>
              </a:solidFill>
              <a:latin typeface="ＭＳ 明朝" panose="02020609040205080304" pitchFamily="17" charset="-128"/>
              <a:ea typeface="ＭＳ 明朝" panose="02020609040205080304" pitchFamily="17" charset="-128"/>
            </a:rPr>
            <a:t>半角</a:t>
          </a:r>
          <a:r>
            <a:rPr kumimoji="1" lang="en-US" altLang="ja-JP" sz="1200" b="1" u="sng">
              <a:solidFill>
                <a:srgbClr val="FF0000"/>
              </a:solidFill>
              <a:latin typeface="ＭＳ 明朝" panose="02020609040205080304" pitchFamily="17" charset="-128"/>
              <a:ea typeface="ＭＳ 明朝" panose="02020609040205080304" pitchFamily="17" charset="-128"/>
            </a:rPr>
            <a:t>10</a:t>
          </a:r>
          <a:r>
            <a:rPr kumimoji="1" lang="ja-JP" altLang="en-US" sz="1200" b="1" u="sng">
              <a:solidFill>
                <a:srgbClr val="FF0000"/>
              </a:solidFill>
              <a:latin typeface="ＭＳ 明朝" panose="02020609040205080304" pitchFamily="17" charset="-128"/>
              <a:ea typeface="ＭＳ 明朝" panose="02020609040205080304" pitchFamily="17" charset="-128"/>
            </a:rPr>
            <a:t>桁</a:t>
          </a:r>
          <a:r>
            <a:rPr kumimoji="1" lang="ja-JP" altLang="en-US" sz="1200" b="1">
              <a:solidFill>
                <a:srgbClr val="FF0000"/>
              </a:solidFill>
              <a:latin typeface="ＭＳ 明朝" panose="02020609040205080304" pitchFamily="17" charset="-128"/>
              <a:ea typeface="ＭＳ 明朝" panose="02020609040205080304" pitchFamily="17" charset="-128"/>
            </a:rPr>
            <a:t>で記入してください</a:t>
          </a:r>
          <a:r>
            <a:rPr kumimoji="1" lang="ja-JP" altLang="en-US" sz="1100" b="1">
              <a:solidFill>
                <a:srgbClr val="FF0000"/>
              </a:solidFill>
              <a:latin typeface="ＭＳ 明朝" panose="02020609040205080304" pitchFamily="17" charset="-128"/>
              <a:ea typeface="ＭＳ 明朝" panose="02020609040205080304" pitchFamily="17" charset="-128"/>
            </a:rPr>
            <a:t>。</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ファイル名を事業所番号としてください。</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　</a:t>
          </a:r>
          <a:r>
            <a:rPr kumimoji="1" lang="en-US" altLang="ja-JP" sz="1100" b="1">
              <a:solidFill>
                <a:srgbClr val="FF0000"/>
              </a:solidFill>
              <a:latin typeface="ＭＳ 明朝" panose="02020609040205080304" pitchFamily="17" charset="-128"/>
              <a:ea typeface="ＭＳ 明朝" panose="02020609040205080304" pitchFamily="17" charset="-128"/>
            </a:rPr>
            <a:t>A0123456789.xlsx】</a:t>
          </a: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提出する際は必ず</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ファイル形式で御提出願います。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25</xdr:col>
      <xdr:colOff>201708</xdr:colOff>
      <xdr:row>29</xdr:row>
      <xdr:rowOff>1</xdr:rowOff>
    </xdr:from>
    <xdr:to>
      <xdr:col>34</xdr:col>
      <xdr:colOff>369795</xdr:colOff>
      <xdr:row>30</xdr:row>
      <xdr:rowOff>22414</xdr:rowOff>
    </xdr:to>
    <xdr:sp macro="" textlink="">
      <xdr:nvSpPr>
        <xdr:cNvPr id="3" name="テキスト ボックス 2"/>
        <xdr:cNvSpPr txBox="1"/>
      </xdr:nvSpPr>
      <xdr:spPr>
        <a:xfrm>
          <a:off x="9726708" y="7877736"/>
          <a:ext cx="372035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収入の割合は概ねの割合でかまいません。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11</xdr:col>
      <xdr:colOff>44824</xdr:colOff>
      <xdr:row>4</xdr:row>
      <xdr:rowOff>257735</xdr:rowOff>
    </xdr:from>
    <xdr:to>
      <xdr:col>15</xdr:col>
      <xdr:colOff>168087</xdr:colOff>
      <xdr:row>7</xdr:row>
      <xdr:rowOff>156882</xdr:rowOff>
    </xdr:to>
    <xdr:sp macro="" textlink="">
      <xdr:nvSpPr>
        <xdr:cNvPr id="4" name="AutoShape 4"/>
        <xdr:cNvSpPr>
          <a:spLocks noChangeArrowheads="1"/>
        </xdr:cNvSpPr>
      </xdr:nvSpPr>
      <xdr:spPr bwMode="auto">
        <a:xfrm>
          <a:off x="4303059" y="1512794"/>
          <a:ext cx="1624852" cy="705970"/>
        </a:xfrm>
        <a:prstGeom prst="wedgeRectCallout">
          <a:avLst>
            <a:gd name="adj1" fmla="val -87521"/>
            <a:gd name="adj2" fmla="val -608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国税庁法人番号情報サイトより確認可能です。</a:t>
          </a:r>
          <a:endParaRPr lang="en-US" altLang="ja-JP" sz="1200" b="0" i="0" u="none" strike="noStrike" baseline="0">
            <a:solidFill>
              <a:srgbClr val="FF0000"/>
            </a:solidFill>
            <a:latin typeface="ＭＳ Ｐゴシック"/>
            <a:ea typeface="ＭＳ Ｐゴシック"/>
          </a:endParaRPr>
        </a:p>
      </xdr:txBody>
    </xdr:sp>
    <xdr:clientData/>
  </xdr:twoCellAnchor>
  <xdr:oneCellAnchor>
    <xdr:from>
      <xdr:col>35</xdr:col>
      <xdr:colOff>33617</xdr:colOff>
      <xdr:row>0</xdr:row>
      <xdr:rowOff>67235</xdr:rowOff>
    </xdr:from>
    <xdr:ext cx="2995295" cy="759182"/>
    <xdr:sp macro="" textlink="">
      <xdr:nvSpPr>
        <xdr:cNvPr id="5" name="正方形/長方形 4"/>
        <xdr:cNvSpPr/>
      </xdr:nvSpPr>
      <xdr:spPr>
        <a:xfrm>
          <a:off x="13570323" y="67235"/>
          <a:ext cx="2995295" cy="759182"/>
        </a:xfrm>
        <a:prstGeom prst="rect">
          <a:avLst/>
        </a:prstGeom>
        <a:ln w="57150">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wrap="square" lIns="91440" tIns="45720" rIns="91440" bIns="45720">
          <a:spAutoFit/>
        </a:bodyPr>
        <a:lstStyle/>
        <a:p>
          <a:pPr algn="ctr"/>
          <a:r>
            <a:rPr lang="ja-JP" altLang="en-US" sz="4000" b="0" cap="none" spc="0">
              <a:ln w="0"/>
              <a:solidFill>
                <a:schemeClr val="accent1"/>
              </a:solidFill>
              <a:effectLst>
                <a:outerShdw blurRad="38100" dist="25400" dir="5400000" algn="ctr" rotWithShape="0">
                  <a:srgbClr val="6E747A">
                    <a:alpha val="43000"/>
                  </a:srgbClr>
                </a:outerShdw>
              </a:effectLst>
            </a:rPr>
            <a:t>記載例</a:t>
          </a:r>
        </a:p>
      </xdr:txBody>
    </xdr:sp>
    <xdr:clientData/>
  </xdr:oneCellAnchor>
  <xdr:twoCellAnchor>
    <xdr:from>
      <xdr:col>2</xdr:col>
      <xdr:colOff>246528</xdr:colOff>
      <xdr:row>76</xdr:row>
      <xdr:rowOff>33617</xdr:rowOff>
    </xdr:from>
    <xdr:to>
      <xdr:col>6</xdr:col>
      <xdr:colOff>291351</xdr:colOff>
      <xdr:row>79</xdr:row>
      <xdr:rowOff>235324</xdr:rowOff>
    </xdr:to>
    <xdr:sp macro="" textlink="">
      <xdr:nvSpPr>
        <xdr:cNvPr id="6" name="AutoShape 4"/>
        <xdr:cNvSpPr>
          <a:spLocks noChangeArrowheads="1"/>
        </xdr:cNvSpPr>
      </xdr:nvSpPr>
      <xdr:spPr bwMode="auto">
        <a:xfrm>
          <a:off x="717175" y="19610293"/>
          <a:ext cx="1837764" cy="1008531"/>
        </a:xfrm>
        <a:prstGeom prst="wedgeRectCallout">
          <a:avLst>
            <a:gd name="adj1" fmla="val 10648"/>
            <a:gd name="adj2" fmla="val -1598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賃金支給形態に応じ</a:t>
          </a:r>
          <a:endParaRPr lang="en-US" altLang="ja-JP" sz="12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「時給・日給・月給」のいずれかを選択。</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324971</xdr:colOff>
      <xdr:row>76</xdr:row>
      <xdr:rowOff>33617</xdr:rowOff>
    </xdr:from>
    <xdr:to>
      <xdr:col>14</xdr:col>
      <xdr:colOff>201708</xdr:colOff>
      <xdr:row>79</xdr:row>
      <xdr:rowOff>246528</xdr:rowOff>
    </xdr:to>
    <xdr:sp macro="" textlink="">
      <xdr:nvSpPr>
        <xdr:cNvPr id="7" name="AutoShape 4"/>
        <xdr:cNvSpPr>
          <a:spLocks noChangeArrowheads="1"/>
        </xdr:cNvSpPr>
      </xdr:nvSpPr>
      <xdr:spPr bwMode="auto">
        <a:xfrm>
          <a:off x="3731559" y="19610293"/>
          <a:ext cx="1837767" cy="1019735"/>
        </a:xfrm>
        <a:prstGeom prst="wedgeRectCallout">
          <a:avLst>
            <a:gd name="adj1" fmla="val -7255"/>
            <a:gd name="adj2" fmla="val -3230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200" b="1" i="0" u="none" strike="noStrike" baseline="0">
              <a:solidFill>
                <a:srgbClr val="FF0000"/>
              </a:solidFill>
              <a:latin typeface="ＭＳ Ｐゴシック"/>
              <a:ea typeface="ＭＳ Ｐゴシック"/>
            </a:rPr>
            <a:t>日給の方は、「その月の</a:t>
          </a:r>
          <a:endParaRPr lang="en-US" altLang="ja-JP" sz="1200" b="1" i="0" u="none" strike="noStrike" baseline="0">
            <a:solidFill>
              <a:srgbClr val="FF0000"/>
            </a:solidFill>
            <a:latin typeface="ＭＳ Ｐゴシック"/>
            <a:ea typeface="ＭＳ Ｐゴシック"/>
          </a:endParaRPr>
        </a:p>
        <a:p>
          <a:pPr algn="l" rtl="0">
            <a:lnSpc>
              <a:spcPts val="1100"/>
            </a:lnSpc>
            <a:defRPr sz="1000"/>
          </a:pPr>
          <a:r>
            <a:rPr lang="ja-JP" altLang="en-US" sz="1200" b="1" i="0" u="none" strike="noStrike" baseline="0">
              <a:solidFill>
                <a:srgbClr val="FF0000"/>
              </a:solidFill>
              <a:latin typeface="ＭＳ Ｐゴシック"/>
              <a:ea typeface="ＭＳ Ｐゴシック"/>
            </a:rPr>
            <a:t>就労日数」を記入。</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0" i="0" u="none" strike="noStrike" baseline="0">
              <a:solidFill>
                <a:srgbClr val="FF0000"/>
              </a:solidFill>
              <a:latin typeface="ＭＳ Ｐゴシック"/>
              <a:ea typeface="ＭＳ Ｐゴシック"/>
            </a:rPr>
            <a:t>月給、時給の場合は記入しなくてもよい。</a:t>
          </a:r>
        </a:p>
      </xdr:txBody>
    </xdr:sp>
    <xdr:clientData/>
  </xdr:twoCellAnchor>
  <xdr:twoCellAnchor>
    <xdr:from>
      <xdr:col>17</xdr:col>
      <xdr:colOff>123262</xdr:colOff>
      <xdr:row>76</xdr:row>
      <xdr:rowOff>44824</xdr:rowOff>
    </xdr:from>
    <xdr:to>
      <xdr:col>22</xdr:col>
      <xdr:colOff>257734</xdr:colOff>
      <xdr:row>79</xdr:row>
      <xdr:rowOff>268940</xdr:rowOff>
    </xdr:to>
    <xdr:sp macro="" textlink="">
      <xdr:nvSpPr>
        <xdr:cNvPr id="8" name="AutoShape 3"/>
        <xdr:cNvSpPr>
          <a:spLocks noChangeArrowheads="1"/>
        </xdr:cNvSpPr>
      </xdr:nvSpPr>
      <xdr:spPr bwMode="auto">
        <a:xfrm>
          <a:off x="6645086" y="19621500"/>
          <a:ext cx="1983442" cy="1030940"/>
        </a:xfrm>
        <a:prstGeom prst="wedgeRectCallout">
          <a:avLst>
            <a:gd name="adj1" fmla="val -27083"/>
            <a:gd name="adj2" fmla="val -3090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月給、時給、日給に関わらず、「その月の労働時間数」を</a:t>
          </a:r>
          <a:r>
            <a:rPr lang="ja-JP" altLang="en-US" sz="1200" b="1" i="0" u="sng" strike="noStrike" baseline="0">
              <a:solidFill>
                <a:srgbClr val="FF0000"/>
              </a:solidFill>
              <a:latin typeface="ＭＳ Ｐゴシック"/>
              <a:ea typeface="ＭＳ Ｐゴシック"/>
            </a:rPr>
            <a:t>必ず記入。</a:t>
          </a:r>
        </a:p>
      </xdr:txBody>
    </xdr:sp>
    <xdr:clientData/>
  </xdr:twoCellAnchor>
  <xdr:twoCellAnchor>
    <xdr:from>
      <xdr:col>25</xdr:col>
      <xdr:colOff>145676</xdr:colOff>
      <xdr:row>76</xdr:row>
      <xdr:rowOff>44825</xdr:rowOff>
    </xdr:from>
    <xdr:to>
      <xdr:col>30</xdr:col>
      <xdr:colOff>168088</xdr:colOff>
      <xdr:row>79</xdr:row>
      <xdr:rowOff>257736</xdr:rowOff>
    </xdr:to>
    <xdr:sp macro="" textlink="">
      <xdr:nvSpPr>
        <xdr:cNvPr id="9" name="AutoShape 3"/>
        <xdr:cNvSpPr>
          <a:spLocks noChangeArrowheads="1"/>
        </xdr:cNvSpPr>
      </xdr:nvSpPr>
      <xdr:spPr bwMode="auto">
        <a:xfrm>
          <a:off x="9670676" y="19621501"/>
          <a:ext cx="2073088" cy="1019735"/>
        </a:xfrm>
        <a:prstGeom prst="wedgeRectCallout">
          <a:avLst>
            <a:gd name="adj1" fmla="val 61312"/>
            <a:gd name="adj2" fmla="val -16324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月給、時給、日給に関わらず、「その月に支払った賃金額」を</a:t>
          </a:r>
          <a:r>
            <a:rPr lang="ja-JP" altLang="en-US" sz="1200" b="1" i="0" u="sng" strike="noStrike" baseline="0">
              <a:solidFill>
                <a:srgbClr val="FF0000"/>
              </a:solidFill>
              <a:latin typeface="ＭＳ Ｐゴシック"/>
              <a:ea typeface="ＭＳ Ｐゴシック"/>
            </a:rPr>
            <a:t>必ず記入。</a:t>
          </a:r>
        </a:p>
      </xdr:txBody>
    </xdr:sp>
    <xdr:clientData/>
  </xdr:twoCellAnchor>
  <xdr:twoCellAnchor>
    <xdr:from>
      <xdr:col>35</xdr:col>
      <xdr:colOff>112058</xdr:colOff>
      <xdr:row>76</xdr:row>
      <xdr:rowOff>33617</xdr:rowOff>
    </xdr:from>
    <xdr:to>
      <xdr:col>40</xdr:col>
      <xdr:colOff>89647</xdr:colOff>
      <xdr:row>79</xdr:row>
      <xdr:rowOff>268940</xdr:rowOff>
    </xdr:to>
    <xdr:sp macro="" textlink="">
      <xdr:nvSpPr>
        <xdr:cNvPr id="10" name="AutoShape 10"/>
        <xdr:cNvSpPr>
          <a:spLocks noChangeArrowheads="1"/>
        </xdr:cNvSpPr>
      </xdr:nvSpPr>
      <xdr:spPr bwMode="auto">
        <a:xfrm>
          <a:off x="13648764" y="19610293"/>
          <a:ext cx="1826559" cy="1042147"/>
        </a:xfrm>
        <a:prstGeom prst="wedgeRectCallout">
          <a:avLst>
            <a:gd name="adj1" fmla="val 73521"/>
            <a:gd name="adj2" fmla="val -18462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一時金、年度末の調整額等、臨時に支払ったものを記入。</a:t>
          </a:r>
        </a:p>
      </xdr:txBody>
    </xdr:sp>
    <xdr:clientData/>
  </xdr:twoCellAnchor>
  <xdr:twoCellAnchor editAs="absolute">
    <xdr:from>
      <xdr:col>3</xdr:col>
      <xdr:colOff>280148</xdr:colOff>
      <xdr:row>19</xdr:row>
      <xdr:rowOff>33618</xdr:rowOff>
    </xdr:from>
    <xdr:to>
      <xdr:col>16</xdr:col>
      <xdr:colOff>56030</xdr:colOff>
      <xdr:row>20</xdr:row>
      <xdr:rowOff>56031</xdr:rowOff>
    </xdr:to>
    <xdr:sp macro="" textlink="">
      <xdr:nvSpPr>
        <xdr:cNvPr id="12" name="テキスト ボックス 11"/>
        <xdr:cNvSpPr txBox="1"/>
      </xdr:nvSpPr>
      <xdr:spPr>
        <a:xfrm>
          <a:off x="1210236" y="5221942"/>
          <a:ext cx="490817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実施人数は主に実施している支援内容別に記載願います。</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30</xdr:col>
      <xdr:colOff>165986</xdr:colOff>
      <xdr:row>100</xdr:row>
      <xdr:rowOff>5603</xdr:rowOff>
    </xdr:from>
    <xdr:to>
      <xdr:col>45</xdr:col>
      <xdr:colOff>8404</xdr:colOff>
      <xdr:row>104</xdr:row>
      <xdr:rowOff>33618</xdr:rowOff>
    </xdr:to>
    <xdr:sp macro="" textlink="">
      <xdr:nvSpPr>
        <xdr:cNvPr id="13" name="角丸四角形 12"/>
        <xdr:cNvSpPr/>
      </xdr:nvSpPr>
      <xdr:spPr>
        <a:xfrm>
          <a:off x="11822205" y="26199353"/>
          <a:ext cx="5950324" cy="107576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endParaRPr kumimoji="1" lang="en-US" altLang="ja-JP" sz="1200"/>
        </a:p>
        <a:p>
          <a:pPr algn="l"/>
          <a:r>
            <a:rPr kumimoji="1" lang="ja-JP" altLang="en-US" sz="1200"/>
            <a:t>●宮城県最低賃金（</a:t>
          </a:r>
          <a:r>
            <a:rPr kumimoji="1" lang="en-US" altLang="ja-JP" sz="1200"/>
            <a:t>R6.10.1</a:t>
          </a:r>
          <a:r>
            <a:rPr kumimoji="1" lang="ja-JP" altLang="en-US" sz="1200"/>
            <a:t>時点）　　　　９７３円</a:t>
          </a:r>
        </a:p>
        <a:p>
          <a:pPr algn="l"/>
          <a:r>
            <a:rPr kumimoji="1" lang="ja-JP" altLang="en-US" sz="1200"/>
            <a:t>●宮城県Ａ型平均賃金（Ｒ５年度）　　月額：８１，２７６円　　　時間額：９３９．４円　　　</a:t>
          </a:r>
          <a:endParaRPr kumimoji="1" lang="en-US" altLang="ja-JP" sz="1200"/>
        </a:p>
        <a:p>
          <a:pPr algn="l"/>
          <a:endParaRPr kumimoji="1" lang="en-US" altLang="ja-JP" sz="1200"/>
        </a:p>
        <a:p>
          <a:pPr algn="l"/>
          <a:endParaRPr kumimoji="1" lang="ja-JP" altLang="en-US" sz="1200"/>
        </a:p>
      </xdr:txBody>
    </xdr:sp>
    <xdr:clientData/>
  </xdr:twoCellAnchor>
  <xdr:twoCellAnchor>
    <xdr:from>
      <xdr:col>31</xdr:col>
      <xdr:colOff>250031</xdr:colOff>
      <xdr:row>137</xdr:row>
      <xdr:rowOff>0</xdr:rowOff>
    </xdr:from>
    <xdr:to>
      <xdr:col>46</xdr:col>
      <xdr:colOff>9105</xdr:colOff>
      <xdr:row>143</xdr:row>
      <xdr:rowOff>75640</xdr:rowOff>
    </xdr:to>
    <xdr:sp macro="" textlink="">
      <xdr:nvSpPr>
        <xdr:cNvPr id="15" name="角丸四角形 14"/>
        <xdr:cNvSpPr/>
      </xdr:nvSpPr>
      <xdr:spPr>
        <a:xfrm>
          <a:off x="12263437" y="36028313"/>
          <a:ext cx="5950324" cy="107576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endParaRPr kumimoji="1" lang="en-US" altLang="ja-JP" sz="1200"/>
        </a:p>
        <a:p>
          <a:pPr algn="l"/>
          <a:r>
            <a:rPr kumimoji="1" lang="ja-JP" altLang="en-US" sz="1200"/>
            <a:t>●宮城県最低賃金（</a:t>
          </a:r>
          <a:r>
            <a:rPr kumimoji="1" lang="en-US" altLang="ja-JP" sz="1200"/>
            <a:t>R6.10.1</a:t>
          </a:r>
          <a:r>
            <a:rPr kumimoji="1" lang="ja-JP" altLang="en-US" sz="1200"/>
            <a:t>時点）　　　　９７３円</a:t>
          </a:r>
        </a:p>
        <a:p>
          <a:pPr algn="l"/>
          <a:r>
            <a:rPr kumimoji="1" lang="ja-JP" altLang="en-US" sz="1200"/>
            <a:t>●宮城県Ａ型平均賃金（Ｒ５年度）　　月額：８１，２７６円　　　時間額：９３９．４円　　　</a:t>
          </a:r>
          <a:endParaRPr kumimoji="1" lang="en-US" altLang="ja-JP" sz="1200"/>
        </a:p>
        <a:p>
          <a:pPr algn="l"/>
          <a:endParaRPr kumimoji="1" lang="en-US" altLang="ja-JP" sz="1200"/>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youfukuch@pref.miyagi.lg.jp"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R153"/>
  <sheetViews>
    <sheetView showGridLines="0" tabSelected="1" view="pageBreakPreview" topLeftCell="A2" zoomScale="85" zoomScaleNormal="85" zoomScaleSheetLayoutView="85" workbookViewId="0">
      <selection activeCell="E5" sqref="E5:L5"/>
    </sheetView>
  </sheetViews>
  <sheetFormatPr defaultColWidth="9" defaultRowHeight="13.5" outlineLevelRow="1" outlineLevelCol="1"/>
  <cols>
    <col min="1" max="1" width="3.875" style="2" customWidth="1"/>
    <col min="2" max="2" width="5.625" style="2" customWidth="1"/>
    <col min="3" max="3" width="6" style="2" customWidth="1"/>
    <col min="4" max="4" width="7.5" style="2" customWidth="1"/>
    <col min="5" max="5" width="5.375" style="2" customWidth="1"/>
    <col min="6" max="7" width="4.625" style="2" customWidth="1"/>
    <col min="8" max="8" width="5.875" style="2" customWidth="1"/>
    <col min="9" max="10" width="4.625" style="2" customWidth="1"/>
    <col min="11" max="11" width="6" style="2" customWidth="1"/>
    <col min="12" max="13" width="4.625" style="2" customWidth="1"/>
    <col min="14" max="14" width="6" style="2" customWidth="1"/>
    <col min="15" max="16" width="4.625" style="2" customWidth="1"/>
    <col min="17" max="17" width="6" style="2" customWidth="1"/>
    <col min="18" max="19" width="4.625" style="2" customWidth="1"/>
    <col min="20" max="20" width="6" style="2" customWidth="1"/>
    <col min="21" max="22" width="4.625" style="2" customWidth="1"/>
    <col min="23" max="23" width="6" style="2" customWidth="1"/>
    <col min="24" max="25" width="4.625" style="2" customWidth="1"/>
    <col min="26" max="26" width="6" style="2" customWidth="1"/>
    <col min="27" max="29" width="5.125" style="2" customWidth="1"/>
    <col min="30" max="30" width="5.375" style="2" customWidth="1"/>
    <col min="31" max="31" width="4.625" style="2" customWidth="1"/>
    <col min="32" max="32" width="6" style="2" customWidth="1"/>
    <col min="33" max="34" width="4.625" style="2" customWidth="1"/>
    <col min="35" max="35" width="6" style="2" customWidth="1"/>
    <col min="36" max="37" width="4.625" style="2" customWidth="1"/>
    <col min="38" max="38" width="6" style="2" customWidth="1"/>
    <col min="39" max="40" width="4.625" style="2" customWidth="1"/>
    <col min="41" max="41" width="6" style="2" customWidth="1"/>
    <col min="42" max="42" width="7.25" style="2" customWidth="1"/>
    <col min="43" max="44" width="4.625" style="2" customWidth="1"/>
    <col min="45" max="45" width="7" style="2" customWidth="1"/>
    <col min="46" max="46" width="5.75" style="3" customWidth="1"/>
    <col min="47" max="47" width="3" style="2" bestFit="1" customWidth="1"/>
    <col min="48" max="49" width="4.5" style="2" hidden="1" customWidth="1" outlineLevel="1"/>
    <col min="50" max="50" width="5.875" style="2" hidden="1" customWidth="1" outlineLevel="1"/>
    <col min="51" max="51" width="5.125" style="2" hidden="1" customWidth="1" outlineLevel="1"/>
    <col min="52" max="66" width="5.125" style="1" hidden="1" customWidth="1" outlineLevel="1"/>
    <col min="67" max="67" width="5.125" style="1" customWidth="1" collapsed="1"/>
    <col min="68" max="68" width="8.5" style="1" bestFit="1" customWidth="1"/>
    <col min="69" max="69" width="7.5" style="1" bestFit="1" customWidth="1"/>
    <col min="70" max="92" width="5.125" style="1" customWidth="1"/>
    <col min="93" max="16384" width="9" style="1"/>
  </cols>
  <sheetData>
    <row r="1" spans="1:70" ht="36.75" hidden="1" customHeight="1" outlineLevel="1">
      <c r="A1" s="136">
        <f>E5</f>
        <v>0</v>
      </c>
      <c r="B1" s="137">
        <f>E6</f>
        <v>0</v>
      </c>
      <c r="C1" s="2" t="str">
        <f>E7</f>
        <v/>
      </c>
      <c r="D1" s="2" t="str">
        <f>E8</f>
        <v/>
      </c>
      <c r="E1" s="2" t="str">
        <f>L9</f>
        <v/>
      </c>
      <c r="F1" s="2">
        <f>Q5</f>
        <v>0</v>
      </c>
      <c r="G1" s="2">
        <f>Q6</f>
        <v>0</v>
      </c>
      <c r="H1" s="2">
        <f>Q7</f>
        <v>0</v>
      </c>
      <c r="I1" s="2">
        <f>Q8</f>
        <v>0</v>
      </c>
      <c r="J1" s="2" t="str">
        <f>Q9</f>
        <v/>
      </c>
      <c r="K1" s="140">
        <f>AG7</f>
        <v>0</v>
      </c>
      <c r="L1" s="140">
        <f>AG8</f>
        <v>0</v>
      </c>
      <c r="M1" s="2">
        <f>S13</f>
        <v>0</v>
      </c>
      <c r="N1" s="140">
        <f>U14</f>
        <v>0</v>
      </c>
      <c r="O1" s="141" t="str">
        <f>AJ14</f>
        <v/>
      </c>
      <c r="P1" s="141">
        <f>Y17</f>
        <v>0</v>
      </c>
      <c r="Q1" s="2">
        <f>I19</f>
        <v>0</v>
      </c>
      <c r="R1" s="2">
        <f>AM19</f>
        <v>0</v>
      </c>
      <c r="S1" s="142" t="str">
        <f>AS19</f>
        <v/>
      </c>
      <c r="T1" s="140">
        <f>Z21</f>
        <v>0</v>
      </c>
      <c r="U1" s="2">
        <f>AC21</f>
        <v>0</v>
      </c>
      <c r="V1" s="140">
        <f>Z22</f>
        <v>0</v>
      </c>
      <c r="W1" s="2">
        <f>AC22</f>
        <v>0</v>
      </c>
      <c r="X1" s="140">
        <f>Z23</f>
        <v>0</v>
      </c>
      <c r="Y1" s="2">
        <f>AC23</f>
        <v>0</v>
      </c>
      <c r="Z1" s="2">
        <f>D25</f>
        <v>0</v>
      </c>
      <c r="AA1" s="2">
        <f>D26</f>
        <v>0</v>
      </c>
      <c r="AB1" s="2">
        <f>D27</f>
        <v>0</v>
      </c>
      <c r="AC1" s="2">
        <f>Q25</f>
        <v>0</v>
      </c>
      <c r="AD1" s="2">
        <f>Q26</f>
        <v>0</v>
      </c>
      <c r="AE1" s="2">
        <f>Q27</f>
        <v>0</v>
      </c>
      <c r="AF1" s="2">
        <f>AD25</f>
        <v>0</v>
      </c>
      <c r="AG1" s="2">
        <f>AD26</f>
        <v>0</v>
      </c>
      <c r="AH1" s="2">
        <f>AI26</f>
        <v>0</v>
      </c>
      <c r="AI1" s="2">
        <f>D29</f>
        <v>0</v>
      </c>
      <c r="AJ1" s="2">
        <f>D30</f>
        <v>0</v>
      </c>
      <c r="AK1" s="2">
        <f>D31</f>
        <v>0</v>
      </c>
      <c r="AL1" s="2">
        <f>Q29</f>
        <v>0</v>
      </c>
      <c r="AM1" s="2">
        <f>Q30</f>
        <v>0</v>
      </c>
      <c r="AN1" s="2">
        <f>Q31</f>
        <v>0</v>
      </c>
      <c r="AO1" s="2">
        <f>AD29</f>
        <v>0</v>
      </c>
      <c r="AP1" s="2">
        <f>AD30</f>
        <v>0</v>
      </c>
      <c r="AQ1" s="2">
        <f>AI30</f>
        <v>0</v>
      </c>
      <c r="AR1" s="140">
        <f>K36</f>
        <v>0</v>
      </c>
      <c r="AS1" s="2">
        <f>N36</f>
        <v>0</v>
      </c>
      <c r="AT1" s="143">
        <f>K37</f>
        <v>0</v>
      </c>
      <c r="AU1" s="2">
        <f>N37</f>
        <v>0</v>
      </c>
      <c r="AV1" s="140">
        <f>K38</f>
        <v>0</v>
      </c>
      <c r="AW1" s="2">
        <f>N38</f>
        <v>0</v>
      </c>
      <c r="AX1" s="140">
        <f>K39</f>
        <v>0</v>
      </c>
      <c r="AY1" s="2">
        <f>N39</f>
        <v>0</v>
      </c>
      <c r="AZ1" s="144">
        <f>K40</f>
        <v>0</v>
      </c>
      <c r="BA1" s="1">
        <f>N40</f>
        <v>0</v>
      </c>
      <c r="BB1" s="144">
        <f>K41</f>
        <v>0</v>
      </c>
      <c r="BC1" s="1">
        <f>N41</f>
        <v>0</v>
      </c>
      <c r="BD1" s="144">
        <f>K42</f>
        <v>0</v>
      </c>
      <c r="BE1" s="1">
        <f>N42</f>
        <v>0</v>
      </c>
      <c r="BF1" s="144">
        <f>K43</f>
        <v>0</v>
      </c>
      <c r="BG1" s="1">
        <f>N43</f>
        <v>0</v>
      </c>
      <c r="BH1" s="144">
        <f>K44</f>
        <v>0</v>
      </c>
      <c r="BI1" s="1">
        <f>N44</f>
        <v>0</v>
      </c>
      <c r="BJ1" s="144">
        <f>K45</f>
        <v>0</v>
      </c>
      <c r="BK1" s="1">
        <f>N45</f>
        <v>0</v>
      </c>
      <c r="BL1" s="144">
        <f>K46</f>
        <v>0</v>
      </c>
      <c r="BM1" s="1">
        <f>N46</f>
        <v>0</v>
      </c>
      <c r="BN1" s="145">
        <f>D50</f>
        <v>0</v>
      </c>
      <c r="BO1" s="145">
        <f>J50</f>
        <v>0</v>
      </c>
      <c r="BP1" s="145">
        <f>Q50</f>
        <v>0</v>
      </c>
      <c r="BQ1" s="144" t="str">
        <f>X50</f>
        <v/>
      </c>
      <c r="BR1" s="144" t="str">
        <f>AG50</f>
        <v/>
      </c>
    </row>
    <row r="2" spans="1:70" ht="35.450000000000003" customHeight="1" collapsed="1">
      <c r="D2" s="22"/>
      <c r="K2" s="8"/>
      <c r="L2" s="247" t="s">
        <v>380</v>
      </c>
      <c r="M2" s="247"/>
      <c r="N2" s="247"/>
      <c r="O2" s="247"/>
      <c r="P2" s="247"/>
      <c r="Q2" s="247"/>
      <c r="R2" s="247"/>
      <c r="S2" s="247"/>
      <c r="T2" s="247"/>
      <c r="U2" s="247"/>
      <c r="V2" s="247"/>
      <c r="W2" s="247"/>
      <c r="X2" s="247"/>
      <c r="Y2" s="247"/>
      <c r="Z2" s="247"/>
      <c r="AA2" s="247"/>
      <c r="AB2" s="247"/>
      <c r="AC2" s="247"/>
      <c r="AD2" s="247"/>
      <c r="AE2" s="247"/>
      <c r="AF2" s="247"/>
      <c r="AG2" s="247"/>
      <c r="AH2" s="247"/>
      <c r="AI2" s="247"/>
      <c r="AW2" s="2" t="s">
        <v>70</v>
      </c>
      <c r="AY2" s="2">
        <v>1</v>
      </c>
    </row>
    <row r="3" spans="1:70" ht="21" customHeight="1">
      <c r="D3" s="22"/>
      <c r="K3" s="8"/>
      <c r="L3" s="71"/>
      <c r="M3" s="71"/>
      <c r="N3" s="71"/>
      <c r="O3" s="71"/>
      <c r="P3" s="71"/>
      <c r="Q3" s="71"/>
      <c r="R3" s="71"/>
      <c r="S3" s="71"/>
      <c r="T3" s="71"/>
      <c r="U3" s="71"/>
      <c r="V3" s="71"/>
      <c r="W3" s="71"/>
      <c r="X3" s="71"/>
      <c r="Y3" s="71"/>
      <c r="Z3" s="71"/>
      <c r="AA3" s="71"/>
      <c r="AB3" s="71"/>
      <c r="AC3" s="71"/>
      <c r="AD3" s="71"/>
      <c r="AE3" s="71"/>
      <c r="AF3" s="71"/>
      <c r="AG3" s="71"/>
      <c r="AH3" s="71"/>
      <c r="AI3" s="71"/>
      <c r="AW3" s="2" t="s">
        <v>69</v>
      </c>
      <c r="AY3" s="2">
        <v>2</v>
      </c>
    </row>
    <row r="4" spans="1:70" ht="21" customHeight="1">
      <c r="C4" s="20" t="s">
        <v>68</v>
      </c>
      <c r="D4" s="20"/>
      <c r="K4" s="8"/>
      <c r="L4" s="71"/>
      <c r="M4" s="71"/>
      <c r="N4" s="71"/>
      <c r="O4" s="71"/>
      <c r="P4" s="71"/>
      <c r="Q4" s="71"/>
      <c r="R4" s="71"/>
      <c r="S4" s="71"/>
      <c r="T4" s="71"/>
      <c r="U4" s="71"/>
      <c r="V4" s="71"/>
      <c r="W4" s="71"/>
      <c r="X4" s="71"/>
      <c r="Y4" s="71"/>
      <c r="Z4" s="71"/>
      <c r="AA4" s="71"/>
      <c r="AB4" s="61" t="s">
        <v>389</v>
      </c>
      <c r="AC4" s="71"/>
      <c r="AD4" s="71"/>
      <c r="AE4" s="71"/>
      <c r="AF4" s="71"/>
      <c r="AG4" s="71"/>
      <c r="AH4" s="71"/>
      <c r="AI4" s="71"/>
      <c r="AJ4" s="7"/>
      <c r="AK4" s="7"/>
      <c r="AL4" s="7"/>
      <c r="AM4" s="7"/>
      <c r="AN4" s="7"/>
      <c r="AO4" s="7"/>
      <c r="AP4" s="7"/>
      <c r="AQ4" s="7"/>
      <c r="AR4" s="7"/>
      <c r="AS4" s="7"/>
      <c r="AT4" s="7"/>
      <c r="AU4" s="7"/>
      <c r="AW4" s="2" t="s">
        <v>67</v>
      </c>
      <c r="AY4" s="2">
        <v>3</v>
      </c>
    </row>
    <row r="5" spans="1:70" ht="21" customHeight="1">
      <c r="C5" s="248" t="s">
        <v>66</v>
      </c>
      <c r="D5" s="248"/>
      <c r="E5" s="249"/>
      <c r="F5" s="250"/>
      <c r="G5" s="250"/>
      <c r="H5" s="250"/>
      <c r="I5" s="250"/>
      <c r="J5" s="250"/>
      <c r="K5" s="250"/>
      <c r="L5" s="251"/>
      <c r="M5" s="252" t="s">
        <v>65</v>
      </c>
      <c r="N5" s="252"/>
      <c r="O5" s="252"/>
      <c r="P5" s="252"/>
      <c r="Q5" s="253"/>
      <c r="R5" s="254"/>
      <c r="S5" s="254"/>
      <c r="T5" s="254"/>
      <c r="U5" s="254"/>
      <c r="V5" s="254"/>
      <c r="W5" s="254"/>
      <c r="X5" s="254"/>
      <c r="Y5" s="254"/>
      <c r="Z5" s="255"/>
      <c r="AA5" s="14"/>
      <c r="AB5" s="73" t="s">
        <v>212</v>
      </c>
      <c r="AC5" s="73"/>
      <c r="AD5" s="73"/>
      <c r="AE5" s="73"/>
      <c r="AF5" s="73"/>
      <c r="AG5" s="73"/>
      <c r="AH5" s="73"/>
      <c r="AI5" s="73"/>
      <c r="AJ5" s="73"/>
      <c r="AK5" s="73"/>
      <c r="AL5" s="73"/>
      <c r="AM5" s="66"/>
      <c r="AN5" s="7"/>
      <c r="AO5" s="7"/>
      <c r="AP5" s="7"/>
      <c r="AQ5" s="7"/>
      <c r="AR5" s="7"/>
      <c r="AS5" s="7"/>
      <c r="AT5" s="7"/>
      <c r="AU5" s="7"/>
      <c r="AW5" s="2" t="s">
        <v>63</v>
      </c>
      <c r="AY5" s="2">
        <v>4</v>
      </c>
    </row>
    <row r="6" spans="1:70" ht="21" customHeight="1">
      <c r="C6" s="256" t="s">
        <v>62</v>
      </c>
      <c r="D6" s="256"/>
      <c r="E6" s="257"/>
      <c r="F6" s="258"/>
      <c r="G6" s="258"/>
      <c r="H6" s="258"/>
      <c r="I6" s="258"/>
      <c r="J6" s="258"/>
      <c r="K6" s="258"/>
      <c r="L6" s="259"/>
      <c r="M6" s="252" t="s">
        <v>61</v>
      </c>
      <c r="N6" s="252"/>
      <c r="O6" s="252"/>
      <c r="P6" s="252"/>
      <c r="Q6" s="260"/>
      <c r="R6" s="254"/>
      <c r="S6" s="254"/>
      <c r="T6" s="254"/>
      <c r="U6" s="254"/>
      <c r="V6" s="254"/>
      <c r="W6" s="254"/>
      <c r="X6" s="254"/>
      <c r="Y6" s="254"/>
      <c r="Z6" s="255"/>
      <c r="AA6" s="14"/>
      <c r="AB6" s="77" t="s">
        <v>196</v>
      </c>
      <c r="AC6" s="77"/>
      <c r="AD6" s="77"/>
      <c r="AE6" s="77"/>
      <c r="AF6" s="77"/>
      <c r="AG6" s="78"/>
      <c r="AH6" s="78"/>
      <c r="AI6" s="78"/>
      <c r="AJ6" s="78"/>
      <c r="AK6" s="78"/>
      <c r="AL6" s="75"/>
      <c r="AM6" s="76"/>
      <c r="AN6" s="76"/>
      <c r="AO6" s="76"/>
      <c r="AP6" s="76"/>
      <c r="AQ6" s="7"/>
      <c r="AR6" s="7"/>
      <c r="AS6" s="7"/>
      <c r="AT6" s="7"/>
      <c r="AU6" s="7"/>
      <c r="AW6" s="2" t="s">
        <v>59</v>
      </c>
      <c r="AY6" s="2">
        <v>5</v>
      </c>
    </row>
    <row r="7" spans="1:70" ht="21" customHeight="1">
      <c r="C7" s="256" t="s">
        <v>58</v>
      </c>
      <c r="D7" s="256"/>
      <c r="E7" s="276" t="str">
        <f>IFERROR(VLOOKUP('工賃(賃金)実績報告書(A型事業所用)'!E5,QK_!B2:E65,2,FALSE),"")</f>
        <v/>
      </c>
      <c r="F7" s="277"/>
      <c r="G7" s="277"/>
      <c r="H7" s="277"/>
      <c r="I7" s="277"/>
      <c r="J7" s="277"/>
      <c r="K7" s="277"/>
      <c r="L7" s="278"/>
      <c r="M7" s="264" t="s">
        <v>57</v>
      </c>
      <c r="N7" s="265"/>
      <c r="O7" s="265"/>
      <c r="P7" s="266"/>
      <c r="Q7" s="253"/>
      <c r="R7" s="254"/>
      <c r="S7" s="254"/>
      <c r="T7" s="254"/>
      <c r="U7" s="254"/>
      <c r="V7" s="254"/>
      <c r="W7" s="254"/>
      <c r="X7" s="254"/>
      <c r="Y7" s="254"/>
      <c r="Z7" s="255"/>
      <c r="AA7" s="14"/>
      <c r="AB7" s="74" t="s">
        <v>64</v>
      </c>
      <c r="AC7" s="74"/>
      <c r="AD7" s="74"/>
      <c r="AE7" s="74"/>
      <c r="AF7" s="74"/>
      <c r="AG7" s="279"/>
      <c r="AH7" s="279"/>
      <c r="AI7" s="279"/>
      <c r="AJ7" s="279"/>
      <c r="AK7" s="279"/>
      <c r="AL7" s="66" t="s">
        <v>6</v>
      </c>
      <c r="AM7" s="66"/>
      <c r="AN7" s="7"/>
      <c r="AO7" s="7"/>
      <c r="AP7" s="7"/>
      <c r="AQ7" s="7"/>
      <c r="AR7" s="7"/>
      <c r="AS7" s="7"/>
      <c r="AT7" s="7"/>
      <c r="AU7" s="7"/>
      <c r="AW7" s="2" t="s">
        <v>55</v>
      </c>
      <c r="AY7" s="2">
        <v>6</v>
      </c>
    </row>
    <row r="8" spans="1:70" ht="21" customHeight="1">
      <c r="C8" s="256" t="s">
        <v>54</v>
      </c>
      <c r="D8" s="256"/>
      <c r="E8" s="280" t="str">
        <f>IFERROR(VLOOKUP('工賃(賃金)実績報告書(A型事業所用)'!E5,QK_!$B$2:$E$65,3,FALSE),"")</f>
        <v/>
      </c>
      <c r="F8" s="281"/>
      <c r="G8" s="281"/>
      <c r="H8" s="281"/>
      <c r="I8" s="281"/>
      <c r="J8" s="281"/>
      <c r="K8" s="281"/>
      <c r="L8" s="282"/>
      <c r="M8" s="256" t="s">
        <v>53</v>
      </c>
      <c r="N8" s="256"/>
      <c r="O8" s="256"/>
      <c r="P8" s="256"/>
      <c r="Q8" s="283"/>
      <c r="R8" s="283"/>
      <c r="S8" s="283"/>
      <c r="T8" s="283"/>
      <c r="U8" s="283"/>
      <c r="V8" s="283"/>
      <c r="W8" s="283"/>
      <c r="X8" s="283"/>
      <c r="Y8" s="283"/>
      <c r="Z8" s="283"/>
      <c r="AA8" s="14"/>
      <c r="AB8" s="68" t="s">
        <v>60</v>
      </c>
      <c r="AC8" s="69"/>
      <c r="AD8" s="69"/>
      <c r="AE8" s="69"/>
      <c r="AF8" s="70"/>
      <c r="AG8" s="284"/>
      <c r="AH8" s="285"/>
      <c r="AI8" s="285"/>
      <c r="AJ8" s="285"/>
      <c r="AK8" s="286"/>
      <c r="AL8" s="66" t="s">
        <v>6</v>
      </c>
      <c r="AM8" s="66"/>
      <c r="AN8" s="7"/>
      <c r="AO8" s="7"/>
      <c r="AP8" s="7"/>
      <c r="AQ8" s="7"/>
      <c r="AR8" s="7"/>
      <c r="AS8" s="7"/>
      <c r="AT8" s="7"/>
      <c r="AU8" s="7"/>
    </row>
    <row r="9" spans="1:70" ht="21" customHeight="1">
      <c r="C9" s="256" t="s">
        <v>52</v>
      </c>
      <c r="D9" s="256"/>
      <c r="E9" s="261"/>
      <c r="F9" s="262"/>
      <c r="G9" s="262"/>
      <c r="H9" s="262"/>
      <c r="I9" s="262"/>
      <c r="J9" s="262"/>
      <c r="K9" s="263"/>
      <c r="L9" s="88" t="str">
        <f>IFERROR(VLOOKUP(E9,AW2:AY7,3,FALSE),"")</f>
        <v/>
      </c>
      <c r="M9" s="264" t="s">
        <v>51</v>
      </c>
      <c r="N9" s="265"/>
      <c r="O9" s="265"/>
      <c r="P9" s="266"/>
      <c r="Q9" s="267" t="str">
        <f>IFERROR(VLOOKUP('工賃(賃金)実績報告書(A型事業所用)'!E5,QK_!B2:E65,4,FALSE),"")</f>
        <v/>
      </c>
      <c r="R9" s="268"/>
      <c r="S9" s="268"/>
      <c r="T9" s="268"/>
      <c r="U9" s="268"/>
      <c r="V9" s="268"/>
      <c r="W9" s="268"/>
      <c r="X9" s="268"/>
      <c r="Y9" s="268"/>
      <c r="Z9" s="269"/>
      <c r="AA9" s="14"/>
      <c r="AB9" s="68" t="s">
        <v>56</v>
      </c>
      <c r="AC9" s="69"/>
      <c r="AD9" s="69"/>
      <c r="AE9" s="69"/>
      <c r="AF9" s="70"/>
      <c r="AG9" s="270">
        <f>AG7-AG8</f>
        <v>0</v>
      </c>
      <c r="AH9" s="271"/>
      <c r="AI9" s="271"/>
      <c r="AJ9" s="271"/>
      <c r="AK9" s="272"/>
      <c r="AL9" s="66" t="s">
        <v>6</v>
      </c>
      <c r="AM9" s="66"/>
      <c r="AN9" s="7"/>
      <c r="AO9" s="7"/>
      <c r="AP9" s="7"/>
      <c r="AQ9" s="7"/>
      <c r="AR9" s="7"/>
      <c r="AS9" s="7"/>
      <c r="AT9" s="7"/>
      <c r="AU9" s="7"/>
    </row>
    <row r="10" spans="1:70" ht="18.75">
      <c r="D10" s="13"/>
      <c r="K10" s="8"/>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7"/>
      <c r="AK10" s="7"/>
      <c r="AL10" s="66"/>
      <c r="AM10" s="66"/>
      <c r="AN10" s="7"/>
      <c r="AO10" s="7"/>
      <c r="AP10" s="7"/>
      <c r="AQ10" s="7"/>
      <c r="AR10" s="7"/>
      <c r="AS10" s="7"/>
      <c r="AT10" s="7"/>
      <c r="AU10" s="7"/>
    </row>
    <row r="11" spans="1:70" ht="18.75">
      <c r="D11" s="13"/>
      <c r="K11" s="8"/>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7"/>
      <c r="AK11" s="7"/>
      <c r="AL11" s="66"/>
      <c r="AM11" s="66"/>
      <c r="AN11" s="7"/>
      <c r="AO11" s="7"/>
      <c r="AP11" s="7"/>
      <c r="AQ11" s="7"/>
      <c r="AR11" s="7"/>
      <c r="AS11" s="7"/>
      <c r="AT11" s="7"/>
      <c r="AU11" s="7"/>
    </row>
    <row r="12" spans="1:70" ht="21" customHeight="1">
      <c r="C12" s="61" t="s">
        <v>47</v>
      </c>
      <c r="J12" s="8"/>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7"/>
      <c r="AJ12" s="7"/>
      <c r="AK12" s="66"/>
      <c r="AL12" s="66"/>
      <c r="AM12" s="7"/>
      <c r="AN12" s="7"/>
      <c r="AO12" s="7"/>
      <c r="AP12" s="7"/>
      <c r="AQ12" s="7"/>
      <c r="AR12" s="7"/>
      <c r="AS12" s="7"/>
      <c r="AT12" s="7"/>
      <c r="AU12" s="7"/>
    </row>
    <row r="13" spans="1:70" ht="21" customHeight="1">
      <c r="C13" s="61" t="s">
        <v>388</v>
      </c>
      <c r="J13" s="8"/>
      <c r="K13" s="14"/>
      <c r="L13" s="14"/>
      <c r="M13" s="14"/>
      <c r="N13" s="14"/>
      <c r="O13" s="14"/>
      <c r="P13" s="14"/>
      <c r="Q13" s="14"/>
      <c r="R13" s="14" t="s">
        <v>50</v>
      </c>
      <c r="S13" s="273"/>
      <c r="T13" s="274"/>
      <c r="U13" s="275"/>
      <c r="V13" s="14"/>
      <c r="W13" s="14"/>
      <c r="X13" s="14"/>
      <c r="Y13" s="14"/>
      <c r="Z13" s="14"/>
      <c r="AA13" s="14"/>
      <c r="AB13" s="14"/>
      <c r="AC13" s="14"/>
      <c r="AD13" s="14"/>
      <c r="AE13" s="14"/>
      <c r="AF13" s="14"/>
      <c r="AG13" s="14"/>
      <c r="AH13" s="14"/>
      <c r="AI13" s="7"/>
      <c r="AJ13" s="7"/>
      <c r="AK13" s="66"/>
      <c r="AL13" s="66"/>
      <c r="AM13" s="7"/>
      <c r="AN13" s="7"/>
      <c r="AO13" s="7"/>
      <c r="AP13" s="7"/>
      <c r="AQ13" s="7"/>
      <c r="AR13" s="7"/>
      <c r="AS13" s="7"/>
      <c r="AT13" s="7"/>
      <c r="AU13" s="7"/>
    </row>
    <row r="14" spans="1:70" ht="21" customHeight="1">
      <c r="C14" s="61" t="s">
        <v>229</v>
      </c>
      <c r="J14" s="8"/>
      <c r="K14" s="14"/>
      <c r="L14" s="14"/>
      <c r="M14" s="14"/>
      <c r="N14" s="14"/>
      <c r="O14" s="14"/>
      <c r="P14" s="14"/>
      <c r="Q14" s="14"/>
      <c r="R14" s="14"/>
      <c r="S14" s="14"/>
      <c r="T14" s="14" t="s">
        <v>50</v>
      </c>
      <c r="U14" s="299"/>
      <c r="V14" s="300"/>
      <c r="W14" s="300"/>
      <c r="X14" s="301"/>
      <c r="Y14" s="65" t="s">
        <v>6</v>
      </c>
      <c r="Z14" s="64"/>
      <c r="AA14" s="63" t="s">
        <v>49</v>
      </c>
      <c r="AB14" s="14"/>
      <c r="AC14" s="14"/>
      <c r="AD14" s="14"/>
      <c r="AE14" s="14"/>
      <c r="AF14" s="14"/>
      <c r="AG14" s="14"/>
      <c r="AH14" s="14"/>
      <c r="AI14" s="7"/>
      <c r="AJ14" s="302" t="str">
        <f>IFERROR(U14/AG7,"")</f>
        <v/>
      </c>
      <c r="AK14" s="302"/>
      <c r="AL14" s="302"/>
      <c r="AM14" s="302"/>
      <c r="AN14" s="7" t="s">
        <v>48</v>
      </c>
      <c r="AO14" s="7"/>
      <c r="AP14" s="7"/>
      <c r="AQ14" s="7"/>
      <c r="AR14" s="7"/>
      <c r="AS14" s="7"/>
      <c r="AT14" s="7"/>
      <c r="AU14" s="7"/>
    </row>
    <row r="15" spans="1:70" ht="18.75">
      <c r="D15" s="61"/>
      <c r="K15" s="8"/>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7"/>
      <c r="AK15" s="7"/>
      <c r="AL15" s="7"/>
      <c r="AM15" s="7"/>
      <c r="AN15" s="7"/>
      <c r="AO15" s="7"/>
      <c r="AP15" s="7"/>
      <c r="AQ15" s="7"/>
      <c r="AR15" s="7"/>
      <c r="AS15" s="7"/>
      <c r="AT15" s="7"/>
      <c r="AU15" s="7"/>
    </row>
    <row r="16" spans="1:70" ht="21" customHeight="1">
      <c r="C16" s="61" t="s">
        <v>211</v>
      </c>
      <c r="J16" s="8"/>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7"/>
      <c r="AJ16" s="7"/>
      <c r="AK16" s="7"/>
      <c r="AL16" s="7"/>
      <c r="AM16" s="7"/>
      <c r="AN16" s="7"/>
      <c r="AO16" s="1"/>
      <c r="AP16" s="7"/>
      <c r="AQ16" s="7"/>
      <c r="AR16" s="7"/>
      <c r="AS16" s="7"/>
      <c r="AT16" s="7"/>
      <c r="AU16" s="7"/>
    </row>
    <row r="17" spans="1:51" ht="21" customHeight="1">
      <c r="C17" s="309" t="s">
        <v>382</v>
      </c>
      <c r="D17" s="309"/>
      <c r="E17" s="309"/>
      <c r="F17" s="309"/>
      <c r="G17" s="309"/>
      <c r="H17" s="309"/>
      <c r="I17" s="309"/>
      <c r="J17" s="309"/>
      <c r="K17" s="309"/>
      <c r="L17" s="309"/>
      <c r="M17" s="309"/>
      <c r="N17" s="309"/>
      <c r="O17" s="309"/>
      <c r="P17" s="309"/>
      <c r="Q17" s="309"/>
      <c r="R17" s="309"/>
      <c r="S17" s="309"/>
      <c r="T17" s="309"/>
      <c r="U17" s="309"/>
      <c r="V17" s="309"/>
      <c r="W17" s="309"/>
      <c r="X17" s="14" t="s">
        <v>50</v>
      </c>
      <c r="Y17" s="273"/>
      <c r="Z17" s="274"/>
      <c r="AA17" s="275"/>
      <c r="AB17" s="14"/>
      <c r="AC17" s="14"/>
      <c r="AD17" s="14"/>
      <c r="AE17" s="14"/>
      <c r="AF17" s="14"/>
      <c r="AG17" s="14"/>
      <c r="AH17" s="14"/>
      <c r="AI17" s="7"/>
      <c r="AJ17" s="7"/>
      <c r="AK17" s="7"/>
      <c r="AL17" s="7"/>
      <c r="AM17" s="7"/>
      <c r="AN17" s="7"/>
      <c r="AO17" s="1"/>
      <c r="AP17" s="7"/>
      <c r="AQ17" s="7"/>
      <c r="AR17" s="7"/>
      <c r="AS17" s="7"/>
      <c r="AT17" s="7"/>
      <c r="AU17" s="7"/>
    </row>
    <row r="18" spans="1:51" ht="21" customHeight="1">
      <c r="C18" s="61" t="s">
        <v>230</v>
      </c>
      <c r="J18" s="8"/>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7"/>
      <c r="AJ18" s="7"/>
      <c r="AK18" s="7"/>
      <c r="AL18" s="7"/>
      <c r="AM18" s="7"/>
      <c r="AN18" s="7"/>
      <c r="AO18" s="1"/>
      <c r="AP18" s="7"/>
      <c r="AQ18" s="7"/>
      <c r="AR18" s="7"/>
      <c r="AS18" s="7"/>
      <c r="AT18" s="7"/>
      <c r="AU18" s="7"/>
    </row>
    <row r="19" spans="1:51" ht="21" customHeight="1">
      <c r="C19" s="61" t="s">
        <v>383</v>
      </c>
      <c r="D19" s="132"/>
      <c r="I19" s="303"/>
      <c r="J19" s="304"/>
      <c r="K19" s="305"/>
      <c r="L19" s="14" t="s">
        <v>46</v>
      </c>
      <c r="M19" s="14"/>
      <c r="N19" s="61" t="s">
        <v>384</v>
      </c>
      <c r="O19" s="61"/>
      <c r="P19" s="14"/>
      <c r="Q19" s="14"/>
      <c r="R19" s="14"/>
      <c r="S19" s="14"/>
      <c r="T19" s="14"/>
      <c r="U19" s="14"/>
      <c r="V19" s="14"/>
      <c r="W19" s="14"/>
      <c r="X19" s="14"/>
      <c r="Y19" s="14"/>
      <c r="Z19" s="14"/>
      <c r="AA19" s="14"/>
      <c r="AB19" s="14"/>
      <c r="AC19" s="14"/>
      <c r="AD19" s="14"/>
      <c r="AE19" s="14"/>
      <c r="AF19" s="14"/>
      <c r="AG19" s="14"/>
      <c r="AH19" s="14"/>
      <c r="AI19" s="7"/>
      <c r="AJ19" s="7"/>
      <c r="AK19" s="87"/>
      <c r="AL19" s="75"/>
      <c r="AM19" s="306"/>
      <c r="AN19" s="307"/>
      <c r="AO19" s="62" t="s">
        <v>71</v>
      </c>
      <c r="AP19" s="62"/>
      <c r="AQ19" s="7"/>
      <c r="AR19" s="7"/>
      <c r="AS19" s="308" t="str">
        <f>IFERROR(AM19/I19,"")</f>
        <v/>
      </c>
      <c r="AT19" s="308"/>
      <c r="AU19" s="7" t="s">
        <v>48</v>
      </c>
    </row>
    <row r="20" spans="1:51" ht="21" customHeight="1">
      <c r="C20" s="61" t="s">
        <v>273</v>
      </c>
      <c r="I20" s="82"/>
      <c r="J20" s="82"/>
      <c r="K20" s="75"/>
      <c r="L20" s="75"/>
      <c r="M20" s="75"/>
      <c r="N20" s="91"/>
      <c r="O20" s="91"/>
      <c r="P20" s="91"/>
      <c r="Q20" s="310" t="s">
        <v>314</v>
      </c>
      <c r="R20" s="311"/>
      <c r="S20" s="311"/>
      <c r="T20" s="311"/>
      <c r="U20" s="311"/>
      <c r="V20" s="311"/>
      <c r="W20" s="311"/>
      <c r="X20" s="311"/>
      <c r="Y20" s="312"/>
      <c r="Z20" s="310" t="s">
        <v>315</v>
      </c>
      <c r="AA20" s="311"/>
      <c r="AB20" s="312"/>
      <c r="AC20" s="310" t="s">
        <v>316</v>
      </c>
      <c r="AD20" s="311"/>
      <c r="AE20" s="311"/>
      <c r="AF20" s="311"/>
      <c r="AG20" s="311"/>
      <c r="AH20" s="311"/>
      <c r="AI20" s="311"/>
      <c r="AJ20" s="311"/>
      <c r="AK20" s="311"/>
      <c r="AL20" s="311"/>
      <c r="AM20" s="311"/>
      <c r="AN20" s="311"/>
      <c r="AO20" s="311"/>
      <c r="AP20" s="311"/>
      <c r="AQ20" s="311"/>
      <c r="AR20" s="311"/>
      <c r="AS20" s="311"/>
      <c r="AT20" s="312"/>
      <c r="AU20" s="7"/>
    </row>
    <row r="21" spans="1:51" ht="21" customHeight="1">
      <c r="C21" s="61"/>
      <c r="I21" s="134"/>
      <c r="J21" s="134"/>
      <c r="K21" s="75"/>
      <c r="L21" s="75"/>
      <c r="M21" s="75"/>
      <c r="N21" s="91"/>
      <c r="O21" s="91"/>
      <c r="P21" s="91"/>
      <c r="Q21" s="313" t="s">
        <v>317</v>
      </c>
      <c r="R21" s="313"/>
      <c r="S21" s="313"/>
      <c r="T21" s="313"/>
      <c r="U21" s="313"/>
      <c r="V21" s="313"/>
      <c r="W21" s="313"/>
      <c r="X21" s="313"/>
      <c r="Y21" s="313"/>
      <c r="Z21" s="314"/>
      <c r="AA21" s="315"/>
      <c r="AB21" s="138" t="s">
        <v>46</v>
      </c>
      <c r="AC21" s="316"/>
      <c r="AD21" s="317"/>
      <c r="AE21" s="317"/>
      <c r="AF21" s="317"/>
      <c r="AG21" s="317"/>
      <c r="AH21" s="317"/>
      <c r="AI21" s="317"/>
      <c r="AJ21" s="317"/>
      <c r="AK21" s="317"/>
      <c r="AL21" s="317"/>
      <c r="AM21" s="317"/>
      <c r="AN21" s="317"/>
      <c r="AO21" s="317"/>
      <c r="AP21" s="317"/>
      <c r="AQ21" s="317"/>
      <c r="AR21" s="317"/>
      <c r="AS21" s="317"/>
      <c r="AT21" s="318"/>
      <c r="AU21" s="7"/>
    </row>
    <row r="22" spans="1:51" ht="21" customHeight="1">
      <c r="C22" s="61"/>
      <c r="I22" s="134"/>
      <c r="J22" s="134"/>
      <c r="K22" s="75"/>
      <c r="L22" s="75"/>
      <c r="M22" s="75"/>
      <c r="N22" s="91"/>
      <c r="O22" s="91"/>
      <c r="P22" s="91"/>
      <c r="Q22" s="313" t="s">
        <v>318</v>
      </c>
      <c r="R22" s="313"/>
      <c r="S22" s="313"/>
      <c r="T22" s="313"/>
      <c r="U22" s="313"/>
      <c r="V22" s="313"/>
      <c r="W22" s="313"/>
      <c r="X22" s="313"/>
      <c r="Y22" s="313"/>
      <c r="Z22" s="314"/>
      <c r="AA22" s="315"/>
      <c r="AB22" s="138" t="s">
        <v>46</v>
      </c>
      <c r="AC22" s="316"/>
      <c r="AD22" s="317"/>
      <c r="AE22" s="317"/>
      <c r="AF22" s="317"/>
      <c r="AG22" s="317"/>
      <c r="AH22" s="317"/>
      <c r="AI22" s="317"/>
      <c r="AJ22" s="317"/>
      <c r="AK22" s="317"/>
      <c r="AL22" s="317"/>
      <c r="AM22" s="317"/>
      <c r="AN22" s="317"/>
      <c r="AO22" s="317"/>
      <c r="AP22" s="317"/>
      <c r="AQ22" s="317"/>
      <c r="AR22" s="317"/>
      <c r="AS22" s="317"/>
      <c r="AT22" s="318"/>
      <c r="AU22" s="7"/>
    </row>
    <row r="23" spans="1:51" ht="21" customHeight="1">
      <c r="C23" s="61"/>
      <c r="I23" s="134"/>
      <c r="J23" s="134"/>
      <c r="K23" s="75"/>
      <c r="L23" s="75"/>
      <c r="M23" s="75"/>
      <c r="N23" s="91"/>
      <c r="O23" s="91"/>
      <c r="P23" s="91"/>
      <c r="Q23" s="313" t="s">
        <v>319</v>
      </c>
      <c r="R23" s="313"/>
      <c r="S23" s="313"/>
      <c r="T23" s="313"/>
      <c r="U23" s="313"/>
      <c r="V23" s="313"/>
      <c r="W23" s="313"/>
      <c r="X23" s="313"/>
      <c r="Y23" s="313"/>
      <c r="Z23" s="314"/>
      <c r="AA23" s="315"/>
      <c r="AB23" s="139" t="s">
        <v>46</v>
      </c>
      <c r="AC23" s="316"/>
      <c r="AD23" s="317"/>
      <c r="AE23" s="317"/>
      <c r="AF23" s="317"/>
      <c r="AG23" s="317"/>
      <c r="AH23" s="317"/>
      <c r="AI23" s="317"/>
      <c r="AJ23" s="317"/>
      <c r="AK23" s="317"/>
      <c r="AL23" s="317"/>
      <c r="AM23" s="317"/>
      <c r="AN23" s="317"/>
      <c r="AO23" s="317"/>
      <c r="AP23" s="317"/>
      <c r="AQ23" s="317"/>
      <c r="AR23" s="317"/>
      <c r="AS23" s="317"/>
      <c r="AT23" s="318"/>
      <c r="AU23" s="7"/>
    </row>
    <row r="24" spans="1:51" s="128" customFormat="1" ht="21" customHeight="1">
      <c r="A24" s="127"/>
      <c r="B24" s="127"/>
      <c r="C24" s="61" t="s">
        <v>279</v>
      </c>
      <c r="D24" s="127"/>
      <c r="E24" s="127"/>
      <c r="F24" s="127"/>
      <c r="G24" s="127"/>
      <c r="H24" s="127"/>
      <c r="I24" s="82"/>
      <c r="J24" s="82"/>
      <c r="K24" s="75"/>
      <c r="L24" s="75"/>
      <c r="M24" s="75"/>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86"/>
      <c r="AR24" s="7"/>
      <c r="AS24" s="135"/>
      <c r="AT24" s="135"/>
      <c r="AU24" s="7"/>
      <c r="AV24" s="127"/>
      <c r="AW24" s="127"/>
      <c r="AX24" s="127"/>
      <c r="AY24" s="127"/>
    </row>
    <row r="25" spans="1:51" s="128" customFormat="1" ht="21" customHeight="1">
      <c r="A25" s="127"/>
      <c r="B25" s="127"/>
      <c r="C25" s="61"/>
      <c r="D25" s="147"/>
      <c r="E25" s="20" t="s">
        <v>274</v>
      </c>
      <c r="F25" s="20"/>
      <c r="G25" s="20"/>
      <c r="H25" s="20"/>
      <c r="I25" s="92"/>
      <c r="J25" s="92"/>
      <c r="K25" s="62"/>
      <c r="L25" s="62"/>
      <c r="M25" s="62"/>
      <c r="N25" s="123"/>
      <c r="O25" s="123"/>
      <c r="P25" s="123"/>
      <c r="Q25" s="147"/>
      <c r="R25" s="20" t="s">
        <v>286</v>
      </c>
      <c r="S25" s="123"/>
      <c r="T25" s="123"/>
      <c r="U25" s="123"/>
      <c r="V25" s="123"/>
      <c r="W25" s="123"/>
      <c r="X25" s="123"/>
      <c r="Y25" s="123"/>
      <c r="Z25" s="123"/>
      <c r="AA25" s="123"/>
      <c r="AB25" s="123"/>
      <c r="AC25" s="123"/>
      <c r="AD25" s="147"/>
      <c r="AE25" s="20" t="s">
        <v>289</v>
      </c>
      <c r="AF25" s="123"/>
      <c r="AG25" s="123"/>
      <c r="AH25" s="123"/>
      <c r="AI25" s="123"/>
      <c r="AJ25" s="123"/>
      <c r="AK25" s="123"/>
      <c r="AL25" s="123"/>
      <c r="AM25" s="123"/>
      <c r="AN25" s="123"/>
      <c r="AO25" s="123"/>
      <c r="AP25" s="123"/>
      <c r="AQ25" s="124"/>
      <c r="AR25" s="13"/>
      <c r="AS25" s="125"/>
      <c r="AT25" s="125"/>
      <c r="AU25" s="13"/>
      <c r="AV25" s="127"/>
      <c r="AW25" s="127"/>
      <c r="AX25" s="127"/>
      <c r="AY25" s="127"/>
    </row>
    <row r="26" spans="1:51" s="128" customFormat="1" ht="21" customHeight="1">
      <c r="A26" s="127"/>
      <c r="B26" s="127"/>
      <c r="C26" s="61"/>
      <c r="D26" s="147"/>
      <c r="E26" s="20" t="s">
        <v>276</v>
      </c>
      <c r="F26" s="20"/>
      <c r="G26" s="20"/>
      <c r="H26" s="20"/>
      <c r="I26" s="92"/>
      <c r="J26" s="92"/>
      <c r="K26" s="62"/>
      <c r="L26" s="62"/>
      <c r="M26" s="62"/>
      <c r="N26" s="123"/>
      <c r="O26" s="123"/>
      <c r="P26" s="123"/>
      <c r="Q26" s="147"/>
      <c r="R26" s="20" t="s">
        <v>287</v>
      </c>
      <c r="S26" s="123"/>
      <c r="T26" s="123"/>
      <c r="U26" s="123"/>
      <c r="V26" s="123"/>
      <c r="W26" s="123"/>
      <c r="X26" s="123"/>
      <c r="Y26" s="123"/>
      <c r="Z26" s="123"/>
      <c r="AA26" s="123"/>
      <c r="AB26" s="123"/>
      <c r="AC26" s="123"/>
      <c r="AD26" s="147"/>
      <c r="AE26" s="20" t="s">
        <v>290</v>
      </c>
      <c r="AF26" s="123"/>
      <c r="AG26" s="123"/>
      <c r="AH26" s="123"/>
      <c r="AI26" s="287"/>
      <c r="AJ26" s="287"/>
      <c r="AK26" s="287"/>
      <c r="AL26" s="287"/>
      <c r="AM26" s="287"/>
      <c r="AN26" s="287"/>
      <c r="AO26" s="287"/>
      <c r="AP26" s="287"/>
      <c r="AQ26" s="287"/>
      <c r="AR26" s="287"/>
      <c r="AS26" s="287"/>
      <c r="AT26" s="287"/>
      <c r="AU26" s="13"/>
      <c r="AV26" s="127"/>
      <c r="AW26" s="127"/>
      <c r="AX26" s="127"/>
      <c r="AY26" s="127"/>
    </row>
    <row r="27" spans="1:51" s="128" customFormat="1" ht="21" customHeight="1">
      <c r="A27" s="127"/>
      <c r="B27" s="127"/>
      <c r="C27" s="61"/>
      <c r="D27" s="147"/>
      <c r="E27" s="20" t="s">
        <v>275</v>
      </c>
      <c r="F27" s="20"/>
      <c r="G27" s="20"/>
      <c r="H27" s="20"/>
      <c r="I27" s="92"/>
      <c r="J27" s="92"/>
      <c r="K27" s="62"/>
      <c r="L27" s="62"/>
      <c r="M27" s="62"/>
      <c r="N27" s="123"/>
      <c r="O27" s="123"/>
      <c r="P27" s="123"/>
      <c r="Q27" s="147"/>
      <c r="R27" s="20" t="s">
        <v>288</v>
      </c>
      <c r="S27" s="123"/>
      <c r="T27" s="123"/>
      <c r="U27" s="123"/>
      <c r="V27" s="123"/>
      <c r="W27" s="123"/>
      <c r="X27" s="123"/>
      <c r="Y27" s="123"/>
      <c r="Z27" s="123"/>
      <c r="AA27" s="123"/>
      <c r="AB27" s="123"/>
      <c r="AC27" s="123"/>
      <c r="AD27" s="62"/>
      <c r="AE27" s="62"/>
      <c r="AF27" s="123"/>
      <c r="AG27" s="123"/>
      <c r="AH27" s="123"/>
      <c r="AI27" s="287"/>
      <c r="AJ27" s="287"/>
      <c r="AK27" s="287"/>
      <c r="AL27" s="287"/>
      <c r="AM27" s="287"/>
      <c r="AN27" s="287"/>
      <c r="AO27" s="287"/>
      <c r="AP27" s="287"/>
      <c r="AQ27" s="287"/>
      <c r="AR27" s="287"/>
      <c r="AS27" s="287"/>
      <c r="AT27" s="287"/>
      <c r="AU27" s="13"/>
      <c r="AV27" s="127"/>
      <c r="AW27" s="127"/>
      <c r="AX27" s="127"/>
      <c r="AY27" s="127"/>
    </row>
    <row r="28" spans="1:51" s="128" customFormat="1" ht="21" customHeight="1">
      <c r="A28" s="127"/>
      <c r="B28" s="127"/>
      <c r="C28" s="61" t="s">
        <v>291</v>
      </c>
      <c r="D28" s="127"/>
      <c r="E28" s="127"/>
      <c r="F28" s="127"/>
      <c r="G28" s="127"/>
      <c r="H28" s="127"/>
      <c r="I28" s="127"/>
      <c r="J28" s="129"/>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7"/>
      <c r="AJ28" s="7"/>
      <c r="AK28" s="7"/>
      <c r="AL28" s="7"/>
      <c r="AM28" s="7"/>
      <c r="AN28" s="7"/>
      <c r="AP28" s="7"/>
      <c r="AQ28" s="7"/>
      <c r="AR28" s="7"/>
      <c r="AS28" s="7"/>
      <c r="AT28" s="7"/>
      <c r="AU28" s="7"/>
      <c r="AV28" s="127"/>
      <c r="AW28" s="127"/>
      <c r="AX28" s="127"/>
      <c r="AY28" s="127"/>
    </row>
    <row r="29" spans="1:51" s="128" customFormat="1" ht="21" customHeight="1">
      <c r="A29" s="127"/>
      <c r="B29" s="127"/>
      <c r="C29" s="61"/>
      <c r="D29" s="147"/>
      <c r="E29" s="20" t="s">
        <v>280</v>
      </c>
      <c r="F29" s="20"/>
      <c r="G29" s="20"/>
      <c r="H29" s="20"/>
      <c r="I29" s="92"/>
      <c r="J29" s="92"/>
      <c r="K29" s="62"/>
      <c r="L29" s="62"/>
      <c r="M29" s="62"/>
      <c r="N29" s="123"/>
      <c r="O29" s="123"/>
      <c r="P29" s="123"/>
      <c r="Q29" s="147"/>
      <c r="R29" s="20" t="s">
        <v>283</v>
      </c>
      <c r="S29" s="123"/>
      <c r="T29" s="123"/>
      <c r="U29" s="123"/>
      <c r="V29" s="123"/>
      <c r="W29" s="123"/>
      <c r="X29" s="123"/>
      <c r="Y29" s="123"/>
      <c r="Z29" s="123"/>
      <c r="AA29" s="123"/>
      <c r="AB29" s="123"/>
      <c r="AC29" s="123"/>
      <c r="AD29" s="147"/>
      <c r="AE29" s="20" t="s">
        <v>285</v>
      </c>
      <c r="AF29" s="123"/>
      <c r="AG29" s="123"/>
      <c r="AH29" s="123"/>
      <c r="AI29" s="123"/>
      <c r="AJ29" s="123"/>
      <c r="AK29" s="123"/>
      <c r="AL29" s="123"/>
      <c r="AM29" s="123"/>
      <c r="AN29" s="123"/>
      <c r="AO29" s="123"/>
      <c r="AP29" s="123"/>
      <c r="AQ29" s="124"/>
      <c r="AR29" s="13"/>
      <c r="AS29" s="125"/>
      <c r="AT29" s="125"/>
      <c r="AU29" s="13"/>
      <c r="AV29" s="127"/>
      <c r="AW29" s="127"/>
      <c r="AX29" s="127"/>
      <c r="AY29" s="127"/>
    </row>
    <row r="30" spans="1:51" s="128" customFormat="1" ht="21" customHeight="1">
      <c r="A30" s="127"/>
      <c r="B30" s="127"/>
      <c r="C30" s="61"/>
      <c r="D30" s="147"/>
      <c r="E30" s="20" t="s">
        <v>281</v>
      </c>
      <c r="F30" s="20"/>
      <c r="G30" s="20"/>
      <c r="H30" s="20"/>
      <c r="I30" s="92"/>
      <c r="J30" s="92"/>
      <c r="K30" s="62"/>
      <c r="L30" s="62"/>
      <c r="M30" s="62"/>
      <c r="N30" s="123"/>
      <c r="O30" s="123"/>
      <c r="P30" s="123"/>
      <c r="Q30" s="147"/>
      <c r="R30" s="20" t="s">
        <v>284</v>
      </c>
      <c r="S30" s="123"/>
      <c r="T30" s="123"/>
      <c r="U30" s="123"/>
      <c r="V30" s="123"/>
      <c r="W30" s="123"/>
      <c r="X30" s="123"/>
      <c r="Y30" s="123"/>
      <c r="Z30" s="123"/>
      <c r="AA30" s="123"/>
      <c r="AB30" s="123"/>
      <c r="AC30" s="123"/>
      <c r="AD30" s="147"/>
      <c r="AE30" s="20" t="s">
        <v>290</v>
      </c>
      <c r="AF30" s="123"/>
      <c r="AG30" s="123"/>
      <c r="AH30" s="123"/>
      <c r="AI30" s="288"/>
      <c r="AJ30" s="289"/>
      <c r="AK30" s="289"/>
      <c r="AL30" s="289"/>
      <c r="AM30" s="289"/>
      <c r="AN30" s="289"/>
      <c r="AO30" s="289"/>
      <c r="AP30" s="289"/>
      <c r="AQ30" s="289"/>
      <c r="AR30" s="289"/>
      <c r="AS30" s="289"/>
      <c r="AT30" s="290"/>
      <c r="AU30" s="13"/>
      <c r="AV30" s="127"/>
      <c r="AW30" s="127"/>
      <c r="AX30" s="127"/>
      <c r="AY30" s="127"/>
    </row>
    <row r="31" spans="1:51" s="128" customFormat="1" ht="21" customHeight="1">
      <c r="A31" s="127"/>
      <c r="B31" s="127"/>
      <c r="C31" s="61"/>
      <c r="D31" s="147"/>
      <c r="E31" s="20" t="s">
        <v>282</v>
      </c>
      <c r="F31" s="20"/>
      <c r="G31" s="20"/>
      <c r="H31" s="20"/>
      <c r="I31" s="92"/>
      <c r="J31" s="92"/>
      <c r="K31" s="62"/>
      <c r="L31" s="62"/>
      <c r="M31" s="62"/>
      <c r="N31" s="123"/>
      <c r="O31" s="123"/>
      <c r="P31" s="123"/>
      <c r="Q31" s="147"/>
      <c r="R31" s="20" t="s">
        <v>313</v>
      </c>
      <c r="S31" s="123"/>
      <c r="T31" s="123"/>
      <c r="U31" s="123"/>
      <c r="V31" s="123"/>
      <c r="W31" s="123"/>
      <c r="X31" s="123"/>
      <c r="Y31" s="123"/>
      <c r="Z31" s="123"/>
      <c r="AA31" s="123"/>
      <c r="AB31" s="123"/>
      <c r="AC31" s="123"/>
      <c r="AD31" s="62"/>
      <c r="AE31" s="62"/>
      <c r="AF31" s="123"/>
      <c r="AG31" s="123"/>
      <c r="AH31" s="123"/>
      <c r="AI31" s="291"/>
      <c r="AJ31" s="292"/>
      <c r="AK31" s="292"/>
      <c r="AL31" s="292"/>
      <c r="AM31" s="292"/>
      <c r="AN31" s="292"/>
      <c r="AO31" s="292"/>
      <c r="AP31" s="292"/>
      <c r="AQ31" s="292"/>
      <c r="AR31" s="292"/>
      <c r="AS31" s="292"/>
      <c r="AT31" s="293"/>
      <c r="AU31" s="92"/>
      <c r="AV31" s="131"/>
      <c r="AW31" s="131"/>
      <c r="AX31" s="127"/>
      <c r="AY31" s="127"/>
    </row>
    <row r="32" spans="1:51" s="128" customFormat="1" ht="21" customHeight="1">
      <c r="A32" s="127"/>
      <c r="B32" s="127"/>
      <c r="C32" s="127"/>
      <c r="D32" s="61"/>
      <c r="E32" s="20"/>
      <c r="F32" s="20"/>
      <c r="G32" s="20"/>
      <c r="H32" s="20"/>
      <c r="I32" s="20"/>
      <c r="J32" s="20"/>
      <c r="K32" s="130"/>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13"/>
      <c r="AK32" s="13"/>
      <c r="AL32" s="13"/>
      <c r="AM32" s="13"/>
      <c r="AN32" s="13"/>
      <c r="AO32" s="13"/>
      <c r="AP32" s="13"/>
      <c r="AQ32" s="13"/>
      <c r="AR32" s="13"/>
      <c r="AS32" s="13"/>
      <c r="AT32" s="13"/>
      <c r="AU32" s="13"/>
      <c r="AV32" s="127"/>
      <c r="AW32" s="127"/>
      <c r="AX32" s="127"/>
      <c r="AY32" s="127"/>
    </row>
    <row r="33" spans="3:47" ht="21" customHeight="1">
      <c r="C33" s="61" t="s">
        <v>213</v>
      </c>
      <c r="K33" s="8"/>
      <c r="L33" s="14"/>
      <c r="M33" s="14"/>
      <c r="N33" s="14"/>
      <c r="O33" s="14"/>
      <c r="P33" s="14"/>
      <c r="Q33" s="14"/>
      <c r="R33" s="14"/>
      <c r="S33" s="14"/>
      <c r="T33" s="14"/>
      <c r="U33" s="14"/>
      <c r="V33" s="14"/>
      <c r="W33" s="14"/>
      <c r="X33" s="14"/>
      <c r="Y33" s="14"/>
      <c r="Z33" s="14"/>
      <c r="AA33" s="14"/>
      <c r="AB33" s="14"/>
      <c r="AC33" s="14"/>
      <c r="AD33" s="14"/>
      <c r="AE33" s="14"/>
      <c r="AF33" s="20"/>
      <c r="AG33" s="14"/>
      <c r="AH33" s="14"/>
      <c r="AI33" s="14"/>
      <c r="AJ33" s="7"/>
      <c r="AK33" s="7"/>
      <c r="AL33" s="7"/>
      <c r="AM33" s="7"/>
      <c r="AN33" s="7"/>
      <c r="AO33" s="7"/>
      <c r="AP33" s="7"/>
      <c r="AQ33" s="7"/>
      <c r="AR33" s="7"/>
      <c r="AS33" s="7"/>
      <c r="AT33" s="7"/>
      <c r="AU33" s="7"/>
    </row>
    <row r="34" spans="3:47" ht="21" customHeight="1">
      <c r="C34" s="61" t="s">
        <v>277</v>
      </c>
      <c r="K34" s="8"/>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7"/>
      <c r="AK34" s="7"/>
      <c r="AL34" s="7"/>
      <c r="AM34" s="7"/>
      <c r="AN34" s="7"/>
      <c r="AO34" s="7"/>
      <c r="AP34" s="7"/>
      <c r="AQ34" s="7"/>
      <c r="AR34" s="7"/>
      <c r="AS34" s="7"/>
      <c r="AT34" s="7"/>
      <c r="AU34" s="7"/>
    </row>
    <row r="35" spans="3:47" ht="21" customHeight="1">
      <c r="C35" s="88" t="s">
        <v>231</v>
      </c>
      <c r="D35" s="294" t="s">
        <v>214</v>
      </c>
      <c r="E35" s="295"/>
      <c r="F35" s="295"/>
      <c r="G35" s="295"/>
      <c r="H35" s="295"/>
      <c r="I35" s="295"/>
      <c r="J35" s="296"/>
      <c r="K35" s="297" t="s">
        <v>215</v>
      </c>
      <c r="L35" s="297"/>
      <c r="M35" s="297"/>
      <c r="N35" s="298" t="s">
        <v>217</v>
      </c>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7"/>
      <c r="AR35" s="7"/>
      <c r="AS35" s="7"/>
      <c r="AT35" s="7"/>
      <c r="AU35" s="7"/>
    </row>
    <row r="36" spans="3:47" ht="21" customHeight="1">
      <c r="C36" s="88" t="s">
        <v>232</v>
      </c>
      <c r="D36" s="319" t="s">
        <v>218</v>
      </c>
      <c r="E36" s="319"/>
      <c r="F36" s="319"/>
      <c r="G36" s="319"/>
      <c r="H36" s="319"/>
      <c r="I36" s="319"/>
      <c r="J36" s="319"/>
      <c r="K36" s="320"/>
      <c r="L36" s="321"/>
      <c r="M36" s="83" t="s">
        <v>216</v>
      </c>
      <c r="N36" s="322"/>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4"/>
      <c r="AQ36" s="7"/>
      <c r="AR36" s="7"/>
      <c r="AS36" s="7"/>
      <c r="AT36" s="7"/>
      <c r="AU36" s="7"/>
    </row>
    <row r="37" spans="3:47" ht="21" customHeight="1">
      <c r="C37" s="88" t="s">
        <v>233</v>
      </c>
      <c r="D37" s="319" t="s">
        <v>219</v>
      </c>
      <c r="E37" s="319"/>
      <c r="F37" s="319"/>
      <c r="G37" s="319"/>
      <c r="H37" s="319"/>
      <c r="I37" s="319"/>
      <c r="J37" s="319"/>
      <c r="K37" s="320"/>
      <c r="L37" s="321"/>
      <c r="M37" s="83" t="s">
        <v>216</v>
      </c>
      <c r="N37" s="322"/>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4"/>
      <c r="AQ37" s="7"/>
      <c r="AR37" s="7"/>
      <c r="AS37" s="7"/>
      <c r="AT37" s="7"/>
      <c r="AU37" s="7"/>
    </row>
    <row r="38" spans="3:47" ht="21" customHeight="1">
      <c r="C38" s="88" t="s">
        <v>234</v>
      </c>
      <c r="D38" s="319" t="s">
        <v>220</v>
      </c>
      <c r="E38" s="319"/>
      <c r="F38" s="319"/>
      <c r="G38" s="319"/>
      <c r="H38" s="319"/>
      <c r="I38" s="319"/>
      <c r="J38" s="319"/>
      <c r="K38" s="320"/>
      <c r="L38" s="321"/>
      <c r="M38" s="83" t="s">
        <v>216</v>
      </c>
      <c r="N38" s="322"/>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4"/>
      <c r="AQ38" s="7"/>
      <c r="AR38" s="7"/>
      <c r="AS38" s="7"/>
      <c r="AT38" s="7"/>
      <c r="AU38" s="7"/>
    </row>
    <row r="39" spans="3:47" ht="21" customHeight="1">
      <c r="C39" s="88" t="s">
        <v>235</v>
      </c>
      <c r="D39" s="319" t="s">
        <v>221</v>
      </c>
      <c r="E39" s="319"/>
      <c r="F39" s="319"/>
      <c r="G39" s="319"/>
      <c r="H39" s="319"/>
      <c r="I39" s="319"/>
      <c r="J39" s="319"/>
      <c r="K39" s="320"/>
      <c r="L39" s="321"/>
      <c r="M39" s="83" t="s">
        <v>216</v>
      </c>
      <c r="N39" s="322"/>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4"/>
      <c r="AQ39" s="7"/>
      <c r="AR39" s="7"/>
      <c r="AS39" s="7"/>
      <c r="AT39" s="7"/>
      <c r="AU39" s="7"/>
    </row>
    <row r="40" spans="3:47" ht="21" customHeight="1">
      <c r="C40" s="88" t="s">
        <v>236</v>
      </c>
      <c r="D40" s="325" t="s">
        <v>222</v>
      </c>
      <c r="E40" s="326"/>
      <c r="F40" s="326"/>
      <c r="G40" s="326"/>
      <c r="H40" s="326"/>
      <c r="I40" s="326"/>
      <c r="J40" s="327"/>
      <c r="K40" s="320"/>
      <c r="L40" s="321"/>
      <c r="M40" s="83" t="s">
        <v>216</v>
      </c>
      <c r="N40" s="322"/>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4"/>
      <c r="AQ40" s="7"/>
      <c r="AR40" s="7"/>
      <c r="AS40" s="7"/>
      <c r="AT40" s="7"/>
      <c r="AU40" s="7"/>
    </row>
    <row r="41" spans="3:47" ht="21" customHeight="1">
      <c r="C41" s="88" t="s">
        <v>237</v>
      </c>
      <c r="D41" s="330" t="s">
        <v>223</v>
      </c>
      <c r="E41" s="331"/>
      <c r="F41" s="331"/>
      <c r="G41" s="331"/>
      <c r="H41" s="331"/>
      <c r="I41" s="331"/>
      <c r="J41" s="332"/>
      <c r="K41" s="333"/>
      <c r="L41" s="334"/>
      <c r="M41" s="84" t="s">
        <v>216</v>
      </c>
      <c r="N41" s="322"/>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4"/>
      <c r="AQ41" s="7"/>
      <c r="AR41" s="7"/>
      <c r="AS41" s="7"/>
      <c r="AT41" s="7"/>
      <c r="AU41" s="7"/>
    </row>
    <row r="42" spans="3:47" ht="21" customHeight="1">
      <c r="C42" s="88" t="s">
        <v>238</v>
      </c>
      <c r="D42" s="325" t="s">
        <v>224</v>
      </c>
      <c r="E42" s="326"/>
      <c r="F42" s="326"/>
      <c r="G42" s="326"/>
      <c r="H42" s="326"/>
      <c r="I42" s="326"/>
      <c r="J42" s="327"/>
      <c r="K42" s="328"/>
      <c r="L42" s="329"/>
      <c r="M42" s="85" t="s">
        <v>216</v>
      </c>
      <c r="N42" s="322"/>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4"/>
      <c r="AQ42" s="7"/>
      <c r="AR42" s="7"/>
      <c r="AS42" s="7"/>
      <c r="AT42" s="7"/>
      <c r="AU42" s="7"/>
    </row>
    <row r="43" spans="3:47" ht="21" customHeight="1">
      <c r="C43" s="88" t="s">
        <v>239</v>
      </c>
      <c r="D43" s="325" t="s">
        <v>225</v>
      </c>
      <c r="E43" s="326"/>
      <c r="F43" s="326"/>
      <c r="G43" s="326"/>
      <c r="H43" s="326"/>
      <c r="I43" s="326"/>
      <c r="J43" s="327"/>
      <c r="K43" s="328"/>
      <c r="L43" s="329"/>
      <c r="M43" s="85" t="s">
        <v>216</v>
      </c>
      <c r="N43" s="322"/>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4"/>
      <c r="AQ43" s="7"/>
      <c r="AR43" s="7"/>
      <c r="AS43" s="7"/>
      <c r="AT43" s="7"/>
      <c r="AU43" s="7"/>
    </row>
    <row r="44" spans="3:47" ht="21" customHeight="1">
      <c r="C44" s="88" t="s">
        <v>240</v>
      </c>
      <c r="D44" s="325" t="s">
        <v>226</v>
      </c>
      <c r="E44" s="326"/>
      <c r="F44" s="326"/>
      <c r="G44" s="326"/>
      <c r="H44" s="326"/>
      <c r="I44" s="326"/>
      <c r="J44" s="327"/>
      <c r="K44" s="328"/>
      <c r="L44" s="329"/>
      <c r="M44" s="14" t="s">
        <v>216</v>
      </c>
      <c r="N44" s="322"/>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4"/>
      <c r="AQ44" s="7"/>
      <c r="AR44" s="7"/>
      <c r="AS44" s="7"/>
      <c r="AT44" s="7"/>
      <c r="AU44" s="7"/>
    </row>
    <row r="45" spans="3:47" ht="21" customHeight="1">
      <c r="C45" s="88" t="s">
        <v>241</v>
      </c>
      <c r="D45" s="325" t="s">
        <v>227</v>
      </c>
      <c r="E45" s="326"/>
      <c r="F45" s="326"/>
      <c r="G45" s="326"/>
      <c r="H45" s="326"/>
      <c r="I45" s="326"/>
      <c r="J45" s="327"/>
      <c r="K45" s="328"/>
      <c r="L45" s="329"/>
      <c r="M45" s="83" t="s">
        <v>216</v>
      </c>
      <c r="N45" s="322"/>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4"/>
      <c r="AQ45" s="7"/>
      <c r="AR45" s="7"/>
      <c r="AS45" s="7"/>
      <c r="AT45" s="7"/>
      <c r="AU45" s="7"/>
    </row>
    <row r="46" spans="3:47" ht="21" customHeight="1">
      <c r="C46" s="88" t="s">
        <v>242</v>
      </c>
      <c r="D46" s="325" t="s">
        <v>228</v>
      </c>
      <c r="E46" s="326"/>
      <c r="F46" s="326"/>
      <c r="G46" s="326"/>
      <c r="H46" s="326"/>
      <c r="I46" s="326"/>
      <c r="J46" s="327"/>
      <c r="K46" s="333"/>
      <c r="L46" s="334"/>
      <c r="M46" s="84" t="s">
        <v>216</v>
      </c>
      <c r="N46" s="322"/>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4"/>
      <c r="AQ46" s="7"/>
      <c r="AR46" s="7"/>
      <c r="AS46" s="7"/>
      <c r="AT46" s="7"/>
      <c r="AU46" s="7"/>
    </row>
    <row r="47" spans="3:47" ht="21" customHeight="1">
      <c r="D47" s="61"/>
      <c r="K47" s="336" t="str">
        <f>IF(SUM(K36:L46)=0,"",SUM(K36:L46))</f>
        <v/>
      </c>
      <c r="L47" s="336"/>
      <c r="M47" s="87" t="str">
        <f>IF(K47="","","％")</f>
        <v/>
      </c>
      <c r="N47" s="337" t="str">
        <f>IF(K47&lt;&gt;100,"収入割合の合計が100％ではありません ","")</f>
        <v xml:space="preserve">収入割合の合計が100％ではありません </v>
      </c>
      <c r="O47" s="337"/>
      <c r="P47" s="337"/>
      <c r="Q47" s="337"/>
      <c r="R47" s="337"/>
      <c r="S47" s="337"/>
      <c r="T47" s="337"/>
      <c r="U47" s="337"/>
      <c r="V47" s="337"/>
      <c r="W47" s="337"/>
      <c r="X47" s="337"/>
      <c r="Y47" s="337"/>
      <c r="Z47" s="337"/>
      <c r="AA47" s="337"/>
      <c r="AB47" s="337"/>
      <c r="AC47" s="337"/>
      <c r="AD47" s="337"/>
      <c r="AE47" s="337"/>
      <c r="AF47" s="337"/>
      <c r="AG47" s="14"/>
      <c r="AH47" s="14"/>
      <c r="AI47" s="14"/>
      <c r="AJ47" s="7"/>
      <c r="AK47" s="7"/>
      <c r="AL47" s="7"/>
      <c r="AM47" s="7"/>
      <c r="AN47" s="7"/>
      <c r="AO47" s="7"/>
      <c r="AP47" s="7"/>
      <c r="AQ47" s="7"/>
      <c r="AR47" s="7"/>
      <c r="AS47" s="7"/>
      <c r="AT47" s="7"/>
      <c r="AU47" s="7"/>
    </row>
    <row r="48" spans="3:47" ht="21" customHeight="1">
      <c r="D48" s="61" t="s">
        <v>385</v>
      </c>
      <c r="K48" s="8"/>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
      <c r="AK48" s="7"/>
      <c r="AL48" s="7"/>
      <c r="AM48" s="7"/>
      <c r="AN48" s="7"/>
      <c r="AO48" s="7"/>
      <c r="AP48" s="7"/>
      <c r="AQ48" s="7"/>
      <c r="AR48" s="7"/>
      <c r="AS48" s="7"/>
      <c r="AT48" s="7"/>
      <c r="AU48" s="7"/>
    </row>
    <row r="49" spans="1:66" ht="21" customHeight="1">
      <c r="D49" s="335" t="s">
        <v>278</v>
      </c>
      <c r="E49" s="297"/>
      <c r="F49" s="297"/>
      <c r="G49" s="297"/>
      <c r="H49" s="297"/>
      <c r="I49" s="297"/>
      <c r="J49" s="297" t="s">
        <v>292</v>
      </c>
      <c r="K49" s="297"/>
      <c r="L49" s="297"/>
      <c r="M49" s="297"/>
      <c r="N49" s="297"/>
      <c r="O49" s="297"/>
      <c r="P49" s="297"/>
      <c r="Q49" s="335" t="s">
        <v>293</v>
      </c>
      <c r="R49" s="297"/>
      <c r="S49" s="297"/>
      <c r="T49" s="297"/>
      <c r="U49" s="297"/>
      <c r="V49" s="297"/>
      <c r="W49" s="297"/>
      <c r="X49" s="297" t="s">
        <v>294</v>
      </c>
      <c r="Y49" s="297"/>
      <c r="Z49" s="297"/>
      <c r="AA49" s="297"/>
      <c r="AB49" s="297"/>
      <c r="AC49" s="297"/>
      <c r="AD49" s="297"/>
      <c r="AE49" s="297"/>
      <c r="AF49" s="297"/>
      <c r="AG49" s="297" t="s">
        <v>295</v>
      </c>
      <c r="AH49" s="297"/>
      <c r="AI49" s="297"/>
      <c r="AJ49" s="297"/>
      <c r="AK49" s="297"/>
      <c r="AL49" s="297"/>
      <c r="AM49" s="297"/>
      <c r="AN49" s="297"/>
      <c r="AO49" s="297"/>
      <c r="AP49" s="7"/>
      <c r="AQ49" s="7"/>
      <c r="AR49" s="7"/>
      <c r="AS49" s="7"/>
      <c r="AT49" s="7"/>
      <c r="AU49" s="7"/>
    </row>
    <row r="50" spans="1:66" ht="21" customHeight="1">
      <c r="D50" s="338">
        <f>$AT$136</f>
        <v>0</v>
      </c>
      <c r="E50" s="339"/>
      <c r="F50" s="339"/>
      <c r="G50" s="339"/>
      <c r="H50" s="339"/>
      <c r="I50" s="340"/>
      <c r="J50" s="338">
        <f>$AR$136</f>
        <v>0</v>
      </c>
      <c r="K50" s="339"/>
      <c r="L50" s="339"/>
      <c r="M50" s="339"/>
      <c r="N50" s="339"/>
      <c r="O50" s="339"/>
      <c r="P50" s="340"/>
      <c r="Q50" s="338">
        <f>$AS$136</f>
        <v>0</v>
      </c>
      <c r="R50" s="339"/>
      <c r="S50" s="339"/>
      <c r="T50" s="339"/>
      <c r="U50" s="339"/>
      <c r="V50" s="339"/>
      <c r="W50" s="340"/>
      <c r="X50" s="341" t="str">
        <f>IFERROR(Q50/D50,"")</f>
        <v/>
      </c>
      <c r="Y50" s="341"/>
      <c r="Z50" s="341"/>
      <c r="AA50" s="341"/>
      <c r="AB50" s="341"/>
      <c r="AC50" s="341"/>
      <c r="AD50" s="341"/>
      <c r="AE50" s="341"/>
      <c r="AF50" s="341"/>
      <c r="AG50" s="298" t="str">
        <f>IFERROR(Q50/J50,"")</f>
        <v/>
      </c>
      <c r="AH50" s="298"/>
      <c r="AI50" s="298"/>
      <c r="AJ50" s="298"/>
      <c r="AK50" s="298"/>
      <c r="AL50" s="298"/>
      <c r="AM50" s="298"/>
      <c r="AN50" s="298"/>
      <c r="AO50" s="298"/>
      <c r="AP50" s="7"/>
      <c r="AQ50" s="7"/>
      <c r="AR50" s="7"/>
      <c r="AS50" s="7"/>
      <c r="AT50" s="7"/>
      <c r="AU50" s="7"/>
    </row>
    <row r="51" spans="1:66" s="9" customFormat="1" ht="14.25">
      <c r="W51" s="10"/>
      <c r="X51" s="10"/>
      <c r="Y51" s="11"/>
      <c r="Z51" s="11"/>
      <c r="AA51" s="11"/>
      <c r="AB51" s="11"/>
      <c r="AC51" s="11"/>
      <c r="AD51" s="11"/>
      <c r="AE51" s="11"/>
      <c r="AF51" s="11"/>
      <c r="AG51" s="11"/>
      <c r="AH51" s="10"/>
      <c r="AI51" s="10"/>
      <c r="AJ51" s="60"/>
      <c r="AK51" s="60"/>
      <c r="AL51" s="60"/>
      <c r="AM51" s="10"/>
      <c r="AN51" s="10"/>
      <c r="AO51" s="10"/>
      <c r="AP51" s="10"/>
      <c r="AT51" s="12"/>
    </row>
    <row r="52" spans="1:66" s="25" customFormat="1" ht="17.25" customHeight="1" thickBot="1">
      <c r="B52" s="59" t="s">
        <v>408</v>
      </c>
      <c r="C52" s="59"/>
      <c r="AT52" s="26"/>
    </row>
    <row r="53" spans="1:66" s="6" customFormat="1" ht="17.25" customHeight="1">
      <c r="A53" s="5"/>
      <c r="B53" s="342" t="s">
        <v>31</v>
      </c>
      <c r="C53" s="343"/>
      <c r="D53" s="344"/>
      <c r="E53" s="351" t="s">
        <v>45</v>
      </c>
      <c r="F53" s="354" t="s">
        <v>0</v>
      </c>
      <c r="G53" s="354"/>
      <c r="H53" s="355"/>
      <c r="I53" s="354" t="s">
        <v>16</v>
      </c>
      <c r="J53" s="354"/>
      <c r="K53" s="355"/>
      <c r="L53" s="354" t="s">
        <v>17</v>
      </c>
      <c r="M53" s="354"/>
      <c r="N53" s="355"/>
      <c r="O53" s="354" t="s">
        <v>18</v>
      </c>
      <c r="P53" s="354"/>
      <c r="Q53" s="355"/>
      <c r="R53" s="354" t="s">
        <v>19</v>
      </c>
      <c r="S53" s="354"/>
      <c r="T53" s="355"/>
      <c r="U53" s="354" t="s">
        <v>20</v>
      </c>
      <c r="V53" s="354"/>
      <c r="W53" s="355"/>
      <c r="X53" s="354" t="s">
        <v>21</v>
      </c>
      <c r="Y53" s="354"/>
      <c r="Z53" s="355"/>
      <c r="AA53" s="354" t="s">
        <v>22</v>
      </c>
      <c r="AB53" s="354"/>
      <c r="AC53" s="355"/>
      <c r="AD53" s="354" t="s">
        <v>23</v>
      </c>
      <c r="AE53" s="354"/>
      <c r="AF53" s="355"/>
      <c r="AG53" s="354" t="s">
        <v>24</v>
      </c>
      <c r="AH53" s="354"/>
      <c r="AI53" s="355"/>
      <c r="AJ53" s="354" t="s">
        <v>25</v>
      </c>
      <c r="AK53" s="343"/>
      <c r="AL53" s="344"/>
      <c r="AM53" s="344" t="s">
        <v>26</v>
      </c>
      <c r="AN53" s="343"/>
      <c r="AO53" s="343"/>
      <c r="AP53" s="360" t="s">
        <v>40</v>
      </c>
      <c r="AQ53" s="363" t="s">
        <v>1</v>
      </c>
      <c r="AR53" s="364"/>
      <c r="AS53" s="364"/>
      <c r="AT53" s="365"/>
      <c r="AU53" s="5"/>
      <c r="AV53" s="5"/>
      <c r="AW53" s="5"/>
      <c r="AX53" s="5"/>
      <c r="AY53" s="5"/>
    </row>
    <row r="54" spans="1:66" s="6" customFormat="1" ht="18.75" customHeight="1">
      <c r="A54" s="5"/>
      <c r="B54" s="345"/>
      <c r="C54" s="346"/>
      <c r="D54" s="347"/>
      <c r="E54" s="352"/>
      <c r="F54" s="366" t="s">
        <v>7</v>
      </c>
      <c r="G54" s="357"/>
      <c r="H54" s="358" t="s">
        <v>210</v>
      </c>
      <c r="I54" s="356" t="s">
        <v>7</v>
      </c>
      <c r="J54" s="357"/>
      <c r="K54" s="358" t="s">
        <v>210</v>
      </c>
      <c r="L54" s="356" t="s">
        <v>7</v>
      </c>
      <c r="M54" s="357"/>
      <c r="N54" s="358" t="s">
        <v>210</v>
      </c>
      <c r="O54" s="356" t="s">
        <v>7</v>
      </c>
      <c r="P54" s="357"/>
      <c r="Q54" s="358" t="s">
        <v>210</v>
      </c>
      <c r="R54" s="356" t="s">
        <v>7</v>
      </c>
      <c r="S54" s="357"/>
      <c r="T54" s="358" t="s">
        <v>210</v>
      </c>
      <c r="U54" s="356" t="s">
        <v>7</v>
      </c>
      <c r="V54" s="357"/>
      <c r="W54" s="358" t="s">
        <v>210</v>
      </c>
      <c r="X54" s="356" t="s">
        <v>7</v>
      </c>
      <c r="Y54" s="357"/>
      <c r="Z54" s="358" t="s">
        <v>210</v>
      </c>
      <c r="AA54" s="356" t="s">
        <v>7</v>
      </c>
      <c r="AB54" s="357"/>
      <c r="AC54" s="358" t="s">
        <v>210</v>
      </c>
      <c r="AD54" s="356" t="s">
        <v>7</v>
      </c>
      <c r="AE54" s="357"/>
      <c r="AF54" s="358" t="s">
        <v>210</v>
      </c>
      <c r="AG54" s="356" t="s">
        <v>7</v>
      </c>
      <c r="AH54" s="357"/>
      <c r="AI54" s="358" t="s">
        <v>210</v>
      </c>
      <c r="AJ54" s="356" t="s">
        <v>7</v>
      </c>
      <c r="AK54" s="357"/>
      <c r="AL54" s="358" t="s">
        <v>210</v>
      </c>
      <c r="AM54" s="356" t="s">
        <v>7</v>
      </c>
      <c r="AN54" s="357"/>
      <c r="AO54" s="358" t="s">
        <v>210</v>
      </c>
      <c r="AP54" s="361"/>
      <c r="AQ54" s="369" t="s">
        <v>7</v>
      </c>
      <c r="AR54" s="370"/>
      <c r="AS54" s="202" t="s">
        <v>29</v>
      </c>
      <c r="AT54" s="367" t="s">
        <v>30</v>
      </c>
      <c r="AU54" s="5"/>
      <c r="AV54" s="5"/>
      <c r="AW54" s="5"/>
      <c r="AX54" s="5"/>
      <c r="AY54" s="5"/>
    </row>
    <row r="55" spans="1:66" s="6" customFormat="1" ht="27" customHeight="1" thickBot="1">
      <c r="A55" s="5"/>
      <c r="B55" s="348"/>
      <c r="C55" s="349"/>
      <c r="D55" s="350"/>
      <c r="E55" s="353"/>
      <c r="F55" s="58" t="s">
        <v>8</v>
      </c>
      <c r="G55" s="56" t="s">
        <v>5</v>
      </c>
      <c r="H55" s="359"/>
      <c r="I55" s="57" t="s">
        <v>8</v>
      </c>
      <c r="J55" s="56" t="s">
        <v>5</v>
      </c>
      <c r="K55" s="359"/>
      <c r="L55" s="57" t="s">
        <v>8</v>
      </c>
      <c r="M55" s="56" t="s">
        <v>5</v>
      </c>
      <c r="N55" s="359"/>
      <c r="O55" s="57" t="s">
        <v>8</v>
      </c>
      <c r="P55" s="56" t="s">
        <v>5</v>
      </c>
      <c r="Q55" s="359"/>
      <c r="R55" s="57" t="s">
        <v>8</v>
      </c>
      <c r="S55" s="56" t="s">
        <v>5</v>
      </c>
      <c r="T55" s="359"/>
      <c r="U55" s="57" t="s">
        <v>8</v>
      </c>
      <c r="V55" s="56" t="s">
        <v>5</v>
      </c>
      <c r="W55" s="359"/>
      <c r="X55" s="57" t="s">
        <v>8</v>
      </c>
      <c r="Y55" s="56" t="s">
        <v>5</v>
      </c>
      <c r="Z55" s="359"/>
      <c r="AA55" s="57" t="s">
        <v>8</v>
      </c>
      <c r="AB55" s="56" t="s">
        <v>5</v>
      </c>
      <c r="AC55" s="359"/>
      <c r="AD55" s="57" t="s">
        <v>8</v>
      </c>
      <c r="AE55" s="56" t="s">
        <v>5</v>
      </c>
      <c r="AF55" s="359"/>
      <c r="AG55" s="57" t="s">
        <v>8</v>
      </c>
      <c r="AH55" s="56" t="s">
        <v>5</v>
      </c>
      <c r="AI55" s="359"/>
      <c r="AJ55" s="57" t="s">
        <v>8</v>
      </c>
      <c r="AK55" s="56" t="s">
        <v>5</v>
      </c>
      <c r="AL55" s="359"/>
      <c r="AM55" s="57" t="s">
        <v>8</v>
      </c>
      <c r="AN55" s="56" t="s">
        <v>5</v>
      </c>
      <c r="AO55" s="359"/>
      <c r="AP55" s="362"/>
      <c r="AQ55" s="55" t="s">
        <v>8</v>
      </c>
      <c r="AR55" s="54" t="s">
        <v>5</v>
      </c>
      <c r="AS55" s="371"/>
      <c r="AT55" s="368"/>
      <c r="AU55" s="5"/>
      <c r="AV55" s="5"/>
      <c r="AW55" s="5"/>
      <c r="AX55" s="5" t="s">
        <v>3</v>
      </c>
      <c r="AY55" s="5"/>
      <c r="BB55" s="6">
        <v>4</v>
      </c>
      <c r="BC55" s="6">
        <v>5</v>
      </c>
      <c r="BD55" s="6">
        <v>6</v>
      </c>
      <c r="BE55" s="6">
        <v>7</v>
      </c>
      <c r="BF55" s="6">
        <v>8</v>
      </c>
      <c r="BG55" s="6">
        <v>9</v>
      </c>
      <c r="BH55" s="6">
        <v>10</v>
      </c>
      <c r="BI55" s="6">
        <v>11</v>
      </c>
      <c r="BJ55" s="6">
        <v>12</v>
      </c>
      <c r="BK55" s="6">
        <v>1</v>
      </c>
      <c r="BL55" s="6">
        <v>2</v>
      </c>
      <c r="BM55" s="6">
        <v>3</v>
      </c>
    </row>
    <row r="56" spans="1:66" s="19" customFormat="1" ht="21" customHeight="1">
      <c r="B56" s="119">
        <v>1</v>
      </c>
      <c r="C56" s="372"/>
      <c r="D56" s="373"/>
      <c r="E56" s="116"/>
      <c r="F56" s="93"/>
      <c r="G56" s="94"/>
      <c r="H56" s="95"/>
      <c r="I56" s="96"/>
      <c r="J56" s="94"/>
      <c r="K56" s="97"/>
      <c r="L56" s="96"/>
      <c r="M56" s="98"/>
      <c r="N56" s="97"/>
      <c r="O56" s="96"/>
      <c r="P56" s="98"/>
      <c r="Q56" s="97"/>
      <c r="R56" s="96"/>
      <c r="S56" s="94"/>
      <c r="T56" s="97"/>
      <c r="U56" s="96"/>
      <c r="V56" s="94"/>
      <c r="W56" s="97"/>
      <c r="X56" s="96"/>
      <c r="Y56" s="94"/>
      <c r="Z56" s="97"/>
      <c r="AA56" s="96"/>
      <c r="AB56" s="94"/>
      <c r="AC56" s="97"/>
      <c r="AD56" s="96"/>
      <c r="AE56" s="94"/>
      <c r="AF56" s="97"/>
      <c r="AG56" s="96"/>
      <c r="AH56" s="94"/>
      <c r="AI56" s="97"/>
      <c r="AJ56" s="96"/>
      <c r="AK56" s="94"/>
      <c r="AL56" s="97"/>
      <c r="AM56" s="96"/>
      <c r="AN56" s="94"/>
      <c r="AO56" s="95"/>
      <c r="AP56" s="99"/>
      <c r="AQ56" s="53">
        <f t="shared" ref="AQ56:AR56" si="0">SUM(F56,I56,L56,O56,R56,U56,X56,AA56,AD56,AG56,AJ56,AM56)</f>
        <v>0</v>
      </c>
      <c r="AR56" s="52">
        <f t="shared" si="0"/>
        <v>0</v>
      </c>
      <c r="AS56" s="51">
        <f t="shared" ref="AS56" si="1">SUM(H56,K56,N56,Q56,T56,W56,Z56,AC56,AF56,AI56,AL56,AO56,AP56)</f>
        <v>0</v>
      </c>
      <c r="AT56" s="50">
        <f>COUNTIF($BB56:$BM56,"&gt;0")</f>
        <v>0</v>
      </c>
      <c r="AX56" s="19" t="s">
        <v>4</v>
      </c>
      <c r="BB56" s="23">
        <f t="shared" ref="BB56:BB119" si="2">$H56</f>
        <v>0</v>
      </c>
      <c r="BC56" s="23">
        <f t="shared" ref="BC56:BC119" si="3">$K56</f>
        <v>0</v>
      </c>
      <c r="BD56" s="23">
        <f t="shared" ref="BD56:BD119" si="4">$N56</f>
        <v>0</v>
      </c>
      <c r="BE56" s="23">
        <f t="shared" ref="BE56:BE119" si="5">$Q56</f>
        <v>0</v>
      </c>
      <c r="BF56" s="23">
        <f t="shared" ref="BF56:BF119" si="6">$T56</f>
        <v>0</v>
      </c>
      <c r="BG56" s="23">
        <f t="shared" ref="BG56:BG119" si="7">$W56</f>
        <v>0</v>
      </c>
      <c r="BH56" s="23">
        <f t="shared" ref="BH56:BH119" si="8">$Z56</f>
        <v>0</v>
      </c>
      <c r="BI56" s="23">
        <f t="shared" ref="BI56:BI119" si="9">$AC56</f>
        <v>0</v>
      </c>
      <c r="BJ56" s="23">
        <f t="shared" ref="BJ56:BJ119" si="10">$AF56</f>
        <v>0</v>
      </c>
      <c r="BK56" s="23">
        <f t="shared" ref="BK56:BK119" si="11">$AI56</f>
        <v>0</v>
      </c>
      <c r="BL56" s="23">
        <f t="shared" ref="BL56:BL119" si="12">$AL56</f>
        <v>0</v>
      </c>
      <c r="BM56" s="23">
        <f t="shared" ref="BM56:BM119" si="13">$AO56</f>
        <v>0</v>
      </c>
      <c r="BN56" s="23">
        <f t="shared" ref="BN56:BN119" si="14">SUM($BB56:$BM56)+$AP56</f>
        <v>0</v>
      </c>
    </row>
    <row r="57" spans="1:66" s="19" customFormat="1" ht="21" customHeight="1">
      <c r="B57" s="120">
        <f>B56+1</f>
        <v>2</v>
      </c>
      <c r="C57" s="246"/>
      <c r="D57" s="236"/>
      <c r="E57" s="117"/>
      <c r="F57" s="100"/>
      <c r="G57" s="101"/>
      <c r="H57" s="102"/>
      <c r="I57" s="103"/>
      <c r="J57" s="101"/>
      <c r="K57" s="104"/>
      <c r="L57" s="103"/>
      <c r="M57" s="105"/>
      <c r="N57" s="104"/>
      <c r="O57" s="103"/>
      <c r="P57" s="105"/>
      <c r="Q57" s="104"/>
      <c r="R57" s="103"/>
      <c r="S57" s="101"/>
      <c r="T57" s="104"/>
      <c r="U57" s="103"/>
      <c r="V57" s="101"/>
      <c r="W57" s="104"/>
      <c r="X57" s="103"/>
      <c r="Y57" s="101"/>
      <c r="Z57" s="104"/>
      <c r="AA57" s="103"/>
      <c r="AB57" s="101"/>
      <c r="AC57" s="104"/>
      <c r="AD57" s="103"/>
      <c r="AE57" s="101"/>
      <c r="AF57" s="104"/>
      <c r="AG57" s="103"/>
      <c r="AH57" s="101"/>
      <c r="AI57" s="104"/>
      <c r="AJ57" s="103"/>
      <c r="AK57" s="101"/>
      <c r="AL57" s="104"/>
      <c r="AM57" s="103"/>
      <c r="AN57" s="101"/>
      <c r="AO57" s="102"/>
      <c r="AP57" s="106"/>
      <c r="AQ57" s="49">
        <f>SUM(F57,I57,L57,O57,R57,U57,X57,AA57,AD57,AG57,AJ57,AM57)</f>
        <v>0</v>
      </c>
      <c r="AR57" s="48">
        <f>SUM(G57,J57,M57,P57,S57,V57,Y57,AB57,AE57,AH57,AK57,AN57)</f>
        <v>0</v>
      </c>
      <c r="AS57" s="47">
        <f>SUM(H57,K57,N57,Q57,T57,W57,Z57,AC57,AF57,AI57,AL57,AO57,AP57)</f>
        <v>0</v>
      </c>
      <c r="AT57" s="43">
        <f t="shared" ref="AT57:AT120" si="15">COUNTIF($BB57:$BM57,"&gt;0")</f>
        <v>0</v>
      </c>
      <c r="AX57" s="19" t="s">
        <v>2</v>
      </c>
      <c r="BB57" s="23">
        <f t="shared" si="2"/>
        <v>0</v>
      </c>
      <c r="BC57" s="23">
        <f t="shared" si="3"/>
        <v>0</v>
      </c>
      <c r="BD57" s="23">
        <f t="shared" si="4"/>
        <v>0</v>
      </c>
      <c r="BE57" s="23">
        <f t="shared" si="5"/>
        <v>0</v>
      </c>
      <c r="BF57" s="23">
        <f t="shared" si="6"/>
        <v>0</v>
      </c>
      <c r="BG57" s="23">
        <f t="shared" si="7"/>
        <v>0</v>
      </c>
      <c r="BH57" s="23">
        <f t="shared" si="8"/>
        <v>0</v>
      </c>
      <c r="BI57" s="23">
        <f t="shared" si="9"/>
        <v>0</v>
      </c>
      <c r="BJ57" s="23">
        <f t="shared" si="10"/>
        <v>0</v>
      </c>
      <c r="BK57" s="23">
        <f t="shared" si="11"/>
        <v>0</v>
      </c>
      <c r="BL57" s="23">
        <f t="shared" si="12"/>
        <v>0</v>
      </c>
      <c r="BM57" s="23">
        <f t="shared" si="13"/>
        <v>0</v>
      </c>
      <c r="BN57" s="23">
        <f t="shared" si="14"/>
        <v>0</v>
      </c>
    </row>
    <row r="58" spans="1:66" s="19" customFormat="1" ht="21" customHeight="1">
      <c r="B58" s="120">
        <f t="shared" ref="B58:B121" si="16">B57+1</f>
        <v>3</v>
      </c>
      <c r="C58" s="246"/>
      <c r="D58" s="236"/>
      <c r="E58" s="117"/>
      <c r="F58" s="100"/>
      <c r="G58" s="101"/>
      <c r="H58" s="102"/>
      <c r="I58" s="103"/>
      <c r="J58" s="101"/>
      <c r="K58" s="104"/>
      <c r="L58" s="103"/>
      <c r="M58" s="105"/>
      <c r="N58" s="104"/>
      <c r="O58" s="103"/>
      <c r="P58" s="105"/>
      <c r="Q58" s="104"/>
      <c r="R58" s="103"/>
      <c r="S58" s="101"/>
      <c r="T58" s="104"/>
      <c r="U58" s="103"/>
      <c r="V58" s="101"/>
      <c r="W58" s="104"/>
      <c r="X58" s="103"/>
      <c r="Y58" s="101"/>
      <c r="Z58" s="104"/>
      <c r="AA58" s="103"/>
      <c r="AB58" s="101"/>
      <c r="AC58" s="104"/>
      <c r="AD58" s="103"/>
      <c r="AE58" s="101"/>
      <c r="AF58" s="104"/>
      <c r="AG58" s="103"/>
      <c r="AH58" s="101"/>
      <c r="AI58" s="104"/>
      <c r="AJ58" s="103"/>
      <c r="AK58" s="101"/>
      <c r="AL58" s="104"/>
      <c r="AM58" s="103"/>
      <c r="AN58" s="101"/>
      <c r="AO58" s="102"/>
      <c r="AP58" s="106"/>
      <c r="AQ58" s="49">
        <f t="shared" ref="AQ58:AR121" si="17">SUM(F58,I58,L58,O58,R58,U58,X58,AA58,AD58,AG58,AJ58,AM58)</f>
        <v>0</v>
      </c>
      <c r="AR58" s="48">
        <f t="shared" si="17"/>
        <v>0</v>
      </c>
      <c r="AS58" s="47">
        <f t="shared" ref="AS58:AS121" si="18">SUM(H58,K58,N58,Q58,T58,W58,Z58,AC58,AF58,AI58,AL58,AO58,AP58)</f>
        <v>0</v>
      </c>
      <c r="AT58" s="43">
        <f t="shared" si="15"/>
        <v>0</v>
      </c>
      <c r="BB58" s="23">
        <f t="shared" si="2"/>
        <v>0</v>
      </c>
      <c r="BC58" s="23">
        <f t="shared" si="3"/>
        <v>0</v>
      </c>
      <c r="BD58" s="23">
        <f t="shared" si="4"/>
        <v>0</v>
      </c>
      <c r="BE58" s="23">
        <f t="shared" si="5"/>
        <v>0</v>
      </c>
      <c r="BF58" s="23">
        <f t="shared" si="6"/>
        <v>0</v>
      </c>
      <c r="BG58" s="23">
        <f t="shared" si="7"/>
        <v>0</v>
      </c>
      <c r="BH58" s="23">
        <f t="shared" si="8"/>
        <v>0</v>
      </c>
      <c r="BI58" s="23">
        <f t="shared" si="9"/>
        <v>0</v>
      </c>
      <c r="BJ58" s="23">
        <f t="shared" si="10"/>
        <v>0</v>
      </c>
      <c r="BK58" s="23">
        <f t="shared" si="11"/>
        <v>0</v>
      </c>
      <c r="BL58" s="23">
        <f t="shared" si="12"/>
        <v>0</v>
      </c>
      <c r="BM58" s="23">
        <f t="shared" si="13"/>
        <v>0</v>
      </c>
      <c r="BN58" s="23">
        <f t="shared" si="14"/>
        <v>0</v>
      </c>
    </row>
    <row r="59" spans="1:66" s="19" customFormat="1" ht="21" customHeight="1">
      <c r="B59" s="120">
        <f t="shared" si="16"/>
        <v>4</v>
      </c>
      <c r="C59" s="246"/>
      <c r="D59" s="236"/>
      <c r="E59" s="117"/>
      <c r="F59" s="107"/>
      <c r="G59" s="101"/>
      <c r="H59" s="102"/>
      <c r="I59" s="103"/>
      <c r="J59" s="101"/>
      <c r="K59" s="104"/>
      <c r="L59" s="103"/>
      <c r="M59" s="105"/>
      <c r="N59" s="104"/>
      <c r="O59" s="103"/>
      <c r="P59" s="105"/>
      <c r="Q59" s="104"/>
      <c r="R59" s="103"/>
      <c r="S59" s="101"/>
      <c r="T59" s="104"/>
      <c r="U59" s="103"/>
      <c r="V59" s="101"/>
      <c r="W59" s="104"/>
      <c r="X59" s="103"/>
      <c r="Y59" s="101"/>
      <c r="Z59" s="104"/>
      <c r="AA59" s="103"/>
      <c r="AB59" s="101"/>
      <c r="AC59" s="104"/>
      <c r="AD59" s="103"/>
      <c r="AE59" s="101"/>
      <c r="AF59" s="104"/>
      <c r="AG59" s="103"/>
      <c r="AH59" s="101"/>
      <c r="AI59" s="104"/>
      <c r="AJ59" s="103"/>
      <c r="AK59" s="101"/>
      <c r="AL59" s="104"/>
      <c r="AM59" s="103"/>
      <c r="AN59" s="101"/>
      <c r="AO59" s="102"/>
      <c r="AP59" s="106"/>
      <c r="AQ59" s="49">
        <f t="shared" si="17"/>
        <v>0</v>
      </c>
      <c r="AR59" s="48">
        <f t="shared" si="17"/>
        <v>0</v>
      </c>
      <c r="AS59" s="47">
        <f t="shared" si="18"/>
        <v>0</v>
      </c>
      <c r="AT59" s="43">
        <f t="shared" si="15"/>
        <v>0</v>
      </c>
      <c r="BB59" s="23">
        <f t="shared" si="2"/>
        <v>0</v>
      </c>
      <c r="BC59" s="23">
        <f t="shared" si="3"/>
        <v>0</v>
      </c>
      <c r="BD59" s="23">
        <f t="shared" si="4"/>
        <v>0</v>
      </c>
      <c r="BE59" s="23">
        <f t="shared" si="5"/>
        <v>0</v>
      </c>
      <c r="BF59" s="23">
        <f t="shared" si="6"/>
        <v>0</v>
      </c>
      <c r="BG59" s="23">
        <f t="shared" si="7"/>
        <v>0</v>
      </c>
      <c r="BH59" s="23">
        <f t="shared" si="8"/>
        <v>0</v>
      </c>
      <c r="BI59" s="23">
        <f t="shared" si="9"/>
        <v>0</v>
      </c>
      <c r="BJ59" s="23">
        <f t="shared" si="10"/>
        <v>0</v>
      </c>
      <c r="BK59" s="23">
        <f t="shared" si="11"/>
        <v>0</v>
      </c>
      <c r="BL59" s="23">
        <f t="shared" si="12"/>
        <v>0</v>
      </c>
      <c r="BM59" s="23">
        <f t="shared" si="13"/>
        <v>0</v>
      </c>
      <c r="BN59" s="23">
        <f t="shared" si="14"/>
        <v>0</v>
      </c>
    </row>
    <row r="60" spans="1:66" s="19" customFormat="1" ht="21" customHeight="1">
      <c r="B60" s="120">
        <f t="shared" si="16"/>
        <v>5</v>
      </c>
      <c r="C60" s="246"/>
      <c r="D60" s="236"/>
      <c r="E60" s="117"/>
      <c r="F60" s="108"/>
      <c r="G60" s="101"/>
      <c r="H60" s="102"/>
      <c r="I60" s="103"/>
      <c r="J60" s="101"/>
      <c r="K60" s="104"/>
      <c r="L60" s="103"/>
      <c r="M60" s="105"/>
      <c r="N60" s="104"/>
      <c r="O60" s="103"/>
      <c r="P60" s="105"/>
      <c r="Q60" s="104"/>
      <c r="R60" s="103"/>
      <c r="S60" s="101"/>
      <c r="T60" s="104"/>
      <c r="U60" s="103"/>
      <c r="V60" s="101"/>
      <c r="W60" s="104"/>
      <c r="X60" s="103"/>
      <c r="Y60" s="101"/>
      <c r="Z60" s="104"/>
      <c r="AA60" s="103"/>
      <c r="AB60" s="101"/>
      <c r="AC60" s="104"/>
      <c r="AD60" s="103"/>
      <c r="AE60" s="101"/>
      <c r="AF60" s="104"/>
      <c r="AG60" s="103"/>
      <c r="AH60" s="101"/>
      <c r="AI60" s="104"/>
      <c r="AJ60" s="103"/>
      <c r="AK60" s="101"/>
      <c r="AL60" s="104"/>
      <c r="AM60" s="103"/>
      <c r="AN60" s="101"/>
      <c r="AO60" s="102"/>
      <c r="AP60" s="106"/>
      <c r="AQ60" s="49">
        <f t="shared" si="17"/>
        <v>0</v>
      </c>
      <c r="AR60" s="48">
        <f t="shared" si="17"/>
        <v>0</v>
      </c>
      <c r="AS60" s="47">
        <f t="shared" si="18"/>
        <v>0</v>
      </c>
      <c r="AT60" s="43">
        <f t="shared" si="15"/>
        <v>0</v>
      </c>
      <c r="BB60" s="23">
        <f t="shared" si="2"/>
        <v>0</v>
      </c>
      <c r="BC60" s="23">
        <f t="shared" si="3"/>
        <v>0</v>
      </c>
      <c r="BD60" s="23">
        <f t="shared" si="4"/>
        <v>0</v>
      </c>
      <c r="BE60" s="23">
        <f t="shared" si="5"/>
        <v>0</v>
      </c>
      <c r="BF60" s="23">
        <f t="shared" si="6"/>
        <v>0</v>
      </c>
      <c r="BG60" s="23">
        <f t="shared" si="7"/>
        <v>0</v>
      </c>
      <c r="BH60" s="23">
        <f t="shared" si="8"/>
        <v>0</v>
      </c>
      <c r="BI60" s="23">
        <f t="shared" si="9"/>
        <v>0</v>
      </c>
      <c r="BJ60" s="23">
        <f t="shared" si="10"/>
        <v>0</v>
      </c>
      <c r="BK60" s="23">
        <f t="shared" si="11"/>
        <v>0</v>
      </c>
      <c r="BL60" s="23">
        <f t="shared" si="12"/>
        <v>0</v>
      </c>
      <c r="BM60" s="23">
        <f t="shared" si="13"/>
        <v>0</v>
      </c>
      <c r="BN60" s="23">
        <f t="shared" si="14"/>
        <v>0</v>
      </c>
    </row>
    <row r="61" spans="1:66" s="19" customFormat="1" ht="21" customHeight="1">
      <c r="B61" s="120">
        <f t="shared" si="16"/>
        <v>6</v>
      </c>
      <c r="C61" s="246"/>
      <c r="D61" s="236"/>
      <c r="E61" s="117"/>
      <c r="F61" s="100"/>
      <c r="G61" s="101"/>
      <c r="H61" s="102"/>
      <c r="I61" s="103"/>
      <c r="J61" s="101"/>
      <c r="K61" s="104"/>
      <c r="L61" s="103"/>
      <c r="M61" s="105"/>
      <c r="N61" s="104"/>
      <c r="O61" s="103"/>
      <c r="P61" s="105"/>
      <c r="Q61" s="104"/>
      <c r="R61" s="103"/>
      <c r="S61" s="101"/>
      <c r="T61" s="104"/>
      <c r="U61" s="103"/>
      <c r="V61" s="101"/>
      <c r="W61" s="104"/>
      <c r="X61" s="103"/>
      <c r="Y61" s="101"/>
      <c r="Z61" s="104"/>
      <c r="AA61" s="103"/>
      <c r="AB61" s="101"/>
      <c r="AC61" s="104"/>
      <c r="AD61" s="103"/>
      <c r="AE61" s="101"/>
      <c r="AF61" s="104"/>
      <c r="AG61" s="103"/>
      <c r="AH61" s="101"/>
      <c r="AI61" s="104"/>
      <c r="AJ61" s="103"/>
      <c r="AK61" s="101"/>
      <c r="AL61" s="104"/>
      <c r="AM61" s="103"/>
      <c r="AN61" s="101"/>
      <c r="AO61" s="102"/>
      <c r="AP61" s="106"/>
      <c r="AQ61" s="49">
        <f t="shared" si="17"/>
        <v>0</v>
      </c>
      <c r="AR61" s="48">
        <f t="shared" si="17"/>
        <v>0</v>
      </c>
      <c r="AS61" s="47">
        <f t="shared" si="18"/>
        <v>0</v>
      </c>
      <c r="AT61" s="43">
        <f t="shared" si="15"/>
        <v>0</v>
      </c>
      <c r="BB61" s="23">
        <f t="shared" si="2"/>
        <v>0</v>
      </c>
      <c r="BC61" s="23">
        <f t="shared" si="3"/>
        <v>0</v>
      </c>
      <c r="BD61" s="23">
        <f t="shared" si="4"/>
        <v>0</v>
      </c>
      <c r="BE61" s="23">
        <f t="shared" si="5"/>
        <v>0</v>
      </c>
      <c r="BF61" s="23">
        <f t="shared" si="6"/>
        <v>0</v>
      </c>
      <c r="BG61" s="23">
        <f t="shared" si="7"/>
        <v>0</v>
      </c>
      <c r="BH61" s="23">
        <f t="shared" si="8"/>
        <v>0</v>
      </c>
      <c r="BI61" s="23">
        <f t="shared" si="9"/>
        <v>0</v>
      </c>
      <c r="BJ61" s="23">
        <f t="shared" si="10"/>
        <v>0</v>
      </c>
      <c r="BK61" s="23">
        <f t="shared" si="11"/>
        <v>0</v>
      </c>
      <c r="BL61" s="23">
        <f t="shared" si="12"/>
        <v>0</v>
      </c>
      <c r="BM61" s="23">
        <f t="shared" si="13"/>
        <v>0</v>
      </c>
      <c r="BN61" s="23">
        <f t="shared" si="14"/>
        <v>0</v>
      </c>
    </row>
    <row r="62" spans="1:66" s="19" customFormat="1" ht="21" customHeight="1">
      <c r="B62" s="120">
        <f t="shared" si="16"/>
        <v>7</v>
      </c>
      <c r="C62" s="246"/>
      <c r="D62" s="236"/>
      <c r="E62" s="117"/>
      <c r="F62" s="100"/>
      <c r="G62" s="101"/>
      <c r="H62" s="102"/>
      <c r="I62" s="103"/>
      <c r="J62" s="101"/>
      <c r="K62" s="104"/>
      <c r="L62" s="103"/>
      <c r="M62" s="105"/>
      <c r="N62" s="104"/>
      <c r="O62" s="103"/>
      <c r="P62" s="105"/>
      <c r="Q62" s="104"/>
      <c r="R62" s="103"/>
      <c r="S62" s="101"/>
      <c r="T62" s="104"/>
      <c r="U62" s="103"/>
      <c r="V62" s="101"/>
      <c r="W62" s="104"/>
      <c r="X62" s="103"/>
      <c r="Y62" s="101"/>
      <c r="Z62" s="104"/>
      <c r="AA62" s="103"/>
      <c r="AB62" s="101"/>
      <c r="AC62" s="104"/>
      <c r="AD62" s="103"/>
      <c r="AE62" s="101"/>
      <c r="AF62" s="104"/>
      <c r="AG62" s="103"/>
      <c r="AH62" s="101"/>
      <c r="AI62" s="104"/>
      <c r="AJ62" s="103"/>
      <c r="AK62" s="101"/>
      <c r="AL62" s="104"/>
      <c r="AM62" s="103"/>
      <c r="AN62" s="101"/>
      <c r="AO62" s="102"/>
      <c r="AP62" s="106"/>
      <c r="AQ62" s="49">
        <f t="shared" si="17"/>
        <v>0</v>
      </c>
      <c r="AR62" s="48">
        <f t="shared" si="17"/>
        <v>0</v>
      </c>
      <c r="AS62" s="47">
        <f t="shared" si="18"/>
        <v>0</v>
      </c>
      <c r="AT62" s="43">
        <f t="shared" si="15"/>
        <v>0</v>
      </c>
      <c r="BB62" s="23">
        <f t="shared" si="2"/>
        <v>0</v>
      </c>
      <c r="BC62" s="23">
        <f t="shared" si="3"/>
        <v>0</v>
      </c>
      <c r="BD62" s="23">
        <f t="shared" si="4"/>
        <v>0</v>
      </c>
      <c r="BE62" s="23">
        <f t="shared" si="5"/>
        <v>0</v>
      </c>
      <c r="BF62" s="23">
        <f t="shared" si="6"/>
        <v>0</v>
      </c>
      <c r="BG62" s="23">
        <f t="shared" si="7"/>
        <v>0</v>
      </c>
      <c r="BH62" s="23">
        <f t="shared" si="8"/>
        <v>0</v>
      </c>
      <c r="BI62" s="23">
        <f t="shared" si="9"/>
        <v>0</v>
      </c>
      <c r="BJ62" s="23">
        <f t="shared" si="10"/>
        <v>0</v>
      </c>
      <c r="BK62" s="23">
        <f t="shared" si="11"/>
        <v>0</v>
      </c>
      <c r="BL62" s="23">
        <f t="shared" si="12"/>
        <v>0</v>
      </c>
      <c r="BM62" s="23">
        <f t="shared" si="13"/>
        <v>0</v>
      </c>
      <c r="BN62" s="23">
        <f t="shared" si="14"/>
        <v>0</v>
      </c>
    </row>
    <row r="63" spans="1:66" s="19" customFormat="1" ht="21" customHeight="1">
      <c r="B63" s="120">
        <f t="shared" si="16"/>
        <v>8</v>
      </c>
      <c r="C63" s="246"/>
      <c r="D63" s="236"/>
      <c r="E63" s="117"/>
      <c r="F63" s="100"/>
      <c r="G63" s="101"/>
      <c r="H63" s="102"/>
      <c r="I63" s="103"/>
      <c r="J63" s="101"/>
      <c r="K63" s="104"/>
      <c r="L63" s="103"/>
      <c r="M63" s="105"/>
      <c r="N63" s="104"/>
      <c r="O63" s="103"/>
      <c r="P63" s="105"/>
      <c r="Q63" s="104"/>
      <c r="R63" s="103"/>
      <c r="S63" s="101"/>
      <c r="T63" s="104"/>
      <c r="U63" s="103"/>
      <c r="V63" s="101"/>
      <c r="W63" s="104"/>
      <c r="X63" s="103"/>
      <c r="Y63" s="101"/>
      <c r="Z63" s="104"/>
      <c r="AA63" s="103"/>
      <c r="AB63" s="101"/>
      <c r="AC63" s="104"/>
      <c r="AD63" s="103"/>
      <c r="AE63" s="101"/>
      <c r="AF63" s="104"/>
      <c r="AG63" s="103"/>
      <c r="AH63" s="101"/>
      <c r="AI63" s="104"/>
      <c r="AJ63" s="103"/>
      <c r="AK63" s="101"/>
      <c r="AL63" s="104"/>
      <c r="AM63" s="103"/>
      <c r="AN63" s="101"/>
      <c r="AO63" s="102"/>
      <c r="AP63" s="106"/>
      <c r="AQ63" s="49">
        <f t="shared" si="17"/>
        <v>0</v>
      </c>
      <c r="AR63" s="48">
        <f t="shared" si="17"/>
        <v>0</v>
      </c>
      <c r="AS63" s="47">
        <f t="shared" si="18"/>
        <v>0</v>
      </c>
      <c r="AT63" s="43">
        <f t="shared" si="15"/>
        <v>0</v>
      </c>
      <c r="BB63" s="23">
        <f t="shared" si="2"/>
        <v>0</v>
      </c>
      <c r="BC63" s="23">
        <f t="shared" si="3"/>
        <v>0</v>
      </c>
      <c r="BD63" s="23">
        <f t="shared" si="4"/>
        <v>0</v>
      </c>
      <c r="BE63" s="23">
        <f t="shared" si="5"/>
        <v>0</v>
      </c>
      <c r="BF63" s="23">
        <f t="shared" si="6"/>
        <v>0</v>
      </c>
      <c r="BG63" s="23">
        <f t="shared" si="7"/>
        <v>0</v>
      </c>
      <c r="BH63" s="23">
        <f t="shared" si="8"/>
        <v>0</v>
      </c>
      <c r="BI63" s="23">
        <f t="shared" si="9"/>
        <v>0</v>
      </c>
      <c r="BJ63" s="23">
        <f t="shared" si="10"/>
        <v>0</v>
      </c>
      <c r="BK63" s="23">
        <f t="shared" si="11"/>
        <v>0</v>
      </c>
      <c r="BL63" s="23">
        <f t="shared" si="12"/>
        <v>0</v>
      </c>
      <c r="BM63" s="23">
        <f t="shared" si="13"/>
        <v>0</v>
      </c>
      <c r="BN63" s="23">
        <f t="shared" si="14"/>
        <v>0</v>
      </c>
    </row>
    <row r="64" spans="1:66" s="19" customFormat="1" ht="21" customHeight="1">
      <c r="B64" s="120">
        <f t="shared" si="16"/>
        <v>9</v>
      </c>
      <c r="C64" s="246"/>
      <c r="D64" s="236"/>
      <c r="E64" s="117"/>
      <c r="F64" s="100"/>
      <c r="G64" s="101"/>
      <c r="H64" s="102"/>
      <c r="I64" s="103"/>
      <c r="J64" s="101"/>
      <c r="K64" s="104"/>
      <c r="L64" s="103"/>
      <c r="M64" s="105"/>
      <c r="N64" s="104"/>
      <c r="O64" s="103"/>
      <c r="P64" s="105"/>
      <c r="Q64" s="104"/>
      <c r="R64" s="103"/>
      <c r="S64" s="101"/>
      <c r="T64" s="104"/>
      <c r="U64" s="103"/>
      <c r="V64" s="101"/>
      <c r="W64" s="104"/>
      <c r="X64" s="103"/>
      <c r="Y64" s="101"/>
      <c r="Z64" s="104"/>
      <c r="AA64" s="103"/>
      <c r="AB64" s="101"/>
      <c r="AC64" s="104"/>
      <c r="AD64" s="103"/>
      <c r="AE64" s="101"/>
      <c r="AF64" s="104"/>
      <c r="AG64" s="103"/>
      <c r="AH64" s="101"/>
      <c r="AI64" s="104"/>
      <c r="AJ64" s="103"/>
      <c r="AK64" s="101"/>
      <c r="AL64" s="104"/>
      <c r="AM64" s="103"/>
      <c r="AN64" s="101"/>
      <c r="AO64" s="102"/>
      <c r="AP64" s="106"/>
      <c r="AQ64" s="49">
        <f t="shared" si="17"/>
        <v>0</v>
      </c>
      <c r="AR64" s="48">
        <f t="shared" si="17"/>
        <v>0</v>
      </c>
      <c r="AS64" s="47">
        <f t="shared" si="18"/>
        <v>0</v>
      </c>
      <c r="AT64" s="43">
        <f t="shared" si="15"/>
        <v>0</v>
      </c>
      <c r="BB64" s="23">
        <f t="shared" si="2"/>
        <v>0</v>
      </c>
      <c r="BC64" s="23">
        <f t="shared" si="3"/>
        <v>0</v>
      </c>
      <c r="BD64" s="23">
        <f t="shared" si="4"/>
        <v>0</v>
      </c>
      <c r="BE64" s="23">
        <f t="shared" si="5"/>
        <v>0</v>
      </c>
      <c r="BF64" s="23">
        <f t="shared" si="6"/>
        <v>0</v>
      </c>
      <c r="BG64" s="23">
        <f t="shared" si="7"/>
        <v>0</v>
      </c>
      <c r="BH64" s="23">
        <f t="shared" si="8"/>
        <v>0</v>
      </c>
      <c r="BI64" s="23">
        <f t="shared" si="9"/>
        <v>0</v>
      </c>
      <c r="BJ64" s="23">
        <f t="shared" si="10"/>
        <v>0</v>
      </c>
      <c r="BK64" s="23">
        <f t="shared" si="11"/>
        <v>0</v>
      </c>
      <c r="BL64" s="23">
        <f t="shared" si="12"/>
        <v>0</v>
      </c>
      <c r="BM64" s="23">
        <f t="shared" si="13"/>
        <v>0</v>
      </c>
      <c r="BN64" s="23">
        <f t="shared" si="14"/>
        <v>0</v>
      </c>
    </row>
    <row r="65" spans="2:66" s="19" customFormat="1" ht="21" customHeight="1">
      <c r="B65" s="120">
        <f t="shared" si="16"/>
        <v>10</v>
      </c>
      <c r="C65" s="246"/>
      <c r="D65" s="236"/>
      <c r="E65" s="117"/>
      <c r="F65" s="100"/>
      <c r="G65" s="101"/>
      <c r="H65" s="102"/>
      <c r="I65" s="103"/>
      <c r="J65" s="101"/>
      <c r="K65" s="104"/>
      <c r="L65" s="103"/>
      <c r="M65" s="105"/>
      <c r="N65" s="104"/>
      <c r="O65" s="103"/>
      <c r="P65" s="105"/>
      <c r="Q65" s="104"/>
      <c r="R65" s="103"/>
      <c r="S65" s="101"/>
      <c r="T65" s="104"/>
      <c r="U65" s="103"/>
      <c r="V65" s="101"/>
      <c r="W65" s="104"/>
      <c r="X65" s="103"/>
      <c r="Y65" s="101"/>
      <c r="Z65" s="104"/>
      <c r="AA65" s="103"/>
      <c r="AB65" s="101"/>
      <c r="AC65" s="104"/>
      <c r="AD65" s="103"/>
      <c r="AE65" s="101"/>
      <c r="AF65" s="104"/>
      <c r="AG65" s="103"/>
      <c r="AH65" s="101"/>
      <c r="AI65" s="104"/>
      <c r="AJ65" s="103"/>
      <c r="AK65" s="101"/>
      <c r="AL65" s="104"/>
      <c r="AM65" s="103"/>
      <c r="AN65" s="101"/>
      <c r="AO65" s="102"/>
      <c r="AP65" s="106"/>
      <c r="AQ65" s="49">
        <f t="shared" si="17"/>
        <v>0</v>
      </c>
      <c r="AR65" s="48">
        <f t="shared" si="17"/>
        <v>0</v>
      </c>
      <c r="AS65" s="47">
        <f t="shared" si="18"/>
        <v>0</v>
      </c>
      <c r="AT65" s="43">
        <f t="shared" si="15"/>
        <v>0</v>
      </c>
      <c r="BB65" s="23">
        <f t="shared" si="2"/>
        <v>0</v>
      </c>
      <c r="BC65" s="23">
        <f t="shared" si="3"/>
        <v>0</v>
      </c>
      <c r="BD65" s="23">
        <f t="shared" si="4"/>
        <v>0</v>
      </c>
      <c r="BE65" s="23">
        <f t="shared" si="5"/>
        <v>0</v>
      </c>
      <c r="BF65" s="23">
        <f t="shared" si="6"/>
        <v>0</v>
      </c>
      <c r="BG65" s="23">
        <f t="shared" si="7"/>
        <v>0</v>
      </c>
      <c r="BH65" s="23">
        <f t="shared" si="8"/>
        <v>0</v>
      </c>
      <c r="BI65" s="23">
        <f t="shared" si="9"/>
        <v>0</v>
      </c>
      <c r="BJ65" s="23">
        <f t="shared" si="10"/>
        <v>0</v>
      </c>
      <c r="BK65" s="23">
        <f t="shared" si="11"/>
        <v>0</v>
      </c>
      <c r="BL65" s="23">
        <f t="shared" si="12"/>
        <v>0</v>
      </c>
      <c r="BM65" s="23">
        <f t="shared" si="13"/>
        <v>0</v>
      </c>
      <c r="BN65" s="23">
        <f t="shared" si="14"/>
        <v>0</v>
      </c>
    </row>
    <row r="66" spans="2:66" s="19" customFormat="1" ht="21" customHeight="1">
      <c r="B66" s="120">
        <f t="shared" si="16"/>
        <v>11</v>
      </c>
      <c r="C66" s="246"/>
      <c r="D66" s="236"/>
      <c r="E66" s="117"/>
      <c r="F66" s="100"/>
      <c r="G66" s="101"/>
      <c r="H66" s="102"/>
      <c r="I66" s="103"/>
      <c r="J66" s="101"/>
      <c r="K66" s="104"/>
      <c r="L66" s="103"/>
      <c r="M66" s="105"/>
      <c r="N66" s="104"/>
      <c r="O66" s="103"/>
      <c r="P66" s="105"/>
      <c r="Q66" s="104"/>
      <c r="R66" s="103"/>
      <c r="S66" s="101"/>
      <c r="T66" s="104"/>
      <c r="U66" s="103"/>
      <c r="V66" s="101"/>
      <c r="W66" s="104"/>
      <c r="X66" s="103"/>
      <c r="Y66" s="101"/>
      <c r="Z66" s="104"/>
      <c r="AA66" s="103"/>
      <c r="AB66" s="101"/>
      <c r="AC66" s="104"/>
      <c r="AD66" s="103"/>
      <c r="AE66" s="101"/>
      <c r="AF66" s="104"/>
      <c r="AG66" s="103"/>
      <c r="AH66" s="101"/>
      <c r="AI66" s="104"/>
      <c r="AJ66" s="103"/>
      <c r="AK66" s="101"/>
      <c r="AL66" s="104"/>
      <c r="AM66" s="103"/>
      <c r="AN66" s="101"/>
      <c r="AO66" s="102"/>
      <c r="AP66" s="106"/>
      <c r="AQ66" s="49">
        <f t="shared" si="17"/>
        <v>0</v>
      </c>
      <c r="AR66" s="48">
        <f t="shared" si="17"/>
        <v>0</v>
      </c>
      <c r="AS66" s="47">
        <f t="shared" si="18"/>
        <v>0</v>
      </c>
      <c r="AT66" s="43">
        <f t="shared" si="15"/>
        <v>0</v>
      </c>
      <c r="BB66" s="23">
        <f t="shared" si="2"/>
        <v>0</v>
      </c>
      <c r="BC66" s="23">
        <f t="shared" si="3"/>
        <v>0</v>
      </c>
      <c r="BD66" s="23">
        <f t="shared" si="4"/>
        <v>0</v>
      </c>
      <c r="BE66" s="23">
        <f t="shared" si="5"/>
        <v>0</v>
      </c>
      <c r="BF66" s="23">
        <f t="shared" si="6"/>
        <v>0</v>
      </c>
      <c r="BG66" s="23">
        <f t="shared" si="7"/>
        <v>0</v>
      </c>
      <c r="BH66" s="23">
        <f t="shared" si="8"/>
        <v>0</v>
      </c>
      <c r="BI66" s="23">
        <f t="shared" si="9"/>
        <v>0</v>
      </c>
      <c r="BJ66" s="23">
        <f t="shared" si="10"/>
        <v>0</v>
      </c>
      <c r="BK66" s="23">
        <f t="shared" si="11"/>
        <v>0</v>
      </c>
      <c r="BL66" s="23">
        <f t="shared" si="12"/>
        <v>0</v>
      </c>
      <c r="BM66" s="23">
        <f t="shared" si="13"/>
        <v>0</v>
      </c>
      <c r="BN66" s="23">
        <f t="shared" si="14"/>
        <v>0</v>
      </c>
    </row>
    <row r="67" spans="2:66" s="19" customFormat="1" ht="21" customHeight="1">
      <c r="B67" s="120">
        <f t="shared" si="16"/>
        <v>12</v>
      </c>
      <c r="C67" s="246"/>
      <c r="D67" s="236"/>
      <c r="E67" s="117"/>
      <c r="F67" s="100"/>
      <c r="G67" s="101"/>
      <c r="H67" s="102"/>
      <c r="I67" s="103"/>
      <c r="J67" s="101"/>
      <c r="K67" s="104"/>
      <c r="L67" s="103"/>
      <c r="M67" s="105"/>
      <c r="N67" s="104"/>
      <c r="O67" s="103"/>
      <c r="P67" s="105"/>
      <c r="Q67" s="104"/>
      <c r="R67" s="103"/>
      <c r="S67" s="101"/>
      <c r="T67" s="104"/>
      <c r="U67" s="103"/>
      <c r="V67" s="101"/>
      <c r="W67" s="104"/>
      <c r="X67" s="103"/>
      <c r="Y67" s="101"/>
      <c r="Z67" s="104"/>
      <c r="AA67" s="103"/>
      <c r="AB67" s="101"/>
      <c r="AC67" s="104"/>
      <c r="AD67" s="103"/>
      <c r="AE67" s="101"/>
      <c r="AF67" s="104"/>
      <c r="AG67" s="103"/>
      <c r="AH67" s="101"/>
      <c r="AI67" s="104"/>
      <c r="AJ67" s="103"/>
      <c r="AK67" s="101"/>
      <c r="AL67" s="104"/>
      <c r="AM67" s="103"/>
      <c r="AN67" s="101"/>
      <c r="AO67" s="102"/>
      <c r="AP67" s="106"/>
      <c r="AQ67" s="49">
        <f t="shared" si="17"/>
        <v>0</v>
      </c>
      <c r="AR67" s="48">
        <f t="shared" si="17"/>
        <v>0</v>
      </c>
      <c r="AS67" s="47">
        <f t="shared" si="18"/>
        <v>0</v>
      </c>
      <c r="AT67" s="43">
        <f t="shared" si="15"/>
        <v>0</v>
      </c>
      <c r="BB67" s="23">
        <f t="shared" si="2"/>
        <v>0</v>
      </c>
      <c r="BC67" s="23">
        <f t="shared" si="3"/>
        <v>0</v>
      </c>
      <c r="BD67" s="23">
        <f t="shared" si="4"/>
        <v>0</v>
      </c>
      <c r="BE67" s="23">
        <f t="shared" si="5"/>
        <v>0</v>
      </c>
      <c r="BF67" s="23">
        <f t="shared" si="6"/>
        <v>0</v>
      </c>
      <c r="BG67" s="23">
        <f t="shared" si="7"/>
        <v>0</v>
      </c>
      <c r="BH67" s="23">
        <f t="shared" si="8"/>
        <v>0</v>
      </c>
      <c r="BI67" s="23">
        <f t="shared" si="9"/>
        <v>0</v>
      </c>
      <c r="BJ67" s="23">
        <f t="shared" si="10"/>
        <v>0</v>
      </c>
      <c r="BK67" s="23">
        <f t="shared" si="11"/>
        <v>0</v>
      </c>
      <c r="BL67" s="23">
        <f t="shared" si="12"/>
        <v>0</v>
      </c>
      <c r="BM67" s="23">
        <f t="shared" si="13"/>
        <v>0</v>
      </c>
      <c r="BN67" s="23">
        <f t="shared" si="14"/>
        <v>0</v>
      </c>
    </row>
    <row r="68" spans="2:66" s="19" customFormat="1" ht="21" customHeight="1">
      <c r="B68" s="120">
        <f t="shared" si="16"/>
        <v>13</v>
      </c>
      <c r="C68" s="246"/>
      <c r="D68" s="236"/>
      <c r="E68" s="117"/>
      <c r="F68" s="100"/>
      <c r="G68" s="101"/>
      <c r="H68" s="102"/>
      <c r="I68" s="103"/>
      <c r="J68" s="101"/>
      <c r="K68" s="104"/>
      <c r="L68" s="103"/>
      <c r="M68" s="105"/>
      <c r="N68" s="104"/>
      <c r="O68" s="103"/>
      <c r="P68" s="105"/>
      <c r="Q68" s="104"/>
      <c r="R68" s="103"/>
      <c r="S68" s="101"/>
      <c r="T68" s="104"/>
      <c r="U68" s="103"/>
      <c r="V68" s="101"/>
      <c r="W68" s="104"/>
      <c r="X68" s="103"/>
      <c r="Y68" s="101"/>
      <c r="Z68" s="104"/>
      <c r="AA68" s="103"/>
      <c r="AB68" s="101"/>
      <c r="AC68" s="104"/>
      <c r="AD68" s="103"/>
      <c r="AE68" s="101"/>
      <c r="AF68" s="104"/>
      <c r="AG68" s="103"/>
      <c r="AH68" s="101"/>
      <c r="AI68" s="104"/>
      <c r="AJ68" s="103"/>
      <c r="AK68" s="101"/>
      <c r="AL68" s="104"/>
      <c r="AM68" s="103"/>
      <c r="AN68" s="101"/>
      <c r="AO68" s="102"/>
      <c r="AP68" s="106"/>
      <c r="AQ68" s="49">
        <f t="shared" si="17"/>
        <v>0</v>
      </c>
      <c r="AR68" s="48">
        <f t="shared" si="17"/>
        <v>0</v>
      </c>
      <c r="AS68" s="47">
        <f t="shared" si="18"/>
        <v>0</v>
      </c>
      <c r="AT68" s="43">
        <f t="shared" si="15"/>
        <v>0</v>
      </c>
      <c r="BB68" s="23">
        <f t="shared" si="2"/>
        <v>0</v>
      </c>
      <c r="BC68" s="23">
        <f t="shared" si="3"/>
        <v>0</v>
      </c>
      <c r="BD68" s="23">
        <f t="shared" si="4"/>
        <v>0</v>
      </c>
      <c r="BE68" s="23">
        <f t="shared" si="5"/>
        <v>0</v>
      </c>
      <c r="BF68" s="23">
        <f t="shared" si="6"/>
        <v>0</v>
      </c>
      <c r="BG68" s="23">
        <f t="shared" si="7"/>
        <v>0</v>
      </c>
      <c r="BH68" s="23">
        <f t="shared" si="8"/>
        <v>0</v>
      </c>
      <c r="BI68" s="23">
        <f t="shared" si="9"/>
        <v>0</v>
      </c>
      <c r="BJ68" s="23">
        <f t="shared" si="10"/>
        <v>0</v>
      </c>
      <c r="BK68" s="23">
        <f t="shared" si="11"/>
        <v>0</v>
      </c>
      <c r="BL68" s="23">
        <f t="shared" si="12"/>
        <v>0</v>
      </c>
      <c r="BM68" s="23">
        <f t="shared" si="13"/>
        <v>0</v>
      </c>
      <c r="BN68" s="23">
        <f t="shared" si="14"/>
        <v>0</v>
      </c>
    </row>
    <row r="69" spans="2:66" s="19" customFormat="1" ht="21" customHeight="1">
      <c r="B69" s="120">
        <f t="shared" si="16"/>
        <v>14</v>
      </c>
      <c r="C69" s="246"/>
      <c r="D69" s="236"/>
      <c r="E69" s="117"/>
      <c r="F69" s="100"/>
      <c r="G69" s="101"/>
      <c r="H69" s="102"/>
      <c r="I69" s="103"/>
      <c r="J69" s="101"/>
      <c r="K69" s="104"/>
      <c r="L69" s="103"/>
      <c r="M69" s="105"/>
      <c r="N69" s="104"/>
      <c r="O69" s="103"/>
      <c r="P69" s="105"/>
      <c r="Q69" s="104"/>
      <c r="R69" s="103"/>
      <c r="S69" s="101"/>
      <c r="T69" s="104"/>
      <c r="U69" s="103"/>
      <c r="V69" s="101"/>
      <c r="W69" s="104"/>
      <c r="X69" s="103"/>
      <c r="Y69" s="101"/>
      <c r="Z69" s="104"/>
      <c r="AA69" s="103"/>
      <c r="AB69" s="101"/>
      <c r="AC69" s="104"/>
      <c r="AD69" s="103"/>
      <c r="AE69" s="101"/>
      <c r="AF69" s="104"/>
      <c r="AG69" s="103"/>
      <c r="AH69" s="101"/>
      <c r="AI69" s="104"/>
      <c r="AJ69" s="103"/>
      <c r="AK69" s="101"/>
      <c r="AL69" s="104"/>
      <c r="AM69" s="103"/>
      <c r="AN69" s="101"/>
      <c r="AO69" s="102"/>
      <c r="AP69" s="106"/>
      <c r="AQ69" s="49">
        <f t="shared" si="17"/>
        <v>0</v>
      </c>
      <c r="AR69" s="48">
        <f t="shared" si="17"/>
        <v>0</v>
      </c>
      <c r="AS69" s="47">
        <f t="shared" si="18"/>
        <v>0</v>
      </c>
      <c r="AT69" s="43">
        <f t="shared" si="15"/>
        <v>0</v>
      </c>
      <c r="BB69" s="23">
        <f t="shared" si="2"/>
        <v>0</v>
      </c>
      <c r="BC69" s="23">
        <f t="shared" si="3"/>
        <v>0</v>
      </c>
      <c r="BD69" s="23">
        <f t="shared" si="4"/>
        <v>0</v>
      </c>
      <c r="BE69" s="23">
        <f t="shared" si="5"/>
        <v>0</v>
      </c>
      <c r="BF69" s="23">
        <f t="shared" si="6"/>
        <v>0</v>
      </c>
      <c r="BG69" s="23">
        <f t="shared" si="7"/>
        <v>0</v>
      </c>
      <c r="BH69" s="23">
        <f t="shared" si="8"/>
        <v>0</v>
      </c>
      <c r="BI69" s="23">
        <f t="shared" si="9"/>
        <v>0</v>
      </c>
      <c r="BJ69" s="23">
        <f t="shared" si="10"/>
        <v>0</v>
      </c>
      <c r="BK69" s="23">
        <f t="shared" si="11"/>
        <v>0</v>
      </c>
      <c r="BL69" s="23">
        <f t="shared" si="12"/>
        <v>0</v>
      </c>
      <c r="BM69" s="23">
        <f t="shared" si="13"/>
        <v>0</v>
      </c>
      <c r="BN69" s="23">
        <f t="shared" si="14"/>
        <v>0</v>
      </c>
    </row>
    <row r="70" spans="2:66" s="19" customFormat="1" ht="21" customHeight="1">
      <c r="B70" s="120">
        <f t="shared" si="16"/>
        <v>15</v>
      </c>
      <c r="C70" s="246"/>
      <c r="D70" s="236"/>
      <c r="E70" s="117"/>
      <c r="F70" s="100"/>
      <c r="G70" s="101"/>
      <c r="H70" s="102"/>
      <c r="I70" s="103"/>
      <c r="J70" s="101"/>
      <c r="K70" s="104"/>
      <c r="L70" s="103"/>
      <c r="M70" s="105"/>
      <c r="N70" s="104"/>
      <c r="O70" s="103"/>
      <c r="P70" s="105"/>
      <c r="Q70" s="104"/>
      <c r="R70" s="103"/>
      <c r="S70" s="101"/>
      <c r="T70" s="104"/>
      <c r="U70" s="103"/>
      <c r="V70" s="101"/>
      <c r="W70" s="104"/>
      <c r="X70" s="103"/>
      <c r="Y70" s="101"/>
      <c r="Z70" s="104"/>
      <c r="AA70" s="103"/>
      <c r="AB70" s="101"/>
      <c r="AC70" s="104"/>
      <c r="AD70" s="103"/>
      <c r="AE70" s="101"/>
      <c r="AF70" s="104"/>
      <c r="AG70" s="103"/>
      <c r="AH70" s="101"/>
      <c r="AI70" s="104"/>
      <c r="AJ70" s="103"/>
      <c r="AK70" s="101"/>
      <c r="AL70" s="104"/>
      <c r="AM70" s="103"/>
      <c r="AN70" s="101"/>
      <c r="AO70" s="102"/>
      <c r="AP70" s="106"/>
      <c r="AQ70" s="49">
        <f t="shared" si="17"/>
        <v>0</v>
      </c>
      <c r="AR70" s="48">
        <f t="shared" si="17"/>
        <v>0</v>
      </c>
      <c r="AS70" s="47">
        <f t="shared" si="18"/>
        <v>0</v>
      </c>
      <c r="AT70" s="43">
        <f t="shared" si="15"/>
        <v>0</v>
      </c>
      <c r="BB70" s="23">
        <f t="shared" si="2"/>
        <v>0</v>
      </c>
      <c r="BC70" s="23">
        <f t="shared" si="3"/>
        <v>0</v>
      </c>
      <c r="BD70" s="23">
        <f t="shared" si="4"/>
        <v>0</v>
      </c>
      <c r="BE70" s="23">
        <f t="shared" si="5"/>
        <v>0</v>
      </c>
      <c r="BF70" s="23">
        <f t="shared" si="6"/>
        <v>0</v>
      </c>
      <c r="BG70" s="23">
        <f t="shared" si="7"/>
        <v>0</v>
      </c>
      <c r="BH70" s="23">
        <f t="shared" si="8"/>
        <v>0</v>
      </c>
      <c r="BI70" s="23">
        <f t="shared" si="9"/>
        <v>0</v>
      </c>
      <c r="BJ70" s="23">
        <f t="shared" si="10"/>
        <v>0</v>
      </c>
      <c r="BK70" s="23">
        <f t="shared" si="11"/>
        <v>0</v>
      </c>
      <c r="BL70" s="23">
        <f t="shared" si="12"/>
        <v>0</v>
      </c>
      <c r="BM70" s="23">
        <f t="shared" si="13"/>
        <v>0</v>
      </c>
      <c r="BN70" s="23">
        <f t="shared" si="14"/>
        <v>0</v>
      </c>
    </row>
    <row r="71" spans="2:66" s="19" customFormat="1" ht="21" customHeight="1">
      <c r="B71" s="120">
        <f t="shared" si="16"/>
        <v>16</v>
      </c>
      <c r="C71" s="246"/>
      <c r="D71" s="236"/>
      <c r="E71" s="117"/>
      <c r="F71" s="100"/>
      <c r="G71" s="101"/>
      <c r="H71" s="102"/>
      <c r="I71" s="103"/>
      <c r="J71" s="101"/>
      <c r="K71" s="104"/>
      <c r="L71" s="103"/>
      <c r="M71" s="105"/>
      <c r="N71" s="104"/>
      <c r="O71" s="103"/>
      <c r="P71" s="105"/>
      <c r="Q71" s="104"/>
      <c r="R71" s="103"/>
      <c r="S71" s="101"/>
      <c r="T71" s="104"/>
      <c r="U71" s="103"/>
      <c r="V71" s="101"/>
      <c r="W71" s="104"/>
      <c r="X71" s="103"/>
      <c r="Y71" s="101"/>
      <c r="Z71" s="104"/>
      <c r="AA71" s="103"/>
      <c r="AB71" s="101"/>
      <c r="AC71" s="104"/>
      <c r="AD71" s="103"/>
      <c r="AE71" s="101"/>
      <c r="AF71" s="104"/>
      <c r="AG71" s="103"/>
      <c r="AH71" s="101"/>
      <c r="AI71" s="104"/>
      <c r="AJ71" s="103"/>
      <c r="AK71" s="101"/>
      <c r="AL71" s="104"/>
      <c r="AM71" s="103"/>
      <c r="AN71" s="101"/>
      <c r="AO71" s="102"/>
      <c r="AP71" s="106"/>
      <c r="AQ71" s="49">
        <f>SUM(F71,I71,L71,O71,R71,U71,X71,AA71,AD71,AG71,AJ71,AM71)</f>
        <v>0</v>
      </c>
      <c r="AR71" s="48">
        <f t="shared" si="17"/>
        <v>0</v>
      </c>
      <c r="AS71" s="47">
        <f t="shared" si="18"/>
        <v>0</v>
      </c>
      <c r="AT71" s="43">
        <f t="shared" si="15"/>
        <v>0</v>
      </c>
      <c r="BB71" s="23">
        <f t="shared" si="2"/>
        <v>0</v>
      </c>
      <c r="BC71" s="23">
        <f t="shared" si="3"/>
        <v>0</v>
      </c>
      <c r="BD71" s="23">
        <f t="shared" si="4"/>
        <v>0</v>
      </c>
      <c r="BE71" s="23">
        <f t="shared" si="5"/>
        <v>0</v>
      </c>
      <c r="BF71" s="23">
        <f t="shared" si="6"/>
        <v>0</v>
      </c>
      <c r="BG71" s="23">
        <f t="shared" si="7"/>
        <v>0</v>
      </c>
      <c r="BH71" s="23">
        <f t="shared" si="8"/>
        <v>0</v>
      </c>
      <c r="BI71" s="23">
        <f t="shared" si="9"/>
        <v>0</v>
      </c>
      <c r="BJ71" s="23">
        <f t="shared" si="10"/>
        <v>0</v>
      </c>
      <c r="BK71" s="23">
        <f t="shared" si="11"/>
        <v>0</v>
      </c>
      <c r="BL71" s="23">
        <f t="shared" si="12"/>
        <v>0</v>
      </c>
      <c r="BM71" s="23">
        <f t="shared" si="13"/>
        <v>0</v>
      </c>
      <c r="BN71" s="23">
        <f t="shared" si="14"/>
        <v>0</v>
      </c>
    </row>
    <row r="72" spans="2:66" s="19" customFormat="1" ht="21" customHeight="1">
      <c r="B72" s="120">
        <f t="shared" si="16"/>
        <v>17</v>
      </c>
      <c r="C72" s="246"/>
      <c r="D72" s="236"/>
      <c r="E72" s="117"/>
      <c r="F72" s="100"/>
      <c r="G72" s="101"/>
      <c r="H72" s="102"/>
      <c r="I72" s="103"/>
      <c r="J72" s="101"/>
      <c r="K72" s="104"/>
      <c r="L72" s="103"/>
      <c r="M72" s="105"/>
      <c r="N72" s="104"/>
      <c r="O72" s="103"/>
      <c r="P72" s="105"/>
      <c r="Q72" s="104"/>
      <c r="R72" s="103"/>
      <c r="S72" s="101"/>
      <c r="T72" s="104"/>
      <c r="U72" s="103"/>
      <c r="V72" s="101"/>
      <c r="W72" s="104"/>
      <c r="X72" s="103"/>
      <c r="Y72" s="101"/>
      <c r="Z72" s="104"/>
      <c r="AA72" s="103"/>
      <c r="AB72" s="101"/>
      <c r="AC72" s="104"/>
      <c r="AD72" s="103"/>
      <c r="AE72" s="101"/>
      <c r="AF72" s="104"/>
      <c r="AG72" s="103"/>
      <c r="AH72" s="101"/>
      <c r="AI72" s="104"/>
      <c r="AJ72" s="103"/>
      <c r="AK72" s="101"/>
      <c r="AL72" s="104"/>
      <c r="AM72" s="103"/>
      <c r="AN72" s="101"/>
      <c r="AO72" s="102"/>
      <c r="AP72" s="106"/>
      <c r="AQ72" s="49">
        <f t="shared" si="17"/>
        <v>0</v>
      </c>
      <c r="AR72" s="48">
        <f t="shared" si="17"/>
        <v>0</v>
      </c>
      <c r="AS72" s="47">
        <f t="shared" si="18"/>
        <v>0</v>
      </c>
      <c r="AT72" s="43">
        <f t="shared" si="15"/>
        <v>0</v>
      </c>
      <c r="BB72" s="23">
        <f t="shared" si="2"/>
        <v>0</v>
      </c>
      <c r="BC72" s="23">
        <f t="shared" si="3"/>
        <v>0</v>
      </c>
      <c r="BD72" s="23">
        <f t="shared" si="4"/>
        <v>0</v>
      </c>
      <c r="BE72" s="23">
        <f t="shared" si="5"/>
        <v>0</v>
      </c>
      <c r="BF72" s="23">
        <f t="shared" si="6"/>
        <v>0</v>
      </c>
      <c r="BG72" s="23">
        <f t="shared" si="7"/>
        <v>0</v>
      </c>
      <c r="BH72" s="23">
        <f t="shared" si="8"/>
        <v>0</v>
      </c>
      <c r="BI72" s="23">
        <f t="shared" si="9"/>
        <v>0</v>
      </c>
      <c r="BJ72" s="23">
        <f t="shared" si="10"/>
        <v>0</v>
      </c>
      <c r="BK72" s="23">
        <f t="shared" si="11"/>
        <v>0</v>
      </c>
      <c r="BL72" s="23">
        <f t="shared" si="12"/>
        <v>0</v>
      </c>
      <c r="BM72" s="23">
        <f t="shared" si="13"/>
        <v>0</v>
      </c>
      <c r="BN72" s="23">
        <f t="shared" si="14"/>
        <v>0</v>
      </c>
    </row>
    <row r="73" spans="2:66" s="19" customFormat="1" ht="21" customHeight="1">
      <c r="B73" s="120">
        <f t="shared" si="16"/>
        <v>18</v>
      </c>
      <c r="C73" s="246"/>
      <c r="D73" s="236"/>
      <c r="E73" s="117"/>
      <c r="F73" s="100"/>
      <c r="G73" s="101"/>
      <c r="H73" s="102"/>
      <c r="I73" s="103"/>
      <c r="J73" s="101"/>
      <c r="K73" s="104"/>
      <c r="L73" s="103"/>
      <c r="M73" s="105"/>
      <c r="N73" s="104"/>
      <c r="O73" s="103"/>
      <c r="P73" s="105"/>
      <c r="Q73" s="104"/>
      <c r="R73" s="103"/>
      <c r="S73" s="101"/>
      <c r="T73" s="104"/>
      <c r="U73" s="103"/>
      <c r="V73" s="101"/>
      <c r="W73" s="104"/>
      <c r="X73" s="103"/>
      <c r="Y73" s="101"/>
      <c r="Z73" s="104"/>
      <c r="AA73" s="103"/>
      <c r="AB73" s="101"/>
      <c r="AC73" s="104"/>
      <c r="AD73" s="103"/>
      <c r="AE73" s="101"/>
      <c r="AF73" s="104"/>
      <c r="AG73" s="103"/>
      <c r="AH73" s="101"/>
      <c r="AI73" s="104"/>
      <c r="AJ73" s="103"/>
      <c r="AK73" s="101"/>
      <c r="AL73" s="104"/>
      <c r="AM73" s="103"/>
      <c r="AN73" s="101"/>
      <c r="AO73" s="102"/>
      <c r="AP73" s="106"/>
      <c r="AQ73" s="49">
        <f t="shared" si="17"/>
        <v>0</v>
      </c>
      <c r="AR73" s="48">
        <f t="shared" si="17"/>
        <v>0</v>
      </c>
      <c r="AS73" s="47">
        <f t="shared" si="18"/>
        <v>0</v>
      </c>
      <c r="AT73" s="43">
        <f t="shared" si="15"/>
        <v>0</v>
      </c>
      <c r="BB73" s="23">
        <f t="shared" si="2"/>
        <v>0</v>
      </c>
      <c r="BC73" s="23">
        <f t="shared" si="3"/>
        <v>0</v>
      </c>
      <c r="BD73" s="23">
        <f t="shared" si="4"/>
        <v>0</v>
      </c>
      <c r="BE73" s="23">
        <f t="shared" si="5"/>
        <v>0</v>
      </c>
      <c r="BF73" s="23">
        <f t="shared" si="6"/>
        <v>0</v>
      </c>
      <c r="BG73" s="23">
        <f t="shared" si="7"/>
        <v>0</v>
      </c>
      <c r="BH73" s="23">
        <f t="shared" si="8"/>
        <v>0</v>
      </c>
      <c r="BI73" s="23">
        <f t="shared" si="9"/>
        <v>0</v>
      </c>
      <c r="BJ73" s="23">
        <f t="shared" si="10"/>
        <v>0</v>
      </c>
      <c r="BK73" s="23">
        <f t="shared" si="11"/>
        <v>0</v>
      </c>
      <c r="BL73" s="23">
        <f t="shared" si="12"/>
        <v>0</v>
      </c>
      <c r="BM73" s="23">
        <f t="shared" si="13"/>
        <v>0</v>
      </c>
      <c r="BN73" s="23">
        <f t="shared" si="14"/>
        <v>0</v>
      </c>
    </row>
    <row r="74" spans="2:66" s="19" customFormat="1" ht="21" customHeight="1">
      <c r="B74" s="120">
        <f t="shared" si="16"/>
        <v>19</v>
      </c>
      <c r="C74" s="246"/>
      <c r="D74" s="236"/>
      <c r="E74" s="117"/>
      <c r="F74" s="100"/>
      <c r="G74" s="101"/>
      <c r="H74" s="102"/>
      <c r="I74" s="103"/>
      <c r="J74" s="101"/>
      <c r="K74" s="104"/>
      <c r="L74" s="103"/>
      <c r="M74" s="105"/>
      <c r="N74" s="104"/>
      <c r="O74" s="103"/>
      <c r="P74" s="105"/>
      <c r="Q74" s="104"/>
      <c r="R74" s="103"/>
      <c r="S74" s="101"/>
      <c r="T74" s="104"/>
      <c r="U74" s="103"/>
      <c r="V74" s="101"/>
      <c r="W74" s="104"/>
      <c r="X74" s="103"/>
      <c r="Y74" s="101"/>
      <c r="Z74" s="104"/>
      <c r="AA74" s="103"/>
      <c r="AB74" s="101"/>
      <c r="AC74" s="104"/>
      <c r="AD74" s="103"/>
      <c r="AE74" s="101"/>
      <c r="AF74" s="104"/>
      <c r="AG74" s="103"/>
      <c r="AH74" s="101"/>
      <c r="AI74" s="104"/>
      <c r="AJ74" s="103"/>
      <c r="AK74" s="101"/>
      <c r="AL74" s="104"/>
      <c r="AM74" s="103"/>
      <c r="AN74" s="101"/>
      <c r="AO74" s="102"/>
      <c r="AP74" s="106"/>
      <c r="AQ74" s="49">
        <f t="shared" si="17"/>
        <v>0</v>
      </c>
      <c r="AR74" s="48">
        <f t="shared" si="17"/>
        <v>0</v>
      </c>
      <c r="AS74" s="47">
        <f t="shared" si="18"/>
        <v>0</v>
      </c>
      <c r="AT74" s="43">
        <f t="shared" si="15"/>
        <v>0</v>
      </c>
      <c r="BB74" s="23">
        <f t="shared" si="2"/>
        <v>0</v>
      </c>
      <c r="BC74" s="23">
        <f t="shared" si="3"/>
        <v>0</v>
      </c>
      <c r="BD74" s="23">
        <f t="shared" si="4"/>
        <v>0</v>
      </c>
      <c r="BE74" s="23">
        <f t="shared" si="5"/>
        <v>0</v>
      </c>
      <c r="BF74" s="23">
        <f t="shared" si="6"/>
        <v>0</v>
      </c>
      <c r="BG74" s="23">
        <f t="shared" si="7"/>
        <v>0</v>
      </c>
      <c r="BH74" s="23">
        <f t="shared" si="8"/>
        <v>0</v>
      </c>
      <c r="BI74" s="23">
        <f t="shared" si="9"/>
        <v>0</v>
      </c>
      <c r="BJ74" s="23">
        <f t="shared" si="10"/>
        <v>0</v>
      </c>
      <c r="BK74" s="23">
        <f t="shared" si="11"/>
        <v>0</v>
      </c>
      <c r="BL74" s="23">
        <f t="shared" si="12"/>
        <v>0</v>
      </c>
      <c r="BM74" s="23">
        <f t="shared" si="13"/>
        <v>0</v>
      </c>
      <c r="BN74" s="23">
        <f t="shared" si="14"/>
        <v>0</v>
      </c>
    </row>
    <row r="75" spans="2:66" s="19" customFormat="1" ht="21" customHeight="1">
      <c r="B75" s="120">
        <f t="shared" si="16"/>
        <v>20</v>
      </c>
      <c r="C75" s="246"/>
      <c r="D75" s="236"/>
      <c r="E75" s="117"/>
      <c r="F75" s="100"/>
      <c r="G75" s="101"/>
      <c r="H75" s="102"/>
      <c r="I75" s="103"/>
      <c r="J75" s="101"/>
      <c r="K75" s="104"/>
      <c r="L75" s="103"/>
      <c r="M75" s="105"/>
      <c r="N75" s="104"/>
      <c r="O75" s="103"/>
      <c r="P75" s="105"/>
      <c r="Q75" s="104"/>
      <c r="R75" s="103"/>
      <c r="S75" s="101"/>
      <c r="T75" s="104"/>
      <c r="U75" s="103"/>
      <c r="V75" s="101"/>
      <c r="W75" s="104"/>
      <c r="X75" s="103"/>
      <c r="Y75" s="101"/>
      <c r="Z75" s="104"/>
      <c r="AA75" s="103"/>
      <c r="AB75" s="101"/>
      <c r="AC75" s="104"/>
      <c r="AD75" s="103"/>
      <c r="AE75" s="101"/>
      <c r="AF75" s="104"/>
      <c r="AG75" s="103"/>
      <c r="AH75" s="101"/>
      <c r="AI75" s="104"/>
      <c r="AJ75" s="103"/>
      <c r="AK75" s="101"/>
      <c r="AL75" s="104"/>
      <c r="AM75" s="103"/>
      <c r="AN75" s="101"/>
      <c r="AO75" s="102"/>
      <c r="AP75" s="106"/>
      <c r="AQ75" s="49">
        <f t="shared" si="17"/>
        <v>0</v>
      </c>
      <c r="AR75" s="48">
        <f t="shared" si="17"/>
        <v>0</v>
      </c>
      <c r="AS75" s="47">
        <f t="shared" si="18"/>
        <v>0</v>
      </c>
      <c r="AT75" s="43">
        <f t="shared" si="15"/>
        <v>0</v>
      </c>
      <c r="BB75" s="23">
        <f t="shared" si="2"/>
        <v>0</v>
      </c>
      <c r="BC75" s="23">
        <f t="shared" si="3"/>
        <v>0</v>
      </c>
      <c r="BD75" s="23">
        <f t="shared" si="4"/>
        <v>0</v>
      </c>
      <c r="BE75" s="23">
        <f t="shared" si="5"/>
        <v>0</v>
      </c>
      <c r="BF75" s="23">
        <f t="shared" si="6"/>
        <v>0</v>
      </c>
      <c r="BG75" s="23">
        <f t="shared" si="7"/>
        <v>0</v>
      </c>
      <c r="BH75" s="23">
        <f t="shared" si="8"/>
        <v>0</v>
      </c>
      <c r="BI75" s="23">
        <f t="shared" si="9"/>
        <v>0</v>
      </c>
      <c r="BJ75" s="23">
        <f t="shared" si="10"/>
        <v>0</v>
      </c>
      <c r="BK75" s="23">
        <f t="shared" si="11"/>
        <v>0</v>
      </c>
      <c r="BL75" s="23">
        <f t="shared" si="12"/>
        <v>0</v>
      </c>
      <c r="BM75" s="23">
        <f t="shared" si="13"/>
        <v>0</v>
      </c>
      <c r="BN75" s="23">
        <f t="shared" si="14"/>
        <v>0</v>
      </c>
    </row>
    <row r="76" spans="2:66" s="19" customFormat="1" ht="21" customHeight="1">
      <c r="B76" s="120">
        <f t="shared" si="16"/>
        <v>21</v>
      </c>
      <c r="C76" s="246"/>
      <c r="D76" s="236"/>
      <c r="E76" s="117"/>
      <c r="F76" s="100"/>
      <c r="G76" s="101"/>
      <c r="H76" s="102"/>
      <c r="I76" s="103"/>
      <c r="J76" s="101"/>
      <c r="K76" s="104"/>
      <c r="L76" s="103"/>
      <c r="M76" s="105"/>
      <c r="N76" s="104"/>
      <c r="O76" s="103"/>
      <c r="P76" s="105"/>
      <c r="Q76" s="104"/>
      <c r="R76" s="103"/>
      <c r="S76" s="101"/>
      <c r="T76" s="104"/>
      <c r="U76" s="103"/>
      <c r="V76" s="101"/>
      <c r="W76" s="104"/>
      <c r="X76" s="103"/>
      <c r="Y76" s="101"/>
      <c r="Z76" s="104"/>
      <c r="AA76" s="103"/>
      <c r="AB76" s="101"/>
      <c r="AC76" s="104"/>
      <c r="AD76" s="103"/>
      <c r="AE76" s="101"/>
      <c r="AF76" s="104"/>
      <c r="AG76" s="103"/>
      <c r="AH76" s="101"/>
      <c r="AI76" s="104"/>
      <c r="AJ76" s="103"/>
      <c r="AK76" s="101"/>
      <c r="AL76" s="104"/>
      <c r="AM76" s="103"/>
      <c r="AN76" s="101"/>
      <c r="AO76" s="102"/>
      <c r="AP76" s="106"/>
      <c r="AQ76" s="49">
        <f t="shared" si="17"/>
        <v>0</v>
      </c>
      <c r="AR76" s="48">
        <f t="shared" si="17"/>
        <v>0</v>
      </c>
      <c r="AS76" s="47">
        <f t="shared" si="18"/>
        <v>0</v>
      </c>
      <c r="AT76" s="43">
        <f t="shared" si="15"/>
        <v>0</v>
      </c>
      <c r="BB76" s="23">
        <f t="shared" si="2"/>
        <v>0</v>
      </c>
      <c r="BC76" s="23">
        <f t="shared" si="3"/>
        <v>0</v>
      </c>
      <c r="BD76" s="23">
        <f t="shared" si="4"/>
        <v>0</v>
      </c>
      <c r="BE76" s="23">
        <f t="shared" si="5"/>
        <v>0</v>
      </c>
      <c r="BF76" s="23">
        <f t="shared" si="6"/>
        <v>0</v>
      </c>
      <c r="BG76" s="23">
        <f t="shared" si="7"/>
        <v>0</v>
      </c>
      <c r="BH76" s="23">
        <f t="shared" si="8"/>
        <v>0</v>
      </c>
      <c r="BI76" s="23">
        <f t="shared" si="9"/>
        <v>0</v>
      </c>
      <c r="BJ76" s="23">
        <f t="shared" si="10"/>
        <v>0</v>
      </c>
      <c r="BK76" s="23">
        <f t="shared" si="11"/>
        <v>0</v>
      </c>
      <c r="BL76" s="23">
        <f t="shared" si="12"/>
        <v>0</v>
      </c>
      <c r="BM76" s="23">
        <f t="shared" si="13"/>
        <v>0</v>
      </c>
      <c r="BN76" s="23">
        <f t="shared" si="14"/>
        <v>0</v>
      </c>
    </row>
    <row r="77" spans="2:66" s="19" customFormat="1" ht="21" customHeight="1">
      <c r="B77" s="120">
        <f t="shared" si="16"/>
        <v>22</v>
      </c>
      <c r="C77" s="246"/>
      <c r="D77" s="236"/>
      <c r="E77" s="117"/>
      <c r="F77" s="100"/>
      <c r="G77" s="101"/>
      <c r="H77" s="102"/>
      <c r="I77" s="103"/>
      <c r="J77" s="101"/>
      <c r="K77" s="104"/>
      <c r="L77" s="103"/>
      <c r="M77" s="105"/>
      <c r="N77" s="104"/>
      <c r="O77" s="103"/>
      <c r="P77" s="105"/>
      <c r="Q77" s="104"/>
      <c r="R77" s="103"/>
      <c r="S77" s="101"/>
      <c r="T77" s="104"/>
      <c r="U77" s="103"/>
      <c r="V77" s="101"/>
      <c r="W77" s="104"/>
      <c r="X77" s="103"/>
      <c r="Y77" s="101"/>
      <c r="Z77" s="104"/>
      <c r="AA77" s="103"/>
      <c r="AB77" s="101"/>
      <c r="AC77" s="104"/>
      <c r="AD77" s="103"/>
      <c r="AE77" s="101"/>
      <c r="AF77" s="104"/>
      <c r="AG77" s="103"/>
      <c r="AH77" s="101"/>
      <c r="AI77" s="104"/>
      <c r="AJ77" s="103"/>
      <c r="AK77" s="101"/>
      <c r="AL77" s="104"/>
      <c r="AM77" s="103"/>
      <c r="AN77" s="101"/>
      <c r="AO77" s="102"/>
      <c r="AP77" s="106"/>
      <c r="AQ77" s="49">
        <f t="shared" si="17"/>
        <v>0</v>
      </c>
      <c r="AR77" s="48">
        <f t="shared" si="17"/>
        <v>0</v>
      </c>
      <c r="AS77" s="47">
        <f t="shared" si="18"/>
        <v>0</v>
      </c>
      <c r="AT77" s="43">
        <f t="shared" si="15"/>
        <v>0</v>
      </c>
      <c r="BB77" s="23">
        <f t="shared" si="2"/>
        <v>0</v>
      </c>
      <c r="BC77" s="23">
        <f t="shared" si="3"/>
        <v>0</v>
      </c>
      <c r="BD77" s="23">
        <f t="shared" si="4"/>
        <v>0</v>
      </c>
      <c r="BE77" s="23">
        <f t="shared" si="5"/>
        <v>0</v>
      </c>
      <c r="BF77" s="23">
        <f t="shared" si="6"/>
        <v>0</v>
      </c>
      <c r="BG77" s="23">
        <f t="shared" si="7"/>
        <v>0</v>
      </c>
      <c r="BH77" s="23">
        <f t="shared" si="8"/>
        <v>0</v>
      </c>
      <c r="BI77" s="23">
        <f t="shared" si="9"/>
        <v>0</v>
      </c>
      <c r="BJ77" s="23">
        <f t="shared" si="10"/>
        <v>0</v>
      </c>
      <c r="BK77" s="23">
        <f t="shared" si="11"/>
        <v>0</v>
      </c>
      <c r="BL77" s="23">
        <f t="shared" si="12"/>
        <v>0</v>
      </c>
      <c r="BM77" s="23">
        <f t="shared" si="13"/>
        <v>0</v>
      </c>
      <c r="BN77" s="23">
        <f t="shared" si="14"/>
        <v>0</v>
      </c>
    </row>
    <row r="78" spans="2:66" s="19" customFormat="1" ht="21" customHeight="1">
      <c r="B78" s="120">
        <f t="shared" si="16"/>
        <v>23</v>
      </c>
      <c r="C78" s="246"/>
      <c r="D78" s="236"/>
      <c r="E78" s="117"/>
      <c r="F78" s="100"/>
      <c r="G78" s="101"/>
      <c r="H78" s="102"/>
      <c r="I78" s="103"/>
      <c r="J78" s="101"/>
      <c r="K78" s="104"/>
      <c r="L78" s="103"/>
      <c r="M78" s="105"/>
      <c r="N78" s="104"/>
      <c r="O78" s="103"/>
      <c r="P78" s="105"/>
      <c r="Q78" s="104"/>
      <c r="R78" s="103"/>
      <c r="S78" s="101"/>
      <c r="T78" s="104"/>
      <c r="U78" s="103"/>
      <c r="V78" s="101"/>
      <c r="W78" s="104"/>
      <c r="X78" s="103"/>
      <c r="Y78" s="101"/>
      <c r="Z78" s="104"/>
      <c r="AA78" s="103"/>
      <c r="AB78" s="101"/>
      <c r="AC78" s="104"/>
      <c r="AD78" s="103"/>
      <c r="AE78" s="101"/>
      <c r="AF78" s="104"/>
      <c r="AG78" s="103"/>
      <c r="AH78" s="101"/>
      <c r="AI78" s="104"/>
      <c r="AJ78" s="103"/>
      <c r="AK78" s="101"/>
      <c r="AL78" s="104"/>
      <c r="AM78" s="103"/>
      <c r="AN78" s="101"/>
      <c r="AO78" s="102"/>
      <c r="AP78" s="106"/>
      <c r="AQ78" s="49">
        <f t="shared" si="17"/>
        <v>0</v>
      </c>
      <c r="AR78" s="48">
        <f t="shared" si="17"/>
        <v>0</v>
      </c>
      <c r="AS78" s="47">
        <f t="shared" si="18"/>
        <v>0</v>
      </c>
      <c r="AT78" s="43">
        <f t="shared" si="15"/>
        <v>0</v>
      </c>
      <c r="BB78" s="23">
        <f t="shared" si="2"/>
        <v>0</v>
      </c>
      <c r="BC78" s="23">
        <f t="shared" si="3"/>
        <v>0</v>
      </c>
      <c r="BD78" s="23">
        <f t="shared" si="4"/>
        <v>0</v>
      </c>
      <c r="BE78" s="23">
        <f t="shared" si="5"/>
        <v>0</v>
      </c>
      <c r="BF78" s="23">
        <f t="shared" si="6"/>
        <v>0</v>
      </c>
      <c r="BG78" s="23">
        <f t="shared" si="7"/>
        <v>0</v>
      </c>
      <c r="BH78" s="23">
        <f t="shared" si="8"/>
        <v>0</v>
      </c>
      <c r="BI78" s="23">
        <f t="shared" si="9"/>
        <v>0</v>
      </c>
      <c r="BJ78" s="23">
        <f t="shared" si="10"/>
        <v>0</v>
      </c>
      <c r="BK78" s="23">
        <f t="shared" si="11"/>
        <v>0</v>
      </c>
      <c r="BL78" s="23">
        <f t="shared" si="12"/>
        <v>0</v>
      </c>
      <c r="BM78" s="23">
        <f t="shared" si="13"/>
        <v>0</v>
      </c>
      <c r="BN78" s="23">
        <f t="shared" si="14"/>
        <v>0</v>
      </c>
    </row>
    <row r="79" spans="2:66" s="19" customFormat="1" ht="21" customHeight="1">
      <c r="B79" s="120">
        <f t="shared" si="16"/>
        <v>24</v>
      </c>
      <c r="C79" s="235"/>
      <c r="D79" s="236"/>
      <c r="E79" s="117"/>
      <c r="F79" s="100"/>
      <c r="G79" s="101"/>
      <c r="H79" s="102"/>
      <c r="I79" s="103"/>
      <c r="J79" s="101"/>
      <c r="K79" s="104"/>
      <c r="L79" s="103"/>
      <c r="M79" s="105"/>
      <c r="N79" s="104"/>
      <c r="O79" s="103"/>
      <c r="P79" s="105"/>
      <c r="Q79" s="104"/>
      <c r="R79" s="103"/>
      <c r="S79" s="101"/>
      <c r="T79" s="104"/>
      <c r="U79" s="103"/>
      <c r="V79" s="101"/>
      <c r="W79" s="104"/>
      <c r="X79" s="103"/>
      <c r="Y79" s="101"/>
      <c r="Z79" s="104"/>
      <c r="AA79" s="103"/>
      <c r="AB79" s="101"/>
      <c r="AC79" s="104"/>
      <c r="AD79" s="103"/>
      <c r="AE79" s="101"/>
      <c r="AF79" s="104"/>
      <c r="AG79" s="103"/>
      <c r="AH79" s="101"/>
      <c r="AI79" s="104"/>
      <c r="AJ79" s="103"/>
      <c r="AK79" s="101"/>
      <c r="AL79" s="104"/>
      <c r="AM79" s="103"/>
      <c r="AN79" s="101"/>
      <c r="AO79" s="102"/>
      <c r="AP79" s="106"/>
      <c r="AQ79" s="49">
        <f t="shared" si="17"/>
        <v>0</v>
      </c>
      <c r="AR79" s="48">
        <f t="shared" si="17"/>
        <v>0</v>
      </c>
      <c r="AS79" s="47">
        <f t="shared" si="18"/>
        <v>0</v>
      </c>
      <c r="AT79" s="43">
        <f t="shared" si="15"/>
        <v>0</v>
      </c>
      <c r="BB79" s="23">
        <f t="shared" si="2"/>
        <v>0</v>
      </c>
      <c r="BC79" s="23">
        <f t="shared" si="3"/>
        <v>0</v>
      </c>
      <c r="BD79" s="23">
        <f t="shared" si="4"/>
        <v>0</v>
      </c>
      <c r="BE79" s="23">
        <f t="shared" si="5"/>
        <v>0</v>
      </c>
      <c r="BF79" s="23">
        <f t="shared" si="6"/>
        <v>0</v>
      </c>
      <c r="BG79" s="23">
        <f t="shared" si="7"/>
        <v>0</v>
      </c>
      <c r="BH79" s="23">
        <f t="shared" si="8"/>
        <v>0</v>
      </c>
      <c r="BI79" s="23">
        <f t="shared" si="9"/>
        <v>0</v>
      </c>
      <c r="BJ79" s="23">
        <f t="shared" si="10"/>
        <v>0</v>
      </c>
      <c r="BK79" s="23">
        <f t="shared" si="11"/>
        <v>0</v>
      </c>
      <c r="BL79" s="23">
        <f t="shared" si="12"/>
        <v>0</v>
      </c>
      <c r="BM79" s="23">
        <f t="shared" si="13"/>
        <v>0</v>
      </c>
      <c r="BN79" s="23">
        <f t="shared" si="14"/>
        <v>0</v>
      </c>
    </row>
    <row r="80" spans="2:66" s="19" customFormat="1" ht="21" customHeight="1">
      <c r="B80" s="120">
        <f t="shared" si="16"/>
        <v>25</v>
      </c>
      <c r="C80" s="235"/>
      <c r="D80" s="236"/>
      <c r="E80" s="117"/>
      <c r="F80" s="100"/>
      <c r="G80" s="101"/>
      <c r="H80" s="102"/>
      <c r="I80" s="103"/>
      <c r="J80" s="101"/>
      <c r="K80" s="104"/>
      <c r="L80" s="103"/>
      <c r="M80" s="105"/>
      <c r="N80" s="104"/>
      <c r="O80" s="103"/>
      <c r="P80" s="105"/>
      <c r="Q80" s="104"/>
      <c r="R80" s="103"/>
      <c r="S80" s="101"/>
      <c r="T80" s="104"/>
      <c r="U80" s="103"/>
      <c r="V80" s="101"/>
      <c r="W80" s="104"/>
      <c r="X80" s="103"/>
      <c r="Y80" s="101"/>
      <c r="Z80" s="104"/>
      <c r="AA80" s="103"/>
      <c r="AB80" s="101"/>
      <c r="AC80" s="104"/>
      <c r="AD80" s="103"/>
      <c r="AE80" s="101"/>
      <c r="AF80" s="104"/>
      <c r="AG80" s="103"/>
      <c r="AH80" s="101"/>
      <c r="AI80" s="104"/>
      <c r="AJ80" s="103"/>
      <c r="AK80" s="101"/>
      <c r="AL80" s="104"/>
      <c r="AM80" s="103"/>
      <c r="AN80" s="101"/>
      <c r="AO80" s="102"/>
      <c r="AP80" s="106"/>
      <c r="AQ80" s="49">
        <f t="shared" si="17"/>
        <v>0</v>
      </c>
      <c r="AR80" s="48">
        <f t="shared" si="17"/>
        <v>0</v>
      </c>
      <c r="AS80" s="47">
        <f t="shared" si="18"/>
        <v>0</v>
      </c>
      <c r="AT80" s="43">
        <f t="shared" si="15"/>
        <v>0</v>
      </c>
      <c r="BB80" s="23">
        <f t="shared" si="2"/>
        <v>0</v>
      </c>
      <c r="BC80" s="23">
        <f t="shared" si="3"/>
        <v>0</v>
      </c>
      <c r="BD80" s="23">
        <f t="shared" si="4"/>
        <v>0</v>
      </c>
      <c r="BE80" s="23">
        <f t="shared" si="5"/>
        <v>0</v>
      </c>
      <c r="BF80" s="23">
        <f t="shared" si="6"/>
        <v>0</v>
      </c>
      <c r="BG80" s="23">
        <f t="shared" si="7"/>
        <v>0</v>
      </c>
      <c r="BH80" s="23">
        <f t="shared" si="8"/>
        <v>0</v>
      </c>
      <c r="BI80" s="23">
        <f t="shared" si="9"/>
        <v>0</v>
      </c>
      <c r="BJ80" s="23">
        <f t="shared" si="10"/>
        <v>0</v>
      </c>
      <c r="BK80" s="23">
        <f t="shared" si="11"/>
        <v>0</v>
      </c>
      <c r="BL80" s="23">
        <f t="shared" si="12"/>
        <v>0</v>
      </c>
      <c r="BM80" s="23">
        <f t="shared" si="13"/>
        <v>0</v>
      </c>
      <c r="BN80" s="23">
        <f t="shared" si="14"/>
        <v>0</v>
      </c>
    </row>
    <row r="81" spans="2:67" s="19" customFormat="1" ht="21" customHeight="1">
      <c r="B81" s="120">
        <f t="shared" si="16"/>
        <v>26</v>
      </c>
      <c r="C81" s="235"/>
      <c r="D81" s="236"/>
      <c r="E81" s="117"/>
      <c r="F81" s="100"/>
      <c r="G81" s="101"/>
      <c r="H81" s="102"/>
      <c r="I81" s="103"/>
      <c r="J81" s="101"/>
      <c r="K81" s="104"/>
      <c r="L81" s="103"/>
      <c r="M81" s="105"/>
      <c r="N81" s="104"/>
      <c r="O81" s="103"/>
      <c r="P81" s="105"/>
      <c r="Q81" s="104"/>
      <c r="R81" s="103"/>
      <c r="S81" s="101"/>
      <c r="T81" s="104"/>
      <c r="U81" s="103"/>
      <c r="V81" s="101"/>
      <c r="W81" s="104"/>
      <c r="X81" s="103"/>
      <c r="Y81" s="101"/>
      <c r="Z81" s="104"/>
      <c r="AA81" s="103"/>
      <c r="AB81" s="101"/>
      <c r="AC81" s="104"/>
      <c r="AD81" s="103"/>
      <c r="AE81" s="101"/>
      <c r="AF81" s="104"/>
      <c r="AG81" s="103"/>
      <c r="AH81" s="101"/>
      <c r="AI81" s="104"/>
      <c r="AJ81" s="103"/>
      <c r="AK81" s="101"/>
      <c r="AL81" s="104"/>
      <c r="AM81" s="103"/>
      <c r="AN81" s="101"/>
      <c r="AO81" s="102"/>
      <c r="AP81" s="106"/>
      <c r="AQ81" s="49">
        <f t="shared" si="17"/>
        <v>0</v>
      </c>
      <c r="AR81" s="48">
        <f t="shared" si="17"/>
        <v>0</v>
      </c>
      <c r="AS81" s="47">
        <f t="shared" si="18"/>
        <v>0</v>
      </c>
      <c r="AT81" s="43">
        <f t="shared" si="15"/>
        <v>0</v>
      </c>
      <c r="BB81" s="23">
        <f t="shared" si="2"/>
        <v>0</v>
      </c>
      <c r="BC81" s="23">
        <f t="shared" si="3"/>
        <v>0</v>
      </c>
      <c r="BD81" s="23">
        <f t="shared" si="4"/>
        <v>0</v>
      </c>
      <c r="BE81" s="23">
        <f t="shared" si="5"/>
        <v>0</v>
      </c>
      <c r="BF81" s="23">
        <f t="shared" si="6"/>
        <v>0</v>
      </c>
      <c r="BG81" s="23">
        <f t="shared" si="7"/>
        <v>0</v>
      </c>
      <c r="BH81" s="23">
        <f t="shared" si="8"/>
        <v>0</v>
      </c>
      <c r="BI81" s="23">
        <f t="shared" si="9"/>
        <v>0</v>
      </c>
      <c r="BJ81" s="23">
        <f t="shared" si="10"/>
        <v>0</v>
      </c>
      <c r="BK81" s="23">
        <f t="shared" si="11"/>
        <v>0</v>
      </c>
      <c r="BL81" s="23">
        <f t="shared" si="12"/>
        <v>0</v>
      </c>
      <c r="BM81" s="23">
        <f t="shared" si="13"/>
        <v>0</v>
      </c>
      <c r="BN81" s="23">
        <f t="shared" si="14"/>
        <v>0</v>
      </c>
    </row>
    <row r="82" spans="2:67" s="19" customFormat="1" ht="21" customHeight="1">
      <c r="B82" s="120">
        <f t="shared" si="16"/>
        <v>27</v>
      </c>
      <c r="C82" s="235"/>
      <c r="D82" s="236"/>
      <c r="E82" s="117"/>
      <c r="F82" s="100"/>
      <c r="G82" s="101"/>
      <c r="H82" s="102"/>
      <c r="I82" s="103"/>
      <c r="J82" s="101"/>
      <c r="K82" s="104"/>
      <c r="L82" s="103"/>
      <c r="M82" s="105"/>
      <c r="N82" s="104"/>
      <c r="O82" s="103"/>
      <c r="P82" s="105"/>
      <c r="Q82" s="104"/>
      <c r="R82" s="103"/>
      <c r="S82" s="101"/>
      <c r="T82" s="104"/>
      <c r="U82" s="103"/>
      <c r="V82" s="101"/>
      <c r="W82" s="104"/>
      <c r="X82" s="103"/>
      <c r="Y82" s="101"/>
      <c r="Z82" s="104"/>
      <c r="AA82" s="103"/>
      <c r="AB82" s="101"/>
      <c r="AC82" s="104"/>
      <c r="AD82" s="103"/>
      <c r="AE82" s="101"/>
      <c r="AF82" s="104"/>
      <c r="AG82" s="103"/>
      <c r="AH82" s="101"/>
      <c r="AI82" s="104"/>
      <c r="AJ82" s="103"/>
      <c r="AK82" s="101"/>
      <c r="AL82" s="104"/>
      <c r="AM82" s="103"/>
      <c r="AN82" s="101"/>
      <c r="AO82" s="102"/>
      <c r="AP82" s="106"/>
      <c r="AQ82" s="49">
        <f t="shared" si="17"/>
        <v>0</v>
      </c>
      <c r="AR82" s="48">
        <f t="shared" si="17"/>
        <v>0</v>
      </c>
      <c r="AS82" s="47">
        <f t="shared" si="18"/>
        <v>0</v>
      </c>
      <c r="AT82" s="43">
        <f t="shared" si="15"/>
        <v>0</v>
      </c>
      <c r="BB82" s="23">
        <f t="shared" si="2"/>
        <v>0</v>
      </c>
      <c r="BC82" s="23">
        <f t="shared" si="3"/>
        <v>0</v>
      </c>
      <c r="BD82" s="23">
        <f t="shared" si="4"/>
        <v>0</v>
      </c>
      <c r="BE82" s="23">
        <f t="shared" si="5"/>
        <v>0</v>
      </c>
      <c r="BF82" s="23">
        <f t="shared" si="6"/>
        <v>0</v>
      </c>
      <c r="BG82" s="23">
        <f t="shared" si="7"/>
        <v>0</v>
      </c>
      <c r="BH82" s="23">
        <f t="shared" si="8"/>
        <v>0</v>
      </c>
      <c r="BI82" s="23">
        <f t="shared" si="9"/>
        <v>0</v>
      </c>
      <c r="BJ82" s="23">
        <f t="shared" si="10"/>
        <v>0</v>
      </c>
      <c r="BK82" s="23">
        <f t="shared" si="11"/>
        <v>0</v>
      </c>
      <c r="BL82" s="23">
        <f t="shared" si="12"/>
        <v>0</v>
      </c>
      <c r="BM82" s="23">
        <f t="shared" si="13"/>
        <v>0</v>
      </c>
      <c r="BN82" s="23">
        <f t="shared" si="14"/>
        <v>0</v>
      </c>
    </row>
    <row r="83" spans="2:67" s="19" customFormat="1" ht="21" customHeight="1">
      <c r="B83" s="120">
        <f t="shared" si="16"/>
        <v>28</v>
      </c>
      <c r="C83" s="235"/>
      <c r="D83" s="236"/>
      <c r="E83" s="117"/>
      <c r="F83" s="100"/>
      <c r="G83" s="101"/>
      <c r="H83" s="102"/>
      <c r="I83" s="103"/>
      <c r="J83" s="101"/>
      <c r="K83" s="104"/>
      <c r="L83" s="103"/>
      <c r="M83" s="105"/>
      <c r="N83" s="104"/>
      <c r="O83" s="103"/>
      <c r="P83" s="105"/>
      <c r="Q83" s="104"/>
      <c r="R83" s="103"/>
      <c r="S83" s="101"/>
      <c r="T83" s="104"/>
      <c r="U83" s="103"/>
      <c r="V83" s="101"/>
      <c r="W83" s="104"/>
      <c r="X83" s="103"/>
      <c r="Y83" s="101"/>
      <c r="Z83" s="104"/>
      <c r="AA83" s="103"/>
      <c r="AB83" s="101"/>
      <c r="AC83" s="104"/>
      <c r="AD83" s="103"/>
      <c r="AE83" s="101"/>
      <c r="AF83" s="104"/>
      <c r="AG83" s="103"/>
      <c r="AH83" s="101"/>
      <c r="AI83" s="104"/>
      <c r="AJ83" s="103"/>
      <c r="AK83" s="101"/>
      <c r="AL83" s="104"/>
      <c r="AM83" s="103"/>
      <c r="AN83" s="101"/>
      <c r="AO83" s="102"/>
      <c r="AP83" s="106"/>
      <c r="AQ83" s="49">
        <f t="shared" si="17"/>
        <v>0</v>
      </c>
      <c r="AR83" s="48">
        <f t="shared" si="17"/>
        <v>0</v>
      </c>
      <c r="AS83" s="47">
        <f t="shared" si="18"/>
        <v>0</v>
      </c>
      <c r="AT83" s="43">
        <f t="shared" si="15"/>
        <v>0</v>
      </c>
      <c r="BB83" s="23">
        <f t="shared" si="2"/>
        <v>0</v>
      </c>
      <c r="BC83" s="23">
        <f t="shared" si="3"/>
        <v>0</v>
      </c>
      <c r="BD83" s="23">
        <f t="shared" si="4"/>
        <v>0</v>
      </c>
      <c r="BE83" s="23">
        <f t="shared" si="5"/>
        <v>0</v>
      </c>
      <c r="BF83" s="23">
        <f t="shared" si="6"/>
        <v>0</v>
      </c>
      <c r="BG83" s="23">
        <f t="shared" si="7"/>
        <v>0</v>
      </c>
      <c r="BH83" s="23">
        <f t="shared" si="8"/>
        <v>0</v>
      </c>
      <c r="BI83" s="23">
        <f t="shared" si="9"/>
        <v>0</v>
      </c>
      <c r="BJ83" s="23">
        <f t="shared" si="10"/>
        <v>0</v>
      </c>
      <c r="BK83" s="23">
        <f t="shared" si="11"/>
        <v>0</v>
      </c>
      <c r="BL83" s="23">
        <f t="shared" si="12"/>
        <v>0</v>
      </c>
      <c r="BM83" s="23">
        <f t="shared" si="13"/>
        <v>0</v>
      </c>
      <c r="BN83" s="23">
        <f t="shared" si="14"/>
        <v>0</v>
      </c>
    </row>
    <row r="84" spans="2:67" s="19" customFormat="1" ht="21" customHeight="1">
      <c r="B84" s="120">
        <f t="shared" si="16"/>
        <v>29</v>
      </c>
      <c r="C84" s="235"/>
      <c r="D84" s="236"/>
      <c r="E84" s="117"/>
      <c r="F84" s="100"/>
      <c r="G84" s="101"/>
      <c r="H84" s="102"/>
      <c r="I84" s="103"/>
      <c r="J84" s="101"/>
      <c r="K84" s="104"/>
      <c r="L84" s="103"/>
      <c r="M84" s="105"/>
      <c r="N84" s="104"/>
      <c r="O84" s="103"/>
      <c r="P84" s="105"/>
      <c r="Q84" s="104"/>
      <c r="R84" s="103"/>
      <c r="S84" s="101"/>
      <c r="T84" s="104"/>
      <c r="U84" s="103"/>
      <c r="V84" s="101"/>
      <c r="W84" s="104"/>
      <c r="X84" s="103"/>
      <c r="Y84" s="101"/>
      <c r="Z84" s="104"/>
      <c r="AA84" s="103"/>
      <c r="AB84" s="101"/>
      <c r="AC84" s="104"/>
      <c r="AD84" s="103"/>
      <c r="AE84" s="101"/>
      <c r="AF84" s="104"/>
      <c r="AG84" s="103"/>
      <c r="AH84" s="101"/>
      <c r="AI84" s="104"/>
      <c r="AJ84" s="103"/>
      <c r="AK84" s="101"/>
      <c r="AL84" s="104"/>
      <c r="AM84" s="103"/>
      <c r="AN84" s="101"/>
      <c r="AO84" s="102"/>
      <c r="AP84" s="106"/>
      <c r="AQ84" s="49">
        <f t="shared" si="17"/>
        <v>0</v>
      </c>
      <c r="AR84" s="48">
        <f t="shared" si="17"/>
        <v>0</v>
      </c>
      <c r="AS84" s="47">
        <f t="shared" si="18"/>
        <v>0</v>
      </c>
      <c r="AT84" s="43">
        <f t="shared" si="15"/>
        <v>0</v>
      </c>
      <c r="BB84" s="23">
        <f t="shared" si="2"/>
        <v>0</v>
      </c>
      <c r="BC84" s="23">
        <f t="shared" si="3"/>
        <v>0</v>
      </c>
      <c r="BD84" s="23">
        <f t="shared" si="4"/>
        <v>0</v>
      </c>
      <c r="BE84" s="23">
        <f t="shared" si="5"/>
        <v>0</v>
      </c>
      <c r="BF84" s="23">
        <f t="shared" si="6"/>
        <v>0</v>
      </c>
      <c r="BG84" s="23">
        <f t="shared" si="7"/>
        <v>0</v>
      </c>
      <c r="BH84" s="23">
        <f t="shared" si="8"/>
        <v>0</v>
      </c>
      <c r="BI84" s="23">
        <f t="shared" si="9"/>
        <v>0</v>
      </c>
      <c r="BJ84" s="23">
        <f t="shared" si="10"/>
        <v>0</v>
      </c>
      <c r="BK84" s="23">
        <f t="shared" si="11"/>
        <v>0</v>
      </c>
      <c r="BL84" s="23">
        <f t="shared" si="12"/>
        <v>0</v>
      </c>
      <c r="BM84" s="23">
        <f t="shared" si="13"/>
        <v>0</v>
      </c>
      <c r="BN84" s="23">
        <f t="shared" si="14"/>
        <v>0</v>
      </c>
    </row>
    <row r="85" spans="2:67" s="19" customFormat="1" ht="21" customHeight="1">
      <c r="B85" s="120">
        <f t="shared" si="16"/>
        <v>30</v>
      </c>
      <c r="C85" s="235"/>
      <c r="D85" s="236"/>
      <c r="E85" s="117"/>
      <c r="F85" s="100"/>
      <c r="G85" s="101"/>
      <c r="H85" s="102"/>
      <c r="I85" s="103"/>
      <c r="J85" s="101"/>
      <c r="K85" s="104"/>
      <c r="L85" s="103"/>
      <c r="M85" s="105"/>
      <c r="N85" s="104"/>
      <c r="O85" s="103"/>
      <c r="P85" s="105"/>
      <c r="Q85" s="104"/>
      <c r="R85" s="103"/>
      <c r="S85" s="101"/>
      <c r="T85" s="104"/>
      <c r="U85" s="103"/>
      <c r="V85" s="101"/>
      <c r="W85" s="104"/>
      <c r="X85" s="103"/>
      <c r="Y85" s="101"/>
      <c r="Z85" s="104"/>
      <c r="AA85" s="103"/>
      <c r="AB85" s="101"/>
      <c r="AC85" s="104"/>
      <c r="AD85" s="103"/>
      <c r="AE85" s="101"/>
      <c r="AF85" s="104"/>
      <c r="AG85" s="103"/>
      <c r="AH85" s="101"/>
      <c r="AI85" s="104"/>
      <c r="AJ85" s="103"/>
      <c r="AK85" s="101"/>
      <c r="AL85" s="104"/>
      <c r="AM85" s="103"/>
      <c r="AN85" s="101"/>
      <c r="AO85" s="102"/>
      <c r="AP85" s="106"/>
      <c r="AQ85" s="49">
        <f t="shared" si="17"/>
        <v>0</v>
      </c>
      <c r="AR85" s="48">
        <f t="shared" si="17"/>
        <v>0</v>
      </c>
      <c r="AS85" s="47">
        <f t="shared" si="18"/>
        <v>0</v>
      </c>
      <c r="AT85" s="43">
        <f t="shared" si="15"/>
        <v>0</v>
      </c>
      <c r="BB85" s="23">
        <f t="shared" si="2"/>
        <v>0</v>
      </c>
      <c r="BC85" s="23">
        <f t="shared" si="3"/>
        <v>0</v>
      </c>
      <c r="BD85" s="23">
        <f t="shared" si="4"/>
        <v>0</v>
      </c>
      <c r="BE85" s="23">
        <f t="shared" si="5"/>
        <v>0</v>
      </c>
      <c r="BF85" s="23">
        <f t="shared" si="6"/>
        <v>0</v>
      </c>
      <c r="BG85" s="23">
        <f t="shared" si="7"/>
        <v>0</v>
      </c>
      <c r="BH85" s="23">
        <f t="shared" si="8"/>
        <v>0</v>
      </c>
      <c r="BI85" s="23">
        <f t="shared" si="9"/>
        <v>0</v>
      </c>
      <c r="BJ85" s="23">
        <f t="shared" si="10"/>
        <v>0</v>
      </c>
      <c r="BK85" s="23">
        <f t="shared" si="11"/>
        <v>0</v>
      </c>
      <c r="BL85" s="23">
        <f t="shared" si="12"/>
        <v>0</v>
      </c>
      <c r="BM85" s="23">
        <f t="shared" si="13"/>
        <v>0</v>
      </c>
      <c r="BN85" s="23">
        <f t="shared" si="14"/>
        <v>0</v>
      </c>
    </row>
    <row r="86" spans="2:67" s="19" customFormat="1" ht="21" customHeight="1">
      <c r="B86" s="120">
        <f t="shared" si="16"/>
        <v>31</v>
      </c>
      <c r="C86" s="235"/>
      <c r="D86" s="236"/>
      <c r="E86" s="117"/>
      <c r="F86" s="100"/>
      <c r="G86" s="101"/>
      <c r="H86" s="102"/>
      <c r="I86" s="103"/>
      <c r="J86" s="101"/>
      <c r="K86" s="104"/>
      <c r="L86" s="103"/>
      <c r="M86" s="105"/>
      <c r="N86" s="104"/>
      <c r="O86" s="103"/>
      <c r="P86" s="105"/>
      <c r="Q86" s="104"/>
      <c r="R86" s="103"/>
      <c r="S86" s="101"/>
      <c r="T86" s="104"/>
      <c r="U86" s="103"/>
      <c r="V86" s="101"/>
      <c r="W86" s="104"/>
      <c r="X86" s="103"/>
      <c r="Y86" s="101"/>
      <c r="Z86" s="104"/>
      <c r="AA86" s="103"/>
      <c r="AB86" s="101"/>
      <c r="AC86" s="104"/>
      <c r="AD86" s="103"/>
      <c r="AE86" s="101"/>
      <c r="AF86" s="104"/>
      <c r="AG86" s="103"/>
      <c r="AH86" s="101"/>
      <c r="AI86" s="104"/>
      <c r="AJ86" s="103"/>
      <c r="AK86" s="101"/>
      <c r="AL86" s="104"/>
      <c r="AM86" s="103"/>
      <c r="AN86" s="101"/>
      <c r="AO86" s="102"/>
      <c r="AP86" s="106"/>
      <c r="AQ86" s="49">
        <f t="shared" si="17"/>
        <v>0</v>
      </c>
      <c r="AR86" s="48">
        <f t="shared" si="17"/>
        <v>0</v>
      </c>
      <c r="AS86" s="47">
        <f t="shared" si="18"/>
        <v>0</v>
      </c>
      <c r="AT86" s="43">
        <f t="shared" si="15"/>
        <v>0</v>
      </c>
      <c r="BB86" s="23">
        <f t="shared" si="2"/>
        <v>0</v>
      </c>
      <c r="BC86" s="23">
        <f t="shared" si="3"/>
        <v>0</v>
      </c>
      <c r="BD86" s="23">
        <f t="shared" si="4"/>
        <v>0</v>
      </c>
      <c r="BE86" s="23">
        <f t="shared" si="5"/>
        <v>0</v>
      </c>
      <c r="BF86" s="23">
        <f t="shared" si="6"/>
        <v>0</v>
      </c>
      <c r="BG86" s="23">
        <f t="shared" si="7"/>
        <v>0</v>
      </c>
      <c r="BH86" s="23">
        <f t="shared" si="8"/>
        <v>0</v>
      </c>
      <c r="BI86" s="23">
        <f t="shared" si="9"/>
        <v>0</v>
      </c>
      <c r="BJ86" s="23">
        <f t="shared" si="10"/>
        <v>0</v>
      </c>
      <c r="BK86" s="23">
        <f t="shared" si="11"/>
        <v>0</v>
      </c>
      <c r="BL86" s="23">
        <f t="shared" si="12"/>
        <v>0</v>
      </c>
      <c r="BM86" s="23">
        <f t="shared" si="13"/>
        <v>0</v>
      </c>
      <c r="BN86" s="23">
        <f t="shared" si="14"/>
        <v>0</v>
      </c>
      <c r="BO86" s="18"/>
    </row>
    <row r="87" spans="2:67" s="19" customFormat="1" ht="21" customHeight="1">
      <c r="B87" s="120">
        <f t="shared" si="16"/>
        <v>32</v>
      </c>
      <c r="C87" s="235"/>
      <c r="D87" s="236"/>
      <c r="E87" s="117"/>
      <c r="F87" s="100"/>
      <c r="G87" s="101"/>
      <c r="H87" s="102"/>
      <c r="I87" s="103"/>
      <c r="J87" s="101"/>
      <c r="K87" s="104"/>
      <c r="L87" s="103"/>
      <c r="M87" s="105"/>
      <c r="N87" s="104"/>
      <c r="O87" s="103"/>
      <c r="P87" s="105"/>
      <c r="Q87" s="104"/>
      <c r="R87" s="103"/>
      <c r="S87" s="101"/>
      <c r="T87" s="104"/>
      <c r="U87" s="103"/>
      <c r="V87" s="101"/>
      <c r="W87" s="104"/>
      <c r="X87" s="103"/>
      <c r="Y87" s="101"/>
      <c r="Z87" s="104"/>
      <c r="AA87" s="103"/>
      <c r="AB87" s="101"/>
      <c r="AC87" s="104"/>
      <c r="AD87" s="103"/>
      <c r="AE87" s="101"/>
      <c r="AF87" s="104"/>
      <c r="AG87" s="103"/>
      <c r="AH87" s="101"/>
      <c r="AI87" s="104"/>
      <c r="AJ87" s="103"/>
      <c r="AK87" s="101"/>
      <c r="AL87" s="104"/>
      <c r="AM87" s="103"/>
      <c r="AN87" s="101"/>
      <c r="AO87" s="102"/>
      <c r="AP87" s="106"/>
      <c r="AQ87" s="49">
        <f t="shared" si="17"/>
        <v>0</v>
      </c>
      <c r="AR87" s="48">
        <f t="shared" si="17"/>
        <v>0</v>
      </c>
      <c r="AS87" s="47">
        <f t="shared" si="18"/>
        <v>0</v>
      </c>
      <c r="AT87" s="43">
        <f t="shared" si="15"/>
        <v>0</v>
      </c>
      <c r="BB87" s="23">
        <f t="shared" si="2"/>
        <v>0</v>
      </c>
      <c r="BC87" s="23">
        <f t="shared" si="3"/>
        <v>0</v>
      </c>
      <c r="BD87" s="23">
        <f t="shared" si="4"/>
        <v>0</v>
      </c>
      <c r="BE87" s="23">
        <f t="shared" si="5"/>
        <v>0</v>
      </c>
      <c r="BF87" s="23">
        <f t="shared" si="6"/>
        <v>0</v>
      </c>
      <c r="BG87" s="23">
        <f t="shared" si="7"/>
        <v>0</v>
      </c>
      <c r="BH87" s="23">
        <f t="shared" si="8"/>
        <v>0</v>
      </c>
      <c r="BI87" s="23">
        <f t="shared" si="9"/>
        <v>0</v>
      </c>
      <c r="BJ87" s="23">
        <f t="shared" si="10"/>
        <v>0</v>
      </c>
      <c r="BK87" s="23">
        <f t="shared" si="11"/>
        <v>0</v>
      </c>
      <c r="BL87" s="23">
        <f t="shared" si="12"/>
        <v>0</v>
      </c>
      <c r="BM87" s="23">
        <f t="shared" si="13"/>
        <v>0</v>
      </c>
      <c r="BN87" s="23">
        <f t="shared" si="14"/>
        <v>0</v>
      </c>
      <c r="BO87" s="6"/>
    </row>
    <row r="88" spans="2:67" s="19" customFormat="1" ht="21" customHeight="1">
      <c r="B88" s="120">
        <f t="shared" si="16"/>
        <v>33</v>
      </c>
      <c r="C88" s="235"/>
      <c r="D88" s="236"/>
      <c r="E88" s="117"/>
      <c r="F88" s="100"/>
      <c r="G88" s="101"/>
      <c r="H88" s="102"/>
      <c r="I88" s="103"/>
      <c r="J88" s="101"/>
      <c r="K88" s="104"/>
      <c r="L88" s="103"/>
      <c r="M88" s="105"/>
      <c r="N88" s="104"/>
      <c r="O88" s="103"/>
      <c r="P88" s="105"/>
      <c r="Q88" s="104"/>
      <c r="R88" s="103"/>
      <c r="S88" s="101"/>
      <c r="T88" s="104"/>
      <c r="U88" s="103"/>
      <c r="V88" s="101"/>
      <c r="W88" s="104"/>
      <c r="X88" s="103"/>
      <c r="Y88" s="101"/>
      <c r="Z88" s="104"/>
      <c r="AA88" s="103"/>
      <c r="AB88" s="101"/>
      <c r="AC88" s="104"/>
      <c r="AD88" s="103"/>
      <c r="AE88" s="101"/>
      <c r="AF88" s="104"/>
      <c r="AG88" s="103"/>
      <c r="AH88" s="101"/>
      <c r="AI88" s="104"/>
      <c r="AJ88" s="103"/>
      <c r="AK88" s="101"/>
      <c r="AL88" s="104"/>
      <c r="AM88" s="103"/>
      <c r="AN88" s="101"/>
      <c r="AO88" s="102"/>
      <c r="AP88" s="106"/>
      <c r="AQ88" s="49">
        <f t="shared" si="17"/>
        <v>0</v>
      </c>
      <c r="AR88" s="48">
        <f t="shared" si="17"/>
        <v>0</v>
      </c>
      <c r="AS88" s="47">
        <f t="shared" si="18"/>
        <v>0</v>
      </c>
      <c r="AT88" s="43">
        <f t="shared" si="15"/>
        <v>0</v>
      </c>
      <c r="BB88" s="23">
        <f t="shared" si="2"/>
        <v>0</v>
      </c>
      <c r="BC88" s="23">
        <f t="shared" si="3"/>
        <v>0</v>
      </c>
      <c r="BD88" s="23">
        <f t="shared" si="4"/>
        <v>0</v>
      </c>
      <c r="BE88" s="23">
        <f t="shared" si="5"/>
        <v>0</v>
      </c>
      <c r="BF88" s="23">
        <f t="shared" si="6"/>
        <v>0</v>
      </c>
      <c r="BG88" s="23">
        <f t="shared" si="7"/>
        <v>0</v>
      </c>
      <c r="BH88" s="23">
        <f t="shared" si="8"/>
        <v>0</v>
      </c>
      <c r="BI88" s="23">
        <f t="shared" si="9"/>
        <v>0</v>
      </c>
      <c r="BJ88" s="23">
        <f t="shared" si="10"/>
        <v>0</v>
      </c>
      <c r="BK88" s="23">
        <f t="shared" si="11"/>
        <v>0</v>
      </c>
      <c r="BL88" s="23">
        <f t="shared" si="12"/>
        <v>0</v>
      </c>
      <c r="BM88" s="23">
        <f t="shared" si="13"/>
        <v>0</v>
      </c>
      <c r="BN88" s="23">
        <f t="shared" si="14"/>
        <v>0</v>
      </c>
      <c r="BO88" s="6"/>
    </row>
    <row r="89" spans="2:67" s="19" customFormat="1" ht="21" customHeight="1">
      <c r="B89" s="120">
        <f t="shared" si="16"/>
        <v>34</v>
      </c>
      <c r="C89" s="235"/>
      <c r="D89" s="236"/>
      <c r="E89" s="117"/>
      <c r="F89" s="100"/>
      <c r="G89" s="101"/>
      <c r="H89" s="102"/>
      <c r="I89" s="103"/>
      <c r="J89" s="101"/>
      <c r="K89" s="104"/>
      <c r="L89" s="103"/>
      <c r="M89" s="105"/>
      <c r="N89" s="104"/>
      <c r="O89" s="103"/>
      <c r="P89" s="105"/>
      <c r="Q89" s="104"/>
      <c r="R89" s="103"/>
      <c r="S89" s="101"/>
      <c r="T89" s="104"/>
      <c r="U89" s="103"/>
      <c r="V89" s="101"/>
      <c r="W89" s="104"/>
      <c r="X89" s="103"/>
      <c r="Y89" s="101"/>
      <c r="Z89" s="104"/>
      <c r="AA89" s="103"/>
      <c r="AB89" s="101"/>
      <c r="AC89" s="104"/>
      <c r="AD89" s="103"/>
      <c r="AE89" s="101"/>
      <c r="AF89" s="104"/>
      <c r="AG89" s="103"/>
      <c r="AH89" s="101"/>
      <c r="AI89" s="104"/>
      <c r="AJ89" s="103"/>
      <c r="AK89" s="101"/>
      <c r="AL89" s="104"/>
      <c r="AM89" s="103"/>
      <c r="AN89" s="101"/>
      <c r="AO89" s="102"/>
      <c r="AP89" s="106"/>
      <c r="AQ89" s="49">
        <f t="shared" si="17"/>
        <v>0</v>
      </c>
      <c r="AR89" s="48">
        <f t="shared" si="17"/>
        <v>0</v>
      </c>
      <c r="AS89" s="47">
        <f t="shared" si="18"/>
        <v>0</v>
      </c>
      <c r="AT89" s="43">
        <f t="shared" si="15"/>
        <v>0</v>
      </c>
      <c r="BB89" s="23">
        <f t="shared" si="2"/>
        <v>0</v>
      </c>
      <c r="BC89" s="23">
        <f t="shared" si="3"/>
        <v>0</v>
      </c>
      <c r="BD89" s="23">
        <f t="shared" si="4"/>
        <v>0</v>
      </c>
      <c r="BE89" s="23">
        <f t="shared" si="5"/>
        <v>0</v>
      </c>
      <c r="BF89" s="23">
        <f t="shared" si="6"/>
        <v>0</v>
      </c>
      <c r="BG89" s="23">
        <f t="shared" si="7"/>
        <v>0</v>
      </c>
      <c r="BH89" s="23">
        <f t="shared" si="8"/>
        <v>0</v>
      </c>
      <c r="BI89" s="23">
        <f t="shared" si="9"/>
        <v>0</v>
      </c>
      <c r="BJ89" s="23">
        <f t="shared" si="10"/>
        <v>0</v>
      </c>
      <c r="BK89" s="23">
        <f t="shared" si="11"/>
        <v>0</v>
      </c>
      <c r="BL89" s="23">
        <f t="shared" si="12"/>
        <v>0</v>
      </c>
      <c r="BM89" s="23">
        <f t="shared" si="13"/>
        <v>0</v>
      </c>
      <c r="BN89" s="23">
        <f t="shared" si="14"/>
        <v>0</v>
      </c>
      <c r="BO89" s="6"/>
    </row>
    <row r="90" spans="2:67" s="19" customFormat="1" ht="21" customHeight="1">
      <c r="B90" s="120">
        <f t="shared" si="16"/>
        <v>35</v>
      </c>
      <c r="C90" s="235"/>
      <c r="D90" s="236"/>
      <c r="E90" s="117"/>
      <c r="F90" s="100"/>
      <c r="G90" s="101"/>
      <c r="H90" s="102"/>
      <c r="I90" s="103"/>
      <c r="J90" s="101"/>
      <c r="K90" s="104"/>
      <c r="L90" s="103"/>
      <c r="M90" s="105"/>
      <c r="N90" s="104"/>
      <c r="O90" s="103"/>
      <c r="P90" s="105"/>
      <c r="Q90" s="104"/>
      <c r="R90" s="103"/>
      <c r="S90" s="101"/>
      <c r="T90" s="104"/>
      <c r="U90" s="103"/>
      <c r="V90" s="101"/>
      <c r="W90" s="104"/>
      <c r="X90" s="103"/>
      <c r="Y90" s="101"/>
      <c r="Z90" s="104"/>
      <c r="AA90" s="103"/>
      <c r="AB90" s="101"/>
      <c r="AC90" s="104"/>
      <c r="AD90" s="103"/>
      <c r="AE90" s="101"/>
      <c r="AF90" s="104"/>
      <c r="AG90" s="103"/>
      <c r="AH90" s="101"/>
      <c r="AI90" s="104"/>
      <c r="AJ90" s="103"/>
      <c r="AK90" s="101"/>
      <c r="AL90" s="104"/>
      <c r="AM90" s="103"/>
      <c r="AN90" s="101"/>
      <c r="AO90" s="102"/>
      <c r="AP90" s="106"/>
      <c r="AQ90" s="49">
        <f t="shared" si="17"/>
        <v>0</v>
      </c>
      <c r="AR90" s="48">
        <f t="shared" si="17"/>
        <v>0</v>
      </c>
      <c r="AS90" s="47">
        <f t="shared" si="18"/>
        <v>0</v>
      </c>
      <c r="AT90" s="43">
        <f t="shared" si="15"/>
        <v>0</v>
      </c>
      <c r="BB90" s="23">
        <f t="shared" si="2"/>
        <v>0</v>
      </c>
      <c r="BC90" s="23">
        <f t="shared" si="3"/>
        <v>0</v>
      </c>
      <c r="BD90" s="23">
        <f t="shared" si="4"/>
        <v>0</v>
      </c>
      <c r="BE90" s="23">
        <f t="shared" si="5"/>
        <v>0</v>
      </c>
      <c r="BF90" s="23">
        <f t="shared" si="6"/>
        <v>0</v>
      </c>
      <c r="BG90" s="23">
        <f t="shared" si="7"/>
        <v>0</v>
      </c>
      <c r="BH90" s="23">
        <f t="shared" si="8"/>
        <v>0</v>
      </c>
      <c r="BI90" s="23">
        <f t="shared" si="9"/>
        <v>0</v>
      </c>
      <c r="BJ90" s="23">
        <f t="shared" si="10"/>
        <v>0</v>
      </c>
      <c r="BK90" s="23">
        <f t="shared" si="11"/>
        <v>0</v>
      </c>
      <c r="BL90" s="23">
        <f t="shared" si="12"/>
        <v>0</v>
      </c>
      <c r="BM90" s="23">
        <f t="shared" si="13"/>
        <v>0</v>
      </c>
      <c r="BN90" s="23">
        <f t="shared" si="14"/>
        <v>0</v>
      </c>
      <c r="BO90" s="6"/>
    </row>
    <row r="91" spans="2:67" s="19" customFormat="1" ht="21" customHeight="1">
      <c r="B91" s="120">
        <f t="shared" si="16"/>
        <v>36</v>
      </c>
      <c r="C91" s="235"/>
      <c r="D91" s="236"/>
      <c r="E91" s="117"/>
      <c r="F91" s="100"/>
      <c r="G91" s="101"/>
      <c r="H91" s="102"/>
      <c r="I91" s="103"/>
      <c r="J91" s="101"/>
      <c r="K91" s="104"/>
      <c r="L91" s="103"/>
      <c r="M91" s="105"/>
      <c r="N91" s="104"/>
      <c r="O91" s="103"/>
      <c r="P91" s="105"/>
      <c r="Q91" s="104"/>
      <c r="R91" s="103"/>
      <c r="S91" s="101"/>
      <c r="T91" s="104"/>
      <c r="U91" s="103"/>
      <c r="V91" s="101"/>
      <c r="W91" s="104"/>
      <c r="X91" s="103"/>
      <c r="Y91" s="101"/>
      <c r="Z91" s="104"/>
      <c r="AA91" s="103"/>
      <c r="AB91" s="101"/>
      <c r="AC91" s="104"/>
      <c r="AD91" s="103"/>
      <c r="AE91" s="101"/>
      <c r="AF91" s="104"/>
      <c r="AG91" s="103"/>
      <c r="AH91" s="101"/>
      <c r="AI91" s="104"/>
      <c r="AJ91" s="103"/>
      <c r="AK91" s="101"/>
      <c r="AL91" s="104"/>
      <c r="AM91" s="103"/>
      <c r="AN91" s="101"/>
      <c r="AO91" s="102"/>
      <c r="AP91" s="106"/>
      <c r="AQ91" s="49">
        <f t="shared" si="17"/>
        <v>0</v>
      </c>
      <c r="AR91" s="48">
        <f t="shared" si="17"/>
        <v>0</v>
      </c>
      <c r="AS91" s="47">
        <f t="shared" si="18"/>
        <v>0</v>
      </c>
      <c r="AT91" s="43">
        <f t="shared" si="15"/>
        <v>0</v>
      </c>
      <c r="BB91" s="23">
        <f t="shared" si="2"/>
        <v>0</v>
      </c>
      <c r="BC91" s="23">
        <f t="shared" si="3"/>
        <v>0</v>
      </c>
      <c r="BD91" s="23">
        <f t="shared" si="4"/>
        <v>0</v>
      </c>
      <c r="BE91" s="23">
        <f t="shared" si="5"/>
        <v>0</v>
      </c>
      <c r="BF91" s="23">
        <f t="shared" si="6"/>
        <v>0</v>
      </c>
      <c r="BG91" s="23">
        <f t="shared" si="7"/>
        <v>0</v>
      </c>
      <c r="BH91" s="23">
        <f t="shared" si="8"/>
        <v>0</v>
      </c>
      <c r="BI91" s="23">
        <f t="shared" si="9"/>
        <v>0</v>
      </c>
      <c r="BJ91" s="23">
        <f t="shared" si="10"/>
        <v>0</v>
      </c>
      <c r="BK91" s="23">
        <f t="shared" si="11"/>
        <v>0</v>
      </c>
      <c r="BL91" s="23">
        <f t="shared" si="12"/>
        <v>0</v>
      </c>
      <c r="BM91" s="23">
        <f t="shared" si="13"/>
        <v>0</v>
      </c>
      <c r="BN91" s="23">
        <f t="shared" si="14"/>
        <v>0</v>
      </c>
      <c r="BO91" s="6"/>
    </row>
    <row r="92" spans="2:67" s="19" customFormat="1" ht="21" customHeight="1">
      <c r="B92" s="120">
        <f t="shared" si="16"/>
        <v>37</v>
      </c>
      <c r="C92" s="235"/>
      <c r="D92" s="236"/>
      <c r="E92" s="117"/>
      <c r="F92" s="100"/>
      <c r="G92" s="101"/>
      <c r="H92" s="102"/>
      <c r="I92" s="103"/>
      <c r="J92" s="101"/>
      <c r="K92" s="104"/>
      <c r="L92" s="103"/>
      <c r="M92" s="105"/>
      <c r="N92" s="104"/>
      <c r="O92" s="103"/>
      <c r="P92" s="105"/>
      <c r="Q92" s="104"/>
      <c r="R92" s="103"/>
      <c r="S92" s="101"/>
      <c r="T92" s="104"/>
      <c r="U92" s="103"/>
      <c r="V92" s="101"/>
      <c r="W92" s="104"/>
      <c r="X92" s="103"/>
      <c r="Y92" s="101"/>
      <c r="Z92" s="104"/>
      <c r="AA92" s="103"/>
      <c r="AB92" s="101"/>
      <c r="AC92" s="104"/>
      <c r="AD92" s="103"/>
      <c r="AE92" s="101"/>
      <c r="AF92" s="104"/>
      <c r="AG92" s="103"/>
      <c r="AH92" s="101"/>
      <c r="AI92" s="104"/>
      <c r="AJ92" s="103"/>
      <c r="AK92" s="101"/>
      <c r="AL92" s="104"/>
      <c r="AM92" s="103"/>
      <c r="AN92" s="101"/>
      <c r="AO92" s="102"/>
      <c r="AP92" s="106"/>
      <c r="AQ92" s="49">
        <f t="shared" si="17"/>
        <v>0</v>
      </c>
      <c r="AR92" s="48">
        <f t="shared" si="17"/>
        <v>0</v>
      </c>
      <c r="AS92" s="47">
        <f t="shared" si="18"/>
        <v>0</v>
      </c>
      <c r="AT92" s="43">
        <f t="shared" si="15"/>
        <v>0</v>
      </c>
      <c r="BB92" s="23">
        <f t="shared" si="2"/>
        <v>0</v>
      </c>
      <c r="BC92" s="23">
        <f t="shared" si="3"/>
        <v>0</v>
      </c>
      <c r="BD92" s="23">
        <f t="shared" si="4"/>
        <v>0</v>
      </c>
      <c r="BE92" s="23">
        <f t="shared" si="5"/>
        <v>0</v>
      </c>
      <c r="BF92" s="23">
        <f t="shared" si="6"/>
        <v>0</v>
      </c>
      <c r="BG92" s="23">
        <f t="shared" si="7"/>
        <v>0</v>
      </c>
      <c r="BH92" s="23">
        <f t="shared" si="8"/>
        <v>0</v>
      </c>
      <c r="BI92" s="23">
        <f t="shared" si="9"/>
        <v>0</v>
      </c>
      <c r="BJ92" s="23">
        <f t="shared" si="10"/>
        <v>0</v>
      </c>
      <c r="BK92" s="23">
        <f t="shared" si="11"/>
        <v>0</v>
      </c>
      <c r="BL92" s="23">
        <f t="shared" si="12"/>
        <v>0</v>
      </c>
      <c r="BM92" s="23">
        <f t="shared" si="13"/>
        <v>0</v>
      </c>
      <c r="BN92" s="23">
        <f t="shared" si="14"/>
        <v>0</v>
      </c>
      <c r="BO92" s="6"/>
    </row>
    <row r="93" spans="2:67" s="19" customFormat="1" ht="21" customHeight="1">
      <c r="B93" s="120">
        <f t="shared" si="16"/>
        <v>38</v>
      </c>
      <c r="C93" s="235"/>
      <c r="D93" s="236"/>
      <c r="E93" s="117"/>
      <c r="F93" s="100"/>
      <c r="G93" s="101"/>
      <c r="H93" s="102"/>
      <c r="I93" s="103"/>
      <c r="J93" s="101"/>
      <c r="K93" s="104"/>
      <c r="L93" s="103"/>
      <c r="M93" s="105"/>
      <c r="N93" s="104"/>
      <c r="O93" s="103"/>
      <c r="P93" s="105"/>
      <c r="Q93" s="104"/>
      <c r="R93" s="103"/>
      <c r="S93" s="101"/>
      <c r="T93" s="104"/>
      <c r="U93" s="103"/>
      <c r="V93" s="101"/>
      <c r="W93" s="104"/>
      <c r="X93" s="103"/>
      <c r="Y93" s="101"/>
      <c r="Z93" s="104"/>
      <c r="AA93" s="103"/>
      <c r="AB93" s="101"/>
      <c r="AC93" s="104"/>
      <c r="AD93" s="103"/>
      <c r="AE93" s="101"/>
      <c r="AF93" s="104"/>
      <c r="AG93" s="103"/>
      <c r="AH93" s="101"/>
      <c r="AI93" s="104"/>
      <c r="AJ93" s="103"/>
      <c r="AK93" s="101"/>
      <c r="AL93" s="104"/>
      <c r="AM93" s="103"/>
      <c r="AN93" s="101"/>
      <c r="AO93" s="102"/>
      <c r="AP93" s="106"/>
      <c r="AQ93" s="49">
        <f t="shared" si="17"/>
        <v>0</v>
      </c>
      <c r="AR93" s="48">
        <f t="shared" si="17"/>
        <v>0</v>
      </c>
      <c r="AS93" s="47">
        <f t="shared" si="18"/>
        <v>0</v>
      </c>
      <c r="AT93" s="43">
        <f t="shared" si="15"/>
        <v>0</v>
      </c>
      <c r="BB93" s="23">
        <f t="shared" si="2"/>
        <v>0</v>
      </c>
      <c r="BC93" s="23">
        <f t="shared" si="3"/>
        <v>0</v>
      </c>
      <c r="BD93" s="23">
        <f t="shared" si="4"/>
        <v>0</v>
      </c>
      <c r="BE93" s="23">
        <f t="shared" si="5"/>
        <v>0</v>
      </c>
      <c r="BF93" s="23">
        <f t="shared" si="6"/>
        <v>0</v>
      </c>
      <c r="BG93" s="23">
        <f t="shared" si="7"/>
        <v>0</v>
      </c>
      <c r="BH93" s="23">
        <f t="shared" si="8"/>
        <v>0</v>
      </c>
      <c r="BI93" s="23">
        <f t="shared" si="9"/>
        <v>0</v>
      </c>
      <c r="BJ93" s="23">
        <f t="shared" si="10"/>
        <v>0</v>
      </c>
      <c r="BK93" s="23">
        <f t="shared" si="11"/>
        <v>0</v>
      </c>
      <c r="BL93" s="23">
        <f t="shared" si="12"/>
        <v>0</v>
      </c>
      <c r="BM93" s="23">
        <f t="shared" si="13"/>
        <v>0</v>
      </c>
      <c r="BN93" s="23">
        <f t="shared" si="14"/>
        <v>0</v>
      </c>
      <c r="BO93" s="6"/>
    </row>
    <row r="94" spans="2:67" s="19" customFormat="1" ht="21" customHeight="1">
      <c r="B94" s="120">
        <f t="shared" si="16"/>
        <v>39</v>
      </c>
      <c r="C94" s="235"/>
      <c r="D94" s="236"/>
      <c r="E94" s="117"/>
      <c r="F94" s="100"/>
      <c r="G94" s="101"/>
      <c r="H94" s="102"/>
      <c r="I94" s="103"/>
      <c r="J94" s="101"/>
      <c r="K94" s="104"/>
      <c r="L94" s="103"/>
      <c r="M94" s="105"/>
      <c r="N94" s="104"/>
      <c r="O94" s="103"/>
      <c r="P94" s="105"/>
      <c r="Q94" s="104"/>
      <c r="R94" s="103"/>
      <c r="S94" s="101"/>
      <c r="T94" s="104"/>
      <c r="U94" s="103"/>
      <c r="V94" s="101"/>
      <c r="W94" s="104"/>
      <c r="X94" s="103"/>
      <c r="Y94" s="101"/>
      <c r="Z94" s="104"/>
      <c r="AA94" s="103"/>
      <c r="AB94" s="101"/>
      <c r="AC94" s="104"/>
      <c r="AD94" s="103"/>
      <c r="AE94" s="101"/>
      <c r="AF94" s="104"/>
      <c r="AG94" s="103"/>
      <c r="AH94" s="101"/>
      <c r="AI94" s="104"/>
      <c r="AJ94" s="103"/>
      <c r="AK94" s="101"/>
      <c r="AL94" s="104"/>
      <c r="AM94" s="103"/>
      <c r="AN94" s="101"/>
      <c r="AO94" s="102"/>
      <c r="AP94" s="106"/>
      <c r="AQ94" s="49">
        <f t="shared" si="17"/>
        <v>0</v>
      </c>
      <c r="AR94" s="48">
        <f t="shared" si="17"/>
        <v>0</v>
      </c>
      <c r="AS94" s="47">
        <f t="shared" si="18"/>
        <v>0</v>
      </c>
      <c r="AT94" s="43">
        <f t="shared" si="15"/>
        <v>0</v>
      </c>
      <c r="BB94" s="23">
        <f t="shared" si="2"/>
        <v>0</v>
      </c>
      <c r="BC94" s="23">
        <f t="shared" si="3"/>
        <v>0</v>
      </c>
      <c r="BD94" s="23">
        <f t="shared" si="4"/>
        <v>0</v>
      </c>
      <c r="BE94" s="23">
        <f t="shared" si="5"/>
        <v>0</v>
      </c>
      <c r="BF94" s="23">
        <f t="shared" si="6"/>
        <v>0</v>
      </c>
      <c r="BG94" s="23">
        <f t="shared" si="7"/>
        <v>0</v>
      </c>
      <c r="BH94" s="23">
        <f t="shared" si="8"/>
        <v>0</v>
      </c>
      <c r="BI94" s="23">
        <f t="shared" si="9"/>
        <v>0</v>
      </c>
      <c r="BJ94" s="23">
        <f t="shared" si="10"/>
        <v>0</v>
      </c>
      <c r="BK94" s="23">
        <f t="shared" si="11"/>
        <v>0</v>
      </c>
      <c r="BL94" s="23">
        <f t="shared" si="12"/>
        <v>0</v>
      </c>
      <c r="BM94" s="23">
        <f t="shared" si="13"/>
        <v>0</v>
      </c>
      <c r="BN94" s="23">
        <f t="shared" si="14"/>
        <v>0</v>
      </c>
      <c r="BO94" s="6"/>
    </row>
    <row r="95" spans="2:67" s="19" customFormat="1" ht="21" customHeight="1">
      <c r="B95" s="120">
        <f t="shared" si="16"/>
        <v>40</v>
      </c>
      <c r="C95" s="235"/>
      <c r="D95" s="236"/>
      <c r="E95" s="117"/>
      <c r="F95" s="100"/>
      <c r="G95" s="101"/>
      <c r="H95" s="102"/>
      <c r="I95" s="103"/>
      <c r="J95" s="101"/>
      <c r="K95" s="104"/>
      <c r="L95" s="103"/>
      <c r="M95" s="105"/>
      <c r="N95" s="104"/>
      <c r="O95" s="103"/>
      <c r="P95" s="105"/>
      <c r="Q95" s="104"/>
      <c r="R95" s="103"/>
      <c r="S95" s="101"/>
      <c r="T95" s="104"/>
      <c r="U95" s="103"/>
      <c r="V95" s="101"/>
      <c r="W95" s="104"/>
      <c r="X95" s="103"/>
      <c r="Y95" s="101"/>
      <c r="Z95" s="104"/>
      <c r="AA95" s="103"/>
      <c r="AB95" s="101"/>
      <c r="AC95" s="104"/>
      <c r="AD95" s="103"/>
      <c r="AE95" s="101"/>
      <c r="AF95" s="104"/>
      <c r="AG95" s="103"/>
      <c r="AH95" s="101"/>
      <c r="AI95" s="104"/>
      <c r="AJ95" s="103"/>
      <c r="AK95" s="101"/>
      <c r="AL95" s="104"/>
      <c r="AM95" s="103"/>
      <c r="AN95" s="101"/>
      <c r="AO95" s="102"/>
      <c r="AP95" s="106"/>
      <c r="AQ95" s="49">
        <f t="shared" si="17"/>
        <v>0</v>
      </c>
      <c r="AR95" s="48">
        <f t="shared" si="17"/>
        <v>0</v>
      </c>
      <c r="AS95" s="47">
        <f t="shared" si="18"/>
        <v>0</v>
      </c>
      <c r="AT95" s="43">
        <f t="shared" si="15"/>
        <v>0</v>
      </c>
      <c r="BB95" s="23">
        <f t="shared" si="2"/>
        <v>0</v>
      </c>
      <c r="BC95" s="23">
        <f t="shared" si="3"/>
        <v>0</v>
      </c>
      <c r="BD95" s="23">
        <f t="shared" si="4"/>
        <v>0</v>
      </c>
      <c r="BE95" s="23">
        <f t="shared" si="5"/>
        <v>0</v>
      </c>
      <c r="BF95" s="23">
        <f t="shared" si="6"/>
        <v>0</v>
      </c>
      <c r="BG95" s="23">
        <f t="shared" si="7"/>
        <v>0</v>
      </c>
      <c r="BH95" s="23">
        <f t="shared" si="8"/>
        <v>0</v>
      </c>
      <c r="BI95" s="23">
        <f t="shared" si="9"/>
        <v>0</v>
      </c>
      <c r="BJ95" s="23">
        <f t="shared" si="10"/>
        <v>0</v>
      </c>
      <c r="BK95" s="23">
        <f t="shared" si="11"/>
        <v>0</v>
      </c>
      <c r="BL95" s="23">
        <f t="shared" si="12"/>
        <v>0</v>
      </c>
      <c r="BM95" s="23">
        <f t="shared" si="13"/>
        <v>0</v>
      </c>
      <c r="BN95" s="23">
        <f t="shared" si="14"/>
        <v>0</v>
      </c>
      <c r="BO95" s="6"/>
    </row>
    <row r="96" spans="2:67" s="19" customFormat="1" ht="21" customHeight="1">
      <c r="B96" s="120">
        <f t="shared" si="16"/>
        <v>41</v>
      </c>
      <c r="C96" s="235"/>
      <c r="D96" s="236"/>
      <c r="E96" s="117"/>
      <c r="F96" s="100"/>
      <c r="G96" s="101"/>
      <c r="H96" s="102"/>
      <c r="I96" s="103"/>
      <c r="J96" s="101"/>
      <c r="K96" s="104"/>
      <c r="L96" s="103"/>
      <c r="M96" s="105"/>
      <c r="N96" s="104"/>
      <c r="O96" s="103"/>
      <c r="P96" s="105"/>
      <c r="Q96" s="104"/>
      <c r="R96" s="103"/>
      <c r="S96" s="101"/>
      <c r="T96" s="104"/>
      <c r="U96" s="103"/>
      <c r="V96" s="101"/>
      <c r="W96" s="104"/>
      <c r="X96" s="103"/>
      <c r="Y96" s="101"/>
      <c r="Z96" s="104"/>
      <c r="AA96" s="103"/>
      <c r="AB96" s="101"/>
      <c r="AC96" s="104"/>
      <c r="AD96" s="103"/>
      <c r="AE96" s="101"/>
      <c r="AF96" s="104"/>
      <c r="AG96" s="103"/>
      <c r="AH96" s="101"/>
      <c r="AI96" s="104"/>
      <c r="AJ96" s="103"/>
      <c r="AK96" s="101"/>
      <c r="AL96" s="104"/>
      <c r="AM96" s="103"/>
      <c r="AN96" s="101"/>
      <c r="AO96" s="102"/>
      <c r="AP96" s="106"/>
      <c r="AQ96" s="49">
        <f t="shared" si="17"/>
        <v>0</v>
      </c>
      <c r="AR96" s="48">
        <f t="shared" si="17"/>
        <v>0</v>
      </c>
      <c r="AS96" s="47">
        <f t="shared" si="18"/>
        <v>0</v>
      </c>
      <c r="AT96" s="43">
        <f t="shared" si="15"/>
        <v>0</v>
      </c>
      <c r="BB96" s="23">
        <f t="shared" si="2"/>
        <v>0</v>
      </c>
      <c r="BC96" s="23">
        <f t="shared" si="3"/>
        <v>0</v>
      </c>
      <c r="BD96" s="23">
        <f t="shared" si="4"/>
        <v>0</v>
      </c>
      <c r="BE96" s="23">
        <f t="shared" si="5"/>
        <v>0</v>
      </c>
      <c r="BF96" s="23">
        <f t="shared" si="6"/>
        <v>0</v>
      </c>
      <c r="BG96" s="23">
        <f t="shared" si="7"/>
        <v>0</v>
      </c>
      <c r="BH96" s="23">
        <f t="shared" si="8"/>
        <v>0</v>
      </c>
      <c r="BI96" s="23">
        <f t="shared" si="9"/>
        <v>0</v>
      </c>
      <c r="BJ96" s="23">
        <f t="shared" si="10"/>
        <v>0</v>
      </c>
      <c r="BK96" s="23">
        <f t="shared" si="11"/>
        <v>0</v>
      </c>
      <c r="BL96" s="23">
        <f t="shared" si="12"/>
        <v>0</v>
      </c>
      <c r="BM96" s="23">
        <f t="shared" si="13"/>
        <v>0</v>
      </c>
      <c r="BN96" s="23">
        <f t="shared" si="14"/>
        <v>0</v>
      </c>
    </row>
    <row r="97" spans="2:66" s="19" customFormat="1" ht="21" customHeight="1">
      <c r="B97" s="120">
        <f t="shared" si="16"/>
        <v>42</v>
      </c>
      <c r="C97" s="235"/>
      <c r="D97" s="236"/>
      <c r="E97" s="117"/>
      <c r="F97" s="100"/>
      <c r="G97" s="101"/>
      <c r="H97" s="102"/>
      <c r="I97" s="103"/>
      <c r="J97" s="101"/>
      <c r="K97" s="104"/>
      <c r="L97" s="103"/>
      <c r="M97" s="105"/>
      <c r="N97" s="104"/>
      <c r="O97" s="103"/>
      <c r="P97" s="105"/>
      <c r="Q97" s="104"/>
      <c r="R97" s="103"/>
      <c r="S97" s="101"/>
      <c r="T97" s="104"/>
      <c r="U97" s="103"/>
      <c r="V97" s="101"/>
      <c r="W97" s="104"/>
      <c r="X97" s="103"/>
      <c r="Y97" s="101"/>
      <c r="Z97" s="104"/>
      <c r="AA97" s="103"/>
      <c r="AB97" s="101"/>
      <c r="AC97" s="104"/>
      <c r="AD97" s="103"/>
      <c r="AE97" s="101"/>
      <c r="AF97" s="104"/>
      <c r="AG97" s="103"/>
      <c r="AH97" s="101"/>
      <c r="AI97" s="104"/>
      <c r="AJ97" s="103"/>
      <c r="AK97" s="101"/>
      <c r="AL97" s="104"/>
      <c r="AM97" s="103"/>
      <c r="AN97" s="101"/>
      <c r="AO97" s="102"/>
      <c r="AP97" s="106"/>
      <c r="AQ97" s="49">
        <f t="shared" si="17"/>
        <v>0</v>
      </c>
      <c r="AR97" s="48">
        <f t="shared" si="17"/>
        <v>0</v>
      </c>
      <c r="AS97" s="47">
        <f t="shared" si="18"/>
        <v>0</v>
      </c>
      <c r="AT97" s="43">
        <f t="shared" si="15"/>
        <v>0</v>
      </c>
      <c r="BB97" s="23">
        <f t="shared" si="2"/>
        <v>0</v>
      </c>
      <c r="BC97" s="23">
        <f t="shared" si="3"/>
        <v>0</v>
      </c>
      <c r="BD97" s="23">
        <f t="shared" si="4"/>
        <v>0</v>
      </c>
      <c r="BE97" s="23">
        <f t="shared" si="5"/>
        <v>0</v>
      </c>
      <c r="BF97" s="23">
        <f t="shared" si="6"/>
        <v>0</v>
      </c>
      <c r="BG97" s="23">
        <f t="shared" si="7"/>
        <v>0</v>
      </c>
      <c r="BH97" s="23">
        <f t="shared" si="8"/>
        <v>0</v>
      </c>
      <c r="BI97" s="23">
        <f t="shared" si="9"/>
        <v>0</v>
      </c>
      <c r="BJ97" s="23">
        <f t="shared" si="10"/>
        <v>0</v>
      </c>
      <c r="BK97" s="23">
        <f t="shared" si="11"/>
        <v>0</v>
      </c>
      <c r="BL97" s="23">
        <f t="shared" si="12"/>
        <v>0</v>
      </c>
      <c r="BM97" s="23">
        <f t="shared" si="13"/>
        <v>0</v>
      </c>
      <c r="BN97" s="23">
        <f t="shared" si="14"/>
        <v>0</v>
      </c>
    </row>
    <row r="98" spans="2:66" s="19" customFormat="1" ht="21" customHeight="1">
      <c r="B98" s="120">
        <f t="shared" si="16"/>
        <v>43</v>
      </c>
      <c r="C98" s="235"/>
      <c r="D98" s="236"/>
      <c r="E98" s="117"/>
      <c r="F98" s="100"/>
      <c r="G98" s="101"/>
      <c r="H98" s="102"/>
      <c r="I98" s="103"/>
      <c r="J98" s="101"/>
      <c r="K98" s="104"/>
      <c r="L98" s="103"/>
      <c r="M98" s="105"/>
      <c r="N98" s="104"/>
      <c r="O98" s="103"/>
      <c r="P98" s="105"/>
      <c r="Q98" s="104"/>
      <c r="R98" s="103"/>
      <c r="S98" s="101"/>
      <c r="T98" s="104"/>
      <c r="U98" s="103"/>
      <c r="V98" s="101"/>
      <c r="W98" s="104"/>
      <c r="X98" s="103"/>
      <c r="Y98" s="101"/>
      <c r="Z98" s="104"/>
      <c r="AA98" s="103"/>
      <c r="AB98" s="101"/>
      <c r="AC98" s="104"/>
      <c r="AD98" s="103"/>
      <c r="AE98" s="101"/>
      <c r="AF98" s="104"/>
      <c r="AG98" s="103"/>
      <c r="AH98" s="101"/>
      <c r="AI98" s="104"/>
      <c r="AJ98" s="103"/>
      <c r="AK98" s="101"/>
      <c r="AL98" s="104"/>
      <c r="AM98" s="103"/>
      <c r="AN98" s="101"/>
      <c r="AO98" s="102"/>
      <c r="AP98" s="106"/>
      <c r="AQ98" s="49">
        <f t="shared" si="17"/>
        <v>0</v>
      </c>
      <c r="AR98" s="48">
        <f t="shared" si="17"/>
        <v>0</v>
      </c>
      <c r="AS98" s="47">
        <f t="shared" si="18"/>
        <v>0</v>
      </c>
      <c r="AT98" s="43">
        <f t="shared" si="15"/>
        <v>0</v>
      </c>
      <c r="BB98" s="23">
        <f t="shared" si="2"/>
        <v>0</v>
      </c>
      <c r="BC98" s="23">
        <f t="shared" si="3"/>
        <v>0</v>
      </c>
      <c r="BD98" s="23">
        <f t="shared" si="4"/>
        <v>0</v>
      </c>
      <c r="BE98" s="23">
        <f t="shared" si="5"/>
        <v>0</v>
      </c>
      <c r="BF98" s="23">
        <f t="shared" si="6"/>
        <v>0</v>
      </c>
      <c r="BG98" s="23">
        <f t="shared" si="7"/>
        <v>0</v>
      </c>
      <c r="BH98" s="23">
        <f t="shared" si="8"/>
        <v>0</v>
      </c>
      <c r="BI98" s="23">
        <f t="shared" si="9"/>
        <v>0</v>
      </c>
      <c r="BJ98" s="23">
        <f t="shared" si="10"/>
        <v>0</v>
      </c>
      <c r="BK98" s="23">
        <f t="shared" si="11"/>
        <v>0</v>
      </c>
      <c r="BL98" s="23">
        <f t="shared" si="12"/>
        <v>0</v>
      </c>
      <c r="BM98" s="23">
        <f t="shared" si="13"/>
        <v>0</v>
      </c>
      <c r="BN98" s="23">
        <f t="shared" si="14"/>
        <v>0</v>
      </c>
    </row>
    <row r="99" spans="2:66" s="19" customFormat="1" ht="21" customHeight="1">
      <c r="B99" s="120">
        <f t="shared" si="16"/>
        <v>44</v>
      </c>
      <c r="C99" s="235"/>
      <c r="D99" s="236"/>
      <c r="E99" s="117"/>
      <c r="F99" s="100"/>
      <c r="G99" s="101"/>
      <c r="H99" s="102"/>
      <c r="I99" s="103"/>
      <c r="J99" s="101"/>
      <c r="K99" s="104"/>
      <c r="L99" s="103"/>
      <c r="M99" s="105"/>
      <c r="N99" s="104"/>
      <c r="O99" s="103"/>
      <c r="P99" s="105"/>
      <c r="Q99" s="104"/>
      <c r="R99" s="103"/>
      <c r="S99" s="101"/>
      <c r="T99" s="104"/>
      <c r="U99" s="103"/>
      <c r="V99" s="101"/>
      <c r="W99" s="104"/>
      <c r="X99" s="103"/>
      <c r="Y99" s="101"/>
      <c r="Z99" s="104"/>
      <c r="AA99" s="103"/>
      <c r="AB99" s="101"/>
      <c r="AC99" s="104"/>
      <c r="AD99" s="103"/>
      <c r="AE99" s="101"/>
      <c r="AF99" s="104"/>
      <c r="AG99" s="103"/>
      <c r="AH99" s="101"/>
      <c r="AI99" s="104"/>
      <c r="AJ99" s="103"/>
      <c r="AK99" s="101"/>
      <c r="AL99" s="104"/>
      <c r="AM99" s="103"/>
      <c r="AN99" s="101"/>
      <c r="AO99" s="102"/>
      <c r="AP99" s="106"/>
      <c r="AQ99" s="49">
        <f t="shared" si="17"/>
        <v>0</v>
      </c>
      <c r="AR99" s="48">
        <f t="shared" si="17"/>
        <v>0</v>
      </c>
      <c r="AS99" s="47">
        <f t="shared" si="18"/>
        <v>0</v>
      </c>
      <c r="AT99" s="43">
        <f t="shared" si="15"/>
        <v>0</v>
      </c>
      <c r="BB99" s="23">
        <f t="shared" si="2"/>
        <v>0</v>
      </c>
      <c r="BC99" s="23">
        <f t="shared" si="3"/>
        <v>0</v>
      </c>
      <c r="BD99" s="23">
        <f t="shared" si="4"/>
        <v>0</v>
      </c>
      <c r="BE99" s="23">
        <f t="shared" si="5"/>
        <v>0</v>
      </c>
      <c r="BF99" s="23">
        <f t="shared" si="6"/>
        <v>0</v>
      </c>
      <c r="BG99" s="23">
        <f t="shared" si="7"/>
        <v>0</v>
      </c>
      <c r="BH99" s="23">
        <f t="shared" si="8"/>
        <v>0</v>
      </c>
      <c r="BI99" s="23">
        <f t="shared" si="9"/>
        <v>0</v>
      </c>
      <c r="BJ99" s="23">
        <f t="shared" si="10"/>
        <v>0</v>
      </c>
      <c r="BK99" s="23">
        <f t="shared" si="11"/>
        <v>0</v>
      </c>
      <c r="BL99" s="23">
        <f t="shared" si="12"/>
        <v>0</v>
      </c>
      <c r="BM99" s="23">
        <f t="shared" si="13"/>
        <v>0</v>
      </c>
      <c r="BN99" s="23">
        <f t="shared" si="14"/>
        <v>0</v>
      </c>
    </row>
    <row r="100" spans="2:66" s="19" customFormat="1" ht="21" customHeight="1">
      <c r="B100" s="120">
        <f t="shared" si="16"/>
        <v>45</v>
      </c>
      <c r="C100" s="235"/>
      <c r="D100" s="236"/>
      <c r="E100" s="117"/>
      <c r="F100" s="100"/>
      <c r="G100" s="101"/>
      <c r="H100" s="102"/>
      <c r="I100" s="103"/>
      <c r="J100" s="101"/>
      <c r="K100" s="104"/>
      <c r="L100" s="103"/>
      <c r="M100" s="105"/>
      <c r="N100" s="104"/>
      <c r="O100" s="103"/>
      <c r="P100" s="105"/>
      <c r="Q100" s="104"/>
      <c r="R100" s="103"/>
      <c r="S100" s="101"/>
      <c r="T100" s="104"/>
      <c r="U100" s="103"/>
      <c r="V100" s="101"/>
      <c r="W100" s="104"/>
      <c r="X100" s="103"/>
      <c r="Y100" s="101"/>
      <c r="Z100" s="104"/>
      <c r="AA100" s="103"/>
      <c r="AB100" s="101"/>
      <c r="AC100" s="104"/>
      <c r="AD100" s="103"/>
      <c r="AE100" s="101"/>
      <c r="AF100" s="104"/>
      <c r="AG100" s="103"/>
      <c r="AH100" s="101"/>
      <c r="AI100" s="104"/>
      <c r="AJ100" s="103"/>
      <c r="AK100" s="101"/>
      <c r="AL100" s="104"/>
      <c r="AM100" s="103"/>
      <c r="AN100" s="101"/>
      <c r="AO100" s="102"/>
      <c r="AP100" s="106"/>
      <c r="AQ100" s="49">
        <f t="shared" si="17"/>
        <v>0</v>
      </c>
      <c r="AR100" s="48">
        <f t="shared" si="17"/>
        <v>0</v>
      </c>
      <c r="AS100" s="47">
        <f t="shared" si="18"/>
        <v>0</v>
      </c>
      <c r="AT100" s="43">
        <f t="shared" si="15"/>
        <v>0</v>
      </c>
      <c r="BB100" s="23">
        <f t="shared" si="2"/>
        <v>0</v>
      </c>
      <c r="BC100" s="23">
        <f t="shared" si="3"/>
        <v>0</v>
      </c>
      <c r="BD100" s="23">
        <f t="shared" si="4"/>
        <v>0</v>
      </c>
      <c r="BE100" s="23">
        <f t="shared" si="5"/>
        <v>0</v>
      </c>
      <c r="BF100" s="23">
        <f t="shared" si="6"/>
        <v>0</v>
      </c>
      <c r="BG100" s="23">
        <f t="shared" si="7"/>
        <v>0</v>
      </c>
      <c r="BH100" s="23">
        <f t="shared" si="8"/>
        <v>0</v>
      </c>
      <c r="BI100" s="23">
        <f t="shared" si="9"/>
        <v>0</v>
      </c>
      <c r="BJ100" s="23">
        <f t="shared" si="10"/>
        <v>0</v>
      </c>
      <c r="BK100" s="23">
        <f t="shared" si="11"/>
        <v>0</v>
      </c>
      <c r="BL100" s="23">
        <f t="shared" si="12"/>
        <v>0</v>
      </c>
      <c r="BM100" s="23">
        <f t="shared" si="13"/>
        <v>0</v>
      </c>
      <c r="BN100" s="23">
        <f t="shared" si="14"/>
        <v>0</v>
      </c>
    </row>
    <row r="101" spans="2:66" s="19" customFormat="1" ht="21" customHeight="1">
      <c r="B101" s="120">
        <f t="shared" si="16"/>
        <v>46</v>
      </c>
      <c r="C101" s="235"/>
      <c r="D101" s="236"/>
      <c r="E101" s="117"/>
      <c r="F101" s="100"/>
      <c r="G101" s="101"/>
      <c r="H101" s="102"/>
      <c r="I101" s="103"/>
      <c r="J101" s="101"/>
      <c r="K101" s="104"/>
      <c r="L101" s="103"/>
      <c r="M101" s="105"/>
      <c r="N101" s="104"/>
      <c r="O101" s="103"/>
      <c r="P101" s="105"/>
      <c r="Q101" s="104"/>
      <c r="R101" s="103"/>
      <c r="S101" s="101"/>
      <c r="T101" s="104"/>
      <c r="U101" s="103"/>
      <c r="V101" s="101"/>
      <c r="W101" s="104"/>
      <c r="X101" s="103"/>
      <c r="Y101" s="101"/>
      <c r="Z101" s="104"/>
      <c r="AA101" s="103"/>
      <c r="AB101" s="101"/>
      <c r="AC101" s="104"/>
      <c r="AD101" s="103"/>
      <c r="AE101" s="101"/>
      <c r="AF101" s="104"/>
      <c r="AG101" s="103"/>
      <c r="AH101" s="101"/>
      <c r="AI101" s="104"/>
      <c r="AJ101" s="103"/>
      <c r="AK101" s="101"/>
      <c r="AL101" s="104"/>
      <c r="AM101" s="103"/>
      <c r="AN101" s="101"/>
      <c r="AO101" s="102"/>
      <c r="AP101" s="106"/>
      <c r="AQ101" s="49">
        <f t="shared" si="17"/>
        <v>0</v>
      </c>
      <c r="AR101" s="48">
        <f t="shared" si="17"/>
        <v>0</v>
      </c>
      <c r="AS101" s="47">
        <f t="shared" si="18"/>
        <v>0</v>
      </c>
      <c r="AT101" s="43">
        <f t="shared" si="15"/>
        <v>0</v>
      </c>
      <c r="BB101" s="23">
        <f t="shared" si="2"/>
        <v>0</v>
      </c>
      <c r="BC101" s="23">
        <f t="shared" si="3"/>
        <v>0</v>
      </c>
      <c r="BD101" s="23">
        <f t="shared" si="4"/>
        <v>0</v>
      </c>
      <c r="BE101" s="23">
        <f t="shared" si="5"/>
        <v>0</v>
      </c>
      <c r="BF101" s="23">
        <f t="shared" si="6"/>
        <v>0</v>
      </c>
      <c r="BG101" s="23">
        <f t="shared" si="7"/>
        <v>0</v>
      </c>
      <c r="BH101" s="23">
        <f t="shared" si="8"/>
        <v>0</v>
      </c>
      <c r="BI101" s="23">
        <f t="shared" si="9"/>
        <v>0</v>
      </c>
      <c r="BJ101" s="23">
        <f t="shared" si="10"/>
        <v>0</v>
      </c>
      <c r="BK101" s="23">
        <f t="shared" si="11"/>
        <v>0</v>
      </c>
      <c r="BL101" s="23">
        <f t="shared" si="12"/>
        <v>0</v>
      </c>
      <c r="BM101" s="23">
        <f t="shared" si="13"/>
        <v>0</v>
      </c>
      <c r="BN101" s="23">
        <f t="shared" si="14"/>
        <v>0</v>
      </c>
    </row>
    <row r="102" spans="2:66" s="19" customFormat="1" ht="21" customHeight="1">
      <c r="B102" s="120">
        <f t="shared" si="16"/>
        <v>47</v>
      </c>
      <c r="C102" s="235"/>
      <c r="D102" s="236"/>
      <c r="E102" s="117"/>
      <c r="F102" s="100"/>
      <c r="G102" s="101"/>
      <c r="H102" s="102"/>
      <c r="I102" s="103"/>
      <c r="J102" s="101"/>
      <c r="K102" s="104"/>
      <c r="L102" s="103"/>
      <c r="M102" s="105"/>
      <c r="N102" s="104"/>
      <c r="O102" s="103"/>
      <c r="P102" s="105"/>
      <c r="Q102" s="104"/>
      <c r="R102" s="103"/>
      <c r="S102" s="101"/>
      <c r="T102" s="104"/>
      <c r="U102" s="103"/>
      <c r="V102" s="101"/>
      <c r="W102" s="104"/>
      <c r="X102" s="103"/>
      <c r="Y102" s="101"/>
      <c r="Z102" s="104"/>
      <c r="AA102" s="103"/>
      <c r="AB102" s="101"/>
      <c r="AC102" s="104"/>
      <c r="AD102" s="103"/>
      <c r="AE102" s="101"/>
      <c r="AF102" s="104"/>
      <c r="AG102" s="103"/>
      <c r="AH102" s="101"/>
      <c r="AI102" s="104"/>
      <c r="AJ102" s="103"/>
      <c r="AK102" s="101"/>
      <c r="AL102" s="104"/>
      <c r="AM102" s="103"/>
      <c r="AN102" s="101"/>
      <c r="AO102" s="102"/>
      <c r="AP102" s="106"/>
      <c r="AQ102" s="49">
        <f t="shared" si="17"/>
        <v>0</v>
      </c>
      <c r="AR102" s="48">
        <f t="shared" si="17"/>
        <v>0</v>
      </c>
      <c r="AS102" s="47">
        <f t="shared" si="18"/>
        <v>0</v>
      </c>
      <c r="AT102" s="43">
        <f t="shared" si="15"/>
        <v>0</v>
      </c>
      <c r="BB102" s="23">
        <f t="shared" si="2"/>
        <v>0</v>
      </c>
      <c r="BC102" s="23">
        <f t="shared" si="3"/>
        <v>0</v>
      </c>
      <c r="BD102" s="23">
        <f t="shared" si="4"/>
        <v>0</v>
      </c>
      <c r="BE102" s="23">
        <f t="shared" si="5"/>
        <v>0</v>
      </c>
      <c r="BF102" s="23">
        <f t="shared" si="6"/>
        <v>0</v>
      </c>
      <c r="BG102" s="23">
        <f t="shared" si="7"/>
        <v>0</v>
      </c>
      <c r="BH102" s="23">
        <f t="shared" si="8"/>
        <v>0</v>
      </c>
      <c r="BI102" s="23">
        <f t="shared" si="9"/>
        <v>0</v>
      </c>
      <c r="BJ102" s="23">
        <f t="shared" si="10"/>
        <v>0</v>
      </c>
      <c r="BK102" s="23">
        <f t="shared" si="11"/>
        <v>0</v>
      </c>
      <c r="BL102" s="23">
        <f t="shared" si="12"/>
        <v>0</v>
      </c>
      <c r="BM102" s="23">
        <f t="shared" si="13"/>
        <v>0</v>
      </c>
      <c r="BN102" s="23">
        <f t="shared" si="14"/>
        <v>0</v>
      </c>
    </row>
    <row r="103" spans="2:66" s="19" customFormat="1" ht="21" customHeight="1">
      <c r="B103" s="120">
        <f t="shared" si="16"/>
        <v>48</v>
      </c>
      <c r="C103" s="235"/>
      <c r="D103" s="236"/>
      <c r="E103" s="117"/>
      <c r="F103" s="100"/>
      <c r="G103" s="101"/>
      <c r="H103" s="102"/>
      <c r="I103" s="103"/>
      <c r="J103" s="101"/>
      <c r="K103" s="104"/>
      <c r="L103" s="103"/>
      <c r="M103" s="105"/>
      <c r="N103" s="104"/>
      <c r="O103" s="103"/>
      <c r="P103" s="105"/>
      <c r="Q103" s="104"/>
      <c r="R103" s="103"/>
      <c r="S103" s="101"/>
      <c r="T103" s="104"/>
      <c r="U103" s="103"/>
      <c r="V103" s="101"/>
      <c r="W103" s="104"/>
      <c r="X103" s="103"/>
      <c r="Y103" s="101"/>
      <c r="Z103" s="104"/>
      <c r="AA103" s="103"/>
      <c r="AB103" s="101"/>
      <c r="AC103" s="104"/>
      <c r="AD103" s="103"/>
      <c r="AE103" s="101"/>
      <c r="AF103" s="104"/>
      <c r="AG103" s="103"/>
      <c r="AH103" s="101"/>
      <c r="AI103" s="104"/>
      <c r="AJ103" s="103"/>
      <c r="AK103" s="101"/>
      <c r="AL103" s="104"/>
      <c r="AM103" s="103"/>
      <c r="AN103" s="101"/>
      <c r="AO103" s="102"/>
      <c r="AP103" s="106"/>
      <c r="AQ103" s="49">
        <f t="shared" si="17"/>
        <v>0</v>
      </c>
      <c r="AR103" s="48">
        <f t="shared" si="17"/>
        <v>0</v>
      </c>
      <c r="AS103" s="47">
        <f t="shared" si="18"/>
        <v>0</v>
      </c>
      <c r="AT103" s="43">
        <f t="shared" si="15"/>
        <v>0</v>
      </c>
      <c r="BB103" s="23">
        <f t="shared" si="2"/>
        <v>0</v>
      </c>
      <c r="BC103" s="23">
        <f t="shared" si="3"/>
        <v>0</v>
      </c>
      <c r="BD103" s="23">
        <f t="shared" si="4"/>
        <v>0</v>
      </c>
      <c r="BE103" s="23">
        <f t="shared" si="5"/>
        <v>0</v>
      </c>
      <c r="BF103" s="23">
        <f t="shared" si="6"/>
        <v>0</v>
      </c>
      <c r="BG103" s="23">
        <f t="shared" si="7"/>
        <v>0</v>
      </c>
      <c r="BH103" s="23">
        <f t="shared" si="8"/>
        <v>0</v>
      </c>
      <c r="BI103" s="23">
        <f t="shared" si="9"/>
        <v>0</v>
      </c>
      <c r="BJ103" s="23">
        <f t="shared" si="10"/>
        <v>0</v>
      </c>
      <c r="BK103" s="23">
        <f t="shared" si="11"/>
        <v>0</v>
      </c>
      <c r="BL103" s="23">
        <f t="shared" si="12"/>
        <v>0</v>
      </c>
      <c r="BM103" s="23">
        <f t="shared" si="13"/>
        <v>0</v>
      </c>
      <c r="BN103" s="23">
        <f t="shared" si="14"/>
        <v>0</v>
      </c>
    </row>
    <row r="104" spans="2:66" s="19" customFormat="1" ht="21" customHeight="1">
      <c r="B104" s="120">
        <f t="shared" si="16"/>
        <v>49</v>
      </c>
      <c r="C104" s="246"/>
      <c r="D104" s="236"/>
      <c r="E104" s="117"/>
      <c r="F104" s="100"/>
      <c r="G104" s="101"/>
      <c r="H104" s="102"/>
      <c r="I104" s="103"/>
      <c r="J104" s="101"/>
      <c r="K104" s="104"/>
      <c r="L104" s="103"/>
      <c r="M104" s="105"/>
      <c r="N104" s="104"/>
      <c r="O104" s="103"/>
      <c r="P104" s="105"/>
      <c r="Q104" s="104"/>
      <c r="R104" s="103"/>
      <c r="S104" s="101"/>
      <c r="T104" s="104"/>
      <c r="U104" s="103"/>
      <c r="V104" s="101"/>
      <c r="W104" s="104"/>
      <c r="X104" s="103"/>
      <c r="Y104" s="101"/>
      <c r="Z104" s="104"/>
      <c r="AA104" s="103"/>
      <c r="AB104" s="101"/>
      <c r="AC104" s="104"/>
      <c r="AD104" s="103"/>
      <c r="AE104" s="101"/>
      <c r="AF104" s="104"/>
      <c r="AG104" s="103"/>
      <c r="AH104" s="101"/>
      <c r="AI104" s="104"/>
      <c r="AJ104" s="103"/>
      <c r="AK104" s="101"/>
      <c r="AL104" s="104"/>
      <c r="AM104" s="103"/>
      <c r="AN104" s="101"/>
      <c r="AO104" s="102"/>
      <c r="AP104" s="106"/>
      <c r="AQ104" s="49">
        <f t="shared" si="17"/>
        <v>0</v>
      </c>
      <c r="AR104" s="48">
        <f t="shared" si="17"/>
        <v>0</v>
      </c>
      <c r="AS104" s="47">
        <f t="shared" si="18"/>
        <v>0</v>
      </c>
      <c r="AT104" s="43">
        <f t="shared" si="15"/>
        <v>0</v>
      </c>
      <c r="BB104" s="23">
        <f t="shared" si="2"/>
        <v>0</v>
      </c>
      <c r="BC104" s="23">
        <f t="shared" si="3"/>
        <v>0</v>
      </c>
      <c r="BD104" s="23">
        <f t="shared" si="4"/>
        <v>0</v>
      </c>
      <c r="BE104" s="23">
        <f t="shared" si="5"/>
        <v>0</v>
      </c>
      <c r="BF104" s="23">
        <f t="shared" si="6"/>
        <v>0</v>
      </c>
      <c r="BG104" s="23">
        <f t="shared" si="7"/>
        <v>0</v>
      </c>
      <c r="BH104" s="23">
        <f t="shared" si="8"/>
        <v>0</v>
      </c>
      <c r="BI104" s="23">
        <f t="shared" si="9"/>
        <v>0</v>
      </c>
      <c r="BJ104" s="23">
        <f t="shared" si="10"/>
        <v>0</v>
      </c>
      <c r="BK104" s="23">
        <f t="shared" si="11"/>
        <v>0</v>
      </c>
      <c r="BL104" s="23">
        <f t="shared" si="12"/>
        <v>0</v>
      </c>
      <c r="BM104" s="23">
        <f t="shared" si="13"/>
        <v>0</v>
      </c>
      <c r="BN104" s="23">
        <f t="shared" si="14"/>
        <v>0</v>
      </c>
    </row>
    <row r="105" spans="2:66" s="19" customFormat="1" ht="21" customHeight="1">
      <c r="B105" s="120">
        <f t="shared" si="16"/>
        <v>50</v>
      </c>
      <c r="C105" s="246"/>
      <c r="D105" s="236"/>
      <c r="E105" s="117"/>
      <c r="F105" s="100"/>
      <c r="G105" s="101"/>
      <c r="H105" s="102"/>
      <c r="I105" s="103"/>
      <c r="J105" s="101"/>
      <c r="K105" s="104"/>
      <c r="L105" s="103"/>
      <c r="M105" s="105"/>
      <c r="N105" s="104"/>
      <c r="O105" s="103"/>
      <c r="P105" s="105"/>
      <c r="Q105" s="104"/>
      <c r="R105" s="103"/>
      <c r="S105" s="101"/>
      <c r="T105" s="104"/>
      <c r="U105" s="103"/>
      <c r="V105" s="101"/>
      <c r="W105" s="104"/>
      <c r="X105" s="103"/>
      <c r="Y105" s="101"/>
      <c r="Z105" s="104"/>
      <c r="AA105" s="103"/>
      <c r="AB105" s="101"/>
      <c r="AC105" s="104"/>
      <c r="AD105" s="103"/>
      <c r="AE105" s="101"/>
      <c r="AF105" s="104"/>
      <c r="AG105" s="103"/>
      <c r="AH105" s="101"/>
      <c r="AI105" s="104"/>
      <c r="AJ105" s="103"/>
      <c r="AK105" s="101"/>
      <c r="AL105" s="104"/>
      <c r="AM105" s="103"/>
      <c r="AN105" s="101"/>
      <c r="AO105" s="102"/>
      <c r="AP105" s="106"/>
      <c r="AQ105" s="49">
        <f t="shared" si="17"/>
        <v>0</v>
      </c>
      <c r="AR105" s="48">
        <f t="shared" si="17"/>
        <v>0</v>
      </c>
      <c r="AS105" s="47">
        <f t="shared" si="18"/>
        <v>0</v>
      </c>
      <c r="AT105" s="43">
        <f t="shared" si="15"/>
        <v>0</v>
      </c>
      <c r="BB105" s="23">
        <f t="shared" si="2"/>
        <v>0</v>
      </c>
      <c r="BC105" s="23">
        <f t="shared" si="3"/>
        <v>0</v>
      </c>
      <c r="BD105" s="23">
        <f t="shared" si="4"/>
        <v>0</v>
      </c>
      <c r="BE105" s="23">
        <f t="shared" si="5"/>
        <v>0</v>
      </c>
      <c r="BF105" s="23">
        <f t="shared" si="6"/>
        <v>0</v>
      </c>
      <c r="BG105" s="23">
        <f t="shared" si="7"/>
        <v>0</v>
      </c>
      <c r="BH105" s="23">
        <f t="shared" si="8"/>
        <v>0</v>
      </c>
      <c r="BI105" s="23">
        <f t="shared" si="9"/>
        <v>0</v>
      </c>
      <c r="BJ105" s="23">
        <f t="shared" si="10"/>
        <v>0</v>
      </c>
      <c r="BK105" s="23">
        <f t="shared" si="11"/>
        <v>0</v>
      </c>
      <c r="BL105" s="23">
        <f t="shared" si="12"/>
        <v>0</v>
      </c>
      <c r="BM105" s="23">
        <f t="shared" si="13"/>
        <v>0</v>
      </c>
      <c r="BN105" s="23">
        <f t="shared" si="14"/>
        <v>0</v>
      </c>
    </row>
    <row r="106" spans="2:66" s="19" customFormat="1" ht="21" customHeight="1">
      <c r="B106" s="120">
        <f t="shared" si="16"/>
        <v>51</v>
      </c>
      <c r="C106" s="246"/>
      <c r="D106" s="236"/>
      <c r="E106" s="117"/>
      <c r="F106" s="100"/>
      <c r="G106" s="101"/>
      <c r="H106" s="102"/>
      <c r="I106" s="103"/>
      <c r="J106" s="101"/>
      <c r="K106" s="104"/>
      <c r="L106" s="103"/>
      <c r="M106" s="105"/>
      <c r="N106" s="104"/>
      <c r="O106" s="103"/>
      <c r="P106" s="105"/>
      <c r="Q106" s="104"/>
      <c r="R106" s="103"/>
      <c r="S106" s="101"/>
      <c r="T106" s="104"/>
      <c r="U106" s="103"/>
      <c r="V106" s="101"/>
      <c r="W106" s="104"/>
      <c r="X106" s="103"/>
      <c r="Y106" s="101"/>
      <c r="Z106" s="104"/>
      <c r="AA106" s="103"/>
      <c r="AB106" s="101"/>
      <c r="AC106" s="104"/>
      <c r="AD106" s="103"/>
      <c r="AE106" s="101"/>
      <c r="AF106" s="104"/>
      <c r="AG106" s="103"/>
      <c r="AH106" s="101"/>
      <c r="AI106" s="104"/>
      <c r="AJ106" s="103"/>
      <c r="AK106" s="101"/>
      <c r="AL106" s="104"/>
      <c r="AM106" s="103"/>
      <c r="AN106" s="101"/>
      <c r="AO106" s="102"/>
      <c r="AP106" s="106"/>
      <c r="AQ106" s="49">
        <f t="shared" si="17"/>
        <v>0</v>
      </c>
      <c r="AR106" s="48">
        <f t="shared" si="17"/>
        <v>0</v>
      </c>
      <c r="AS106" s="47">
        <f t="shared" si="18"/>
        <v>0</v>
      </c>
      <c r="AT106" s="43">
        <f t="shared" si="15"/>
        <v>0</v>
      </c>
      <c r="BB106" s="23">
        <f t="shared" si="2"/>
        <v>0</v>
      </c>
      <c r="BC106" s="23">
        <f t="shared" si="3"/>
        <v>0</v>
      </c>
      <c r="BD106" s="23">
        <f t="shared" si="4"/>
        <v>0</v>
      </c>
      <c r="BE106" s="23">
        <f t="shared" si="5"/>
        <v>0</v>
      </c>
      <c r="BF106" s="23">
        <f t="shared" si="6"/>
        <v>0</v>
      </c>
      <c r="BG106" s="23">
        <f t="shared" si="7"/>
        <v>0</v>
      </c>
      <c r="BH106" s="23">
        <f t="shared" si="8"/>
        <v>0</v>
      </c>
      <c r="BI106" s="23">
        <f t="shared" si="9"/>
        <v>0</v>
      </c>
      <c r="BJ106" s="23">
        <f t="shared" si="10"/>
        <v>0</v>
      </c>
      <c r="BK106" s="23">
        <f t="shared" si="11"/>
        <v>0</v>
      </c>
      <c r="BL106" s="23">
        <f t="shared" si="12"/>
        <v>0</v>
      </c>
      <c r="BM106" s="23">
        <f t="shared" si="13"/>
        <v>0</v>
      </c>
      <c r="BN106" s="23">
        <f t="shared" si="14"/>
        <v>0</v>
      </c>
    </row>
    <row r="107" spans="2:66" s="19" customFormat="1" ht="21" customHeight="1">
      <c r="B107" s="120">
        <f t="shared" si="16"/>
        <v>52</v>
      </c>
      <c r="C107" s="246"/>
      <c r="D107" s="236"/>
      <c r="E107" s="117"/>
      <c r="F107" s="100"/>
      <c r="G107" s="101"/>
      <c r="H107" s="102"/>
      <c r="I107" s="103"/>
      <c r="J107" s="101"/>
      <c r="K107" s="104"/>
      <c r="L107" s="103"/>
      <c r="M107" s="105"/>
      <c r="N107" s="104"/>
      <c r="O107" s="103"/>
      <c r="P107" s="105"/>
      <c r="Q107" s="104"/>
      <c r="R107" s="103"/>
      <c r="S107" s="101"/>
      <c r="T107" s="104"/>
      <c r="U107" s="103"/>
      <c r="V107" s="101"/>
      <c r="W107" s="104"/>
      <c r="X107" s="103"/>
      <c r="Y107" s="101"/>
      <c r="Z107" s="104"/>
      <c r="AA107" s="103"/>
      <c r="AB107" s="101"/>
      <c r="AC107" s="104"/>
      <c r="AD107" s="103"/>
      <c r="AE107" s="101"/>
      <c r="AF107" s="104"/>
      <c r="AG107" s="103"/>
      <c r="AH107" s="101"/>
      <c r="AI107" s="104"/>
      <c r="AJ107" s="103"/>
      <c r="AK107" s="101"/>
      <c r="AL107" s="104"/>
      <c r="AM107" s="103"/>
      <c r="AN107" s="101"/>
      <c r="AO107" s="102"/>
      <c r="AP107" s="106"/>
      <c r="AQ107" s="49">
        <f t="shared" si="17"/>
        <v>0</v>
      </c>
      <c r="AR107" s="48">
        <f t="shared" si="17"/>
        <v>0</v>
      </c>
      <c r="AS107" s="47">
        <f t="shared" si="18"/>
        <v>0</v>
      </c>
      <c r="AT107" s="43">
        <f t="shared" si="15"/>
        <v>0</v>
      </c>
      <c r="BB107" s="23">
        <f t="shared" si="2"/>
        <v>0</v>
      </c>
      <c r="BC107" s="23">
        <f t="shared" si="3"/>
        <v>0</v>
      </c>
      <c r="BD107" s="23">
        <f t="shared" si="4"/>
        <v>0</v>
      </c>
      <c r="BE107" s="23">
        <f t="shared" si="5"/>
        <v>0</v>
      </c>
      <c r="BF107" s="23">
        <f t="shared" si="6"/>
        <v>0</v>
      </c>
      <c r="BG107" s="23">
        <f t="shared" si="7"/>
        <v>0</v>
      </c>
      <c r="BH107" s="23">
        <f t="shared" si="8"/>
        <v>0</v>
      </c>
      <c r="BI107" s="23">
        <f t="shared" si="9"/>
        <v>0</v>
      </c>
      <c r="BJ107" s="23">
        <f t="shared" si="10"/>
        <v>0</v>
      </c>
      <c r="BK107" s="23">
        <f t="shared" si="11"/>
        <v>0</v>
      </c>
      <c r="BL107" s="23">
        <f t="shared" si="12"/>
        <v>0</v>
      </c>
      <c r="BM107" s="23">
        <f t="shared" si="13"/>
        <v>0</v>
      </c>
      <c r="BN107" s="23">
        <f t="shared" si="14"/>
        <v>0</v>
      </c>
    </row>
    <row r="108" spans="2:66" s="19" customFormat="1" ht="21" customHeight="1">
      <c r="B108" s="120">
        <f t="shared" si="16"/>
        <v>53</v>
      </c>
      <c r="C108" s="246"/>
      <c r="D108" s="236"/>
      <c r="E108" s="117"/>
      <c r="F108" s="100"/>
      <c r="G108" s="101"/>
      <c r="H108" s="102"/>
      <c r="I108" s="103"/>
      <c r="J108" s="101"/>
      <c r="K108" s="104"/>
      <c r="L108" s="103"/>
      <c r="M108" s="105"/>
      <c r="N108" s="104"/>
      <c r="O108" s="103"/>
      <c r="P108" s="105"/>
      <c r="Q108" s="104"/>
      <c r="R108" s="103"/>
      <c r="S108" s="101"/>
      <c r="T108" s="104"/>
      <c r="U108" s="103"/>
      <c r="V108" s="101"/>
      <c r="W108" s="104"/>
      <c r="X108" s="103"/>
      <c r="Y108" s="101"/>
      <c r="Z108" s="104"/>
      <c r="AA108" s="103"/>
      <c r="AB108" s="101"/>
      <c r="AC108" s="104"/>
      <c r="AD108" s="103"/>
      <c r="AE108" s="101"/>
      <c r="AF108" s="104"/>
      <c r="AG108" s="103"/>
      <c r="AH108" s="101"/>
      <c r="AI108" s="104"/>
      <c r="AJ108" s="103"/>
      <c r="AK108" s="101"/>
      <c r="AL108" s="104"/>
      <c r="AM108" s="103"/>
      <c r="AN108" s="101"/>
      <c r="AO108" s="102"/>
      <c r="AP108" s="106"/>
      <c r="AQ108" s="49">
        <f t="shared" si="17"/>
        <v>0</v>
      </c>
      <c r="AR108" s="48">
        <f t="shared" si="17"/>
        <v>0</v>
      </c>
      <c r="AS108" s="47">
        <f t="shared" si="18"/>
        <v>0</v>
      </c>
      <c r="AT108" s="43">
        <f t="shared" si="15"/>
        <v>0</v>
      </c>
      <c r="BB108" s="23">
        <f t="shared" si="2"/>
        <v>0</v>
      </c>
      <c r="BC108" s="23">
        <f t="shared" si="3"/>
        <v>0</v>
      </c>
      <c r="BD108" s="23">
        <f t="shared" si="4"/>
        <v>0</v>
      </c>
      <c r="BE108" s="23">
        <f t="shared" si="5"/>
        <v>0</v>
      </c>
      <c r="BF108" s="23">
        <f t="shared" si="6"/>
        <v>0</v>
      </c>
      <c r="BG108" s="23">
        <f t="shared" si="7"/>
        <v>0</v>
      </c>
      <c r="BH108" s="23">
        <f t="shared" si="8"/>
        <v>0</v>
      </c>
      <c r="BI108" s="23">
        <f t="shared" si="9"/>
        <v>0</v>
      </c>
      <c r="BJ108" s="23">
        <f t="shared" si="10"/>
        <v>0</v>
      </c>
      <c r="BK108" s="23">
        <f t="shared" si="11"/>
        <v>0</v>
      </c>
      <c r="BL108" s="23">
        <f t="shared" si="12"/>
        <v>0</v>
      </c>
      <c r="BM108" s="23">
        <f t="shared" si="13"/>
        <v>0</v>
      </c>
      <c r="BN108" s="23">
        <f t="shared" si="14"/>
        <v>0</v>
      </c>
    </row>
    <row r="109" spans="2:66" s="19" customFormat="1" ht="21" customHeight="1">
      <c r="B109" s="120">
        <f t="shared" si="16"/>
        <v>54</v>
      </c>
      <c r="C109" s="246"/>
      <c r="D109" s="236"/>
      <c r="E109" s="117"/>
      <c r="F109" s="100"/>
      <c r="G109" s="101"/>
      <c r="H109" s="102"/>
      <c r="I109" s="103"/>
      <c r="J109" s="101"/>
      <c r="K109" s="104"/>
      <c r="L109" s="103"/>
      <c r="M109" s="105"/>
      <c r="N109" s="104"/>
      <c r="O109" s="103"/>
      <c r="P109" s="105"/>
      <c r="Q109" s="104"/>
      <c r="R109" s="103"/>
      <c r="S109" s="101"/>
      <c r="T109" s="104"/>
      <c r="U109" s="103"/>
      <c r="V109" s="101"/>
      <c r="W109" s="104"/>
      <c r="X109" s="103"/>
      <c r="Y109" s="101"/>
      <c r="Z109" s="104"/>
      <c r="AA109" s="103"/>
      <c r="AB109" s="101"/>
      <c r="AC109" s="104"/>
      <c r="AD109" s="103"/>
      <c r="AE109" s="101"/>
      <c r="AF109" s="104"/>
      <c r="AG109" s="103"/>
      <c r="AH109" s="101"/>
      <c r="AI109" s="104"/>
      <c r="AJ109" s="103"/>
      <c r="AK109" s="101"/>
      <c r="AL109" s="104"/>
      <c r="AM109" s="103"/>
      <c r="AN109" s="101"/>
      <c r="AO109" s="102"/>
      <c r="AP109" s="106"/>
      <c r="AQ109" s="49">
        <f t="shared" si="17"/>
        <v>0</v>
      </c>
      <c r="AR109" s="48">
        <f t="shared" si="17"/>
        <v>0</v>
      </c>
      <c r="AS109" s="47">
        <f t="shared" si="18"/>
        <v>0</v>
      </c>
      <c r="AT109" s="43">
        <f t="shared" si="15"/>
        <v>0</v>
      </c>
      <c r="BB109" s="23">
        <f t="shared" si="2"/>
        <v>0</v>
      </c>
      <c r="BC109" s="23">
        <f t="shared" si="3"/>
        <v>0</v>
      </c>
      <c r="BD109" s="23">
        <f t="shared" si="4"/>
        <v>0</v>
      </c>
      <c r="BE109" s="23">
        <f t="shared" si="5"/>
        <v>0</v>
      </c>
      <c r="BF109" s="23">
        <f t="shared" si="6"/>
        <v>0</v>
      </c>
      <c r="BG109" s="23">
        <f t="shared" si="7"/>
        <v>0</v>
      </c>
      <c r="BH109" s="23">
        <f t="shared" si="8"/>
        <v>0</v>
      </c>
      <c r="BI109" s="23">
        <f t="shared" si="9"/>
        <v>0</v>
      </c>
      <c r="BJ109" s="23">
        <f t="shared" si="10"/>
        <v>0</v>
      </c>
      <c r="BK109" s="23">
        <f t="shared" si="11"/>
        <v>0</v>
      </c>
      <c r="BL109" s="23">
        <f t="shared" si="12"/>
        <v>0</v>
      </c>
      <c r="BM109" s="23">
        <f t="shared" si="13"/>
        <v>0</v>
      </c>
      <c r="BN109" s="23">
        <f t="shared" si="14"/>
        <v>0</v>
      </c>
    </row>
    <row r="110" spans="2:66" s="19" customFormat="1" ht="21" customHeight="1">
      <c r="B110" s="120">
        <f t="shared" si="16"/>
        <v>55</v>
      </c>
      <c r="C110" s="246"/>
      <c r="D110" s="236"/>
      <c r="E110" s="117"/>
      <c r="F110" s="100"/>
      <c r="G110" s="101"/>
      <c r="H110" s="102"/>
      <c r="I110" s="103"/>
      <c r="J110" s="101"/>
      <c r="K110" s="104"/>
      <c r="L110" s="103"/>
      <c r="M110" s="105"/>
      <c r="N110" s="104"/>
      <c r="O110" s="103"/>
      <c r="P110" s="105"/>
      <c r="Q110" s="104"/>
      <c r="R110" s="103"/>
      <c r="S110" s="101"/>
      <c r="T110" s="104"/>
      <c r="U110" s="103"/>
      <c r="V110" s="101"/>
      <c r="W110" s="104"/>
      <c r="X110" s="103"/>
      <c r="Y110" s="101"/>
      <c r="Z110" s="104"/>
      <c r="AA110" s="103"/>
      <c r="AB110" s="101"/>
      <c r="AC110" s="104"/>
      <c r="AD110" s="103"/>
      <c r="AE110" s="101"/>
      <c r="AF110" s="104"/>
      <c r="AG110" s="103"/>
      <c r="AH110" s="101"/>
      <c r="AI110" s="104"/>
      <c r="AJ110" s="103"/>
      <c r="AK110" s="101"/>
      <c r="AL110" s="104"/>
      <c r="AM110" s="103"/>
      <c r="AN110" s="101"/>
      <c r="AO110" s="102"/>
      <c r="AP110" s="106"/>
      <c r="AQ110" s="49">
        <f t="shared" si="17"/>
        <v>0</v>
      </c>
      <c r="AR110" s="48">
        <f t="shared" si="17"/>
        <v>0</v>
      </c>
      <c r="AS110" s="47">
        <f t="shared" si="18"/>
        <v>0</v>
      </c>
      <c r="AT110" s="43">
        <f t="shared" si="15"/>
        <v>0</v>
      </c>
      <c r="BB110" s="23">
        <f t="shared" si="2"/>
        <v>0</v>
      </c>
      <c r="BC110" s="23">
        <f t="shared" si="3"/>
        <v>0</v>
      </c>
      <c r="BD110" s="23">
        <f t="shared" si="4"/>
        <v>0</v>
      </c>
      <c r="BE110" s="23">
        <f t="shared" si="5"/>
        <v>0</v>
      </c>
      <c r="BF110" s="23">
        <f t="shared" si="6"/>
        <v>0</v>
      </c>
      <c r="BG110" s="23">
        <f t="shared" si="7"/>
        <v>0</v>
      </c>
      <c r="BH110" s="23">
        <f t="shared" si="8"/>
        <v>0</v>
      </c>
      <c r="BI110" s="23">
        <f t="shared" si="9"/>
        <v>0</v>
      </c>
      <c r="BJ110" s="23">
        <f t="shared" si="10"/>
        <v>0</v>
      </c>
      <c r="BK110" s="23">
        <f t="shared" si="11"/>
        <v>0</v>
      </c>
      <c r="BL110" s="23">
        <f t="shared" si="12"/>
        <v>0</v>
      </c>
      <c r="BM110" s="23">
        <f t="shared" si="13"/>
        <v>0</v>
      </c>
      <c r="BN110" s="23">
        <f t="shared" si="14"/>
        <v>0</v>
      </c>
    </row>
    <row r="111" spans="2:66" s="19" customFormat="1" ht="21" customHeight="1">
      <c r="B111" s="120">
        <f t="shared" si="16"/>
        <v>56</v>
      </c>
      <c r="C111" s="246"/>
      <c r="D111" s="236"/>
      <c r="E111" s="117"/>
      <c r="F111" s="100"/>
      <c r="G111" s="101"/>
      <c r="H111" s="102"/>
      <c r="I111" s="103"/>
      <c r="J111" s="101"/>
      <c r="K111" s="104"/>
      <c r="L111" s="103"/>
      <c r="M111" s="105"/>
      <c r="N111" s="104"/>
      <c r="O111" s="103"/>
      <c r="P111" s="105"/>
      <c r="Q111" s="104"/>
      <c r="R111" s="103"/>
      <c r="S111" s="101"/>
      <c r="T111" s="104"/>
      <c r="U111" s="103"/>
      <c r="V111" s="101"/>
      <c r="W111" s="104"/>
      <c r="X111" s="103"/>
      <c r="Y111" s="101"/>
      <c r="Z111" s="104"/>
      <c r="AA111" s="103"/>
      <c r="AB111" s="101"/>
      <c r="AC111" s="104"/>
      <c r="AD111" s="103"/>
      <c r="AE111" s="101"/>
      <c r="AF111" s="104"/>
      <c r="AG111" s="103"/>
      <c r="AH111" s="101"/>
      <c r="AI111" s="104"/>
      <c r="AJ111" s="103"/>
      <c r="AK111" s="101"/>
      <c r="AL111" s="104"/>
      <c r="AM111" s="103"/>
      <c r="AN111" s="101"/>
      <c r="AO111" s="102"/>
      <c r="AP111" s="106"/>
      <c r="AQ111" s="49">
        <f t="shared" si="17"/>
        <v>0</v>
      </c>
      <c r="AR111" s="48">
        <f t="shared" si="17"/>
        <v>0</v>
      </c>
      <c r="AS111" s="47">
        <f t="shared" si="18"/>
        <v>0</v>
      </c>
      <c r="AT111" s="43">
        <f t="shared" si="15"/>
        <v>0</v>
      </c>
      <c r="BB111" s="23">
        <f t="shared" si="2"/>
        <v>0</v>
      </c>
      <c r="BC111" s="23">
        <f t="shared" si="3"/>
        <v>0</v>
      </c>
      <c r="BD111" s="23">
        <f t="shared" si="4"/>
        <v>0</v>
      </c>
      <c r="BE111" s="23">
        <f t="shared" si="5"/>
        <v>0</v>
      </c>
      <c r="BF111" s="23">
        <f t="shared" si="6"/>
        <v>0</v>
      </c>
      <c r="BG111" s="23">
        <f t="shared" si="7"/>
        <v>0</v>
      </c>
      <c r="BH111" s="23">
        <f t="shared" si="8"/>
        <v>0</v>
      </c>
      <c r="BI111" s="23">
        <f t="shared" si="9"/>
        <v>0</v>
      </c>
      <c r="BJ111" s="23">
        <f t="shared" si="10"/>
        <v>0</v>
      </c>
      <c r="BK111" s="23">
        <f t="shared" si="11"/>
        <v>0</v>
      </c>
      <c r="BL111" s="23">
        <f t="shared" si="12"/>
        <v>0</v>
      </c>
      <c r="BM111" s="23">
        <f t="shared" si="13"/>
        <v>0</v>
      </c>
      <c r="BN111" s="23">
        <f t="shared" si="14"/>
        <v>0</v>
      </c>
    </row>
    <row r="112" spans="2:66" s="19" customFormat="1" ht="21" customHeight="1">
      <c r="B112" s="120">
        <f t="shared" si="16"/>
        <v>57</v>
      </c>
      <c r="C112" s="246"/>
      <c r="D112" s="236"/>
      <c r="E112" s="117"/>
      <c r="F112" s="100"/>
      <c r="G112" s="101"/>
      <c r="H112" s="102"/>
      <c r="I112" s="103"/>
      <c r="J112" s="101"/>
      <c r="K112" s="104"/>
      <c r="L112" s="103"/>
      <c r="M112" s="105"/>
      <c r="N112" s="104"/>
      <c r="O112" s="103"/>
      <c r="P112" s="105"/>
      <c r="Q112" s="104"/>
      <c r="R112" s="103"/>
      <c r="S112" s="101"/>
      <c r="T112" s="104"/>
      <c r="U112" s="103"/>
      <c r="V112" s="101"/>
      <c r="W112" s="104"/>
      <c r="X112" s="103"/>
      <c r="Y112" s="101"/>
      <c r="Z112" s="104"/>
      <c r="AA112" s="103"/>
      <c r="AB112" s="101"/>
      <c r="AC112" s="104"/>
      <c r="AD112" s="103"/>
      <c r="AE112" s="101"/>
      <c r="AF112" s="104"/>
      <c r="AG112" s="103"/>
      <c r="AH112" s="101"/>
      <c r="AI112" s="104"/>
      <c r="AJ112" s="103"/>
      <c r="AK112" s="101"/>
      <c r="AL112" s="104"/>
      <c r="AM112" s="103"/>
      <c r="AN112" s="101"/>
      <c r="AO112" s="102"/>
      <c r="AP112" s="106"/>
      <c r="AQ112" s="49">
        <f t="shared" si="17"/>
        <v>0</v>
      </c>
      <c r="AR112" s="48">
        <f t="shared" si="17"/>
        <v>0</v>
      </c>
      <c r="AS112" s="47">
        <f t="shared" si="18"/>
        <v>0</v>
      </c>
      <c r="AT112" s="43">
        <f t="shared" si="15"/>
        <v>0</v>
      </c>
      <c r="BB112" s="23">
        <f t="shared" si="2"/>
        <v>0</v>
      </c>
      <c r="BC112" s="23">
        <f t="shared" si="3"/>
        <v>0</v>
      </c>
      <c r="BD112" s="23">
        <f t="shared" si="4"/>
        <v>0</v>
      </c>
      <c r="BE112" s="23">
        <f t="shared" si="5"/>
        <v>0</v>
      </c>
      <c r="BF112" s="23">
        <f t="shared" si="6"/>
        <v>0</v>
      </c>
      <c r="BG112" s="23">
        <f t="shared" si="7"/>
        <v>0</v>
      </c>
      <c r="BH112" s="23">
        <f t="shared" si="8"/>
        <v>0</v>
      </c>
      <c r="BI112" s="23">
        <f t="shared" si="9"/>
        <v>0</v>
      </c>
      <c r="BJ112" s="23">
        <f t="shared" si="10"/>
        <v>0</v>
      </c>
      <c r="BK112" s="23">
        <f t="shared" si="11"/>
        <v>0</v>
      </c>
      <c r="BL112" s="23">
        <f t="shared" si="12"/>
        <v>0</v>
      </c>
      <c r="BM112" s="23">
        <f t="shared" si="13"/>
        <v>0</v>
      </c>
      <c r="BN112" s="23">
        <f t="shared" si="14"/>
        <v>0</v>
      </c>
    </row>
    <row r="113" spans="2:67" s="19" customFormat="1" ht="21" customHeight="1">
      <c r="B113" s="120">
        <f t="shared" si="16"/>
        <v>58</v>
      </c>
      <c r="C113" s="246"/>
      <c r="D113" s="236"/>
      <c r="E113" s="117"/>
      <c r="F113" s="100"/>
      <c r="G113" s="101"/>
      <c r="H113" s="102"/>
      <c r="I113" s="103"/>
      <c r="J113" s="101"/>
      <c r="K113" s="104"/>
      <c r="L113" s="103"/>
      <c r="M113" s="105"/>
      <c r="N113" s="104"/>
      <c r="O113" s="103"/>
      <c r="P113" s="105"/>
      <c r="Q113" s="104"/>
      <c r="R113" s="103"/>
      <c r="S113" s="101"/>
      <c r="T113" s="104"/>
      <c r="U113" s="103"/>
      <c r="V113" s="101"/>
      <c r="W113" s="104"/>
      <c r="X113" s="103"/>
      <c r="Y113" s="101"/>
      <c r="Z113" s="104"/>
      <c r="AA113" s="103"/>
      <c r="AB113" s="101"/>
      <c r="AC113" s="104"/>
      <c r="AD113" s="103"/>
      <c r="AE113" s="101"/>
      <c r="AF113" s="104"/>
      <c r="AG113" s="103"/>
      <c r="AH113" s="101"/>
      <c r="AI113" s="104"/>
      <c r="AJ113" s="103"/>
      <c r="AK113" s="101"/>
      <c r="AL113" s="104"/>
      <c r="AM113" s="103"/>
      <c r="AN113" s="101"/>
      <c r="AO113" s="102"/>
      <c r="AP113" s="106"/>
      <c r="AQ113" s="49">
        <f t="shared" si="17"/>
        <v>0</v>
      </c>
      <c r="AR113" s="48">
        <f t="shared" si="17"/>
        <v>0</v>
      </c>
      <c r="AS113" s="47">
        <f t="shared" si="18"/>
        <v>0</v>
      </c>
      <c r="AT113" s="43">
        <f t="shared" si="15"/>
        <v>0</v>
      </c>
      <c r="BB113" s="23">
        <f t="shared" si="2"/>
        <v>0</v>
      </c>
      <c r="BC113" s="23">
        <f t="shared" si="3"/>
        <v>0</v>
      </c>
      <c r="BD113" s="23">
        <f t="shared" si="4"/>
        <v>0</v>
      </c>
      <c r="BE113" s="23">
        <f t="shared" si="5"/>
        <v>0</v>
      </c>
      <c r="BF113" s="23">
        <f t="shared" si="6"/>
        <v>0</v>
      </c>
      <c r="BG113" s="23">
        <f t="shared" si="7"/>
        <v>0</v>
      </c>
      <c r="BH113" s="23">
        <f t="shared" si="8"/>
        <v>0</v>
      </c>
      <c r="BI113" s="23">
        <f t="shared" si="9"/>
        <v>0</v>
      </c>
      <c r="BJ113" s="23">
        <f t="shared" si="10"/>
        <v>0</v>
      </c>
      <c r="BK113" s="23">
        <f t="shared" si="11"/>
        <v>0</v>
      </c>
      <c r="BL113" s="23">
        <f t="shared" si="12"/>
        <v>0</v>
      </c>
      <c r="BM113" s="23">
        <f t="shared" si="13"/>
        <v>0</v>
      </c>
      <c r="BN113" s="23">
        <f t="shared" si="14"/>
        <v>0</v>
      </c>
    </row>
    <row r="114" spans="2:67" s="19" customFormat="1" ht="21" customHeight="1">
      <c r="B114" s="120">
        <f t="shared" si="16"/>
        <v>59</v>
      </c>
      <c r="C114" s="246"/>
      <c r="D114" s="236"/>
      <c r="E114" s="117"/>
      <c r="F114" s="100"/>
      <c r="G114" s="101"/>
      <c r="H114" s="102"/>
      <c r="I114" s="103"/>
      <c r="J114" s="101"/>
      <c r="K114" s="104"/>
      <c r="L114" s="103"/>
      <c r="M114" s="105"/>
      <c r="N114" s="104"/>
      <c r="O114" s="103"/>
      <c r="P114" s="105"/>
      <c r="Q114" s="104"/>
      <c r="R114" s="103"/>
      <c r="S114" s="101"/>
      <c r="T114" s="104"/>
      <c r="U114" s="103"/>
      <c r="V114" s="101"/>
      <c r="W114" s="104"/>
      <c r="X114" s="103"/>
      <c r="Y114" s="101"/>
      <c r="Z114" s="104"/>
      <c r="AA114" s="103"/>
      <c r="AB114" s="101"/>
      <c r="AC114" s="104"/>
      <c r="AD114" s="103"/>
      <c r="AE114" s="101"/>
      <c r="AF114" s="104"/>
      <c r="AG114" s="103"/>
      <c r="AH114" s="101"/>
      <c r="AI114" s="104"/>
      <c r="AJ114" s="103"/>
      <c r="AK114" s="101"/>
      <c r="AL114" s="104"/>
      <c r="AM114" s="103"/>
      <c r="AN114" s="101"/>
      <c r="AO114" s="102"/>
      <c r="AP114" s="106"/>
      <c r="AQ114" s="49">
        <f t="shared" si="17"/>
        <v>0</v>
      </c>
      <c r="AR114" s="48">
        <f t="shared" si="17"/>
        <v>0</v>
      </c>
      <c r="AS114" s="47">
        <f t="shared" si="18"/>
        <v>0</v>
      </c>
      <c r="AT114" s="43">
        <f t="shared" si="15"/>
        <v>0</v>
      </c>
      <c r="BB114" s="23">
        <f t="shared" si="2"/>
        <v>0</v>
      </c>
      <c r="BC114" s="23">
        <f t="shared" si="3"/>
        <v>0</v>
      </c>
      <c r="BD114" s="23">
        <f t="shared" si="4"/>
        <v>0</v>
      </c>
      <c r="BE114" s="23">
        <f t="shared" si="5"/>
        <v>0</v>
      </c>
      <c r="BF114" s="23">
        <f t="shared" si="6"/>
        <v>0</v>
      </c>
      <c r="BG114" s="23">
        <f t="shared" si="7"/>
        <v>0</v>
      </c>
      <c r="BH114" s="23">
        <f t="shared" si="8"/>
        <v>0</v>
      </c>
      <c r="BI114" s="23">
        <f t="shared" si="9"/>
        <v>0</v>
      </c>
      <c r="BJ114" s="23">
        <f t="shared" si="10"/>
        <v>0</v>
      </c>
      <c r="BK114" s="23">
        <f t="shared" si="11"/>
        <v>0</v>
      </c>
      <c r="BL114" s="23">
        <f t="shared" si="12"/>
        <v>0</v>
      </c>
      <c r="BM114" s="23">
        <f t="shared" si="13"/>
        <v>0</v>
      </c>
      <c r="BN114" s="23">
        <f t="shared" si="14"/>
        <v>0</v>
      </c>
    </row>
    <row r="115" spans="2:67" s="19" customFormat="1" ht="21" customHeight="1">
      <c r="B115" s="120">
        <f t="shared" si="16"/>
        <v>60</v>
      </c>
      <c r="C115" s="246"/>
      <c r="D115" s="236"/>
      <c r="E115" s="117"/>
      <c r="F115" s="100"/>
      <c r="G115" s="101"/>
      <c r="H115" s="102"/>
      <c r="I115" s="103"/>
      <c r="J115" s="101"/>
      <c r="K115" s="104"/>
      <c r="L115" s="103"/>
      <c r="M115" s="105"/>
      <c r="N115" s="104"/>
      <c r="O115" s="103"/>
      <c r="P115" s="105"/>
      <c r="Q115" s="104"/>
      <c r="R115" s="103"/>
      <c r="S115" s="101"/>
      <c r="T115" s="104"/>
      <c r="U115" s="103"/>
      <c r="V115" s="101"/>
      <c r="W115" s="104"/>
      <c r="X115" s="103"/>
      <c r="Y115" s="101"/>
      <c r="Z115" s="104"/>
      <c r="AA115" s="103"/>
      <c r="AB115" s="101"/>
      <c r="AC115" s="104"/>
      <c r="AD115" s="103"/>
      <c r="AE115" s="101"/>
      <c r="AF115" s="104"/>
      <c r="AG115" s="103"/>
      <c r="AH115" s="101"/>
      <c r="AI115" s="104"/>
      <c r="AJ115" s="103"/>
      <c r="AK115" s="101"/>
      <c r="AL115" s="104"/>
      <c r="AM115" s="103"/>
      <c r="AN115" s="101"/>
      <c r="AO115" s="102"/>
      <c r="AP115" s="106"/>
      <c r="AQ115" s="49">
        <f t="shared" si="17"/>
        <v>0</v>
      </c>
      <c r="AR115" s="48">
        <f t="shared" si="17"/>
        <v>0</v>
      </c>
      <c r="AS115" s="47">
        <f t="shared" si="18"/>
        <v>0</v>
      </c>
      <c r="AT115" s="43">
        <f t="shared" si="15"/>
        <v>0</v>
      </c>
      <c r="BB115" s="23">
        <f t="shared" si="2"/>
        <v>0</v>
      </c>
      <c r="BC115" s="23">
        <f t="shared" si="3"/>
        <v>0</v>
      </c>
      <c r="BD115" s="23">
        <f t="shared" si="4"/>
        <v>0</v>
      </c>
      <c r="BE115" s="23">
        <f t="shared" si="5"/>
        <v>0</v>
      </c>
      <c r="BF115" s="23">
        <f t="shared" si="6"/>
        <v>0</v>
      </c>
      <c r="BG115" s="23">
        <f t="shared" si="7"/>
        <v>0</v>
      </c>
      <c r="BH115" s="23">
        <f t="shared" si="8"/>
        <v>0</v>
      </c>
      <c r="BI115" s="23">
        <f t="shared" si="9"/>
        <v>0</v>
      </c>
      <c r="BJ115" s="23">
        <f t="shared" si="10"/>
        <v>0</v>
      </c>
      <c r="BK115" s="23">
        <f t="shared" si="11"/>
        <v>0</v>
      </c>
      <c r="BL115" s="23">
        <f t="shared" si="12"/>
        <v>0</v>
      </c>
      <c r="BM115" s="23">
        <f t="shared" si="13"/>
        <v>0</v>
      </c>
      <c r="BN115" s="23">
        <f t="shared" si="14"/>
        <v>0</v>
      </c>
    </row>
    <row r="116" spans="2:67" s="19" customFormat="1" ht="21" customHeight="1">
      <c r="B116" s="120">
        <f t="shared" si="16"/>
        <v>61</v>
      </c>
      <c r="C116" s="246"/>
      <c r="D116" s="236"/>
      <c r="E116" s="117"/>
      <c r="F116" s="100"/>
      <c r="G116" s="101"/>
      <c r="H116" s="102"/>
      <c r="I116" s="103"/>
      <c r="J116" s="101"/>
      <c r="K116" s="104"/>
      <c r="L116" s="103"/>
      <c r="M116" s="105"/>
      <c r="N116" s="104"/>
      <c r="O116" s="103"/>
      <c r="P116" s="105"/>
      <c r="Q116" s="104"/>
      <c r="R116" s="103"/>
      <c r="S116" s="101"/>
      <c r="T116" s="104"/>
      <c r="U116" s="103"/>
      <c r="V116" s="101"/>
      <c r="W116" s="104"/>
      <c r="X116" s="103"/>
      <c r="Y116" s="101"/>
      <c r="Z116" s="104"/>
      <c r="AA116" s="103"/>
      <c r="AB116" s="101"/>
      <c r="AC116" s="104"/>
      <c r="AD116" s="103"/>
      <c r="AE116" s="101"/>
      <c r="AF116" s="104"/>
      <c r="AG116" s="103"/>
      <c r="AH116" s="101"/>
      <c r="AI116" s="104"/>
      <c r="AJ116" s="103"/>
      <c r="AK116" s="101"/>
      <c r="AL116" s="104"/>
      <c r="AM116" s="103"/>
      <c r="AN116" s="101"/>
      <c r="AO116" s="102"/>
      <c r="AP116" s="106"/>
      <c r="AQ116" s="49">
        <f t="shared" si="17"/>
        <v>0</v>
      </c>
      <c r="AR116" s="48">
        <f t="shared" si="17"/>
        <v>0</v>
      </c>
      <c r="AS116" s="47">
        <f t="shared" si="18"/>
        <v>0</v>
      </c>
      <c r="AT116" s="43">
        <f t="shared" si="15"/>
        <v>0</v>
      </c>
      <c r="BB116" s="23">
        <f t="shared" si="2"/>
        <v>0</v>
      </c>
      <c r="BC116" s="23">
        <f t="shared" si="3"/>
        <v>0</v>
      </c>
      <c r="BD116" s="23">
        <f t="shared" si="4"/>
        <v>0</v>
      </c>
      <c r="BE116" s="23">
        <f t="shared" si="5"/>
        <v>0</v>
      </c>
      <c r="BF116" s="23">
        <f t="shared" si="6"/>
        <v>0</v>
      </c>
      <c r="BG116" s="23">
        <f t="shared" si="7"/>
        <v>0</v>
      </c>
      <c r="BH116" s="23">
        <f t="shared" si="8"/>
        <v>0</v>
      </c>
      <c r="BI116" s="23">
        <f t="shared" si="9"/>
        <v>0</v>
      </c>
      <c r="BJ116" s="23">
        <f t="shared" si="10"/>
        <v>0</v>
      </c>
      <c r="BK116" s="23">
        <f t="shared" si="11"/>
        <v>0</v>
      </c>
      <c r="BL116" s="23">
        <f t="shared" si="12"/>
        <v>0</v>
      </c>
      <c r="BM116" s="23">
        <f t="shared" si="13"/>
        <v>0</v>
      </c>
      <c r="BN116" s="23">
        <f t="shared" si="14"/>
        <v>0</v>
      </c>
    </row>
    <row r="117" spans="2:67" s="19" customFormat="1" ht="21" customHeight="1">
      <c r="B117" s="120">
        <f t="shared" si="16"/>
        <v>62</v>
      </c>
      <c r="C117" s="246"/>
      <c r="D117" s="236"/>
      <c r="E117" s="117"/>
      <c r="F117" s="100"/>
      <c r="G117" s="101"/>
      <c r="H117" s="102"/>
      <c r="I117" s="103"/>
      <c r="J117" s="101"/>
      <c r="K117" s="104"/>
      <c r="L117" s="103"/>
      <c r="M117" s="105"/>
      <c r="N117" s="104"/>
      <c r="O117" s="103"/>
      <c r="P117" s="105"/>
      <c r="Q117" s="104"/>
      <c r="R117" s="103"/>
      <c r="S117" s="101"/>
      <c r="T117" s="104"/>
      <c r="U117" s="103"/>
      <c r="V117" s="101"/>
      <c r="W117" s="104"/>
      <c r="X117" s="103"/>
      <c r="Y117" s="101"/>
      <c r="Z117" s="104"/>
      <c r="AA117" s="103"/>
      <c r="AB117" s="101"/>
      <c r="AC117" s="104"/>
      <c r="AD117" s="103"/>
      <c r="AE117" s="101"/>
      <c r="AF117" s="104"/>
      <c r="AG117" s="103"/>
      <c r="AH117" s="101"/>
      <c r="AI117" s="104"/>
      <c r="AJ117" s="103"/>
      <c r="AK117" s="101"/>
      <c r="AL117" s="104"/>
      <c r="AM117" s="103"/>
      <c r="AN117" s="101"/>
      <c r="AO117" s="102"/>
      <c r="AP117" s="106"/>
      <c r="AQ117" s="49">
        <f t="shared" si="17"/>
        <v>0</v>
      </c>
      <c r="AR117" s="48">
        <f t="shared" si="17"/>
        <v>0</v>
      </c>
      <c r="AS117" s="47">
        <f t="shared" si="18"/>
        <v>0</v>
      </c>
      <c r="AT117" s="43">
        <f t="shared" si="15"/>
        <v>0</v>
      </c>
      <c r="BB117" s="23">
        <f t="shared" si="2"/>
        <v>0</v>
      </c>
      <c r="BC117" s="23">
        <f t="shared" si="3"/>
        <v>0</v>
      </c>
      <c r="BD117" s="23">
        <f t="shared" si="4"/>
        <v>0</v>
      </c>
      <c r="BE117" s="23">
        <f t="shared" si="5"/>
        <v>0</v>
      </c>
      <c r="BF117" s="23">
        <f t="shared" si="6"/>
        <v>0</v>
      </c>
      <c r="BG117" s="23">
        <f t="shared" si="7"/>
        <v>0</v>
      </c>
      <c r="BH117" s="23">
        <f t="shared" si="8"/>
        <v>0</v>
      </c>
      <c r="BI117" s="23">
        <f t="shared" si="9"/>
        <v>0</v>
      </c>
      <c r="BJ117" s="23">
        <f t="shared" si="10"/>
        <v>0</v>
      </c>
      <c r="BK117" s="23">
        <f t="shared" si="11"/>
        <v>0</v>
      </c>
      <c r="BL117" s="23">
        <f t="shared" si="12"/>
        <v>0</v>
      </c>
      <c r="BM117" s="23">
        <f t="shared" si="13"/>
        <v>0</v>
      </c>
      <c r="BN117" s="23">
        <f t="shared" si="14"/>
        <v>0</v>
      </c>
    </row>
    <row r="118" spans="2:67" s="19" customFormat="1" ht="21" customHeight="1">
      <c r="B118" s="120">
        <f t="shared" si="16"/>
        <v>63</v>
      </c>
      <c r="C118" s="246"/>
      <c r="D118" s="236"/>
      <c r="E118" s="117"/>
      <c r="F118" s="100"/>
      <c r="G118" s="101"/>
      <c r="H118" s="102"/>
      <c r="I118" s="103"/>
      <c r="J118" s="101"/>
      <c r="K118" s="104"/>
      <c r="L118" s="103"/>
      <c r="M118" s="105"/>
      <c r="N118" s="104"/>
      <c r="O118" s="103"/>
      <c r="P118" s="105"/>
      <c r="Q118" s="104"/>
      <c r="R118" s="103"/>
      <c r="S118" s="101"/>
      <c r="T118" s="104"/>
      <c r="U118" s="103"/>
      <c r="V118" s="101"/>
      <c r="W118" s="104"/>
      <c r="X118" s="103"/>
      <c r="Y118" s="101"/>
      <c r="Z118" s="104"/>
      <c r="AA118" s="103"/>
      <c r="AB118" s="101"/>
      <c r="AC118" s="104"/>
      <c r="AD118" s="103"/>
      <c r="AE118" s="101"/>
      <c r="AF118" s="104"/>
      <c r="AG118" s="103"/>
      <c r="AH118" s="101"/>
      <c r="AI118" s="104"/>
      <c r="AJ118" s="103"/>
      <c r="AK118" s="101"/>
      <c r="AL118" s="104"/>
      <c r="AM118" s="103"/>
      <c r="AN118" s="101"/>
      <c r="AO118" s="102"/>
      <c r="AP118" s="106"/>
      <c r="AQ118" s="49">
        <f t="shared" si="17"/>
        <v>0</v>
      </c>
      <c r="AR118" s="48">
        <f t="shared" si="17"/>
        <v>0</v>
      </c>
      <c r="AS118" s="47">
        <f t="shared" si="18"/>
        <v>0</v>
      </c>
      <c r="AT118" s="43">
        <f t="shared" si="15"/>
        <v>0</v>
      </c>
      <c r="BB118" s="23">
        <f t="shared" si="2"/>
        <v>0</v>
      </c>
      <c r="BC118" s="23">
        <f t="shared" si="3"/>
        <v>0</v>
      </c>
      <c r="BD118" s="23">
        <f t="shared" si="4"/>
        <v>0</v>
      </c>
      <c r="BE118" s="23">
        <f t="shared" si="5"/>
        <v>0</v>
      </c>
      <c r="BF118" s="23">
        <f t="shared" si="6"/>
        <v>0</v>
      </c>
      <c r="BG118" s="23">
        <f t="shared" si="7"/>
        <v>0</v>
      </c>
      <c r="BH118" s="23">
        <f t="shared" si="8"/>
        <v>0</v>
      </c>
      <c r="BI118" s="23">
        <f t="shared" si="9"/>
        <v>0</v>
      </c>
      <c r="BJ118" s="23">
        <f t="shared" si="10"/>
        <v>0</v>
      </c>
      <c r="BK118" s="23">
        <f t="shared" si="11"/>
        <v>0</v>
      </c>
      <c r="BL118" s="23">
        <f t="shared" si="12"/>
        <v>0</v>
      </c>
      <c r="BM118" s="23">
        <f t="shared" si="13"/>
        <v>0</v>
      </c>
      <c r="BN118" s="23">
        <f t="shared" si="14"/>
        <v>0</v>
      </c>
    </row>
    <row r="119" spans="2:67" s="19" customFormat="1" ht="21" customHeight="1">
      <c r="B119" s="120">
        <f t="shared" si="16"/>
        <v>64</v>
      </c>
      <c r="C119" s="235"/>
      <c r="D119" s="236"/>
      <c r="E119" s="117"/>
      <c r="F119" s="100"/>
      <c r="G119" s="101"/>
      <c r="H119" s="102"/>
      <c r="I119" s="103"/>
      <c r="J119" s="101"/>
      <c r="K119" s="104"/>
      <c r="L119" s="103"/>
      <c r="M119" s="105"/>
      <c r="N119" s="104"/>
      <c r="O119" s="103"/>
      <c r="P119" s="105"/>
      <c r="Q119" s="104"/>
      <c r="R119" s="103"/>
      <c r="S119" s="101"/>
      <c r="T119" s="104"/>
      <c r="U119" s="103"/>
      <c r="V119" s="101"/>
      <c r="W119" s="104"/>
      <c r="X119" s="103"/>
      <c r="Y119" s="101"/>
      <c r="Z119" s="104"/>
      <c r="AA119" s="103"/>
      <c r="AB119" s="101"/>
      <c r="AC119" s="104"/>
      <c r="AD119" s="103"/>
      <c r="AE119" s="101"/>
      <c r="AF119" s="104"/>
      <c r="AG119" s="103"/>
      <c r="AH119" s="101"/>
      <c r="AI119" s="104"/>
      <c r="AJ119" s="103"/>
      <c r="AK119" s="101"/>
      <c r="AL119" s="104"/>
      <c r="AM119" s="103"/>
      <c r="AN119" s="101"/>
      <c r="AO119" s="102"/>
      <c r="AP119" s="106"/>
      <c r="AQ119" s="49">
        <f t="shared" si="17"/>
        <v>0</v>
      </c>
      <c r="AR119" s="48">
        <f t="shared" si="17"/>
        <v>0</v>
      </c>
      <c r="AS119" s="47">
        <f t="shared" si="18"/>
        <v>0</v>
      </c>
      <c r="AT119" s="43">
        <f t="shared" si="15"/>
        <v>0</v>
      </c>
      <c r="BB119" s="23">
        <f t="shared" si="2"/>
        <v>0</v>
      </c>
      <c r="BC119" s="23">
        <f t="shared" si="3"/>
        <v>0</v>
      </c>
      <c r="BD119" s="23">
        <f t="shared" si="4"/>
        <v>0</v>
      </c>
      <c r="BE119" s="23">
        <f t="shared" si="5"/>
        <v>0</v>
      </c>
      <c r="BF119" s="23">
        <f t="shared" si="6"/>
        <v>0</v>
      </c>
      <c r="BG119" s="23">
        <f t="shared" si="7"/>
        <v>0</v>
      </c>
      <c r="BH119" s="23">
        <f t="shared" si="8"/>
        <v>0</v>
      </c>
      <c r="BI119" s="23">
        <f t="shared" si="9"/>
        <v>0</v>
      </c>
      <c r="BJ119" s="23">
        <f t="shared" si="10"/>
        <v>0</v>
      </c>
      <c r="BK119" s="23">
        <f t="shared" si="11"/>
        <v>0</v>
      </c>
      <c r="BL119" s="23">
        <f t="shared" si="12"/>
        <v>0</v>
      </c>
      <c r="BM119" s="23">
        <f t="shared" si="13"/>
        <v>0</v>
      </c>
      <c r="BN119" s="23">
        <f t="shared" si="14"/>
        <v>0</v>
      </c>
    </row>
    <row r="120" spans="2:67" s="19" customFormat="1" ht="21" customHeight="1">
      <c r="B120" s="120">
        <f t="shared" si="16"/>
        <v>65</v>
      </c>
      <c r="C120" s="235"/>
      <c r="D120" s="236"/>
      <c r="E120" s="117"/>
      <c r="F120" s="100"/>
      <c r="G120" s="101"/>
      <c r="H120" s="102"/>
      <c r="I120" s="103"/>
      <c r="J120" s="101"/>
      <c r="K120" s="104"/>
      <c r="L120" s="103"/>
      <c r="M120" s="105"/>
      <c r="N120" s="104"/>
      <c r="O120" s="103"/>
      <c r="P120" s="105"/>
      <c r="Q120" s="104"/>
      <c r="R120" s="103"/>
      <c r="S120" s="101"/>
      <c r="T120" s="104"/>
      <c r="U120" s="103"/>
      <c r="V120" s="101"/>
      <c r="W120" s="104"/>
      <c r="X120" s="103"/>
      <c r="Y120" s="101"/>
      <c r="Z120" s="104"/>
      <c r="AA120" s="103"/>
      <c r="AB120" s="101"/>
      <c r="AC120" s="104"/>
      <c r="AD120" s="103"/>
      <c r="AE120" s="101"/>
      <c r="AF120" s="104"/>
      <c r="AG120" s="103"/>
      <c r="AH120" s="101"/>
      <c r="AI120" s="104"/>
      <c r="AJ120" s="103"/>
      <c r="AK120" s="101"/>
      <c r="AL120" s="104"/>
      <c r="AM120" s="103"/>
      <c r="AN120" s="101"/>
      <c r="AO120" s="102"/>
      <c r="AP120" s="106"/>
      <c r="AQ120" s="49">
        <f t="shared" si="17"/>
        <v>0</v>
      </c>
      <c r="AR120" s="48">
        <f t="shared" si="17"/>
        <v>0</v>
      </c>
      <c r="AS120" s="47">
        <f t="shared" si="18"/>
        <v>0</v>
      </c>
      <c r="AT120" s="43">
        <f t="shared" si="15"/>
        <v>0</v>
      </c>
      <c r="BB120" s="23">
        <f t="shared" ref="BB120:BB135" si="19">$H120</f>
        <v>0</v>
      </c>
      <c r="BC120" s="23">
        <f t="shared" ref="BC120:BC135" si="20">$K120</f>
        <v>0</v>
      </c>
      <c r="BD120" s="23">
        <f t="shared" ref="BD120:BD135" si="21">$N120</f>
        <v>0</v>
      </c>
      <c r="BE120" s="23">
        <f t="shared" ref="BE120:BE135" si="22">$Q120</f>
        <v>0</v>
      </c>
      <c r="BF120" s="23">
        <f t="shared" ref="BF120:BF135" si="23">$T120</f>
        <v>0</v>
      </c>
      <c r="BG120" s="23">
        <f t="shared" ref="BG120:BG135" si="24">$W120</f>
        <v>0</v>
      </c>
      <c r="BH120" s="23">
        <f t="shared" ref="BH120:BH135" si="25">$Z120</f>
        <v>0</v>
      </c>
      <c r="BI120" s="23">
        <f t="shared" ref="BI120:BI135" si="26">$AC120</f>
        <v>0</v>
      </c>
      <c r="BJ120" s="23">
        <f t="shared" ref="BJ120:BJ135" si="27">$AF120</f>
        <v>0</v>
      </c>
      <c r="BK120" s="23">
        <f t="shared" ref="BK120:BK135" si="28">$AI120</f>
        <v>0</v>
      </c>
      <c r="BL120" s="23">
        <f t="shared" ref="BL120:BL135" si="29">$AL120</f>
        <v>0</v>
      </c>
      <c r="BM120" s="23">
        <f t="shared" ref="BM120:BM135" si="30">$AO120</f>
        <v>0</v>
      </c>
      <c r="BN120" s="23">
        <f t="shared" ref="BN120:BN135" si="31">SUM($BB120:$BM120)+$AP120</f>
        <v>0</v>
      </c>
    </row>
    <row r="121" spans="2:67" s="19" customFormat="1" ht="21" customHeight="1">
      <c r="B121" s="120">
        <f t="shared" si="16"/>
        <v>66</v>
      </c>
      <c r="C121" s="235"/>
      <c r="D121" s="236"/>
      <c r="E121" s="117"/>
      <c r="F121" s="100"/>
      <c r="G121" s="101"/>
      <c r="H121" s="102"/>
      <c r="I121" s="103"/>
      <c r="J121" s="101"/>
      <c r="K121" s="104"/>
      <c r="L121" s="103"/>
      <c r="M121" s="105"/>
      <c r="N121" s="104"/>
      <c r="O121" s="103"/>
      <c r="P121" s="105"/>
      <c r="Q121" s="104"/>
      <c r="R121" s="103"/>
      <c r="S121" s="101"/>
      <c r="T121" s="104"/>
      <c r="U121" s="103"/>
      <c r="V121" s="101"/>
      <c r="W121" s="104"/>
      <c r="X121" s="103"/>
      <c r="Y121" s="101"/>
      <c r="Z121" s="104"/>
      <c r="AA121" s="103"/>
      <c r="AB121" s="101"/>
      <c r="AC121" s="104"/>
      <c r="AD121" s="103"/>
      <c r="AE121" s="101"/>
      <c r="AF121" s="104"/>
      <c r="AG121" s="103"/>
      <c r="AH121" s="101"/>
      <c r="AI121" s="104"/>
      <c r="AJ121" s="103"/>
      <c r="AK121" s="101"/>
      <c r="AL121" s="104"/>
      <c r="AM121" s="103"/>
      <c r="AN121" s="101"/>
      <c r="AO121" s="102"/>
      <c r="AP121" s="106"/>
      <c r="AQ121" s="49">
        <f t="shared" si="17"/>
        <v>0</v>
      </c>
      <c r="AR121" s="48">
        <f t="shared" si="17"/>
        <v>0</v>
      </c>
      <c r="AS121" s="47">
        <f t="shared" si="18"/>
        <v>0</v>
      </c>
      <c r="AT121" s="43">
        <f t="shared" ref="AT121:AT135" si="32">COUNTIF($BB121:$BM121,"&gt;0")</f>
        <v>0</v>
      </c>
      <c r="BB121" s="23">
        <f t="shared" si="19"/>
        <v>0</v>
      </c>
      <c r="BC121" s="23">
        <f t="shared" si="20"/>
        <v>0</v>
      </c>
      <c r="BD121" s="23">
        <f t="shared" si="21"/>
        <v>0</v>
      </c>
      <c r="BE121" s="23">
        <f t="shared" si="22"/>
        <v>0</v>
      </c>
      <c r="BF121" s="23">
        <f t="shared" si="23"/>
        <v>0</v>
      </c>
      <c r="BG121" s="23">
        <f t="shared" si="24"/>
        <v>0</v>
      </c>
      <c r="BH121" s="23">
        <f t="shared" si="25"/>
        <v>0</v>
      </c>
      <c r="BI121" s="23">
        <f t="shared" si="26"/>
        <v>0</v>
      </c>
      <c r="BJ121" s="23">
        <f t="shared" si="27"/>
        <v>0</v>
      </c>
      <c r="BK121" s="23">
        <f t="shared" si="28"/>
        <v>0</v>
      </c>
      <c r="BL121" s="23">
        <f t="shared" si="29"/>
        <v>0</v>
      </c>
      <c r="BM121" s="23">
        <f t="shared" si="30"/>
        <v>0</v>
      </c>
      <c r="BN121" s="23">
        <f t="shared" si="31"/>
        <v>0</v>
      </c>
    </row>
    <row r="122" spans="2:67" s="19" customFormat="1" ht="21" customHeight="1">
      <c r="B122" s="120">
        <f t="shared" ref="B122:B134" si="33">B121+1</f>
        <v>67</v>
      </c>
      <c r="C122" s="235"/>
      <c r="D122" s="236"/>
      <c r="E122" s="117"/>
      <c r="F122" s="100"/>
      <c r="G122" s="101"/>
      <c r="H122" s="102"/>
      <c r="I122" s="103"/>
      <c r="J122" s="101"/>
      <c r="K122" s="104"/>
      <c r="L122" s="103"/>
      <c r="M122" s="105"/>
      <c r="N122" s="104"/>
      <c r="O122" s="103"/>
      <c r="P122" s="105"/>
      <c r="Q122" s="104"/>
      <c r="R122" s="103"/>
      <c r="S122" s="101"/>
      <c r="T122" s="104"/>
      <c r="U122" s="103"/>
      <c r="V122" s="101"/>
      <c r="W122" s="104"/>
      <c r="X122" s="103"/>
      <c r="Y122" s="101"/>
      <c r="Z122" s="104"/>
      <c r="AA122" s="103"/>
      <c r="AB122" s="101"/>
      <c r="AC122" s="104"/>
      <c r="AD122" s="103"/>
      <c r="AE122" s="101"/>
      <c r="AF122" s="104"/>
      <c r="AG122" s="103"/>
      <c r="AH122" s="101"/>
      <c r="AI122" s="104"/>
      <c r="AJ122" s="103"/>
      <c r="AK122" s="101"/>
      <c r="AL122" s="104"/>
      <c r="AM122" s="103"/>
      <c r="AN122" s="101"/>
      <c r="AO122" s="102"/>
      <c r="AP122" s="106"/>
      <c r="AQ122" s="49">
        <f t="shared" ref="AQ122:AR135" si="34">SUM(F122,I122,L122,O122,R122,U122,X122,AA122,AD122,AG122,AJ122,AM122)</f>
        <v>0</v>
      </c>
      <c r="AR122" s="48">
        <f t="shared" si="34"/>
        <v>0</v>
      </c>
      <c r="AS122" s="47">
        <f t="shared" ref="AS122:AS135" si="35">SUM(H122,K122,N122,Q122,T122,W122,Z122,AC122,AF122,AI122,AL122,AO122,AP122)</f>
        <v>0</v>
      </c>
      <c r="AT122" s="43">
        <f t="shared" si="32"/>
        <v>0</v>
      </c>
      <c r="BB122" s="23">
        <f t="shared" si="19"/>
        <v>0</v>
      </c>
      <c r="BC122" s="23">
        <f t="shared" si="20"/>
        <v>0</v>
      </c>
      <c r="BD122" s="23">
        <f t="shared" si="21"/>
        <v>0</v>
      </c>
      <c r="BE122" s="23">
        <f t="shared" si="22"/>
        <v>0</v>
      </c>
      <c r="BF122" s="23">
        <f t="shared" si="23"/>
        <v>0</v>
      </c>
      <c r="BG122" s="23">
        <f t="shared" si="24"/>
        <v>0</v>
      </c>
      <c r="BH122" s="23">
        <f t="shared" si="25"/>
        <v>0</v>
      </c>
      <c r="BI122" s="23">
        <f t="shared" si="26"/>
        <v>0</v>
      </c>
      <c r="BJ122" s="23">
        <f t="shared" si="27"/>
        <v>0</v>
      </c>
      <c r="BK122" s="23">
        <f t="shared" si="28"/>
        <v>0</v>
      </c>
      <c r="BL122" s="23">
        <f t="shared" si="29"/>
        <v>0</v>
      </c>
      <c r="BM122" s="23">
        <f t="shared" si="30"/>
        <v>0</v>
      </c>
      <c r="BN122" s="23">
        <f t="shared" si="31"/>
        <v>0</v>
      </c>
    </row>
    <row r="123" spans="2:67" s="19" customFormat="1" ht="21" customHeight="1">
      <c r="B123" s="120">
        <f t="shared" si="33"/>
        <v>68</v>
      </c>
      <c r="C123" s="235"/>
      <c r="D123" s="236"/>
      <c r="E123" s="117"/>
      <c r="F123" s="100"/>
      <c r="G123" s="101"/>
      <c r="H123" s="102"/>
      <c r="I123" s="103"/>
      <c r="J123" s="101"/>
      <c r="K123" s="104"/>
      <c r="L123" s="103"/>
      <c r="M123" s="105"/>
      <c r="N123" s="104"/>
      <c r="O123" s="103"/>
      <c r="P123" s="105"/>
      <c r="Q123" s="104"/>
      <c r="R123" s="103"/>
      <c r="S123" s="101"/>
      <c r="T123" s="104"/>
      <c r="U123" s="103"/>
      <c r="V123" s="101"/>
      <c r="W123" s="104"/>
      <c r="X123" s="103"/>
      <c r="Y123" s="101"/>
      <c r="Z123" s="104"/>
      <c r="AA123" s="103"/>
      <c r="AB123" s="101"/>
      <c r="AC123" s="104"/>
      <c r="AD123" s="103"/>
      <c r="AE123" s="101"/>
      <c r="AF123" s="104"/>
      <c r="AG123" s="103"/>
      <c r="AH123" s="101"/>
      <c r="AI123" s="104"/>
      <c r="AJ123" s="103"/>
      <c r="AK123" s="101"/>
      <c r="AL123" s="104"/>
      <c r="AM123" s="103"/>
      <c r="AN123" s="101"/>
      <c r="AO123" s="102"/>
      <c r="AP123" s="106"/>
      <c r="AQ123" s="49">
        <f t="shared" si="34"/>
        <v>0</v>
      </c>
      <c r="AR123" s="48">
        <f t="shared" si="34"/>
        <v>0</v>
      </c>
      <c r="AS123" s="47">
        <f t="shared" si="35"/>
        <v>0</v>
      </c>
      <c r="AT123" s="43">
        <f t="shared" si="32"/>
        <v>0</v>
      </c>
      <c r="BB123" s="23">
        <f t="shared" si="19"/>
        <v>0</v>
      </c>
      <c r="BC123" s="23">
        <f t="shared" si="20"/>
        <v>0</v>
      </c>
      <c r="BD123" s="23">
        <f t="shared" si="21"/>
        <v>0</v>
      </c>
      <c r="BE123" s="23">
        <f t="shared" si="22"/>
        <v>0</v>
      </c>
      <c r="BF123" s="23">
        <f t="shared" si="23"/>
        <v>0</v>
      </c>
      <c r="BG123" s="23">
        <f t="shared" si="24"/>
        <v>0</v>
      </c>
      <c r="BH123" s="23">
        <f t="shared" si="25"/>
        <v>0</v>
      </c>
      <c r="BI123" s="23">
        <f t="shared" si="26"/>
        <v>0</v>
      </c>
      <c r="BJ123" s="23">
        <f t="shared" si="27"/>
        <v>0</v>
      </c>
      <c r="BK123" s="23">
        <f t="shared" si="28"/>
        <v>0</v>
      </c>
      <c r="BL123" s="23">
        <f t="shared" si="29"/>
        <v>0</v>
      </c>
      <c r="BM123" s="23">
        <f t="shared" si="30"/>
        <v>0</v>
      </c>
      <c r="BN123" s="23">
        <f t="shared" si="31"/>
        <v>0</v>
      </c>
    </row>
    <row r="124" spans="2:67" s="19" customFormat="1" ht="21" customHeight="1">
      <c r="B124" s="120">
        <f t="shared" si="33"/>
        <v>69</v>
      </c>
      <c r="C124" s="235"/>
      <c r="D124" s="236"/>
      <c r="E124" s="117"/>
      <c r="F124" s="100"/>
      <c r="G124" s="101"/>
      <c r="H124" s="102"/>
      <c r="I124" s="103"/>
      <c r="J124" s="101"/>
      <c r="K124" s="104"/>
      <c r="L124" s="103"/>
      <c r="M124" s="105"/>
      <c r="N124" s="104"/>
      <c r="O124" s="103"/>
      <c r="P124" s="105"/>
      <c r="Q124" s="104"/>
      <c r="R124" s="103"/>
      <c r="S124" s="101"/>
      <c r="T124" s="104"/>
      <c r="U124" s="103"/>
      <c r="V124" s="101"/>
      <c r="W124" s="104"/>
      <c r="X124" s="103"/>
      <c r="Y124" s="101"/>
      <c r="Z124" s="104"/>
      <c r="AA124" s="103"/>
      <c r="AB124" s="101"/>
      <c r="AC124" s="104"/>
      <c r="AD124" s="103"/>
      <c r="AE124" s="101"/>
      <c r="AF124" s="104"/>
      <c r="AG124" s="103"/>
      <c r="AH124" s="101"/>
      <c r="AI124" s="104"/>
      <c r="AJ124" s="103"/>
      <c r="AK124" s="101"/>
      <c r="AL124" s="104"/>
      <c r="AM124" s="103"/>
      <c r="AN124" s="101"/>
      <c r="AO124" s="102"/>
      <c r="AP124" s="106"/>
      <c r="AQ124" s="49">
        <f t="shared" si="34"/>
        <v>0</v>
      </c>
      <c r="AR124" s="48">
        <f t="shared" si="34"/>
        <v>0</v>
      </c>
      <c r="AS124" s="47">
        <f t="shared" si="35"/>
        <v>0</v>
      </c>
      <c r="AT124" s="43">
        <f t="shared" si="32"/>
        <v>0</v>
      </c>
      <c r="BB124" s="23">
        <f t="shared" si="19"/>
        <v>0</v>
      </c>
      <c r="BC124" s="23">
        <f t="shared" si="20"/>
        <v>0</v>
      </c>
      <c r="BD124" s="23">
        <f t="shared" si="21"/>
        <v>0</v>
      </c>
      <c r="BE124" s="23">
        <f t="shared" si="22"/>
        <v>0</v>
      </c>
      <c r="BF124" s="23">
        <f t="shared" si="23"/>
        <v>0</v>
      </c>
      <c r="BG124" s="23">
        <f t="shared" si="24"/>
        <v>0</v>
      </c>
      <c r="BH124" s="23">
        <f t="shared" si="25"/>
        <v>0</v>
      </c>
      <c r="BI124" s="23">
        <f t="shared" si="26"/>
        <v>0</v>
      </c>
      <c r="BJ124" s="23">
        <f t="shared" si="27"/>
        <v>0</v>
      </c>
      <c r="BK124" s="23">
        <f t="shared" si="28"/>
        <v>0</v>
      </c>
      <c r="BL124" s="23">
        <f t="shared" si="29"/>
        <v>0</v>
      </c>
      <c r="BM124" s="23">
        <f t="shared" si="30"/>
        <v>0</v>
      </c>
      <c r="BN124" s="23">
        <f t="shared" si="31"/>
        <v>0</v>
      </c>
    </row>
    <row r="125" spans="2:67" s="19" customFormat="1" ht="21" customHeight="1">
      <c r="B125" s="120">
        <f t="shared" si="33"/>
        <v>70</v>
      </c>
      <c r="C125" s="235"/>
      <c r="D125" s="236"/>
      <c r="E125" s="117"/>
      <c r="F125" s="100"/>
      <c r="G125" s="101"/>
      <c r="H125" s="102"/>
      <c r="I125" s="103"/>
      <c r="J125" s="101"/>
      <c r="K125" s="104"/>
      <c r="L125" s="103"/>
      <c r="M125" s="105"/>
      <c r="N125" s="104"/>
      <c r="O125" s="103"/>
      <c r="P125" s="105"/>
      <c r="Q125" s="104"/>
      <c r="R125" s="103"/>
      <c r="S125" s="101"/>
      <c r="T125" s="104"/>
      <c r="U125" s="103"/>
      <c r="V125" s="101"/>
      <c r="W125" s="104"/>
      <c r="X125" s="103"/>
      <c r="Y125" s="101"/>
      <c r="Z125" s="104"/>
      <c r="AA125" s="103"/>
      <c r="AB125" s="101"/>
      <c r="AC125" s="104"/>
      <c r="AD125" s="103"/>
      <c r="AE125" s="101"/>
      <c r="AF125" s="104"/>
      <c r="AG125" s="103"/>
      <c r="AH125" s="101"/>
      <c r="AI125" s="104"/>
      <c r="AJ125" s="103"/>
      <c r="AK125" s="101"/>
      <c r="AL125" s="104"/>
      <c r="AM125" s="103"/>
      <c r="AN125" s="101"/>
      <c r="AO125" s="102"/>
      <c r="AP125" s="106"/>
      <c r="AQ125" s="49">
        <f t="shared" si="34"/>
        <v>0</v>
      </c>
      <c r="AR125" s="48">
        <f t="shared" si="34"/>
        <v>0</v>
      </c>
      <c r="AS125" s="47">
        <f t="shared" si="35"/>
        <v>0</v>
      </c>
      <c r="AT125" s="43">
        <f t="shared" si="32"/>
        <v>0</v>
      </c>
      <c r="BB125" s="23">
        <f t="shared" si="19"/>
        <v>0</v>
      </c>
      <c r="BC125" s="23">
        <f t="shared" si="20"/>
        <v>0</v>
      </c>
      <c r="BD125" s="23">
        <f t="shared" si="21"/>
        <v>0</v>
      </c>
      <c r="BE125" s="23">
        <f t="shared" si="22"/>
        <v>0</v>
      </c>
      <c r="BF125" s="23">
        <f t="shared" si="23"/>
        <v>0</v>
      </c>
      <c r="BG125" s="23">
        <f t="shared" si="24"/>
        <v>0</v>
      </c>
      <c r="BH125" s="23">
        <f t="shared" si="25"/>
        <v>0</v>
      </c>
      <c r="BI125" s="23">
        <f t="shared" si="26"/>
        <v>0</v>
      </c>
      <c r="BJ125" s="23">
        <f t="shared" si="27"/>
        <v>0</v>
      </c>
      <c r="BK125" s="23">
        <f t="shared" si="28"/>
        <v>0</v>
      </c>
      <c r="BL125" s="23">
        <f t="shared" si="29"/>
        <v>0</v>
      </c>
      <c r="BM125" s="23">
        <f t="shared" si="30"/>
        <v>0</v>
      </c>
      <c r="BN125" s="23">
        <f t="shared" si="31"/>
        <v>0</v>
      </c>
    </row>
    <row r="126" spans="2:67" s="19" customFormat="1" ht="21" customHeight="1">
      <c r="B126" s="120">
        <f t="shared" si="33"/>
        <v>71</v>
      </c>
      <c r="C126" s="235"/>
      <c r="D126" s="236"/>
      <c r="E126" s="117"/>
      <c r="F126" s="100"/>
      <c r="G126" s="101"/>
      <c r="H126" s="102"/>
      <c r="I126" s="103"/>
      <c r="J126" s="101"/>
      <c r="K126" s="104"/>
      <c r="L126" s="103"/>
      <c r="M126" s="105"/>
      <c r="N126" s="104"/>
      <c r="O126" s="103"/>
      <c r="P126" s="105"/>
      <c r="Q126" s="104"/>
      <c r="R126" s="103"/>
      <c r="S126" s="101"/>
      <c r="T126" s="104"/>
      <c r="U126" s="103"/>
      <c r="V126" s="101"/>
      <c r="W126" s="104"/>
      <c r="X126" s="103"/>
      <c r="Y126" s="101"/>
      <c r="Z126" s="104"/>
      <c r="AA126" s="103"/>
      <c r="AB126" s="101"/>
      <c r="AC126" s="104"/>
      <c r="AD126" s="103"/>
      <c r="AE126" s="101"/>
      <c r="AF126" s="104"/>
      <c r="AG126" s="103"/>
      <c r="AH126" s="101"/>
      <c r="AI126" s="104"/>
      <c r="AJ126" s="103"/>
      <c r="AK126" s="101"/>
      <c r="AL126" s="104"/>
      <c r="AM126" s="103"/>
      <c r="AN126" s="101"/>
      <c r="AO126" s="102"/>
      <c r="AP126" s="106"/>
      <c r="AQ126" s="49">
        <f t="shared" si="34"/>
        <v>0</v>
      </c>
      <c r="AR126" s="48">
        <f t="shared" si="34"/>
        <v>0</v>
      </c>
      <c r="AS126" s="47">
        <f t="shared" si="35"/>
        <v>0</v>
      </c>
      <c r="AT126" s="43">
        <f t="shared" si="32"/>
        <v>0</v>
      </c>
      <c r="BB126" s="23">
        <f t="shared" si="19"/>
        <v>0</v>
      </c>
      <c r="BC126" s="23">
        <f t="shared" si="20"/>
        <v>0</v>
      </c>
      <c r="BD126" s="23">
        <f t="shared" si="21"/>
        <v>0</v>
      </c>
      <c r="BE126" s="23">
        <f t="shared" si="22"/>
        <v>0</v>
      </c>
      <c r="BF126" s="23">
        <f t="shared" si="23"/>
        <v>0</v>
      </c>
      <c r="BG126" s="23">
        <f t="shared" si="24"/>
        <v>0</v>
      </c>
      <c r="BH126" s="23">
        <f t="shared" si="25"/>
        <v>0</v>
      </c>
      <c r="BI126" s="23">
        <f t="shared" si="26"/>
        <v>0</v>
      </c>
      <c r="BJ126" s="23">
        <f t="shared" si="27"/>
        <v>0</v>
      </c>
      <c r="BK126" s="23">
        <f t="shared" si="28"/>
        <v>0</v>
      </c>
      <c r="BL126" s="23">
        <f t="shared" si="29"/>
        <v>0</v>
      </c>
      <c r="BM126" s="23">
        <f t="shared" si="30"/>
        <v>0</v>
      </c>
      <c r="BN126" s="23">
        <f t="shared" si="31"/>
        <v>0</v>
      </c>
      <c r="BO126" s="18"/>
    </row>
    <row r="127" spans="2:67" s="19" customFormat="1" ht="21" customHeight="1">
      <c r="B127" s="120">
        <f t="shared" si="33"/>
        <v>72</v>
      </c>
      <c r="C127" s="235"/>
      <c r="D127" s="236"/>
      <c r="E127" s="117"/>
      <c r="F127" s="100"/>
      <c r="G127" s="101"/>
      <c r="H127" s="102"/>
      <c r="I127" s="103"/>
      <c r="J127" s="101"/>
      <c r="K127" s="104"/>
      <c r="L127" s="103"/>
      <c r="M127" s="105"/>
      <c r="N127" s="104"/>
      <c r="O127" s="103"/>
      <c r="P127" s="105"/>
      <c r="Q127" s="104"/>
      <c r="R127" s="103"/>
      <c r="S127" s="101"/>
      <c r="T127" s="104"/>
      <c r="U127" s="103"/>
      <c r="V127" s="101"/>
      <c r="W127" s="104"/>
      <c r="X127" s="103"/>
      <c r="Y127" s="101"/>
      <c r="Z127" s="104"/>
      <c r="AA127" s="103"/>
      <c r="AB127" s="101"/>
      <c r="AC127" s="104"/>
      <c r="AD127" s="103"/>
      <c r="AE127" s="101"/>
      <c r="AF127" s="104"/>
      <c r="AG127" s="103"/>
      <c r="AH127" s="101"/>
      <c r="AI127" s="104"/>
      <c r="AJ127" s="103"/>
      <c r="AK127" s="101"/>
      <c r="AL127" s="104"/>
      <c r="AM127" s="103"/>
      <c r="AN127" s="101"/>
      <c r="AO127" s="102"/>
      <c r="AP127" s="106"/>
      <c r="AQ127" s="49">
        <f t="shared" si="34"/>
        <v>0</v>
      </c>
      <c r="AR127" s="48">
        <f t="shared" si="34"/>
        <v>0</v>
      </c>
      <c r="AS127" s="47">
        <f t="shared" si="35"/>
        <v>0</v>
      </c>
      <c r="AT127" s="43">
        <f t="shared" si="32"/>
        <v>0</v>
      </c>
      <c r="BB127" s="23">
        <f t="shared" si="19"/>
        <v>0</v>
      </c>
      <c r="BC127" s="23">
        <f t="shared" si="20"/>
        <v>0</v>
      </c>
      <c r="BD127" s="23">
        <f t="shared" si="21"/>
        <v>0</v>
      </c>
      <c r="BE127" s="23">
        <f t="shared" si="22"/>
        <v>0</v>
      </c>
      <c r="BF127" s="23">
        <f t="shared" si="23"/>
        <v>0</v>
      </c>
      <c r="BG127" s="23">
        <f t="shared" si="24"/>
        <v>0</v>
      </c>
      <c r="BH127" s="23">
        <f t="shared" si="25"/>
        <v>0</v>
      </c>
      <c r="BI127" s="23">
        <f t="shared" si="26"/>
        <v>0</v>
      </c>
      <c r="BJ127" s="23">
        <f t="shared" si="27"/>
        <v>0</v>
      </c>
      <c r="BK127" s="23">
        <f t="shared" si="28"/>
        <v>0</v>
      </c>
      <c r="BL127" s="23">
        <f t="shared" si="29"/>
        <v>0</v>
      </c>
      <c r="BM127" s="23">
        <f t="shared" si="30"/>
        <v>0</v>
      </c>
      <c r="BN127" s="23">
        <f t="shared" si="31"/>
        <v>0</v>
      </c>
      <c r="BO127" s="6"/>
    </row>
    <row r="128" spans="2:67" s="19" customFormat="1" ht="21" customHeight="1">
      <c r="B128" s="120">
        <f t="shared" si="33"/>
        <v>73</v>
      </c>
      <c r="C128" s="235"/>
      <c r="D128" s="236"/>
      <c r="E128" s="117"/>
      <c r="F128" s="100"/>
      <c r="G128" s="101"/>
      <c r="H128" s="102"/>
      <c r="I128" s="103"/>
      <c r="J128" s="101"/>
      <c r="K128" s="104"/>
      <c r="L128" s="103"/>
      <c r="M128" s="105"/>
      <c r="N128" s="104"/>
      <c r="O128" s="103"/>
      <c r="P128" s="105"/>
      <c r="Q128" s="104"/>
      <c r="R128" s="103"/>
      <c r="S128" s="101"/>
      <c r="T128" s="104"/>
      <c r="U128" s="103"/>
      <c r="V128" s="101"/>
      <c r="W128" s="104"/>
      <c r="X128" s="103"/>
      <c r="Y128" s="101"/>
      <c r="Z128" s="104"/>
      <c r="AA128" s="103"/>
      <c r="AB128" s="101"/>
      <c r="AC128" s="104"/>
      <c r="AD128" s="103"/>
      <c r="AE128" s="101"/>
      <c r="AF128" s="104"/>
      <c r="AG128" s="103"/>
      <c r="AH128" s="101"/>
      <c r="AI128" s="104"/>
      <c r="AJ128" s="103"/>
      <c r="AK128" s="101"/>
      <c r="AL128" s="104"/>
      <c r="AM128" s="103"/>
      <c r="AN128" s="101"/>
      <c r="AO128" s="102"/>
      <c r="AP128" s="106"/>
      <c r="AQ128" s="49">
        <f t="shared" si="34"/>
        <v>0</v>
      </c>
      <c r="AR128" s="48">
        <f t="shared" si="34"/>
        <v>0</v>
      </c>
      <c r="AS128" s="47">
        <f t="shared" si="35"/>
        <v>0</v>
      </c>
      <c r="AT128" s="43">
        <f t="shared" si="32"/>
        <v>0</v>
      </c>
      <c r="BB128" s="23">
        <f t="shared" si="19"/>
        <v>0</v>
      </c>
      <c r="BC128" s="23">
        <f t="shared" si="20"/>
        <v>0</v>
      </c>
      <c r="BD128" s="23">
        <f t="shared" si="21"/>
        <v>0</v>
      </c>
      <c r="BE128" s="23">
        <f t="shared" si="22"/>
        <v>0</v>
      </c>
      <c r="BF128" s="23">
        <f t="shared" si="23"/>
        <v>0</v>
      </c>
      <c r="BG128" s="23">
        <f t="shared" si="24"/>
        <v>0</v>
      </c>
      <c r="BH128" s="23">
        <f t="shared" si="25"/>
        <v>0</v>
      </c>
      <c r="BI128" s="23">
        <f t="shared" si="26"/>
        <v>0</v>
      </c>
      <c r="BJ128" s="23">
        <f t="shared" si="27"/>
        <v>0</v>
      </c>
      <c r="BK128" s="23">
        <f t="shared" si="28"/>
        <v>0</v>
      </c>
      <c r="BL128" s="23">
        <f t="shared" si="29"/>
        <v>0</v>
      </c>
      <c r="BM128" s="23">
        <f t="shared" si="30"/>
        <v>0</v>
      </c>
      <c r="BN128" s="23">
        <f t="shared" si="31"/>
        <v>0</v>
      </c>
      <c r="BO128" s="6"/>
    </row>
    <row r="129" spans="1:67" s="19" customFormat="1" ht="21" customHeight="1">
      <c r="B129" s="120">
        <f t="shared" si="33"/>
        <v>74</v>
      </c>
      <c r="C129" s="235"/>
      <c r="D129" s="236"/>
      <c r="E129" s="117"/>
      <c r="F129" s="100"/>
      <c r="G129" s="101"/>
      <c r="H129" s="102"/>
      <c r="I129" s="103"/>
      <c r="J129" s="101"/>
      <c r="K129" s="104"/>
      <c r="L129" s="103"/>
      <c r="M129" s="105"/>
      <c r="N129" s="104"/>
      <c r="O129" s="103"/>
      <c r="P129" s="105"/>
      <c r="Q129" s="104"/>
      <c r="R129" s="103"/>
      <c r="S129" s="101"/>
      <c r="T129" s="104"/>
      <c r="U129" s="103"/>
      <c r="V129" s="101"/>
      <c r="W129" s="104"/>
      <c r="X129" s="103"/>
      <c r="Y129" s="101"/>
      <c r="Z129" s="104"/>
      <c r="AA129" s="103"/>
      <c r="AB129" s="101"/>
      <c r="AC129" s="104"/>
      <c r="AD129" s="103"/>
      <c r="AE129" s="101"/>
      <c r="AF129" s="104"/>
      <c r="AG129" s="103"/>
      <c r="AH129" s="101"/>
      <c r="AI129" s="104"/>
      <c r="AJ129" s="103"/>
      <c r="AK129" s="101"/>
      <c r="AL129" s="104"/>
      <c r="AM129" s="103"/>
      <c r="AN129" s="101"/>
      <c r="AO129" s="102"/>
      <c r="AP129" s="106"/>
      <c r="AQ129" s="49">
        <f t="shared" si="34"/>
        <v>0</v>
      </c>
      <c r="AR129" s="48">
        <f t="shared" si="34"/>
        <v>0</v>
      </c>
      <c r="AS129" s="47">
        <f t="shared" si="35"/>
        <v>0</v>
      </c>
      <c r="AT129" s="43">
        <f t="shared" si="32"/>
        <v>0</v>
      </c>
      <c r="BB129" s="23">
        <f t="shared" si="19"/>
        <v>0</v>
      </c>
      <c r="BC129" s="23">
        <f t="shared" si="20"/>
        <v>0</v>
      </c>
      <c r="BD129" s="23">
        <f t="shared" si="21"/>
        <v>0</v>
      </c>
      <c r="BE129" s="23">
        <f t="shared" si="22"/>
        <v>0</v>
      </c>
      <c r="BF129" s="23">
        <f t="shared" si="23"/>
        <v>0</v>
      </c>
      <c r="BG129" s="23">
        <f t="shared" si="24"/>
        <v>0</v>
      </c>
      <c r="BH129" s="23">
        <f t="shared" si="25"/>
        <v>0</v>
      </c>
      <c r="BI129" s="23">
        <f t="shared" si="26"/>
        <v>0</v>
      </c>
      <c r="BJ129" s="23">
        <f t="shared" si="27"/>
        <v>0</v>
      </c>
      <c r="BK129" s="23">
        <f t="shared" si="28"/>
        <v>0</v>
      </c>
      <c r="BL129" s="23">
        <f t="shared" si="29"/>
        <v>0</v>
      </c>
      <c r="BM129" s="23">
        <f t="shared" si="30"/>
        <v>0</v>
      </c>
      <c r="BN129" s="23">
        <f t="shared" si="31"/>
        <v>0</v>
      </c>
      <c r="BO129" s="6"/>
    </row>
    <row r="130" spans="1:67" s="19" customFormat="1" ht="21" customHeight="1">
      <c r="B130" s="120">
        <f t="shared" si="33"/>
        <v>75</v>
      </c>
      <c r="C130" s="235"/>
      <c r="D130" s="236"/>
      <c r="E130" s="117"/>
      <c r="F130" s="100"/>
      <c r="G130" s="101"/>
      <c r="H130" s="102"/>
      <c r="I130" s="103"/>
      <c r="J130" s="101"/>
      <c r="K130" s="104"/>
      <c r="L130" s="103"/>
      <c r="M130" s="105"/>
      <c r="N130" s="104"/>
      <c r="O130" s="103"/>
      <c r="P130" s="105"/>
      <c r="Q130" s="104"/>
      <c r="R130" s="103"/>
      <c r="S130" s="101"/>
      <c r="T130" s="104"/>
      <c r="U130" s="103"/>
      <c r="V130" s="101"/>
      <c r="W130" s="104"/>
      <c r="X130" s="103"/>
      <c r="Y130" s="101"/>
      <c r="Z130" s="104"/>
      <c r="AA130" s="103"/>
      <c r="AB130" s="101"/>
      <c r="AC130" s="104"/>
      <c r="AD130" s="103"/>
      <c r="AE130" s="101"/>
      <c r="AF130" s="104"/>
      <c r="AG130" s="103"/>
      <c r="AH130" s="101"/>
      <c r="AI130" s="104"/>
      <c r="AJ130" s="103"/>
      <c r="AK130" s="101"/>
      <c r="AL130" s="104"/>
      <c r="AM130" s="103"/>
      <c r="AN130" s="101"/>
      <c r="AO130" s="102"/>
      <c r="AP130" s="106"/>
      <c r="AQ130" s="49">
        <f t="shared" si="34"/>
        <v>0</v>
      </c>
      <c r="AR130" s="48">
        <f t="shared" si="34"/>
        <v>0</v>
      </c>
      <c r="AS130" s="47">
        <f t="shared" si="35"/>
        <v>0</v>
      </c>
      <c r="AT130" s="43">
        <f t="shared" si="32"/>
        <v>0</v>
      </c>
      <c r="BB130" s="23">
        <f t="shared" si="19"/>
        <v>0</v>
      </c>
      <c r="BC130" s="23">
        <f t="shared" si="20"/>
        <v>0</v>
      </c>
      <c r="BD130" s="23">
        <f t="shared" si="21"/>
        <v>0</v>
      </c>
      <c r="BE130" s="23">
        <f t="shared" si="22"/>
        <v>0</v>
      </c>
      <c r="BF130" s="23">
        <f t="shared" si="23"/>
        <v>0</v>
      </c>
      <c r="BG130" s="23">
        <f t="shared" si="24"/>
        <v>0</v>
      </c>
      <c r="BH130" s="23">
        <f t="shared" si="25"/>
        <v>0</v>
      </c>
      <c r="BI130" s="23">
        <f t="shared" si="26"/>
        <v>0</v>
      </c>
      <c r="BJ130" s="23">
        <f t="shared" si="27"/>
        <v>0</v>
      </c>
      <c r="BK130" s="23">
        <f t="shared" si="28"/>
        <v>0</v>
      </c>
      <c r="BL130" s="23">
        <f t="shared" si="29"/>
        <v>0</v>
      </c>
      <c r="BM130" s="23">
        <f t="shared" si="30"/>
        <v>0</v>
      </c>
      <c r="BN130" s="23">
        <f t="shared" si="31"/>
        <v>0</v>
      </c>
      <c r="BO130" s="6"/>
    </row>
    <row r="131" spans="1:67" s="19" customFormat="1" ht="21" customHeight="1">
      <c r="B131" s="120">
        <f t="shared" si="33"/>
        <v>76</v>
      </c>
      <c r="C131" s="235"/>
      <c r="D131" s="236"/>
      <c r="E131" s="117"/>
      <c r="F131" s="100"/>
      <c r="G131" s="101"/>
      <c r="H131" s="102"/>
      <c r="I131" s="103"/>
      <c r="J131" s="101"/>
      <c r="K131" s="104"/>
      <c r="L131" s="103"/>
      <c r="M131" s="105"/>
      <c r="N131" s="104"/>
      <c r="O131" s="103"/>
      <c r="P131" s="105"/>
      <c r="Q131" s="104"/>
      <c r="R131" s="103"/>
      <c r="S131" s="101"/>
      <c r="T131" s="104"/>
      <c r="U131" s="103"/>
      <c r="V131" s="101"/>
      <c r="W131" s="104"/>
      <c r="X131" s="103"/>
      <c r="Y131" s="101"/>
      <c r="Z131" s="104"/>
      <c r="AA131" s="103"/>
      <c r="AB131" s="101"/>
      <c r="AC131" s="104"/>
      <c r="AD131" s="103"/>
      <c r="AE131" s="101"/>
      <c r="AF131" s="104"/>
      <c r="AG131" s="103"/>
      <c r="AH131" s="101"/>
      <c r="AI131" s="104"/>
      <c r="AJ131" s="103"/>
      <c r="AK131" s="101"/>
      <c r="AL131" s="104"/>
      <c r="AM131" s="103"/>
      <c r="AN131" s="101"/>
      <c r="AO131" s="102"/>
      <c r="AP131" s="106"/>
      <c r="AQ131" s="49">
        <f t="shared" si="34"/>
        <v>0</v>
      </c>
      <c r="AR131" s="48">
        <f t="shared" si="34"/>
        <v>0</v>
      </c>
      <c r="AS131" s="47">
        <f t="shared" si="35"/>
        <v>0</v>
      </c>
      <c r="AT131" s="43">
        <f t="shared" si="32"/>
        <v>0</v>
      </c>
      <c r="BB131" s="23">
        <f t="shared" si="19"/>
        <v>0</v>
      </c>
      <c r="BC131" s="23">
        <f t="shared" si="20"/>
        <v>0</v>
      </c>
      <c r="BD131" s="23">
        <f t="shared" si="21"/>
        <v>0</v>
      </c>
      <c r="BE131" s="23">
        <f t="shared" si="22"/>
        <v>0</v>
      </c>
      <c r="BF131" s="23">
        <f t="shared" si="23"/>
        <v>0</v>
      </c>
      <c r="BG131" s="23">
        <f t="shared" si="24"/>
        <v>0</v>
      </c>
      <c r="BH131" s="23">
        <f t="shared" si="25"/>
        <v>0</v>
      </c>
      <c r="BI131" s="23">
        <f t="shared" si="26"/>
        <v>0</v>
      </c>
      <c r="BJ131" s="23">
        <f t="shared" si="27"/>
        <v>0</v>
      </c>
      <c r="BK131" s="23">
        <f t="shared" si="28"/>
        <v>0</v>
      </c>
      <c r="BL131" s="23">
        <f t="shared" si="29"/>
        <v>0</v>
      </c>
      <c r="BM131" s="23">
        <f t="shared" si="30"/>
        <v>0</v>
      </c>
      <c r="BN131" s="23">
        <f t="shared" si="31"/>
        <v>0</v>
      </c>
      <c r="BO131" s="6"/>
    </row>
    <row r="132" spans="1:67" s="19" customFormat="1" ht="21" customHeight="1">
      <c r="B132" s="120">
        <f t="shared" si="33"/>
        <v>77</v>
      </c>
      <c r="C132" s="235"/>
      <c r="D132" s="236"/>
      <c r="E132" s="117"/>
      <c r="F132" s="100"/>
      <c r="G132" s="101"/>
      <c r="H132" s="102"/>
      <c r="I132" s="103"/>
      <c r="J132" s="101"/>
      <c r="K132" s="104"/>
      <c r="L132" s="103"/>
      <c r="M132" s="105"/>
      <c r="N132" s="104"/>
      <c r="O132" s="103"/>
      <c r="P132" s="105"/>
      <c r="Q132" s="104"/>
      <c r="R132" s="103"/>
      <c r="S132" s="101"/>
      <c r="T132" s="104"/>
      <c r="U132" s="103"/>
      <c r="V132" s="101"/>
      <c r="W132" s="104"/>
      <c r="X132" s="103"/>
      <c r="Y132" s="101"/>
      <c r="Z132" s="104"/>
      <c r="AA132" s="103"/>
      <c r="AB132" s="101"/>
      <c r="AC132" s="104"/>
      <c r="AD132" s="103"/>
      <c r="AE132" s="101"/>
      <c r="AF132" s="104"/>
      <c r="AG132" s="103"/>
      <c r="AH132" s="101"/>
      <c r="AI132" s="104"/>
      <c r="AJ132" s="103"/>
      <c r="AK132" s="101"/>
      <c r="AL132" s="104"/>
      <c r="AM132" s="103"/>
      <c r="AN132" s="101"/>
      <c r="AO132" s="102"/>
      <c r="AP132" s="106"/>
      <c r="AQ132" s="49">
        <f t="shared" si="34"/>
        <v>0</v>
      </c>
      <c r="AR132" s="48">
        <f t="shared" si="34"/>
        <v>0</v>
      </c>
      <c r="AS132" s="47">
        <f t="shared" si="35"/>
        <v>0</v>
      </c>
      <c r="AT132" s="43">
        <f t="shared" si="32"/>
        <v>0</v>
      </c>
      <c r="BB132" s="23">
        <f t="shared" si="19"/>
        <v>0</v>
      </c>
      <c r="BC132" s="23">
        <f t="shared" si="20"/>
        <v>0</v>
      </c>
      <c r="BD132" s="23">
        <f t="shared" si="21"/>
        <v>0</v>
      </c>
      <c r="BE132" s="23">
        <f t="shared" si="22"/>
        <v>0</v>
      </c>
      <c r="BF132" s="23">
        <f t="shared" si="23"/>
        <v>0</v>
      </c>
      <c r="BG132" s="23">
        <f t="shared" si="24"/>
        <v>0</v>
      </c>
      <c r="BH132" s="23">
        <f t="shared" si="25"/>
        <v>0</v>
      </c>
      <c r="BI132" s="23">
        <f t="shared" si="26"/>
        <v>0</v>
      </c>
      <c r="BJ132" s="23">
        <f t="shared" si="27"/>
        <v>0</v>
      </c>
      <c r="BK132" s="23">
        <f t="shared" si="28"/>
        <v>0</v>
      </c>
      <c r="BL132" s="23">
        <f t="shared" si="29"/>
        <v>0</v>
      </c>
      <c r="BM132" s="23">
        <f t="shared" si="30"/>
        <v>0</v>
      </c>
      <c r="BN132" s="23">
        <f t="shared" si="31"/>
        <v>0</v>
      </c>
      <c r="BO132" s="6"/>
    </row>
    <row r="133" spans="1:67" s="19" customFormat="1" ht="21" customHeight="1">
      <c r="B133" s="120">
        <f t="shared" si="33"/>
        <v>78</v>
      </c>
      <c r="C133" s="235"/>
      <c r="D133" s="236"/>
      <c r="E133" s="117"/>
      <c r="F133" s="100"/>
      <c r="G133" s="101"/>
      <c r="H133" s="102"/>
      <c r="I133" s="103"/>
      <c r="J133" s="101"/>
      <c r="K133" s="104"/>
      <c r="L133" s="103"/>
      <c r="M133" s="105"/>
      <c r="N133" s="104"/>
      <c r="O133" s="103"/>
      <c r="P133" s="105"/>
      <c r="Q133" s="104"/>
      <c r="R133" s="103"/>
      <c r="S133" s="101"/>
      <c r="T133" s="104"/>
      <c r="U133" s="103"/>
      <c r="V133" s="101"/>
      <c r="W133" s="104"/>
      <c r="X133" s="103"/>
      <c r="Y133" s="101"/>
      <c r="Z133" s="104"/>
      <c r="AA133" s="103"/>
      <c r="AB133" s="101"/>
      <c r="AC133" s="104"/>
      <c r="AD133" s="103"/>
      <c r="AE133" s="101"/>
      <c r="AF133" s="104"/>
      <c r="AG133" s="103"/>
      <c r="AH133" s="101"/>
      <c r="AI133" s="104"/>
      <c r="AJ133" s="103"/>
      <c r="AK133" s="101"/>
      <c r="AL133" s="104"/>
      <c r="AM133" s="103"/>
      <c r="AN133" s="101"/>
      <c r="AO133" s="102"/>
      <c r="AP133" s="106"/>
      <c r="AQ133" s="49">
        <f t="shared" si="34"/>
        <v>0</v>
      </c>
      <c r="AR133" s="48">
        <f t="shared" si="34"/>
        <v>0</v>
      </c>
      <c r="AS133" s="47">
        <f t="shared" si="35"/>
        <v>0</v>
      </c>
      <c r="AT133" s="43">
        <f t="shared" si="32"/>
        <v>0</v>
      </c>
      <c r="BB133" s="23">
        <f t="shared" si="19"/>
        <v>0</v>
      </c>
      <c r="BC133" s="23">
        <f t="shared" si="20"/>
        <v>0</v>
      </c>
      <c r="BD133" s="23">
        <f t="shared" si="21"/>
        <v>0</v>
      </c>
      <c r="BE133" s="23">
        <f t="shared" si="22"/>
        <v>0</v>
      </c>
      <c r="BF133" s="23">
        <f t="shared" si="23"/>
        <v>0</v>
      </c>
      <c r="BG133" s="23">
        <f t="shared" si="24"/>
        <v>0</v>
      </c>
      <c r="BH133" s="23">
        <f t="shared" si="25"/>
        <v>0</v>
      </c>
      <c r="BI133" s="23">
        <f t="shared" si="26"/>
        <v>0</v>
      </c>
      <c r="BJ133" s="23">
        <f t="shared" si="27"/>
        <v>0</v>
      </c>
      <c r="BK133" s="23">
        <f t="shared" si="28"/>
        <v>0</v>
      </c>
      <c r="BL133" s="23">
        <f t="shared" si="29"/>
        <v>0</v>
      </c>
      <c r="BM133" s="23">
        <f t="shared" si="30"/>
        <v>0</v>
      </c>
      <c r="BN133" s="23">
        <f t="shared" si="31"/>
        <v>0</v>
      </c>
      <c r="BO133" s="6"/>
    </row>
    <row r="134" spans="1:67" s="19" customFormat="1" ht="21" customHeight="1">
      <c r="B134" s="120">
        <f t="shared" si="33"/>
        <v>79</v>
      </c>
      <c r="C134" s="235"/>
      <c r="D134" s="236"/>
      <c r="E134" s="117"/>
      <c r="F134" s="100"/>
      <c r="G134" s="101"/>
      <c r="H134" s="102"/>
      <c r="I134" s="103"/>
      <c r="J134" s="101"/>
      <c r="K134" s="104"/>
      <c r="L134" s="103"/>
      <c r="M134" s="105"/>
      <c r="N134" s="104"/>
      <c r="O134" s="103"/>
      <c r="P134" s="105"/>
      <c r="Q134" s="104"/>
      <c r="R134" s="103"/>
      <c r="S134" s="101"/>
      <c r="T134" s="104"/>
      <c r="U134" s="103"/>
      <c r="V134" s="101"/>
      <c r="W134" s="104"/>
      <c r="X134" s="103"/>
      <c r="Y134" s="101"/>
      <c r="Z134" s="104"/>
      <c r="AA134" s="103"/>
      <c r="AB134" s="101"/>
      <c r="AC134" s="104"/>
      <c r="AD134" s="103"/>
      <c r="AE134" s="101"/>
      <c r="AF134" s="104"/>
      <c r="AG134" s="103"/>
      <c r="AH134" s="101"/>
      <c r="AI134" s="104"/>
      <c r="AJ134" s="103"/>
      <c r="AK134" s="101"/>
      <c r="AL134" s="104"/>
      <c r="AM134" s="103"/>
      <c r="AN134" s="101"/>
      <c r="AO134" s="102"/>
      <c r="AP134" s="106"/>
      <c r="AQ134" s="49">
        <f t="shared" si="34"/>
        <v>0</v>
      </c>
      <c r="AR134" s="48">
        <f t="shared" si="34"/>
        <v>0</v>
      </c>
      <c r="AS134" s="47">
        <f t="shared" si="35"/>
        <v>0</v>
      </c>
      <c r="AT134" s="43">
        <f t="shared" si="32"/>
        <v>0</v>
      </c>
      <c r="BB134" s="23">
        <f t="shared" si="19"/>
        <v>0</v>
      </c>
      <c r="BC134" s="23">
        <f t="shared" si="20"/>
        <v>0</v>
      </c>
      <c r="BD134" s="23">
        <f t="shared" si="21"/>
        <v>0</v>
      </c>
      <c r="BE134" s="23">
        <f t="shared" si="22"/>
        <v>0</v>
      </c>
      <c r="BF134" s="23">
        <f t="shared" si="23"/>
        <v>0</v>
      </c>
      <c r="BG134" s="23">
        <f t="shared" si="24"/>
        <v>0</v>
      </c>
      <c r="BH134" s="23">
        <f t="shared" si="25"/>
        <v>0</v>
      </c>
      <c r="BI134" s="23">
        <f t="shared" si="26"/>
        <v>0</v>
      </c>
      <c r="BJ134" s="23">
        <f t="shared" si="27"/>
        <v>0</v>
      </c>
      <c r="BK134" s="23">
        <f t="shared" si="28"/>
        <v>0</v>
      </c>
      <c r="BL134" s="23">
        <f t="shared" si="29"/>
        <v>0</v>
      </c>
      <c r="BM134" s="23">
        <f t="shared" si="30"/>
        <v>0</v>
      </c>
      <c r="BN134" s="23">
        <f t="shared" si="31"/>
        <v>0</v>
      </c>
      <c r="BO134" s="6"/>
    </row>
    <row r="135" spans="1:67" s="19" customFormat="1" ht="21" customHeight="1" thickBot="1">
      <c r="B135" s="121">
        <f>B134+1</f>
        <v>80</v>
      </c>
      <c r="C135" s="237"/>
      <c r="D135" s="238"/>
      <c r="E135" s="118"/>
      <c r="F135" s="109"/>
      <c r="G135" s="110"/>
      <c r="H135" s="111"/>
      <c r="I135" s="112"/>
      <c r="J135" s="110"/>
      <c r="K135" s="113"/>
      <c r="L135" s="112"/>
      <c r="M135" s="114"/>
      <c r="N135" s="113"/>
      <c r="O135" s="112"/>
      <c r="P135" s="114"/>
      <c r="Q135" s="113"/>
      <c r="R135" s="112"/>
      <c r="S135" s="110"/>
      <c r="T135" s="113"/>
      <c r="U135" s="112"/>
      <c r="V135" s="110"/>
      <c r="W135" s="113"/>
      <c r="X135" s="112"/>
      <c r="Y135" s="110"/>
      <c r="Z135" s="113"/>
      <c r="AA135" s="112"/>
      <c r="AB135" s="110"/>
      <c r="AC135" s="113"/>
      <c r="AD135" s="112"/>
      <c r="AE135" s="110"/>
      <c r="AF135" s="113"/>
      <c r="AG135" s="112"/>
      <c r="AH135" s="110"/>
      <c r="AI135" s="113"/>
      <c r="AJ135" s="112"/>
      <c r="AK135" s="110"/>
      <c r="AL135" s="113"/>
      <c r="AM135" s="112"/>
      <c r="AN135" s="110"/>
      <c r="AO135" s="111"/>
      <c r="AP135" s="115"/>
      <c r="AQ135" s="46">
        <f t="shared" si="34"/>
        <v>0</v>
      </c>
      <c r="AR135" s="45">
        <f t="shared" si="34"/>
        <v>0</v>
      </c>
      <c r="AS135" s="44">
        <f t="shared" si="35"/>
        <v>0</v>
      </c>
      <c r="AT135" s="43">
        <f t="shared" si="32"/>
        <v>0</v>
      </c>
      <c r="BB135" s="23">
        <f t="shared" si="19"/>
        <v>0</v>
      </c>
      <c r="BC135" s="23">
        <f t="shared" si="20"/>
        <v>0</v>
      </c>
      <c r="BD135" s="23">
        <f t="shared" si="21"/>
        <v>0</v>
      </c>
      <c r="BE135" s="23">
        <f t="shared" si="22"/>
        <v>0</v>
      </c>
      <c r="BF135" s="23">
        <f t="shared" si="23"/>
        <v>0</v>
      </c>
      <c r="BG135" s="23">
        <f t="shared" si="24"/>
        <v>0</v>
      </c>
      <c r="BH135" s="23">
        <f t="shared" si="25"/>
        <v>0</v>
      </c>
      <c r="BI135" s="23">
        <f t="shared" si="26"/>
        <v>0</v>
      </c>
      <c r="BJ135" s="23">
        <f t="shared" si="27"/>
        <v>0</v>
      </c>
      <c r="BK135" s="23">
        <f t="shared" si="28"/>
        <v>0</v>
      </c>
      <c r="BL135" s="23">
        <f t="shared" si="29"/>
        <v>0</v>
      </c>
      <c r="BM135" s="23">
        <f t="shared" si="30"/>
        <v>0</v>
      </c>
      <c r="BN135" s="23">
        <f t="shared" si="31"/>
        <v>0</v>
      </c>
      <c r="BO135" s="6"/>
    </row>
    <row r="136" spans="1:67" s="18" customFormat="1" ht="39" customHeight="1" thickTop="1" thickBot="1">
      <c r="B136" s="239" t="s">
        <v>1</v>
      </c>
      <c r="C136" s="240"/>
      <c r="D136" s="241"/>
      <c r="E136" s="242"/>
      <c r="F136" s="42">
        <f>SUM(F56:F135)</f>
        <v>0</v>
      </c>
      <c r="G136" s="79">
        <f t="shared" ref="G136:AT136" si="36">SUM(G56:G135)</f>
        <v>0</v>
      </c>
      <c r="H136" s="36">
        <f t="shared" si="36"/>
        <v>0</v>
      </c>
      <c r="I136" s="40">
        <f t="shared" si="36"/>
        <v>0</v>
      </c>
      <c r="J136" s="79">
        <f t="shared" si="36"/>
        <v>0</v>
      </c>
      <c r="K136" s="41">
        <f t="shared" si="36"/>
        <v>0</v>
      </c>
      <c r="L136" s="40">
        <f t="shared" si="36"/>
        <v>0</v>
      </c>
      <c r="M136" s="80">
        <f t="shared" si="36"/>
        <v>0</v>
      </c>
      <c r="N136" s="41">
        <f t="shared" si="36"/>
        <v>0</v>
      </c>
      <c r="O136" s="40">
        <f t="shared" si="36"/>
        <v>0</v>
      </c>
      <c r="P136" s="80">
        <f t="shared" si="36"/>
        <v>0</v>
      </c>
      <c r="Q136" s="41">
        <f t="shared" si="36"/>
        <v>0</v>
      </c>
      <c r="R136" s="40">
        <f t="shared" si="36"/>
        <v>0</v>
      </c>
      <c r="S136" s="79">
        <f t="shared" si="36"/>
        <v>0</v>
      </c>
      <c r="T136" s="41">
        <f t="shared" si="36"/>
        <v>0</v>
      </c>
      <c r="U136" s="40">
        <f t="shared" si="36"/>
        <v>0</v>
      </c>
      <c r="V136" s="79">
        <f t="shared" si="36"/>
        <v>0</v>
      </c>
      <c r="W136" s="41">
        <f t="shared" si="36"/>
        <v>0</v>
      </c>
      <c r="X136" s="40">
        <f t="shared" si="36"/>
        <v>0</v>
      </c>
      <c r="Y136" s="79">
        <f t="shared" si="36"/>
        <v>0</v>
      </c>
      <c r="Z136" s="41">
        <f t="shared" si="36"/>
        <v>0</v>
      </c>
      <c r="AA136" s="40">
        <f t="shared" si="36"/>
        <v>0</v>
      </c>
      <c r="AB136" s="79">
        <f t="shared" si="36"/>
        <v>0</v>
      </c>
      <c r="AC136" s="41">
        <f t="shared" si="36"/>
        <v>0</v>
      </c>
      <c r="AD136" s="40">
        <f t="shared" si="36"/>
        <v>0</v>
      </c>
      <c r="AE136" s="79">
        <f t="shared" si="36"/>
        <v>0</v>
      </c>
      <c r="AF136" s="41">
        <f t="shared" si="36"/>
        <v>0</v>
      </c>
      <c r="AG136" s="40">
        <f t="shared" si="36"/>
        <v>0</v>
      </c>
      <c r="AH136" s="79">
        <f t="shared" si="36"/>
        <v>0</v>
      </c>
      <c r="AI136" s="41">
        <f t="shared" si="36"/>
        <v>0</v>
      </c>
      <c r="AJ136" s="40">
        <f t="shared" si="36"/>
        <v>0</v>
      </c>
      <c r="AK136" s="79">
        <f t="shared" si="36"/>
        <v>0</v>
      </c>
      <c r="AL136" s="41">
        <f t="shared" si="36"/>
        <v>0</v>
      </c>
      <c r="AM136" s="40">
        <f t="shared" si="36"/>
        <v>0</v>
      </c>
      <c r="AN136" s="79">
        <f t="shared" si="36"/>
        <v>0</v>
      </c>
      <c r="AO136" s="36">
        <f t="shared" si="36"/>
        <v>0</v>
      </c>
      <c r="AP136" s="39">
        <f t="shared" si="36"/>
        <v>0</v>
      </c>
      <c r="AQ136" s="38">
        <f t="shared" si="36"/>
        <v>0</v>
      </c>
      <c r="AR136" s="37">
        <f t="shared" si="36"/>
        <v>0</v>
      </c>
      <c r="AS136" s="36">
        <f t="shared" si="36"/>
        <v>0</v>
      </c>
      <c r="AT136" s="35">
        <f t="shared" si="36"/>
        <v>0</v>
      </c>
      <c r="AU136" s="19"/>
      <c r="AV136" s="19"/>
      <c r="BB136" s="6"/>
      <c r="BC136" s="6"/>
      <c r="BD136" s="6"/>
      <c r="BE136" s="6"/>
      <c r="BF136" s="6"/>
      <c r="BG136" s="6"/>
      <c r="BH136" s="6"/>
      <c r="BI136" s="6"/>
      <c r="BJ136" s="6"/>
      <c r="BK136" s="6"/>
      <c r="BL136" s="6"/>
      <c r="BM136" s="6"/>
      <c r="BN136" s="6"/>
      <c r="BO136" s="6"/>
    </row>
    <row r="137" spans="1:67" s="6" customFormat="1">
      <c r="A137" s="5"/>
      <c r="B137" s="90" t="s">
        <v>32</v>
      </c>
      <c r="C137" s="34" t="s">
        <v>44</v>
      </c>
      <c r="D137" s="28"/>
      <c r="E137" s="29"/>
      <c r="F137" s="29"/>
      <c r="G137" s="29"/>
      <c r="H137" s="29"/>
      <c r="I137" s="29"/>
      <c r="J137" s="29"/>
      <c r="K137" s="29"/>
      <c r="L137" s="29"/>
      <c r="M137" s="29"/>
      <c r="N137" s="29"/>
      <c r="O137" s="29"/>
      <c r="P137" s="29"/>
      <c r="Q137" s="29"/>
      <c r="R137" s="29"/>
      <c r="S137" s="29"/>
      <c r="T137" s="29"/>
      <c r="U137" s="29"/>
      <c r="V137" s="27"/>
      <c r="W137" s="27"/>
      <c r="X137" s="27"/>
      <c r="Y137" s="27"/>
      <c r="Z137" s="15"/>
      <c r="AA137" s="15"/>
      <c r="AB137" s="15"/>
      <c r="AC137" s="15"/>
      <c r="AD137" s="15"/>
      <c r="AE137" s="15"/>
      <c r="AF137" s="15"/>
      <c r="AG137" s="15"/>
      <c r="AH137" s="15"/>
      <c r="AI137" s="15"/>
      <c r="AJ137" s="15"/>
      <c r="AK137" s="15"/>
      <c r="AL137" s="15"/>
      <c r="AM137" s="15"/>
      <c r="AN137" s="15"/>
      <c r="AO137" s="15"/>
      <c r="AP137" s="15"/>
      <c r="AQ137" s="15"/>
      <c r="AR137" s="15"/>
      <c r="AS137" s="15"/>
      <c r="AT137" s="5"/>
      <c r="AU137" s="5"/>
      <c r="AV137" s="5"/>
      <c r="AW137" s="5"/>
      <c r="AX137" s="5"/>
    </row>
    <row r="138" spans="1:67" s="6" customFormat="1">
      <c r="A138" s="5"/>
      <c r="B138" s="90" t="s">
        <v>33</v>
      </c>
      <c r="C138" s="67" t="s">
        <v>386</v>
      </c>
      <c r="D138" s="28"/>
      <c r="E138" s="29"/>
      <c r="F138" s="29"/>
      <c r="G138" s="29"/>
      <c r="H138" s="29"/>
      <c r="I138" s="29"/>
      <c r="J138" s="29"/>
      <c r="K138" s="29"/>
      <c r="L138" s="29"/>
      <c r="M138" s="29"/>
      <c r="N138" s="29"/>
      <c r="O138" s="29"/>
      <c r="P138" s="29"/>
      <c r="Q138" s="29"/>
      <c r="R138" s="29"/>
      <c r="S138" s="29"/>
      <c r="T138" s="29"/>
      <c r="U138" s="29"/>
      <c r="V138" s="27"/>
      <c r="W138" s="27"/>
      <c r="X138" s="27"/>
      <c r="Y138" s="27"/>
      <c r="Z138" s="15"/>
      <c r="AA138" s="15"/>
      <c r="AB138" s="15"/>
      <c r="AC138" s="15"/>
      <c r="AD138" s="15"/>
      <c r="AE138" s="15"/>
      <c r="AF138" s="15"/>
      <c r="AG138" s="15"/>
      <c r="AH138" s="15"/>
      <c r="AI138" s="15"/>
      <c r="AJ138" s="15"/>
      <c r="AK138" s="15"/>
      <c r="AL138" s="15"/>
      <c r="AM138" s="15"/>
      <c r="AN138" s="15"/>
      <c r="AO138" s="15"/>
      <c r="AP138" s="15"/>
      <c r="AQ138" s="15"/>
      <c r="AR138" s="15"/>
      <c r="AS138" s="15"/>
      <c r="AT138" s="5"/>
      <c r="AU138" s="5"/>
      <c r="AV138" s="5"/>
      <c r="AW138" s="5"/>
      <c r="AX138" s="5"/>
    </row>
    <row r="139" spans="1:67" s="6" customFormat="1">
      <c r="A139" s="5"/>
      <c r="B139" s="90" t="s">
        <v>34</v>
      </c>
      <c r="C139" s="34" t="s">
        <v>43</v>
      </c>
      <c r="D139" s="28"/>
      <c r="E139" s="29"/>
      <c r="F139" s="29"/>
      <c r="G139" s="29"/>
      <c r="H139" s="29"/>
      <c r="I139" s="29"/>
      <c r="J139" s="29"/>
      <c r="K139" s="29"/>
      <c r="L139" s="29"/>
      <c r="M139" s="29"/>
      <c r="N139" s="29"/>
      <c r="O139" s="29"/>
      <c r="P139" s="29"/>
      <c r="Q139" s="29"/>
      <c r="R139" s="29"/>
      <c r="S139" s="29"/>
      <c r="T139" s="29"/>
      <c r="U139" s="29"/>
      <c r="V139" s="27"/>
      <c r="W139" s="27"/>
      <c r="X139" s="27"/>
      <c r="Y139" s="27"/>
      <c r="Z139" s="15"/>
      <c r="AA139" s="15"/>
      <c r="AB139" s="15"/>
      <c r="AC139" s="15"/>
      <c r="AD139" s="15"/>
      <c r="AE139" s="15"/>
      <c r="AF139" s="15"/>
      <c r="AG139" s="15"/>
      <c r="AH139" s="15"/>
      <c r="AI139" s="15"/>
      <c r="AJ139" s="15"/>
      <c r="AK139" s="15"/>
      <c r="AL139" s="15"/>
      <c r="AM139" s="15"/>
      <c r="AN139" s="15"/>
      <c r="AO139" s="15"/>
      <c r="AP139" s="15"/>
      <c r="AQ139" s="15"/>
      <c r="AR139" s="15"/>
      <c r="AS139" s="15"/>
      <c r="AT139" s="5"/>
      <c r="AU139" s="5"/>
      <c r="AV139" s="5"/>
      <c r="AW139" s="5"/>
      <c r="AX139" s="5"/>
    </row>
    <row r="140" spans="1:67" s="6" customFormat="1">
      <c r="A140" s="5"/>
      <c r="B140" s="90" t="s">
        <v>35</v>
      </c>
      <c r="C140" s="34" t="s">
        <v>42</v>
      </c>
      <c r="D140" s="28"/>
      <c r="E140" s="29"/>
      <c r="F140" s="29"/>
      <c r="G140" s="29"/>
      <c r="H140" s="29"/>
      <c r="I140" s="29"/>
      <c r="J140" s="29"/>
      <c r="K140" s="29"/>
      <c r="L140" s="29"/>
      <c r="M140" s="29"/>
      <c r="N140" s="29"/>
      <c r="O140" s="29"/>
      <c r="P140" s="29"/>
      <c r="Q140" s="29"/>
      <c r="R140" s="29"/>
      <c r="S140" s="29"/>
      <c r="T140" s="29"/>
      <c r="U140" s="29"/>
      <c r="V140" s="27"/>
      <c r="W140" s="27"/>
      <c r="X140" s="27"/>
      <c r="Y140" s="27"/>
      <c r="Z140" s="15"/>
      <c r="AA140" s="15"/>
      <c r="AB140" s="15"/>
      <c r="AC140" s="15"/>
      <c r="AD140" s="15"/>
      <c r="AE140" s="15"/>
      <c r="AF140" s="15"/>
      <c r="AG140" s="15"/>
      <c r="AH140" s="15"/>
      <c r="AI140" s="15"/>
      <c r="AJ140" s="15"/>
      <c r="AK140" s="15"/>
      <c r="AL140" s="15"/>
      <c r="AM140" s="15"/>
      <c r="AN140" s="15"/>
      <c r="AO140" s="15"/>
      <c r="AP140" s="15"/>
      <c r="AQ140" s="15"/>
      <c r="AR140" s="15"/>
      <c r="AS140" s="15"/>
      <c r="AT140" s="5"/>
      <c r="AU140" s="5"/>
      <c r="AV140" s="5"/>
      <c r="AW140" s="5"/>
      <c r="AX140" s="5"/>
    </row>
    <row r="141" spans="1:67" s="6" customFormat="1">
      <c r="A141" s="5"/>
      <c r="B141" s="90" t="s">
        <v>36</v>
      </c>
      <c r="C141" s="67" t="s">
        <v>323</v>
      </c>
      <c r="D141" s="28"/>
      <c r="E141" s="29"/>
      <c r="F141" s="29"/>
      <c r="G141" s="29"/>
      <c r="H141" s="29"/>
      <c r="I141" s="29"/>
      <c r="J141" s="29"/>
      <c r="K141" s="29"/>
      <c r="L141" s="29"/>
      <c r="M141" s="29"/>
      <c r="N141" s="29"/>
      <c r="O141" s="29"/>
      <c r="P141" s="29"/>
      <c r="Q141" s="29"/>
      <c r="R141" s="29"/>
      <c r="S141" s="29"/>
      <c r="T141" s="29"/>
      <c r="U141" s="29"/>
      <c r="V141" s="27"/>
      <c r="W141" s="27"/>
      <c r="X141" s="27"/>
      <c r="Y141" s="27"/>
      <c r="Z141" s="15"/>
      <c r="AA141" s="15"/>
      <c r="AB141" s="15"/>
      <c r="AC141" s="15"/>
      <c r="AD141" s="15"/>
      <c r="AE141" s="15"/>
      <c r="AF141" s="15"/>
      <c r="AG141" s="15"/>
      <c r="AH141" s="15"/>
      <c r="AI141" s="15"/>
      <c r="AJ141" s="15"/>
      <c r="AK141" s="15"/>
      <c r="AL141" s="15"/>
      <c r="AM141" s="15"/>
      <c r="AN141" s="15"/>
      <c r="AO141" s="15"/>
      <c r="AP141" s="15"/>
      <c r="AQ141" s="15"/>
      <c r="AR141" s="15"/>
      <c r="AS141" s="15"/>
      <c r="AT141" s="5"/>
      <c r="AU141" s="5"/>
      <c r="AV141" s="5"/>
      <c r="AW141" s="5"/>
      <c r="AX141" s="5"/>
      <c r="BA141" s="1"/>
      <c r="BB141" s="1"/>
      <c r="BC141" s="1"/>
      <c r="BD141" s="1"/>
      <c r="BE141" s="1"/>
      <c r="BF141" s="1"/>
      <c r="BG141" s="1"/>
      <c r="BH141" s="1"/>
      <c r="BI141" s="1"/>
      <c r="BJ141" s="1"/>
      <c r="BK141" s="1"/>
      <c r="BL141" s="1"/>
      <c r="BM141" s="1"/>
      <c r="BN141" s="1"/>
    </row>
    <row r="142" spans="1:67" s="6" customFormat="1">
      <c r="A142" s="5"/>
      <c r="B142" s="90" t="s">
        <v>37</v>
      </c>
      <c r="C142" s="67" t="s">
        <v>387</v>
      </c>
      <c r="D142" s="28"/>
      <c r="E142" s="29"/>
      <c r="F142" s="29"/>
      <c r="G142" s="29"/>
      <c r="H142" s="29"/>
      <c r="I142" s="29"/>
      <c r="J142" s="29"/>
      <c r="K142" s="29"/>
      <c r="L142" s="29"/>
      <c r="M142" s="29"/>
      <c r="N142" s="29"/>
      <c r="O142" s="29"/>
      <c r="P142" s="29"/>
      <c r="Q142" s="29"/>
      <c r="R142" s="29"/>
      <c r="S142" s="29"/>
      <c r="T142" s="29"/>
      <c r="U142" s="29"/>
      <c r="V142" s="27"/>
      <c r="W142" s="27"/>
      <c r="X142" s="27"/>
      <c r="Y142" s="27"/>
      <c r="Z142" s="15"/>
      <c r="AA142" s="15"/>
      <c r="AB142" s="15"/>
      <c r="AC142" s="15"/>
      <c r="AD142" s="15"/>
      <c r="AE142" s="15"/>
      <c r="AF142" s="15"/>
      <c r="AG142" s="15"/>
      <c r="AH142" s="15"/>
      <c r="AI142" s="15"/>
      <c r="AJ142" s="15"/>
      <c r="AK142" s="15"/>
      <c r="AL142" s="15"/>
      <c r="AM142" s="15"/>
      <c r="AN142" s="15"/>
      <c r="AO142" s="15"/>
      <c r="AP142" s="15"/>
      <c r="AQ142" s="15"/>
      <c r="AR142" s="15"/>
      <c r="AS142" s="15"/>
      <c r="AT142" s="5"/>
      <c r="AU142" s="5"/>
      <c r="AV142" s="5"/>
      <c r="AW142" s="5"/>
      <c r="AX142" s="5"/>
      <c r="BA142" s="1"/>
      <c r="BB142" s="1"/>
      <c r="BC142" s="1"/>
      <c r="BD142" s="1"/>
      <c r="BE142" s="1"/>
      <c r="BF142" s="1"/>
      <c r="BG142" s="1"/>
      <c r="BH142" s="1"/>
      <c r="BI142" s="1"/>
      <c r="BJ142" s="1"/>
      <c r="BK142" s="1"/>
      <c r="BL142" s="1"/>
      <c r="BM142" s="1"/>
      <c r="BN142" s="1"/>
    </row>
    <row r="143" spans="1:67" s="6" customFormat="1">
      <c r="A143" s="5"/>
      <c r="B143" s="90" t="s">
        <v>38</v>
      </c>
      <c r="C143" s="34" t="s">
        <v>324</v>
      </c>
      <c r="D143" s="28"/>
      <c r="E143" s="29"/>
      <c r="F143" s="29"/>
      <c r="G143" s="29"/>
      <c r="H143" s="29"/>
      <c r="I143" s="29"/>
      <c r="J143" s="29"/>
      <c r="K143" s="29"/>
      <c r="L143" s="29"/>
      <c r="M143" s="29"/>
      <c r="N143" s="29"/>
      <c r="O143" s="29"/>
      <c r="P143" s="29"/>
      <c r="Q143" s="29"/>
      <c r="R143" s="29"/>
      <c r="S143" s="29"/>
      <c r="T143" s="29"/>
      <c r="U143" s="29"/>
      <c r="V143" s="27"/>
      <c r="W143" s="27"/>
      <c r="X143" s="27"/>
      <c r="Y143" s="27"/>
      <c r="Z143" s="15"/>
      <c r="AA143" s="15"/>
      <c r="AB143" s="15"/>
      <c r="AC143" s="15"/>
      <c r="AD143" s="15"/>
      <c r="AE143" s="15"/>
      <c r="AF143" s="15"/>
      <c r="AG143" s="15"/>
      <c r="AH143" s="15"/>
      <c r="AI143" s="15"/>
      <c r="AJ143" s="15"/>
      <c r="AK143" s="15"/>
      <c r="AL143" s="15"/>
      <c r="AM143" s="15"/>
      <c r="AN143" s="15"/>
      <c r="AO143" s="15"/>
      <c r="AP143" s="15"/>
      <c r="AQ143" s="15"/>
      <c r="AR143" s="15"/>
      <c r="AS143" s="15"/>
      <c r="AT143" s="5"/>
      <c r="AU143" s="5"/>
      <c r="AV143" s="5"/>
      <c r="AW143" s="5"/>
      <c r="AX143" s="5"/>
      <c r="BA143" s="1"/>
      <c r="BB143" s="1"/>
      <c r="BC143" s="1"/>
      <c r="BD143" s="1"/>
      <c r="BE143" s="1"/>
      <c r="BF143" s="1"/>
      <c r="BG143" s="1"/>
      <c r="BH143" s="1"/>
      <c r="BI143" s="1"/>
      <c r="BJ143" s="1"/>
      <c r="BK143" s="1"/>
      <c r="BL143" s="1"/>
      <c r="BM143" s="1"/>
      <c r="BN143" s="1"/>
    </row>
    <row r="144" spans="1:67" s="6" customFormat="1">
      <c r="A144" s="5"/>
      <c r="B144" s="90" t="s">
        <v>39</v>
      </c>
      <c r="C144" s="34" t="s">
        <v>325</v>
      </c>
      <c r="D144" s="28"/>
      <c r="E144" s="29"/>
      <c r="F144" s="29"/>
      <c r="G144" s="29"/>
      <c r="H144" s="29"/>
      <c r="I144" s="29"/>
      <c r="J144" s="29"/>
      <c r="K144" s="29"/>
      <c r="L144" s="29"/>
      <c r="M144" s="29"/>
      <c r="N144" s="29"/>
      <c r="O144" s="29"/>
      <c r="P144" s="29"/>
      <c r="Q144" s="29"/>
      <c r="R144" s="29"/>
      <c r="S144" s="29"/>
      <c r="T144" s="29"/>
      <c r="U144" s="29"/>
      <c r="V144" s="27"/>
      <c r="W144" s="27"/>
      <c r="X144" s="27"/>
      <c r="Y144" s="27"/>
      <c r="Z144" s="15"/>
      <c r="AA144" s="15"/>
      <c r="AB144" s="15"/>
      <c r="AC144" s="15"/>
      <c r="AD144" s="15"/>
      <c r="AE144" s="15"/>
      <c r="AF144" s="15"/>
      <c r="AG144" s="15"/>
      <c r="AH144" s="15"/>
      <c r="AI144" s="15"/>
      <c r="AJ144" s="15"/>
      <c r="AK144" s="15"/>
      <c r="AL144" s="15"/>
      <c r="AM144" s="15"/>
      <c r="AN144" s="15"/>
      <c r="AO144" s="15"/>
      <c r="AP144" s="15"/>
      <c r="AQ144" s="15"/>
      <c r="AR144" s="15"/>
      <c r="AS144" s="15"/>
      <c r="AT144" s="5"/>
      <c r="AU144" s="5"/>
      <c r="AV144" s="5"/>
      <c r="AW144" s="5"/>
      <c r="AX144" s="5"/>
      <c r="BA144" s="1"/>
      <c r="BB144" s="1"/>
      <c r="BC144" s="1"/>
      <c r="BD144" s="1"/>
      <c r="BE144" s="1"/>
      <c r="BF144" s="1"/>
      <c r="BG144" s="1"/>
      <c r="BH144" s="1"/>
      <c r="BI144" s="1"/>
      <c r="BJ144" s="1"/>
      <c r="BK144" s="1"/>
      <c r="BL144" s="1"/>
      <c r="BM144" s="1"/>
      <c r="BN144" s="1"/>
    </row>
    <row r="145" spans="1:67" s="6" customFormat="1">
      <c r="A145" s="5"/>
      <c r="B145" s="33"/>
      <c r="C145" s="33"/>
      <c r="D145" s="32"/>
      <c r="E145" s="31"/>
      <c r="F145" s="30"/>
      <c r="G145" s="30"/>
      <c r="H145" s="30"/>
      <c r="I145" s="30"/>
      <c r="J145" s="30"/>
      <c r="K145" s="30"/>
      <c r="L145" s="30"/>
      <c r="M145" s="30"/>
      <c r="N145" s="30"/>
      <c r="O145" s="30"/>
      <c r="P145" s="30"/>
      <c r="Q145" s="30"/>
      <c r="R145" s="29"/>
      <c r="S145" s="29"/>
      <c r="T145" s="29"/>
      <c r="U145" s="29"/>
      <c r="V145" s="29"/>
      <c r="W145" s="27"/>
      <c r="X145" s="27"/>
      <c r="Y145" s="27"/>
      <c r="Z145" s="27"/>
      <c r="AA145" s="15"/>
      <c r="AB145" s="15"/>
      <c r="AC145" s="15"/>
      <c r="AD145" s="15"/>
      <c r="AE145" s="15"/>
      <c r="AF145" s="15"/>
      <c r="AG145" s="15"/>
      <c r="AH145" s="15"/>
      <c r="AI145" s="15"/>
      <c r="AJ145" s="15"/>
      <c r="AK145" s="15"/>
      <c r="AL145" s="15"/>
      <c r="AM145" s="15"/>
      <c r="AN145" s="15"/>
      <c r="AO145" s="15"/>
      <c r="AP145" s="15"/>
      <c r="AQ145" s="15"/>
      <c r="AR145" s="15"/>
      <c r="AS145" s="15"/>
      <c r="AT145" s="15"/>
      <c r="AU145" s="5"/>
      <c r="AV145" s="5"/>
      <c r="AW145" s="5"/>
      <c r="AX145" s="5"/>
      <c r="AY145" s="5"/>
      <c r="BB145" s="1"/>
      <c r="BC145" s="1"/>
      <c r="BD145" s="1"/>
      <c r="BE145" s="1"/>
      <c r="BF145" s="1"/>
      <c r="BG145" s="1"/>
      <c r="BH145" s="1"/>
      <c r="BI145" s="1"/>
      <c r="BJ145" s="1"/>
      <c r="BK145" s="1"/>
      <c r="BL145" s="1"/>
      <c r="BM145" s="1"/>
      <c r="BN145" s="1"/>
      <c r="BO145" s="1"/>
    </row>
    <row r="146" spans="1:67" s="6" customFormat="1" ht="24" customHeight="1">
      <c r="A146" s="5"/>
      <c r="B146" s="21"/>
      <c r="C146" s="21"/>
      <c r="D146" s="17"/>
      <c r="E146" s="28"/>
      <c r="F146" s="16"/>
      <c r="G146" s="16"/>
      <c r="H146" s="16"/>
      <c r="I146" s="16"/>
      <c r="J146" s="16"/>
      <c r="K146" s="16"/>
      <c r="L146" s="16"/>
      <c r="M146" s="16"/>
      <c r="N146" s="16"/>
      <c r="O146" s="16"/>
      <c r="P146" s="16"/>
      <c r="Q146" s="16"/>
      <c r="R146" s="16"/>
      <c r="S146" s="16"/>
      <c r="T146" s="16"/>
      <c r="U146" s="16"/>
      <c r="V146" s="16"/>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5"/>
      <c r="AV146" s="5"/>
      <c r="AW146" s="5"/>
      <c r="AX146" s="5"/>
      <c r="AY146" s="5"/>
      <c r="BB146" s="1"/>
      <c r="BC146" s="1"/>
      <c r="BD146" s="1"/>
      <c r="BE146" s="1"/>
      <c r="BF146" s="1"/>
      <c r="BG146" s="1"/>
      <c r="BH146" s="1"/>
      <c r="BI146" s="1"/>
      <c r="BJ146" s="1"/>
      <c r="BK146" s="1"/>
      <c r="BL146" s="1"/>
      <c r="BM146" s="1"/>
      <c r="BN146" s="1"/>
      <c r="BO146" s="1"/>
    </row>
    <row r="147" spans="1:67" s="6" customFormat="1" ht="33" customHeight="1" thickBot="1">
      <c r="A147" s="5"/>
      <c r="B147" s="21"/>
      <c r="C147" s="21"/>
      <c r="D147" s="17"/>
      <c r="E147" s="28"/>
      <c r="F147" s="16"/>
      <c r="G147" s="16"/>
      <c r="H147" s="16"/>
      <c r="I147" s="16"/>
      <c r="J147" s="16"/>
      <c r="K147" s="16"/>
      <c r="L147" s="16"/>
      <c r="M147" s="16"/>
      <c r="N147" s="16"/>
      <c r="O147" s="16"/>
      <c r="P147" s="16"/>
      <c r="Q147" s="16"/>
      <c r="R147" s="16"/>
      <c r="S147" s="16"/>
      <c r="T147" s="16"/>
      <c r="U147" s="16"/>
      <c r="V147" s="16"/>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5"/>
      <c r="AV147" s="5"/>
      <c r="AW147" s="5"/>
      <c r="AX147" s="5"/>
      <c r="AY147" s="5"/>
      <c r="BB147" s="1"/>
      <c r="BC147" s="1"/>
      <c r="BD147" s="1"/>
      <c r="BE147" s="1"/>
      <c r="BF147" s="1"/>
      <c r="BG147" s="1"/>
      <c r="BH147" s="1"/>
      <c r="BI147" s="1"/>
      <c r="BJ147" s="1"/>
      <c r="BK147" s="1"/>
      <c r="BL147" s="1"/>
      <c r="BM147" s="1"/>
      <c r="BN147" s="1"/>
      <c r="BO147" s="1"/>
    </row>
    <row r="148" spans="1:67" s="6" customFormat="1">
      <c r="B148" s="198" t="s">
        <v>200</v>
      </c>
      <c r="C148" s="243"/>
      <c r="D148" s="244"/>
      <c r="E148" s="244"/>
      <c r="F148" s="244"/>
      <c r="G148" s="244"/>
      <c r="H148" s="244"/>
      <c r="I148" s="244"/>
      <c r="J148" s="244"/>
      <c r="K148" s="244"/>
      <c r="L148" s="244"/>
      <c r="M148" s="245"/>
      <c r="N148" s="194" t="s">
        <v>203</v>
      </c>
      <c r="O148" s="195"/>
      <c r="P148" s="195"/>
      <c r="Q148" s="195"/>
      <c r="R148" s="195"/>
      <c r="S148" s="195"/>
      <c r="T148" s="195"/>
      <c r="U148" s="195"/>
      <c r="V148" s="195"/>
      <c r="W148" s="195"/>
      <c r="X148" s="196"/>
      <c r="Y148" s="197"/>
      <c r="Z148" s="198" t="s">
        <v>206</v>
      </c>
      <c r="AA148" s="199"/>
      <c r="AB148" s="199"/>
      <c r="AC148" s="199"/>
      <c r="AD148" s="199"/>
      <c r="AE148" s="199"/>
      <c r="AF148" s="199"/>
      <c r="AG148" s="199"/>
      <c r="AH148" s="199"/>
      <c r="AI148" s="199"/>
      <c r="AJ148" s="199"/>
      <c r="AK148" s="200"/>
      <c r="AL148" s="198" t="s">
        <v>209</v>
      </c>
      <c r="AM148" s="199"/>
      <c r="AN148" s="199"/>
      <c r="AO148" s="199"/>
      <c r="AP148" s="200"/>
      <c r="BB148" s="1"/>
      <c r="BC148" s="1"/>
      <c r="BD148" s="1"/>
      <c r="BE148" s="1"/>
      <c r="BF148" s="1"/>
      <c r="BG148" s="1"/>
      <c r="BH148" s="1"/>
      <c r="BI148" s="1"/>
      <c r="BJ148" s="1"/>
      <c r="BK148" s="1"/>
      <c r="BL148" s="1"/>
      <c r="BM148" s="1"/>
      <c r="BN148" s="1"/>
      <c r="BO148" s="1"/>
    </row>
    <row r="149" spans="1:67" s="6" customFormat="1" ht="17.25" customHeight="1">
      <c r="B149" s="201" t="s">
        <v>9</v>
      </c>
      <c r="C149" s="202"/>
      <c r="D149" s="203"/>
      <c r="E149" s="207" t="s">
        <v>10</v>
      </c>
      <c r="F149" s="207"/>
      <c r="G149" s="208"/>
      <c r="H149" s="209" t="s">
        <v>202</v>
      </c>
      <c r="I149" s="207"/>
      <c r="J149" s="208"/>
      <c r="K149" s="207" t="s">
        <v>11</v>
      </c>
      <c r="L149" s="210"/>
      <c r="M149" s="211"/>
      <c r="N149" s="212" t="s">
        <v>12</v>
      </c>
      <c r="O149" s="207"/>
      <c r="P149" s="208"/>
      <c r="Q149" s="207" t="s">
        <v>13</v>
      </c>
      <c r="R149" s="207"/>
      <c r="S149" s="208"/>
      <c r="T149" s="209" t="s">
        <v>204</v>
      </c>
      <c r="U149" s="207"/>
      <c r="V149" s="208"/>
      <c r="W149" s="207" t="s">
        <v>14</v>
      </c>
      <c r="X149" s="210"/>
      <c r="Y149" s="211"/>
      <c r="Z149" s="212" t="s">
        <v>41</v>
      </c>
      <c r="AA149" s="207"/>
      <c r="AB149" s="214"/>
      <c r="AC149" s="215" t="s">
        <v>28</v>
      </c>
      <c r="AD149" s="216"/>
      <c r="AE149" s="217"/>
      <c r="AF149" s="221" t="s">
        <v>207</v>
      </c>
      <c r="AG149" s="202"/>
      <c r="AH149" s="222"/>
      <c r="AI149" s="226" t="s">
        <v>15</v>
      </c>
      <c r="AJ149" s="202"/>
      <c r="AK149" s="227"/>
      <c r="AL149" s="229" t="s">
        <v>27</v>
      </c>
      <c r="AM149" s="230"/>
      <c r="AN149" s="230"/>
      <c r="AO149" s="230"/>
      <c r="AP149" s="231"/>
      <c r="BB149" s="1"/>
      <c r="BC149" s="1"/>
      <c r="BD149" s="1"/>
      <c r="BE149" s="1"/>
      <c r="BF149" s="1"/>
      <c r="BG149" s="1"/>
      <c r="BH149" s="1"/>
      <c r="BI149" s="1"/>
      <c r="BJ149" s="1"/>
      <c r="BK149" s="1"/>
      <c r="BL149" s="1"/>
      <c r="BM149" s="1"/>
      <c r="BN149" s="1"/>
      <c r="BO149" s="1"/>
    </row>
    <row r="150" spans="1:67" s="6" customFormat="1" ht="27.75" customHeight="1">
      <c r="B150" s="204"/>
      <c r="C150" s="205"/>
      <c r="D150" s="206"/>
      <c r="E150" s="208"/>
      <c r="F150" s="208"/>
      <c r="G150" s="208"/>
      <c r="H150" s="208"/>
      <c r="I150" s="208"/>
      <c r="J150" s="208"/>
      <c r="K150" s="210"/>
      <c r="L150" s="210"/>
      <c r="M150" s="211"/>
      <c r="N150" s="213"/>
      <c r="O150" s="208"/>
      <c r="P150" s="208"/>
      <c r="Q150" s="208"/>
      <c r="R150" s="208"/>
      <c r="S150" s="208"/>
      <c r="T150" s="208"/>
      <c r="U150" s="208"/>
      <c r="V150" s="208"/>
      <c r="W150" s="210"/>
      <c r="X150" s="210"/>
      <c r="Y150" s="211"/>
      <c r="Z150" s="213"/>
      <c r="AA150" s="208"/>
      <c r="AB150" s="214"/>
      <c r="AC150" s="218"/>
      <c r="AD150" s="219"/>
      <c r="AE150" s="220"/>
      <c r="AF150" s="223"/>
      <c r="AG150" s="224"/>
      <c r="AH150" s="225"/>
      <c r="AI150" s="223"/>
      <c r="AJ150" s="224"/>
      <c r="AK150" s="228"/>
      <c r="AL150" s="232"/>
      <c r="AM150" s="233"/>
      <c r="AN150" s="233"/>
      <c r="AO150" s="233"/>
      <c r="AP150" s="234"/>
      <c r="BB150" s="1"/>
      <c r="BC150" s="1"/>
      <c r="BD150" s="1"/>
      <c r="BE150" s="1"/>
      <c r="BF150" s="1"/>
      <c r="BG150" s="1"/>
      <c r="BH150" s="1"/>
      <c r="BI150" s="1"/>
      <c r="BJ150" s="1"/>
      <c r="BK150" s="1"/>
      <c r="BL150" s="1"/>
      <c r="BM150" s="1"/>
      <c r="BN150" s="1"/>
      <c r="BO150" s="1"/>
    </row>
    <row r="151" spans="1:67" ht="17.25" customHeight="1">
      <c r="A151" s="1"/>
      <c r="B151" s="174">
        <f>SUMIF($E$56:$E$135,$AX$57,$AT$56:$AT$135)</f>
        <v>0</v>
      </c>
      <c r="C151" s="175"/>
      <c r="D151" s="176"/>
      <c r="E151" s="180">
        <f>SUMIF($E$56:$E$135,$AX$57,$AR$56:$AR$135)</f>
        <v>0</v>
      </c>
      <c r="F151" s="180"/>
      <c r="G151" s="181"/>
      <c r="H151" s="180">
        <f>SUMIF($E$56:$E$135,$AX$57,$AS$56:$AS$135)</f>
        <v>0</v>
      </c>
      <c r="I151" s="180"/>
      <c r="J151" s="181"/>
      <c r="K151" s="180" t="e">
        <f>ROUND(H151/E151,0)</f>
        <v>#DIV/0!</v>
      </c>
      <c r="L151" s="183"/>
      <c r="M151" s="184"/>
      <c r="N151" s="187">
        <f>SUMIF($E$56:$E$135,$AX$56,$AQ$56:$AQ$135)</f>
        <v>0</v>
      </c>
      <c r="O151" s="180"/>
      <c r="P151" s="181"/>
      <c r="Q151" s="180">
        <f>SUMIF($E$56:$E$135,$AX$56,$AR$56:$AR$135)</f>
        <v>0</v>
      </c>
      <c r="R151" s="180"/>
      <c r="S151" s="181"/>
      <c r="T151" s="189">
        <f>SUMIF($E$56:$E$135,$AX$56,$AS$56:$AS$135)</f>
        <v>0</v>
      </c>
      <c r="U151" s="189"/>
      <c r="V151" s="190"/>
      <c r="W151" s="180" t="e">
        <f>ROUND(T151/Q151,0)</f>
        <v>#DIV/0!</v>
      </c>
      <c r="X151" s="183"/>
      <c r="Y151" s="184"/>
      <c r="Z151" s="187">
        <f>SUMIF($E$56:$E$135,$AX$55,$AQ$56:$AQ$135)</f>
        <v>0</v>
      </c>
      <c r="AA151" s="180"/>
      <c r="AB151" s="192"/>
      <c r="AC151" s="149">
        <f>SUMIF($E$56:$E$135,$AX$55,$AR$56:$AR$135)</f>
        <v>0</v>
      </c>
      <c r="AD151" s="150"/>
      <c r="AE151" s="151"/>
      <c r="AF151" s="149">
        <f>SUMIF($E$56:$E$135,$AX$55,$AS$56:$AS$135)</f>
        <v>0</v>
      </c>
      <c r="AG151" s="150"/>
      <c r="AH151" s="151"/>
      <c r="AI151" s="149" t="e">
        <f>ROUND(AF151/AC151,0)</f>
        <v>#DIV/0!</v>
      </c>
      <c r="AJ151" s="150"/>
      <c r="AK151" s="155"/>
      <c r="AL151" s="157" t="e">
        <f>ROUND((H151+T151+AF151)/(E151+Q151+AC151),0)</f>
        <v>#DIV/0!</v>
      </c>
      <c r="AM151" s="158"/>
      <c r="AN151" s="158"/>
      <c r="AO151" s="158"/>
      <c r="AP151" s="159"/>
      <c r="AQ151" s="1"/>
      <c r="AR151" s="1"/>
      <c r="AS151" s="1"/>
      <c r="AT151" s="1"/>
      <c r="AU151" s="1"/>
      <c r="AV151" s="1"/>
      <c r="AW151" s="1"/>
      <c r="AX151" s="1"/>
      <c r="AY151" s="1"/>
    </row>
    <row r="152" spans="1:67" ht="17.25" customHeight="1" thickBot="1">
      <c r="A152" s="1"/>
      <c r="B152" s="177"/>
      <c r="C152" s="178"/>
      <c r="D152" s="179"/>
      <c r="E152" s="182"/>
      <c r="F152" s="182"/>
      <c r="G152" s="182"/>
      <c r="H152" s="182"/>
      <c r="I152" s="182"/>
      <c r="J152" s="182"/>
      <c r="K152" s="185"/>
      <c r="L152" s="185"/>
      <c r="M152" s="186"/>
      <c r="N152" s="188"/>
      <c r="O152" s="182"/>
      <c r="P152" s="182"/>
      <c r="Q152" s="182"/>
      <c r="R152" s="182"/>
      <c r="S152" s="182"/>
      <c r="T152" s="191"/>
      <c r="U152" s="191"/>
      <c r="V152" s="191"/>
      <c r="W152" s="185"/>
      <c r="X152" s="185"/>
      <c r="Y152" s="186"/>
      <c r="Z152" s="188"/>
      <c r="AA152" s="182"/>
      <c r="AB152" s="193"/>
      <c r="AC152" s="152"/>
      <c r="AD152" s="153"/>
      <c r="AE152" s="154"/>
      <c r="AF152" s="152"/>
      <c r="AG152" s="153"/>
      <c r="AH152" s="154"/>
      <c r="AI152" s="152"/>
      <c r="AJ152" s="153"/>
      <c r="AK152" s="156"/>
      <c r="AL152" s="160"/>
      <c r="AM152" s="161"/>
      <c r="AN152" s="161"/>
      <c r="AO152" s="161"/>
      <c r="AP152" s="162"/>
      <c r="AQ152" s="1"/>
      <c r="AR152" s="1"/>
      <c r="AS152" s="1"/>
      <c r="AT152" s="1"/>
      <c r="AU152" s="1"/>
      <c r="AV152" s="1"/>
      <c r="AW152" s="1"/>
      <c r="AX152" s="1"/>
      <c r="AY152" s="1"/>
    </row>
    <row r="153" spans="1:67" ht="30" customHeight="1" thickBot="1">
      <c r="A153" s="1"/>
      <c r="B153" s="163" t="s">
        <v>201</v>
      </c>
      <c r="C153" s="164"/>
      <c r="D153" s="165"/>
      <c r="E153" s="165"/>
      <c r="F153" s="165"/>
      <c r="G153" s="165"/>
      <c r="H153" s="166" t="e">
        <f>ROUND(H151/B151,0)</f>
        <v>#DIV/0!</v>
      </c>
      <c r="I153" s="166"/>
      <c r="J153" s="167"/>
      <c r="K153" s="168" t="s">
        <v>6</v>
      </c>
      <c r="L153" s="165"/>
      <c r="M153" s="169"/>
      <c r="N153" s="164" t="s">
        <v>205</v>
      </c>
      <c r="O153" s="165"/>
      <c r="P153" s="165"/>
      <c r="Q153" s="165"/>
      <c r="R153" s="165"/>
      <c r="S153" s="165"/>
      <c r="T153" s="166" t="e">
        <f>ROUND(T151/N151,0)</f>
        <v>#DIV/0!</v>
      </c>
      <c r="U153" s="166"/>
      <c r="V153" s="167"/>
      <c r="W153" s="168" t="s">
        <v>6</v>
      </c>
      <c r="X153" s="165"/>
      <c r="Y153" s="169"/>
      <c r="Z153" s="164" t="s">
        <v>208</v>
      </c>
      <c r="AA153" s="165"/>
      <c r="AB153" s="165"/>
      <c r="AC153" s="165"/>
      <c r="AD153" s="165"/>
      <c r="AE153" s="165"/>
      <c r="AF153" s="170" t="e">
        <f>ROUND(AF151/Z151,0)</f>
        <v>#DIV/0!</v>
      </c>
      <c r="AG153" s="170"/>
      <c r="AH153" s="171"/>
      <c r="AI153" s="168" t="s">
        <v>6</v>
      </c>
      <c r="AJ153" s="165"/>
      <c r="AK153" s="169"/>
      <c r="AL153" s="172"/>
      <c r="AM153" s="173"/>
      <c r="AN153" s="173"/>
      <c r="AO153" s="173"/>
      <c r="AP153" s="173"/>
      <c r="AQ153" s="1"/>
      <c r="AR153" s="1"/>
      <c r="AS153" s="1"/>
      <c r="AT153" s="1"/>
      <c r="AU153" s="4"/>
      <c r="AV153" s="1"/>
      <c r="AW153" s="1"/>
      <c r="AX153" s="1"/>
      <c r="AY153" s="1"/>
    </row>
  </sheetData>
  <sheetProtection algorithmName="SHA-512" hashValue="g0Wh2jI15A2oZeiiBV8zDcWXqx5dlXCzc6BEM8gzU1i7E0Z/yw2rkNRlf458cbBCGVIkLDIlYL5fu+pvX+2NSw==" saltValue="tTbyw1vJkpx8cxbOhw2cKg==" spinCount="100000" sheet="1" formatCells="0" formatColumns="0" formatRows="0" insertColumns="0" insertRows="0" insertHyperlinks="0" deleteColumns="0" deleteRows="0" selectLockedCells="1"/>
  <mergeCells count="258">
    <mergeCell ref="C106:D106"/>
    <mergeCell ref="C107:D107"/>
    <mergeCell ref="C108:D108"/>
    <mergeCell ref="C109:D109"/>
    <mergeCell ref="C110:D110"/>
    <mergeCell ref="C97:D97"/>
    <mergeCell ref="C98:D98"/>
    <mergeCell ref="C99:D99"/>
    <mergeCell ref="C100:D100"/>
    <mergeCell ref="C101:D101"/>
    <mergeCell ref="C102:D102"/>
    <mergeCell ref="C103:D103"/>
    <mergeCell ref="C104:D104"/>
    <mergeCell ref="C105:D105"/>
    <mergeCell ref="C94:D94"/>
    <mergeCell ref="C95:D95"/>
    <mergeCell ref="C88:D88"/>
    <mergeCell ref="C89:D89"/>
    <mergeCell ref="C90:D90"/>
    <mergeCell ref="C91:D91"/>
    <mergeCell ref="C92:D92"/>
    <mergeCell ref="C93:D93"/>
    <mergeCell ref="C96:D96"/>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AO54:AO55"/>
    <mergeCell ref="AQ54:AR54"/>
    <mergeCell ref="AS54:AS55"/>
    <mergeCell ref="C56:D56"/>
    <mergeCell ref="C57:D57"/>
    <mergeCell ref="AF54:AF55"/>
    <mergeCell ref="AG54:AH54"/>
    <mergeCell ref="AI54:AI55"/>
    <mergeCell ref="AJ54:AK54"/>
    <mergeCell ref="AL54:AL55"/>
    <mergeCell ref="AM54:AN54"/>
    <mergeCell ref="W54:W55"/>
    <mergeCell ref="X54:Y54"/>
    <mergeCell ref="Z54:Z55"/>
    <mergeCell ref="AA54:AB54"/>
    <mergeCell ref="AC54:AC55"/>
    <mergeCell ref="AD54:AE54"/>
    <mergeCell ref="N54:N55"/>
    <mergeCell ref="AP53:AP55"/>
    <mergeCell ref="AQ53:AT53"/>
    <mergeCell ref="F54:G54"/>
    <mergeCell ref="H54:H55"/>
    <mergeCell ref="I54:J54"/>
    <mergeCell ref="K54:K55"/>
    <mergeCell ref="L54:M54"/>
    <mergeCell ref="O53:Q53"/>
    <mergeCell ref="R53:T53"/>
    <mergeCell ref="U53:W53"/>
    <mergeCell ref="X53:Z53"/>
    <mergeCell ref="AA53:AC53"/>
    <mergeCell ref="AD53:AF53"/>
    <mergeCell ref="AT54:AT55"/>
    <mergeCell ref="D50:I50"/>
    <mergeCell ref="J50:P50"/>
    <mergeCell ref="Q50:W50"/>
    <mergeCell ref="X50:AF50"/>
    <mergeCell ref="AG50:AO50"/>
    <mergeCell ref="B53:D55"/>
    <mergeCell ref="E53:E55"/>
    <mergeCell ref="F53:H53"/>
    <mergeCell ref="I53:K53"/>
    <mergeCell ref="L53:N53"/>
    <mergeCell ref="AG53:AI53"/>
    <mergeCell ref="AJ53:AL53"/>
    <mergeCell ref="AM53:AO53"/>
    <mergeCell ref="O54:P54"/>
    <mergeCell ref="Q54:Q55"/>
    <mergeCell ref="R54:S54"/>
    <mergeCell ref="T54:T55"/>
    <mergeCell ref="U54:V54"/>
    <mergeCell ref="D46:J46"/>
    <mergeCell ref="K46:L46"/>
    <mergeCell ref="N46:AP46"/>
    <mergeCell ref="D49:I49"/>
    <mergeCell ref="J49:P49"/>
    <mergeCell ref="Q49:W49"/>
    <mergeCell ref="X49:AF49"/>
    <mergeCell ref="AG49:AO49"/>
    <mergeCell ref="D44:J44"/>
    <mergeCell ref="K44:L44"/>
    <mergeCell ref="N44:AP44"/>
    <mergeCell ref="D45:J45"/>
    <mergeCell ref="K45:L45"/>
    <mergeCell ref="N45:AP45"/>
    <mergeCell ref="K47:L47"/>
    <mergeCell ref="N47:AF47"/>
    <mergeCell ref="D42:J42"/>
    <mergeCell ref="K42:L42"/>
    <mergeCell ref="N42:AP42"/>
    <mergeCell ref="D43:J43"/>
    <mergeCell ref="K43:L43"/>
    <mergeCell ref="N43:AP43"/>
    <mergeCell ref="D40:J40"/>
    <mergeCell ref="K40:L40"/>
    <mergeCell ref="N40:AP40"/>
    <mergeCell ref="D41:J41"/>
    <mergeCell ref="K41:L41"/>
    <mergeCell ref="N41:AP41"/>
    <mergeCell ref="D38:J38"/>
    <mergeCell ref="K38:L38"/>
    <mergeCell ref="N38:AP38"/>
    <mergeCell ref="D39:J39"/>
    <mergeCell ref="K39:L39"/>
    <mergeCell ref="N39:AP39"/>
    <mergeCell ref="D36:J36"/>
    <mergeCell ref="K36:L36"/>
    <mergeCell ref="N36:AP36"/>
    <mergeCell ref="D37:J37"/>
    <mergeCell ref="K37:L37"/>
    <mergeCell ref="N37:AP37"/>
    <mergeCell ref="AI26:AT27"/>
    <mergeCell ref="AI30:AT31"/>
    <mergeCell ref="D35:J35"/>
    <mergeCell ref="K35:M35"/>
    <mergeCell ref="N35:AP35"/>
    <mergeCell ref="U14:X14"/>
    <mergeCell ref="AJ14:AM14"/>
    <mergeCell ref="Y17:AA17"/>
    <mergeCell ref="I19:K19"/>
    <mergeCell ref="AM19:AN19"/>
    <mergeCell ref="AS19:AT19"/>
    <mergeCell ref="C17:W17"/>
    <mergeCell ref="Q20:Y20"/>
    <mergeCell ref="Z20:AB20"/>
    <mergeCell ref="AC20:AT20"/>
    <mergeCell ref="Q21:Y21"/>
    <mergeCell ref="Z21:AA21"/>
    <mergeCell ref="AC21:AT21"/>
    <mergeCell ref="Q22:Y22"/>
    <mergeCell ref="Z22:AA22"/>
    <mergeCell ref="AC22:AT22"/>
    <mergeCell ref="Q23:Y23"/>
    <mergeCell ref="Z23:AA23"/>
    <mergeCell ref="AC23:AT23"/>
    <mergeCell ref="C9:D9"/>
    <mergeCell ref="E9:K9"/>
    <mergeCell ref="M9:P9"/>
    <mergeCell ref="Q9:Z9"/>
    <mergeCell ref="AG9:AK9"/>
    <mergeCell ref="S13:U13"/>
    <mergeCell ref="C7:D7"/>
    <mergeCell ref="E7:L7"/>
    <mergeCell ref="M7:P7"/>
    <mergeCell ref="Q7:Z7"/>
    <mergeCell ref="AG7:AK7"/>
    <mergeCell ref="C8:D8"/>
    <mergeCell ref="E8:L8"/>
    <mergeCell ref="M8:P8"/>
    <mergeCell ref="Q8:Z8"/>
    <mergeCell ref="AG8:AK8"/>
    <mergeCell ref="L2:AI2"/>
    <mergeCell ref="C5:D5"/>
    <mergeCell ref="E5:L5"/>
    <mergeCell ref="M5:P5"/>
    <mergeCell ref="Q5:Z5"/>
    <mergeCell ref="C6:D6"/>
    <mergeCell ref="E6:L6"/>
    <mergeCell ref="M6:P6"/>
    <mergeCell ref="Q6:Z6"/>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B136:E136"/>
    <mergeCell ref="B148:M148"/>
    <mergeCell ref="N148:Y148"/>
    <mergeCell ref="Z148:AK148"/>
    <mergeCell ref="AL148:AP148"/>
    <mergeCell ref="B149:D150"/>
    <mergeCell ref="E149:G150"/>
    <mergeCell ref="H149:J150"/>
    <mergeCell ref="K149:M150"/>
    <mergeCell ref="N149:P150"/>
    <mergeCell ref="Q149:S150"/>
    <mergeCell ref="T149:V150"/>
    <mergeCell ref="W149:Y150"/>
    <mergeCell ref="Z149:AB150"/>
    <mergeCell ref="AC149:AE150"/>
    <mergeCell ref="AF149:AH150"/>
    <mergeCell ref="AI149:AK150"/>
    <mergeCell ref="AL149:AP150"/>
    <mergeCell ref="AC151:AE152"/>
    <mergeCell ref="AF151:AH152"/>
    <mergeCell ref="AI151:AK152"/>
    <mergeCell ref="AL151:AP152"/>
    <mergeCell ref="B153:G153"/>
    <mergeCell ref="H153:J153"/>
    <mergeCell ref="K153:M153"/>
    <mergeCell ref="N153:S153"/>
    <mergeCell ref="T153:V153"/>
    <mergeCell ref="W153:Y153"/>
    <mergeCell ref="Z153:AE153"/>
    <mergeCell ref="AF153:AH153"/>
    <mergeCell ref="AI153:AK153"/>
    <mergeCell ref="AL153:AP153"/>
    <mergeCell ref="B151:D152"/>
    <mergeCell ref="E151:G152"/>
    <mergeCell ref="H151:J152"/>
    <mergeCell ref="K151:M152"/>
    <mergeCell ref="N151:P152"/>
    <mergeCell ref="Q151:S152"/>
    <mergeCell ref="T151:V152"/>
    <mergeCell ref="W151:Y152"/>
    <mergeCell ref="Z151:AB152"/>
  </mergeCells>
  <phoneticPr fontId="2"/>
  <conditionalFormatting sqref="O56:O76 O87:O94 R56:R94 U56:U94 X56:X94 AA56:AA94 AD56:AD94 AG56:AG94 AJ56:AJ94 AM56:AM94 F56:F94 I56:I94 L56:L94">
    <cfRule type="expression" dxfId="37" priority="11" stopIfTrue="1">
      <formula>$E56=$AX$57</formula>
    </cfRule>
    <cfRule type="expression" dxfId="36" priority="12" stopIfTrue="1">
      <formula>$E56=$AX$55</formula>
    </cfRule>
  </conditionalFormatting>
  <conditionalFormatting sqref="B151:C151 N151:V152 E151:J152 AC152:AE152 AC151:AF151">
    <cfRule type="cellIs" dxfId="35" priority="9" stopIfTrue="1" operator="equal">
      <formula>0</formula>
    </cfRule>
  </conditionalFormatting>
  <conditionalFormatting sqref="K151 W151 AF151">
    <cfRule type="expression" dxfId="34" priority="10" stopIfTrue="1">
      <formula>ISERROR(K151)</formula>
    </cfRule>
  </conditionalFormatting>
  <conditionalFormatting sqref="AI151">
    <cfRule type="expression" dxfId="33" priority="8" stopIfTrue="1">
      <formula>ISERROR(AI151)</formula>
    </cfRule>
  </conditionalFormatting>
  <conditionalFormatting sqref="Z151:AB152">
    <cfRule type="cellIs" dxfId="32" priority="7" stopIfTrue="1" operator="equal">
      <formula>0</formula>
    </cfRule>
  </conditionalFormatting>
  <conditionalFormatting sqref="O77:O86">
    <cfRule type="expression" dxfId="31" priority="5" stopIfTrue="1">
      <formula>$E77=$AX$57</formula>
    </cfRule>
    <cfRule type="expression" dxfId="30" priority="6" stopIfTrue="1">
      <formula>$E77=$AX$55</formula>
    </cfRule>
  </conditionalFormatting>
  <conditionalFormatting sqref="O127:O135 O95:O116 R95:R135 U95:U135 X95:X135 AA95:AA135 AD95:AD135 AG95:AG135 AJ95:AJ135 AM95:AM135 F95:F135 I95:I135 L95:L135">
    <cfRule type="expression" dxfId="29" priority="3" stopIfTrue="1">
      <formula>$E95=$AX$57</formula>
    </cfRule>
    <cfRule type="expression" dxfId="28" priority="4" stopIfTrue="1">
      <formula>$E95=$AX$55</formula>
    </cfRule>
  </conditionalFormatting>
  <conditionalFormatting sqref="O117:O126">
    <cfRule type="expression" dxfId="27" priority="1" stopIfTrue="1">
      <formula>$E117=$AX$57</formula>
    </cfRule>
    <cfRule type="expression" dxfId="26" priority="2" stopIfTrue="1">
      <formula>$E117=$AX$55</formula>
    </cfRule>
  </conditionalFormatting>
  <dataValidations count="7">
    <dataValidation type="list" allowBlank="1" showInputMessage="1" showErrorMessage="1" sqref="S13 Y17">
      <formula1>"〇,×"</formula1>
    </dataValidation>
    <dataValidation type="list" allowBlank="1" showInputMessage="1" showErrorMessage="1" sqref="E9:K9">
      <formula1>$AW$2:$AW$7</formula1>
    </dataValidation>
    <dataValidation type="decimal" operator="greaterThanOrEqual" allowBlank="1" showInputMessage="1" showErrorMessage="1" sqref="K56:K135 H56:H135 AO56:AP135 AL56:AL135 AI56:AI135 AF56:AF135 AC56:AC135 Z56:Z135 W56:W135 T56:T135 Q56:Q135 N56:N135">
      <formula1>0</formula1>
    </dataValidation>
    <dataValidation type="list" allowBlank="1" showInputMessage="1" showErrorMessage="1" prompt="「時給」「日給」「月給」から選択してください。" sqref="E56:E135">
      <formula1>$AX$54:$AX$57</formula1>
    </dataValidation>
    <dataValidation type="decimal" operator="greaterThanOrEqual" allowBlank="1" showInputMessage="1" showErrorMessage="1" promptTitle="就労実績" prompt="日給者は、「就労日数」及び「就労時間数」を記入。時給者及び月給者は、「就労時間数」を記入。" sqref="I56:J135 AM56:AN135 F56:G135 AJ56:AK135 AG56:AH135 AD56:AE135 AA56:AB135 X56:Y135 U56:V135 R56:S135 O56:P135 L56:M135">
      <formula1>0</formula1>
    </dataValidation>
    <dataValidation type="list" allowBlank="1" showInputMessage="1" showErrorMessage="1" sqref="D25:D27 Q25:Q27 D29:D31 Q29:Q31 AD25:AD26 AD29:AD30">
      <formula1>"〇"</formula1>
    </dataValidation>
    <dataValidation type="textLength" operator="greaterThanOrEqual" allowBlank="1" showInputMessage="1" showErrorMessage="1" sqref="E5:L5">
      <formula1>0</formula1>
    </dataValidation>
  </dataValidations>
  <printOptions horizontalCentered="1"/>
  <pageMargins left="0.59055118110236227" right="0.59055118110236227" top="0.59055118110236227" bottom="0.19685039370078741" header="0.31496062992125984" footer="0.51181102362204722"/>
  <pageSetup paperSize="8" scale="42" orientation="portrait" r:id="rId1"/>
  <headerFooter alignWithMargins="0">
    <oddHeader>&amp;R&amp;14（　　　枚目中　　　枚目）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R153"/>
  <sheetViews>
    <sheetView showGridLines="0" view="pageBreakPreview" topLeftCell="A121" zoomScale="85" zoomScaleNormal="85" zoomScaleSheetLayoutView="85" workbookViewId="0">
      <selection activeCell="E6" sqref="E6:L6"/>
    </sheetView>
  </sheetViews>
  <sheetFormatPr defaultColWidth="9" defaultRowHeight="13.5" outlineLevelRow="1"/>
  <cols>
    <col min="1" max="1" width="3.75" style="2" customWidth="1"/>
    <col min="2" max="2" width="5.625" style="2" customWidth="1"/>
    <col min="3" max="3" width="6" style="2" customWidth="1"/>
    <col min="4" max="4" width="7.5" style="2" customWidth="1"/>
    <col min="5" max="5" width="5.375" style="2" customWidth="1"/>
    <col min="6" max="7" width="4.625" style="2" customWidth="1"/>
    <col min="8" max="8" width="5.875" style="2" customWidth="1"/>
    <col min="9" max="10" width="4.625" style="2" customWidth="1"/>
    <col min="11" max="11" width="6" style="2" customWidth="1"/>
    <col min="12" max="13" width="4.625" style="2" customWidth="1"/>
    <col min="14" max="14" width="6" style="2" customWidth="1"/>
    <col min="15" max="16" width="4.625" style="2" customWidth="1"/>
    <col min="17" max="17" width="6" style="2" customWidth="1"/>
    <col min="18" max="19" width="4.625" style="2" customWidth="1"/>
    <col min="20" max="20" width="6" style="2" customWidth="1"/>
    <col min="21" max="22" width="4.625" style="2" customWidth="1"/>
    <col min="23" max="23" width="6" style="2" customWidth="1"/>
    <col min="24" max="25" width="4.625" style="2" customWidth="1"/>
    <col min="26" max="26" width="6" style="2" customWidth="1"/>
    <col min="27" max="29" width="5.125" style="2" customWidth="1"/>
    <col min="30" max="30" width="5.375" style="2" customWidth="1"/>
    <col min="31" max="31" width="4.625" style="2" customWidth="1"/>
    <col min="32" max="32" width="6" style="2" customWidth="1"/>
    <col min="33" max="34" width="4.625" style="2" customWidth="1"/>
    <col min="35" max="35" width="6" style="2" customWidth="1"/>
    <col min="36" max="37" width="4.625" style="2" customWidth="1"/>
    <col min="38" max="38" width="6" style="2" customWidth="1"/>
    <col min="39" max="40" width="4.625" style="2" customWidth="1"/>
    <col min="41" max="41" width="6" style="2" customWidth="1"/>
    <col min="42" max="42" width="7.25" style="2" customWidth="1"/>
    <col min="43" max="44" width="4.625" style="2" customWidth="1"/>
    <col min="45" max="45" width="7" style="2" customWidth="1"/>
    <col min="46" max="46" width="5.75" style="3" customWidth="1"/>
    <col min="47" max="47" width="3" style="2" bestFit="1" customWidth="1"/>
    <col min="48" max="49" width="4.5" style="2" customWidth="1"/>
    <col min="50" max="50" width="5.875" style="2" customWidth="1"/>
    <col min="51" max="51" width="9" style="2"/>
    <col min="52" max="52" width="4.5" style="1" bestFit="1" customWidth="1"/>
    <col min="53" max="53" width="3.375" style="1" bestFit="1" customWidth="1"/>
    <col min="54" max="66" width="1.5" style="1" customWidth="1"/>
    <col min="67" max="16384" width="9" style="1"/>
  </cols>
  <sheetData>
    <row r="1" spans="1:70" ht="36.75" hidden="1" customHeight="1" outlineLevel="1">
      <c r="A1" s="136">
        <f>E5</f>
        <v>0</v>
      </c>
      <c r="B1" s="137">
        <f>E6</f>
        <v>0</v>
      </c>
      <c r="C1" s="2" t="str">
        <f>E7</f>
        <v/>
      </c>
      <c r="D1" s="2" t="str">
        <f>E8</f>
        <v/>
      </c>
      <c r="E1" s="2" t="str">
        <f>L9</f>
        <v/>
      </c>
      <c r="F1" s="2">
        <f>Q5</f>
        <v>0</v>
      </c>
      <c r="G1" s="2">
        <f>Q6</f>
        <v>0</v>
      </c>
      <c r="H1" s="2">
        <f>Q7</f>
        <v>0</v>
      </c>
      <c r="I1" s="2">
        <f>Q8</f>
        <v>0</v>
      </c>
      <c r="J1" s="2" t="str">
        <f>Q9</f>
        <v/>
      </c>
      <c r="K1" s="140">
        <f>AG7</f>
        <v>0</v>
      </c>
      <c r="L1" s="140">
        <f>AG8</f>
        <v>0</v>
      </c>
      <c r="M1" s="2">
        <f>S13</f>
        <v>0</v>
      </c>
      <c r="N1" s="140">
        <f>U14</f>
        <v>0</v>
      </c>
      <c r="O1" s="141" t="str">
        <f>AJ14</f>
        <v/>
      </c>
      <c r="P1" s="141">
        <f>Y17</f>
        <v>0</v>
      </c>
      <c r="Q1" s="2">
        <f>I19</f>
        <v>0</v>
      </c>
      <c r="R1" s="2">
        <f>AM19</f>
        <v>0</v>
      </c>
      <c r="S1" s="142" t="str">
        <f>AS19</f>
        <v/>
      </c>
      <c r="T1" s="140">
        <f>Z21</f>
        <v>0</v>
      </c>
      <c r="U1" s="2">
        <f>AC21</f>
        <v>0</v>
      </c>
      <c r="V1" s="140">
        <f>Z22</f>
        <v>0</v>
      </c>
      <c r="W1" s="2">
        <f>AC22</f>
        <v>0</v>
      </c>
      <c r="X1" s="140">
        <f>Z23</f>
        <v>0</v>
      </c>
      <c r="Y1" s="2">
        <f>AC23</f>
        <v>0</v>
      </c>
      <c r="Z1" s="2">
        <f>D25</f>
        <v>0</v>
      </c>
      <c r="AA1" s="2">
        <f>D26</f>
        <v>0</v>
      </c>
      <c r="AB1" s="2">
        <f>D27</f>
        <v>0</v>
      </c>
      <c r="AC1" s="2">
        <f>Q25</f>
        <v>0</v>
      </c>
      <c r="AD1" s="2">
        <f>Q26</f>
        <v>0</v>
      </c>
      <c r="AE1" s="2">
        <f>Q27</f>
        <v>0</v>
      </c>
      <c r="AF1" s="2">
        <f>AD25</f>
        <v>0</v>
      </c>
      <c r="AG1" s="2">
        <f>AD26</f>
        <v>0</v>
      </c>
      <c r="AH1" s="2">
        <f>AI26</f>
        <v>0</v>
      </c>
      <c r="AI1" s="2">
        <f>D29</f>
        <v>0</v>
      </c>
      <c r="AJ1" s="2">
        <f>D30</f>
        <v>0</v>
      </c>
      <c r="AK1" s="2">
        <f>D31</f>
        <v>0</v>
      </c>
      <c r="AL1" s="2">
        <f>Q29</f>
        <v>0</v>
      </c>
      <c r="AM1" s="2">
        <f>Q30</f>
        <v>0</v>
      </c>
      <c r="AN1" s="2">
        <f>Q31</f>
        <v>0</v>
      </c>
      <c r="AO1" s="2">
        <f>AD29</f>
        <v>0</v>
      </c>
      <c r="AP1" s="2">
        <f>AD30</f>
        <v>0</v>
      </c>
      <c r="AQ1" s="2">
        <f>AI30</f>
        <v>0</v>
      </c>
      <c r="AR1" s="140">
        <f>K36</f>
        <v>0</v>
      </c>
      <c r="AS1" s="2">
        <f>N36</f>
        <v>0</v>
      </c>
      <c r="AT1" s="143">
        <f>K37</f>
        <v>0</v>
      </c>
      <c r="AU1" s="2">
        <f>N37</f>
        <v>0</v>
      </c>
      <c r="AV1" s="140">
        <f>K38</f>
        <v>0</v>
      </c>
      <c r="AW1" s="2">
        <f>N38</f>
        <v>0</v>
      </c>
      <c r="AX1" s="140">
        <f>K39</f>
        <v>0</v>
      </c>
      <c r="AY1" s="2">
        <f>N39</f>
        <v>0</v>
      </c>
      <c r="AZ1" s="144">
        <f>K40</f>
        <v>0</v>
      </c>
      <c r="BA1" s="1">
        <f>N40</f>
        <v>0</v>
      </c>
      <c r="BB1" s="144">
        <f>K41</f>
        <v>0</v>
      </c>
      <c r="BC1" s="1">
        <f>N41</f>
        <v>0</v>
      </c>
      <c r="BD1" s="144">
        <f>K42</f>
        <v>0</v>
      </c>
      <c r="BE1" s="1">
        <f>N42</f>
        <v>0</v>
      </c>
      <c r="BF1" s="144">
        <f>K43</f>
        <v>0</v>
      </c>
      <c r="BG1" s="1">
        <f>N43</f>
        <v>0</v>
      </c>
      <c r="BH1" s="144">
        <f>K44</f>
        <v>0</v>
      </c>
      <c r="BI1" s="1">
        <f>N44</f>
        <v>0</v>
      </c>
      <c r="BJ1" s="144">
        <f>K45</f>
        <v>0</v>
      </c>
      <c r="BK1" s="1">
        <f>N45</f>
        <v>0</v>
      </c>
      <c r="BL1" s="144">
        <f>K46</f>
        <v>0</v>
      </c>
      <c r="BM1" s="1">
        <f>N46</f>
        <v>0</v>
      </c>
      <c r="BN1" s="145">
        <f>D50</f>
        <v>0</v>
      </c>
      <c r="BO1" s="145">
        <f>J50</f>
        <v>0</v>
      </c>
      <c r="BP1" s="145">
        <f>Q50</f>
        <v>0</v>
      </c>
      <c r="BQ1" s="144" t="str">
        <f>X50</f>
        <v/>
      </c>
      <c r="BR1" s="144" t="str">
        <f>AG50</f>
        <v/>
      </c>
    </row>
    <row r="2" spans="1:70" ht="35.450000000000003" customHeight="1" collapsed="1">
      <c r="A2" s="247" t="s">
        <v>381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W2" s="2" t="s">
        <v>70</v>
      </c>
      <c r="AY2" s="2">
        <v>1</v>
      </c>
    </row>
    <row r="3" spans="1:70" ht="21" customHeight="1">
      <c r="D3" s="22"/>
      <c r="K3" s="8"/>
      <c r="L3" s="71"/>
      <c r="M3" s="71"/>
      <c r="N3" s="71"/>
      <c r="O3" s="71"/>
      <c r="P3" s="71"/>
      <c r="Q3" s="71"/>
      <c r="R3" s="71"/>
      <c r="S3" s="71"/>
      <c r="T3" s="71"/>
      <c r="U3" s="71"/>
      <c r="V3" s="71"/>
      <c r="W3" s="71"/>
      <c r="X3" s="71"/>
      <c r="Y3" s="71"/>
      <c r="Z3" s="71"/>
      <c r="AA3" s="71"/>
      <c r="AB3" s="71"/>
      <c r="AC3" s="71"/>
      <c r="AD3" s="71"/>
      <c r="AE3" s="71"/>
      <c r="AF3" s="71"/>
      <c r="AG3" s="71"/>
      <c r="AH3" s="71"/>
      <c r="AI3" s="71"/>
      <c r="AW3" s="2" t="s">
        <v>69</v>
      </c>
      <c r="AY3" s="2">
        <v>2</v>
      </c>
    </row>
    <row r="4" spans="1:70" ht="21" customHeight="1">
      <c r="C4" s="20" t="s">
        <v>68</v>
      </c>
      <c r="D4" s="20"/>
      <c r="K4" s="8"/>
      <c r="L4" s="71"/>
      <c r="M4" s="71"/>
      <c r="N4" s="71"/>
      <c r="O4" s="71"/>
      <c r="P4" s="71"/>
      <c r="Q4" s="71"/>
      <c r="R4" s="71"/>
      <c r="S4" s="71"/>
      <c r="T4" s="71"/>
      <c r="U4" s="71"/>
      <c r="V4" s="71"/>
      <c r="W4" s="71"/>
      <c r="X4" s="71"/>
      <c r="Y4" s="71"/>
      <c r="Z4" s="71"/>
      <c r="AA4" s="71"/>
      <c r="AB4" s="61" t="s">
        <v>389</v>
      </c>
      <c r="AC4" s="71"/>
      <c r="AD4" s="71"/>
      <c r="AE4" s="71"/>
      <c r="AF4" s="71"/>
      <c r="AG4" s="71"/>
      <c r="AH4" s="71"/>
      <c r="AI4" s="71"/>
      <c r="AJ4" s="7"/>
      <c r="AK4" s="7"/>
      <c r="AL4" s="7"/>
      <c r="AM4" s="7"/>
      <c r="AN4" s="7"/>
      <c r="AO4" s="7"/>
      <c r="AP4" s="7"/>
      <c r="AQ4" s="7"/>
      <c r="AR4" s="7"/>
      <c r="AS4" s="7"/>
      <c r="AT4" s="7"/>
      <c r="AU4" s="7"/>
      <c r="AW4" s="2" t="s">
        <v>67</v>
      </c>
      <c r="AY4" s="2">
        <v>3</v>
      </c>
    </row>
    <row r="5" spans="1:70" ht="21" customHeight="1">
      <c r="C5" s="248" t="s">
        <v>66</v>
      </c>
      <c r="D5" s="248"/>
      <c r="E5" s="374"/>
      <c r="F5" s="250"/>
      <c r="G5" s="250"/>
      <c r="H5" s="250"/>
      <c r="I5" s="250"/>
      <c r="J5" s="250"/>
      <c r="K5" s="250"/>
      <c r="L5" s="251"/>
      <c r="M5" s="252" t="s">
        <v>65</v>
      </c>
      <c r="N5" s="252"/>
      <c r="O5" s="252"/>
      <c r="P5" s="252"/>
      <c r="Q5" s="253"/>
      <c r="R5" s="254"/>
      <c r="S5" s="254"/>
      <c r="T5" s="254"/>
      <c r="U5" s="254"/>
      <c r="V5" s="254"/>
      <c r="W5" s="254"/>
      <c r="X5" s="254"/>
      <c r="Y5" s="254"/>
      <c r="Z5" s="255"/>
      <c r="AA5" s="14"/>
      <c r="AB5" s="73" t="s">
        <v>212</v>
      </c>
      <c r="AC5" s="73"/>
      <c r="AD5" s="73"/>
      <c r="AE5" s="73"/>
      <c r="AF5" s="73"/>
      <c r="AG5" s="73"/>
      <c r="AH5" s="73"/>
      <c r="AI5" s="73"/>
      <c r="AJ5" s="73"/>
      <c r="AK5" s="73"/>
      <c r="AL5" s="73"/>
      <c r="AM5" s="66"/>
      <c r="AN5" s="7"/>
      <c r="AO5" s="7"/>
      <c r="AP5" s="7"/>
      <c r="AQ5" s="7"/>
      <c r="AR5" s="7"/>
      <c r="AS5" s="7"/>
      <c r="AT5" s="7"/>
      <c r="AU5" s="7"/>
      <c r="AW5" s="2" t="s">
        <v>63</v>
      </c>
      <c r="AY5" s="2">
        <v>4</v>
      </c>
    </row>
    <row r="6" spans="1:70" ht="21" customHeight="1">
      <c r="C6" s="256" t="s">
        <v>62</v>
      </c>
      <c r="D6" s="256"/>
      <c r="E6" s="257"/>
      <c r="F6" s="258"/>
      <c r="G6" s="258"/>
      <c r="H6" s="258"/>
      <c r="I6" s="258"/>
      <c r="J6" s="258"/>
      <c r="K6" s="258"/>
      <c r="L6" s="259"/>
      <c r="M6" s="252" t="s">
        <v>61</v>
      </c>
      <c r="N6" s="252"/>
      <c r="O6" s="252"/>
      <c r="P6" s="252"/>
      <c r="Q6" s="260"/>
      <c r="R6" s="254"/>
      <c r="S6" s="254"/>
      <c r="T6" s="254"/>
      <c r="U6" s="254"/>
      <c r="V6" s="254"/>
      <c r="W6" s="254"/>
      <c r="X6" s="254"/>
      <c r="Y6" s="254"/>
      <c r="Z6" s="255"/>
      <c r="AA6" s="14"/>
      <c r="AB6" s="77" t="s">
        <v>196</v>
      </c>
      <c r="AC6" s="77"/>
      <c r="AD6" s="77"/>
      <c r="AE6" s="77"/>
      <c r="AF6" s="77"/>
      <c r="AG6" s="78"/>
      <c r="AH6" s="78"/>
      <c r="AI6" s="78"/>
      <c r="AJ6" s="78"/>
      <c r="AK6" s="78"/>
      <c r="AL6" s="75"/>
      <c r="AM6" s="76"/>
      <c r="AN6" s="76"/>
      <c r="AO6" s="76"/>
      <c r="AP6" s="76"/>
      <c r="AQ6" s="7"/>
      <c r="AR6" s="7"/>
      <c r="AS6" s="7"/>
      <c r="AT6" s="7"/>
      <c r="AU6" s="7"/>
      <c r="AW6" s="2" t="s">
        <v>59</v>
      </c>
      <c r="AY6" s="2">
        <v>5</v>
      </c>
    </row>
    <row r="7" spans="1:70" ht="21" customHeight="1">
      <c r="C7" s="256" t="s">
        <v>58</v>
      </c>
      <c r="D7" s="256"/>
      <c r="E7" s="276" t="str">
        <f>IFERROR(VLOOKUP('工賃(賃金)実績報告書(A型事業所用)【非雇用型】'!E5,QK_!B2:E65,2,FALSE),"")</f>
        <v/>
      </c>
      <c r="F7" s="277"/>
      <c r="G7" s="277"/>
      <c r="H7" s="277"/>
      <c r="I7" s="277"/>
      <c r="J7" s="277"/>
      <c r="K7" s="277"/>
      <c r="L7" s="278"/>
      <c r="M7" s="264" t="s">
        <v>57</v>
      </c>
      <c r="N7" s="265"/>
      <c r="O7" s="265"/>
      <c r="P7" s="266"/>
      <c r="Q7" s="253"/>
      <c r="R7" s="254"/>
      <c r="S7" s="254"/>
      <c r="T7" s="254"/>
      <c r="U7" s="254"/>
      <c r="V7" s="254"/>
      <c r="W7" s="254"/>
      <c r="X7" s="254"/>
      <c r="Y7" s="254"/>
      <c r="Z7" s="255"/>
      <c r="AA7" s="14"/>
      <c r="AB7" s="74" t="s">
        <v>64</v>
      </c>
      <c r="AC7" s="74"/>
      <c r="AD7" s="74"/>
      <c r="AE7" s="74"/>
      <c r="AF7" s="74"/>
      <c r="AG7" s="279"/>
      <c r="AH7" s="279"/>
      <c r="AI7" s="279"/>
      <c r="AJ7" s="279"/>
      <c r="AK7" s="279"/>
      <c r="AL7" s="66" t="s">
        <v>6</v>
      </c>
      <c r="AM7" s="66"/>
      <c r="AN7" s="7"/>
      <c r="AO7" s="7"/>
      <c r="AP7" s="7"/>
      <c r="AQ7" s="7"/>
      <c r="AR7" s="7"/>
      <c r="AS7" s="7"/>
      <c r="AT7" s="7"/>
      <c r="AU7" s="7"/>
      <c r="AW7" s="2" t="s">
        <v>55</v>
      </c>
      <c r="AY7" s="2">
        <v>6</v>
      </c>
    </row>
    <row r="8" spans="1:70" ht="21" customHeight="1">
      <c r="C8" s="256" t="s">
        <v>54</v>
      </c>
      <c r="D8" s="256"/>
      <c r="E8" s="280" t="str">
        <f>IFERROR(VLOOKUP('工賃(賃金)実績報告書(A型事業所用)【非雇用型】'!E5,QK_!$B$2:$E$65,3,FALSE),"")</f>
        <v/>
      </c>
      <c r="F8" s="281"/>
      <c r="G8" s="281"/>
      <c r="H8" s="281"/>
      <c r="I8" s="281"/>
      <c r="J8" s="281"/>
      <c r="K8" s="281"/>
      <c r="L8" s="282"/>
      <c r="M8" s="256" t="s">
        <v>53</v>
      </c>
      <c r="N8" s="256"/>
      <c r="O8" s="256"/>
      <c r="P8" s="256"/>
      <c r="Q8" s="283"/>
      <c r="R8" s="283"/>
      <c r="S8" s="283"/>
      <c r="T8" s="283"/>
      <c r="U8" s="283"/>
      <c r="V8" s="283"/>
      <c r="W8" s="283"/>
      <c r="X8" s="283"/>
      <c r="Y8" s="283"/>
      <c r="Z8" s="283"/>
      <c r="AA8" s="14"/>
      <c r="AB8" s="68" t="s">
        <v>60</v>
      </c>
      <c r="AC8" s="69"/>
      <c r="AD8" s="69"/>
      <c r="AE8" s="69"/>
      <c r="AF8" s="70"/>
      <c r="AG8" s="284"/>
      <c r="AH8" s="285"/>
      <c r="AI8" s="285"/>
      <c r="AJ8" s="285"/>
      <c r="AK8" s="286"/>
      <c r="AL8" s="66" t="s">
        <v>6</v>
      </c>
      <c r="AM8" s="66"/>
      <c r="AN8" s="7"/>
      <c r="AO8" s="7"/>
      <c r="AP8" s="7"/>
      <c r="AQ8" s="7"/>
      <c r="AR8" s="7"/>
      <c r="AS8" s="7"/>
      <c r="AT8" s="7"/>
      <c r="AU8" s="7"/>
    </row>
    <row r="9" spans="1:70" ht="21" customHeight="1">
      <c r="C9" s="256" t="s">
        <v>52</v>
      </c>
      <c r="D9" s="256"/>
      <c r="E9" s="261"/>
      <c r="F9" s="262"/>
      <c r="G9" s="262"/>
      <c r="H9" s="262"/>
      <c r="I9" s="262"/>
      <c r="J9" s="262"/>
      <c r="K9" s="263"/>
      <c r="L9" s="88" t="str">
        <f>IFERROR(VLOOKUP(E9,AW2:AY7,3,FALSE),"")</f>
        <v/>
      </c>
      <c r="M9" s="264" t="s">
        <v>51</v>
      </c>
      <c r="N9" s="265"/>
      <c r="O9" s="265"/>
      <c r="P9" s="266"/>
      <c r="Q9" s="267" t="str">
        <f>IFERROR(VLOOKUP('工賃(賃金)実績報告書(A型事業所用)【非雇用型】'!E5,QK_!B2:E65,4,FALSE),"")</f>
        <v/>
      </c>
      <c r="R9" s="268"/>
      <c r="S9" s="268"/>
      <c r="T9" s="268"/>
      <c r="U9" s="268"/>
      <c r="V9" s="268"/>
      <c r="W9" s="268"/>
      <c r="X9" s="268"/>
      <c r="Y9" s="268"/>
      <c r="Z9" s="269"/>
      <c r="AA9" s="14"/>
      <c r="AB9" s="68" t="s">
        <v>56</v>
      </c>
      <c r="AC9" s="69"/>
      <c r="AD9" s="69"/>
      <c r="AE9" s="69"/>
      <c r="AF9" s="70"/>
      <c r="AG9" s="270">
        <f>AG7-AG8</f>
        <v>0</v>
      </c>
      <c r="AH9" s="271"/>
      <c r="AI9" s="271"/>
      <c r="AJ9" s="271"/>
      <c r="AK9" s="272"/>
      <c r="AL9" s="66" t="s">
        <v>6</v>
      </c>
      <c r="AM9" s="66"/>
      <c r="AN9" s="7"/>
      <c r="AO9" s="7"/>
      <c r="AP9" s="7"/>
      <c r="AQ9" s="7"/>
      <c r="AR9" s="7"/>
      <c r="AS9" s="7"/>
      <c r="AT9" s="7"/>
      <c r="AU9" s="7"/>
    </row>
    <row r="10" spans="1:70" ht="18.75">
      <c r="D10" s="13"/>
      <c r="K10" s="8"/>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7"/>
      <c r="AK10" s="7"/>
      <c r="AL10" s="66"/>
      <c r="AM10" s="66"/>
      <c r="AN10" s="7"/>
      <c r="AO10" s="7"/>
      <c r="AP10" s="7"/>
      <c r="AQ10" s="7"/>
      <c r="AR10" s="7"/>
      <c r="AS10" s="7"/>
      <c r="AT10" s="7"/>
      <c r="AU10" s="7"/>
    </row>
    <row r="11" spans="1:70" ht="18.75">
      <c r="D11" s="13"/>
      <c r="K11" s="8"/>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7"/>
      <c r="AK11" s="7"/>
      <c r="AL11" s="66"/>
      <c r="AM11" s="66"/>
      <c r="AN11" s="7"/>
      <c r="AO11" s="7"/>
      <c r="AP11" s="7"/>
      <c r="AQ11" s="7"/>
      <c r="AR11" s="7"/>
      <c r="AS11" s="7"/>
      <c r="AT11" s="7"/>
      <c r="AU11" s="7"/>
    </row>
    <row r="12" spans="1:70" ht="21" customHeight="1">
      <c r="C12" s="61" t="s">
        <v>47</v>
      </c>
      <c r="J12" s="8"/>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7"/>
      <c r="AJ12" s="7"/>
      <c r="AK12" s="66"/>
      <c r="AL12" s="66"/>
      <c r="AM12" s="7"/>
      <c r="AN12" s="7"/>
      <c r="AO12" s="7"/>
      <c r="AP12" s="7"/>
      <c r="AQ12" s="7"/>
      <c r="AR12" s="7"/>
      <c r="AS12" s="7"/>
      <c r="AT12" s="7"/>
      <c r="AU12" s="7"/>
    </row>
    <row r="13" spans="1:70" ht="21" customHeight="1">
      <c r="C13" s="61" t="s">
        <v>407</v>
      </c>
      <c r="J13" s="8"/>
      <c r="K13" s="14"/>
      <c r="L13" s="14"/>
      <c r="M13" s="14"/>
      <c r="N13" s="14"/>
      <c r="O13" s="14"/>
      <c r="P13" s="14"/>
      <c r="Q13" s="14"/>
      <c r="R13" s="14" t="s">
        <v>50</v>
      </c>
      <c r="S13" s="273"/>
      <c r="T13" s="274"/>
      <c r="U13" s="275"/>
      <c r="V13" s="14"/>
      <c r="W13" s="14"/>
      <c r="X13" s="14"/>
      <c r="Y13" s="14"/>
      <c r="Z13" s="14"/>
      <c r="AA13" s="14"/>
      <c r="AB13" s="14"/>
      <c r="AC13" s="14"/>
      <c r="AD13" s="14"/>
      <c r="AE13" s="14"/>
      <c r="AF13" s="14"/>
      <c r="AG13" s="14"/>
      <c r="AH13" s="14"/>
      <c r="AI13" s="7"/>
      <c r="AJ13" s="7"/>
      <c r="AK13" s="66"/>
      <c r="AL13" s="66"/>
      <c r="AM13" s="7"/>
      <c r="AN13" s="7"/>
      <c r="AO13" s="7"/>
      <c r="AP13" s="7"/>
      <c r="AQ13" s="7"/>
      <c r="AR13" s="7"/>
      <c r="AS13" s="7"/>
      <c r="AT13" s="7"/>
      <c r="AU13" s="7"/>
    </row>
    <row r="14" spans="1:70" ht="21" customHeight="1">
      <c r="C14" s="61" t="s">
        <v>229</v>
      </c>
      <c r="J14" s="8"/>
      <c r="K14" s="14"/>
      <c r="L14" s="14"/>
      <c r="M14" s="14"/>
      <c r="N14" s="14"/>
      <c r="O14" s="14"/>
      <c r="P14" s="14"/>
      <c r="Q14" s="14"/>
      <c r="R14" s="14"/>
      <c r="S14" s="14"/>
      <c r="T14" s="14" t="s">
        <v>50</v>
      </c>
      <c r="U14" s="299"/>
      <c r="V14" s="300"/>
      <c r="W14" s="300"/>
      <c r="X14" s="301"/>
      <c r="Y14" s="65" t="s">
        <v>6</v>
      </c>
      <c r="Z14" s="64"/>
      <c r="AA14" s="63" t="s">
        <v>49</v>
      </c>
      <c r="AB14" s="14"/>
      <c r="AC14" s="14"/>
      <c r="AD14" s="14"/>
      <c r="AE14" s="14"/>
      <c r="AF14" s="14"/>
      <c r="AG14" s="14"/>
      <c r="AH14" s="14"/>
      <c r="AI14" s="7"/>
      <c r="AJ14" s="302" t="str">
        <f>IFERROR(U14/AG7,"")</f>
        <v/>
      </c>
      <c r="AK14" s="302"/>
      <c r="AL14" s="302"/>
      <c r="AM14" s="302"/>
      <c r="AN14" s="7" t="s">
        <v>48</v>
      </c>
      <c r="AO14" s="7"/>
      <c r="AP14" s="7"/>
      <c r="AQ14" s="7"/>
      <c r="AR14" s="7"/>
      <c r="AS14" s="7"/>
      <c r="AT14" s="7"/>
      <c r="AU14" s="7"/>
    </row>
    <row r="15" spans="1:70" ht="18.75">
      <c r="D15" s="61"/>
      <c r="K15" s="8"/>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7"/>
      <c r="AK15" s="7"/>
      <c r="AL15" s="7"/>
      <c r="AM15" s="7"/>
      <c r="AN15" s="7"/>
      <c r="AO15" s="7"/>
      <c r="AP15" s="7"/>
      <c r="AQ15" s="7"/>
      <c r="AR15" s="7"/>
      <c r="AS15" s="7"/>
      <c r="AT15" s="7"/>
      <c r="AU15" s="7"/>
    </row>
    <row r="16" spans="1:70" ht="21" customHeight="1">
      <c r="C16" s="61" t="s">
        <v>211</v>
      </c>
      <c r="J16" s="8"/>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7"/>
      <c r="AJ16" s="7"/>
      <c r="AK16" s="7"/>
      <c r="AL16" s="7"/>
      <c r="AM16" s="7"/>
      <c r="AN16" s="7"/>
      <c r="AO16" s="1"/>
      <c r="AP16" s="7"/>
      <c r="AQ16" s="7"/>
      <c r="AR16" s="7"/>
      <c r="AS16" s="7"/>
      <c r="AT16" s="7"/>
      <c r="AU16" s="7"/>
    </row>
    <row r="17" spans="1:51" ht="21" customHeight="1">
      <c r="C17" s="309" t="s">
        <v>382</v>
      </c>
      <c r="D17" s="309"/>
      <c r="E17" s="309"/>
      <c r="F17" s="309"/>
      <c r="G17" s="309"/>
      <c r="H17" s="309"/>
      <c r="I17" s="309"/>
      <c r="J17" s="309"/>
      <c r="K17" s="309"/>
      <c r="L17" s="309"/>
      <c r="M17" s="309"/>
      <c r="N17" s="309"/>
      <c r="O17" s="309"/>
      <c r="P17" s="309"/>
      <c r="Q17" s="309"/>
      <c r="R17" s="309"/>
      <c r="S17" s="309"/>
      <c r="T17" s="309"/>
      <c r="U17" s="309"/>
      <c r="V17" s="309"/>
      <c r="W17" s="309"/>
      <c r="X17" s="14" t="s">
        <v>50</v>
      </c>
      <c r="Y17" s="273"/>
      <c r="Z17" s="274"/>
      <c r="AA17" s="275"/>
      <c r="AB17" s="14"/>
      <c r="AC17" s="14"/>
      <c r="AD17" s="14"/>
      <c r="AE17" s="14"/>
      <c r="AF17" s="14"/>
      <c r="AG17" s="14"/>
      <c r="AH17" s="14"/>
      <c r="AI17" s="7"/>
      <c r="AJ17" s="7"/>
      <c r="AK17" s="7"/>
      <c r="AL17" s="7"/>
      <c r="AM17" s="7"/>
      <c r="AN17" s="7"/>
      <c r="AO17" s="1"/>
      <c r="AP17" s="7"/>
      <c r="AQ17" s="7"/>
      <c r="AR17" s="7"/>
      <c r="AS17" s="7"/>
      <c r="AT17" s="7"/>
      <c r="AU17" s="7"/>
    </row>
    <row r="18" spans="1:51" ht="21" customHeight="1">
      <c r="C18" s="61" t="s">
        <v>230</v>
      </c>
      <c r="J18" s="8"/>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7"/>
      <c r="AJ18" s="7"/>
      <c r="AK18" s="7"/>
      <c r="AL18" s="7"/>
      <c r="AM18" s="7"/>
      <c r="AN18" s="7"/>
      <c r="AO18" s="1"/>
      <c r="AP18" s="7"/>
      <c r="AQ18" s="7"/>
      <c r="AR18" s="7"/>
      <c r="AS18" s="7"/>
      <c r="AT18" s="7"/>
      <c r="AU18" s="7"/>
    </row>
    <row r="19" spans="1:51" ht="21" customHeight="1">
      <c r="C19" s="61" t="s">
        <v>383</v>
      </c>
      <c r="D19" s="132"/>
      <c r="I19" s="303"/>
      <c r="J19" s="304"/>
      <c r="K19" s="305"/>
      <c r="L19" s="14" t="s">
        <v>46</v>
      </c>
      <c r="M19" s="14"/>
      <c r="N19" s="61" t="s">
        <v>384</v>
      </c>
      <c r="O19" s="61"/>
      <c r="P19" s="14"/>
      <c r="Q19" s="14"/>
      <c r="R19" s="14"/>
      <c r="S19" s="14"/>
      <c r="T19" s="14"/>
      <c r="U19" s="14"/>
      <c r="V19" s="14"/>
      <c r="W19" s="14"/>
      <c r="X19" s="14"/>
      <c r="Y19" s="14"/>
      <c r="Z19" s="14"/>
      <c r="AA19" s="14"/>
      <c r="AB19" s="14"/>
      <c r="AC19" s="14"/>
      <c r="AD19" s="14"/>
      <c r="AE19" s="14"/>
      <c r="AF19" s="14"/>
      <c r="AG19" s="14"/>
      <c r="AH19" s="14"/>
      <c r="AI19" s="7"/>
      <c r="AJ19" s="7"/>
      <c r="AK19" s="87"/>
      <c r="AL19" s="75"/>
      <c r="AM19" s="306"/>
      <c r="AN19" s="307"/>
      <c r="AO19" s="62" t="s">
        <v>71</v>
      </c>
      <c r="AP19" s="62"/>
      <c r="AQ19" s="7"/>
      <c r="AR19" s="7"/>
      <c r="AS19" s="308" t="str">
        <f>IFERROR(AM19/I19,"")</f>
        <v/>
      </c>
      <c r="AT19" s="308"/>
      <c r="AU19" s="7" t="s">
        <v>48</v>
      </c>
    </row>
    <row r="20" spans="1:51" ht="21" customHeight="1">
      <c r="C20" s="61" t="s">
        <v>273</v>
      </c>
      <c r="I20" s="82"/>
      <c r="J20" s="82"/>
      <c r="K20" s="75"/>
      <c r="L20" s="75"/>
      <c r="M20" s="75"/>
      <c r="N20" s="91"/>
      <c r="O20" s="91"/>
      <c r="P20" s="91"/>
      <c r="Q20" s="310" t="s">
        <v>314</v>
      </c>
      <c r="R20" s="311"/>
      <c r="S20" s="311"/>
      <c r="T20" s="311"/>
      <c r="U20" s="311"/>
      <c r="V20" s="311"/>
      <c r="W20" s="311"/>
      <c r="X20" s="311"/>
      <c r="Y20" s="312"/>
      <c r="Z20" s="310" t="s">
        <v>315</v>
      </c>
      <c r="AA20" s="311"/>
      <c r="AB20" s="312"/>
      <c r="AC20" s="310" t="s">
        <v>316</v>
      </c>
      <c r="AD20" s="311"/>
      <c r="AE20" s="311"/>
      <c r="AF20" s="311"/>
      <c r="AG20" s="311"/>
      <c r="AH20" s="311"/>
      <c r="AI20" s="311"/>
      <c r="AJ20" s="311"/>
      <c r="AK20" s="311"/>
      <c r="AL20" s="311"/>
      <c r="AM20" s="311"/>
      <c r="AN20" s="311"/>
      <c r="AO20" s="311"/>
      <c r="AP20" s="311"/>
      <c r="AQ20" s="311"/>
      <c r="AR20" s="311"/>
      <c r="AS20" s="311"/>
      <c r="AT20" s="312"/>
      <c r="AU20" s="7"/>
    </row>
    <row r="21" spans="1:51" ht="21" customHeight="1">
      <c r="C21" s="61"/>
      <c r="I21" s="134"/>
      <c r="J21" s="134"/>
      <c r="K21" s="75"/>
      <c r="L21" s="75"/>
      <c r="M21" s="75"/>
      <c r="N21" s="91"/>
      <c r="O21" s="91"/>
      <c r="P21" s="91"/>
      <c r="Q21" s="313" t="s">
        <v>317</v>
      </c>
      <c r="R21" s="313"/>
      <c r="S21" s="313"/>
      <c r="T21" s="313"/>
      <c r="U21" s="313"/>
      <c r="V21" s="313"/>
      <c r="W21" s="313"/>
      <c r="X21" s="313"/>
      <c r="Y21" s="313"/>
      <c r="Z21" s="314"/>
      <c r="AA21" s="315"/>
      <c r="AB21" s="138" t="s">
        <v>46</v>
      </c>
      <c r="AC21" s="316"/>
      <c r="AD21" s="317"/>
      <c r="AE21" s="317"/>
      <c r="AF21" s="317"/>
      <c r="AG21" s="317"/>
      <c r="AH21" s="317"/>
      <c r="AI21" s="317"/>
      <c r="AJ21" s="317"/>
      <c r="AK21" s="317"/>
      <c r="AL21" s="317"/>
      <c r="AM21" s="317"/>
      <c r="AN21" s="317"/>
      <c r="AO21" s="317"/>
      <c r="AP21" s="317"/>
      <c r="AQ21" s="317"/>
      <c r="AR21" s="317"/>
      <c r="AS21" s="317"/>
      <c r="AT21" s="318"/>
      <c r="AU21" s="7"/>
    </row>
    <row r="22" spans="1:51" ht="21" customHeight="1">
      <c r="C22" s="61"/>
      <c r="I22" s="134"/>
      <c r="J22" s="134"/>
      <c r="K22" s="75"/>
      <c r="L22" s="75"/>
      <c r="M22" s="75"/>
      <c r="N22" s="91"/>
      <c r="O22" s="91"/>
      <c r="P22" s="91"/>
      <c r="Q22" s="313" t="s">
        <v>318</v>
      </c>
      <c r="R22" s="313"/>
      <c r="S22" s="313"/>
      <c r="T22" s="313"/>
      <c r="U22" s="313"/>
      <c r="V22" s="313"/>
      <c r="W22" s="313"/>
      <c r="X22" s="313"/>
      <c r="Y22" s="313"/>
      <c r="Z22" s="314"/>
      <c r="AA22" s="315"/>
      <c r="AB22" s="138" t="s">
        <v>46</v>
      </c>
      <c r="AC22" s="316"/>
      <c r="AD22" s="317"/>
      <c r="AE22" s="317"/>
      <c r="AF22" s="317"/>
      <c r="AG22" s="317"/>
      <c r="AH22" s="317"/>
      <c r="AI22" s="317"/>
      <c r="AJ22" s="317"/>
      <c r="AK22" s="317"/>
      <c r="AL22" s="317"/>
      <c r="AM22" s="317"/>
      <c r="AN22" s="317"/>
      <c r="AO22" s="317"/>
      <c r="AP22" s="317"/>
      <c r="AQ22" s="317"/>
      <c r="AR22" s="317"/>
      <c r="AS22" s="317"/>
      <c r="AT22" s="318"/>
      <c r="AU22" s="7"/>
    </row>
    <row r="23" spans="1:51" ht="21" customHeight="1">
      <c r="C23" s="61"/>
      <c r="I23" s="134"/>
      <c r="J23" s="134"/>
      <c r="K23" s="75"/>
      <c r="L23" s="75"/>
      <c r="M23" s="75"/>
      <c r="N23" s="91"/>
      <c r="O23" s="91"/>
      <c r="P23" s="91"/>
      <c r="Q23" s="313" t="s">
        <v>319</v>
      </c>
      <c r="R23" s="313"/>
      <c r="S23" s="313"/>
      <c r="T23" s="313"/>
      <c r="U23" s="313"/>
      <c r="V23" s="313"/>
      <c r="W23" s="313"/>
      <c r="X23" s="313"/>
      <c r="Y23" s="313"/>
      <c r="Z23" s="314"/>
      <c r="AA23" s="315"/>
      <c r="AB23" s="139" t="s">
        <v>46</v>
      </c>
      <c r="AC23" s="316"/>
      <c r="AD23" s="317"/>
      <c r="AE23" s="317"/>
      <c r="AF23" s="317"/>
      <c r="AG23" s="317"/>
      <c r="AH23" s="317"/>
      <c r="AI23" s="317"/>
      <c r="AJ23" s="317"/>
      <c r="AK23" s="317"/>
      <c r="AL23" s="317"/>
      <c r="AM23" s="317"/>
      <c r="AN23" s="317"/>
      <c r="AO23" s="317"/>
      <c r="AP23" s="317"/>
      <c r="AQ23" s="317"/>
      <c r="AR23" s="317"/>
      <c r="AS23" s="317"/>
      <c r="AT23" s="318"/>
      <c r="AU23" s="7"/>
    </row>
    <row r="24" spans="1:51" s="128" customFormat="1" ht="21" customHeight="1">
      <c r="A24" s="127"/>
      <c r="B24" s="127"/>
      <c r="C24" s="61" t="s">
        <v>279</v>
      </c>
      <c r="D24" s="127"/>
      <c r="E24" s="127"/>
      <c r="F24" s="127"/>
      <c r="G24" s="127"/>
      <c r="H24" s="127"/>
      <c r="I24" s="82"/>
      <c r="J24" s="82"/>
      <c r="K24" s="75"/>
      <c r="L24" s="75"/>
      <c r="M24" s="75"/>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86"/>
      <c r="AR24" s="7"/>
      <c r="AS24" s="81"/>
      <c r="AT24" s="81"/>
      <c r="AU24" s="7"/>
      <c r="AV24" s="127"/>
      <c r="AW24" s="127"/>
      <c r="AX24" s="127"/>
      <c r="AY24" s="127"/>
    </row>
    <row r="25" spans="1:51" s="128" customFormat="1" ht="21" customHeight="1">
      <c r="A25" s="127"/>
      <c r="B25" s="127"/>
      <c r="C25" s="61"/>
      <c r="D25" s="147"/>
      <c r="E25" s="20" t="s">
        <v>274</v>
      </c>
      <c r="F25" s="20"/>
      <c r="G25" s="20"/>
      <c r="H25" s="20"/>
      <c r="I25" s="92"/>
      <c r="J25" s="92"/>
      <c r="K25" s="62"/>
      <c r="L25" s="62"/>
      <c r="M25" s="62"/>
      <c r="N25" s="123"/>
      <c r="O25" s="123"/>
      <c r="P25" s="123"/>
      <c r="Q25" s="147"/>
      <c r="R25" s="20" t="s">
        <v>286</v>
      </c>
      <c r="S25" s="123"/>
      <c r="T25" s="123"/>
      <c r="U25" s="123"/>
      <c r="V25" s="123"/>
      <c r="W25" s="123"/>
      <c r="X25" s="123"/>
      <c r="Y25" s="123"/>
      <c r="Z25" s="123"/>
      <c r="AA25" s="123"/>
      <c r="AB25" s="123"/>
      <c r="AC25" s="123"/>
      <c r="AD25" s="147"/>
      <c r="AE25" s="20" t="s">
        <v>289</v>
      </c>
      <c r="AF25" s="123"/>
      <c r="AG25" s="123"/>
      <c r="AH25" s="123"/>
      <c r="AI25" s="123"/>
      <c r="AJ25" s="123"/>
      <c r="AK25" s="123"/>
      <c r="AL25" s="123"/>
      <c r="AM25" s="123"/>
      <c r="AN25" s="123"/>
      <c r="AO25" s="123"/>
      <c r="AP25" s="123"/>
      <c r="AQ25" s="124"/>
      <c r="AR25" s="13"/>
      <c r="AS25" s="125"/>
      <c r="AT25" s="125"/>
      <c r="AU25" s="13"/>
      <c r="AV25" s="127"/>
      <c r="AW25" s="127"/>
      <c r="AX25" s="127"/>
      <c r="AY25" s="127"/>
    </row>
    <row r="26" spans="1:51" s="128" customFormat="1" ht="21" customHeight="1">
      <c r="A26" s="127"/>
      <c r="B26" s="127"/>
      <c r="C26" s="61"/>
      <c r="D26" s="147"/>
      <c r="E26" s="20" t="s">
        <v>276</v>
      </c>
      <c r="F26" s="20"/>
      <c r="G26" s="20"/>
      <c r="H26" s="20"/>
      <c r="I26" s="92"/>
      <c r="J26" s="92"/>
      <c r="K26" s="62"/>
      <c r="L26" s="62"/>
      <c r="M26" s="62"/>
      <c r="N26" s="123"/>
      <c r="O26" s="123"/>
      <c r="P26" s="123"/>
      <c r="Q26" s="147"/>
      <c r="R26" s="20" t="s">
        <v>287</v>
      </c>
      <c r="S26" s="123"/>
      <c r="T26" s="123"/>
      <c r="U26" s="123"/>
      <c r="V26" s="123"/>
      <c r="W26" s="123"/>
      <c r="X26" s="123"/>
      <c r="Y26" s="123"/>
      <c r="Z26" s="123"/>
      <c r="AA26" s="123"/>
      <c r="AB26" s="123"/>
      <c r="AC26" s="123"/>
      <c r="AD26" s="147"/>
      <c r="AE26" s="20" t="s">
        <v>290</v>
      </c>
      <c r="AF26" s="123"/>
      <c r="AG26" s="123"/>
      <c r="AH26" s="123"/>
      <c r="AI26" s="287"/>
      <c r="AJ26" s="287"/>
      <c r="AK26" s="287"/>
      <c r="AL26" s="287"/>
      <c r="AM26" s="287"/>
      <c r="AN26" s="287"/>
      <c r="AO26" s="287"/>
      <c r="AP26" s="287"/>
      <c r="AQ26" s="287"/>
      <c r="AR26" s="287"/>
      <c r="AS26" s="287"/>
      <c r="AT26" s="287"/>
      <c r="AU26" s="13"/>
      <c r="AV26" s="127"/>
      <c r="AW26" s="127"/>
      <c r="AX26" s="127"/>
      <c r="AY26" s="127"/>
    </row>
    <row r="27" spans="1:51" s="128" customFormat="1" ht="21" customHeight="1">
      <c r="A27" s="127"/>
      <c r="B27" s="127"/>
      <c r="C27" s="61"/>
      <c r="D27" s="147"/>
      <c r="E27" s="20" t="s">
        <v>275</v>
      </c>
      <c r="F27" s="20"/>
      <c r="G27" s="20"/>
      <c r="H27" s="20"/>
      <c r="I27" s="92"/>
      <c r="J27" s="92"/>
      <c r="K27" s="62"/>
      <c r="L27" s="62"/>
      <c r="M27" s="62"/>
      <c r="N27" s="123"/>
      <c r="O27" s="123"/>
      <c r="P27" s="123"/>
      <c r="Q27" s="147"/>
      <c r="R27" s="20" t="s">
        <v>288</v>
      </c>
      <c r="S27" s="123"/>
      <c r="T27" s="123"/>
      <c r="U27" s="123"/>
      <c r="V27" s="123"/>
      <c r="W27" s="123"/>
      <c r="X27" s="123"/>
      <c r="Y27" s="123"/>
      <c r="Z27" s="123"/>
      <c r="AA27" s="123"/>
      <c r="AB27" s="123"/>
      <c r="AC27" s="123"/>
      <c r="AD27" s="62"/>
      <c r="AE27" s="62"/>
      <c r="AF27" s="123"/>
      <c r="AG27" s="123"/>
      <c r="AH27" s="123"/>
      <c r="AI27" s="287"/>
      <c r="AJ27" s="287"/>
      <c r="AK27" s="287"/>
      <c r="AL27" s="287"/>
      <c r="AM27" s="287"/>
      <c r="AN27" s="287"/>
      <c r="AO27" s="287"/>
      <c r="AP27" s="287"/>
      <c r="AQ27" s="287"/>
      <c r="AR27" s="287"/>
      <c r="AS27" s="287"/>
      <c r="AT27" s="287"/>
      <c r="AU27" s="13"/>
      <c r="AV27" s="127"/>
      <c r="AW27" s="127"/>
      <c r="AX27" s="127"/>
      <c r="AY27" s="127"/>
    </row>
    <row r="28" spans="1:51" s="128" customFormat="1" ht="21" customHeight="1">
      <c r="A28" s="127"/>
      <c r="B28" s="127"/>
      <c r="C28" s="61" t="s">
        <v>291</v>
      </c>
      <c r="D28" s="127"/>
      <c r="E28" s="127"/>
      <c r="F28" s="127"/>
      <c r="G28" s="127"/>
      <c r="H28" s="127"/>
      <c r="I28" s="127"/>
      <c r="J28" s="129"/>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7"/>
      <c r="AJ28" s="7"/>
      <c r="AK28" s="7"/>
      <c r="AL28" s="7"/>
      <c r="AM28" s="7"/>
      <c r="AN28" s="7"/>
      <c r="AP28" s="7"/>
      <c r="AQ28" s="7"/>
      <c r="AR28" s="7"/>
      <c r="AS28" s="7"/>
      <c r="AT28" s="7"/>
      <c r="AU28" s="7"/>
      <c r="AV28" s="127"/>
      <c r="AW28" s="127"/>
      <c r="AX28" s="127"/>
      <c r="AY28" s="127"/>
    </row>
    <row r="29" spans="1:51" s="128" customFormat="1" ht="21" customHeight="1">
      <c r="A29" s="127"/>
      <c r="B29" s="127"/>
      <c r="C29" s="61"/>
      <c r="D29" s="147"/>
      <c r="E29" s="20" t="s">
        <v>280</v>
      </c>
      <c r="F29" s="20"/>
      <c r="G29" s="20"/>
      <c r="H29" s="20"/>
      <c r="I29" s="92"/>
      <c r="J29" s="92"/>
      <c r="K29" s="62"/>
      <c r="L29" s="62"/>
      <c r="M29" s="62"/>
      <c r="N29" s="123"/>
      <c r="O29" s="123"/>
      <c r="P29" s="123"/>
      <c r="Q29" s="147"/>
      <c r="R29" s="20" t="s">
        <v>283</v>
      </c>
      <c r="S29" s="123"/>
      <c r="T29" s="123"/>
      <c r="U29" s="123"/>
      <c r="V29" s="123"/>
      <c r="W29" s="123"/>
      <c r="X29" s="123"/>
      <c r="Y29" s="123"/>
      <c r="Z29" s="123"/>
      <c r="AA29" s="123"/>
      <c r="AB29" s="123"/>
      <c r="AC29" s="123"/>
      <c r="AD29" s="147"/>
      <c r="AE29" s="20" t="s">
        <v>285</v>
      </c>
      <c r="AF29" s="123"/>
      <c r="AG29" s="123"/>
      <c r="AH29" s="123"/>
      <c r="AI29" s="123"/>
      <c r="AJ29" s="123"/>
      <c r="AK29" s="123"/>
      <c r="AL29" s="123"/>
      <c r="AM29" s="123"/>
      <c r="AN29" s="123"/>
      <c r="AO29" s="123"/>
      <c r="AP29" s="123"/>
      <c r="AQ29" s="124"/>
      <c r="AR29" s="13"/>
      <c r="AS29" s="125"/>
      <c r="AT29" s="125"/>
      <c r="AU29" s="13"/>
      <c r="AV29" s="127"/>
      <c r="AW29" s="127"/>
      <c r="AX29" s="127"/>
      <c r="AY29" s="127"/>
    </row>
    <row r="30" spans="1:51" s="128" customFormat="1" ht="21" customHeight="1">
      <c r="A30" s="127"/>
      <c r="B30" s="127"/>
      <c r="C30" s="61"/>
      <c r="D30" s="147"/>
      <c r="E30" s="20" t="s">
        <v>281</v>
      </c>
      <c r="F30" s="20"/>
      <c r="G30" s="20"/>
      <c r="H30" s="20"/>
      <c r="I30" s="92"/>
      <c r="J30" s="92"/>
      <c r="K30" s="62"/>
      <c r="L30" s="62"/>
      <c r="M30" s="62"/>
      <c r="N30" s="123"/>
      <c r="O30" s="123"/>
      <c r="P30" s="123"/>
      <c r="Q30" s="147"/>
      <c r="R30" s="20" t="s">
        <v>284</v>
      </c>
      <c r="S30" s="123"/>
      <c r="T30" s="123"/>
      <c r="U30" s="123"/>
      <c r="V30" s="123"/>
      <c r="W30" s="123"/>
      <c r="X30" s="123"/>
      <c r="Y30" s="123"/>
      <c r="Z30" s="123"/>
      <c r="AA30" s="123"/>
      <c r="AB30" s="123"/>
      <c r="AC30" s="123"/>
      <c r="AD30" s="147"/>
      <c r="AE30" s="20" t="s">
        <v>290</v>
      </c>
      <c r="AF30" s="123"/>
      <c r="AG30" s="123"/>
      <c r="AH30" s="123"/>
      <c r="AI30" s="288"/>
      <c r="AJ30" s="289"/>
      <c r="AK30" s="289"/>
      <c r="AL30" s="289"/>
      <c r="AM30" s="289"/>
      <c r="AN30" s="289"/>
      <c r="AO30" s="289"/>
      <c r="AP30" s="289"/>
      <c r="AQ30" s="289"/>
      <c r="AR30" s="289"/>
      <c r="AS30" s="289"/>
      <c r="AT30" s="290"/>
      <c r="AU30" s="13"/>
      <c r="AV30" s="127"/>
      <c r="AW30" s="127"/>
      <c r="AX30" s="127"/>
      <c r="AY30" s="127"/>
    </row>
    <row r="31" spans="1:51" s="128" customFormat="1" ht="21" customHeight="1">
      <c r="A31" s="127"/>
      <c r="B31" s="127"/>
      <c r="C31" s="61"/>
      <c r="D31" s="147"/>
      <c r="E31" s="20" t="s">
        <v>282</v>
      </c>
      <c r="F31" s="20"/>
      <c r="G31" s="20"/>
      <c r="H31" s="20"/>
      <c r="I31" s="92"/>
      <c r="J31" s="92"/>
      <c r="K31" s="62"/>
      <c r="L31" s="62"/>
      <c r="M31" s="62"/>
      <c r="N31" s="123"/>
      <c r="O31" s="123"/>
      <c r="P31" s="123"/>
      <c r="Q31" s="147"/>
      <c r="R31" s="20" t="s">
        <v>313</v>
      </c>
      <c r="S31" s="123"/>
      <c r="T31" s="123"/>
      <c r="U31" s="123"/>
      <c r="V31" s="123"/>
      <c r="W31" s="123"/>
      <c r="X31" s="123"/>
      <c r="Y31" s="123"/>
      <c r="Z31" s="123"/>
      <c r="AA31" s="123"/>
      <c r="AB31" s="123"/>
      <c r="AC31" s="123"/>
      <c r="AD31" s="62"/>
      <c r="AE31" s="62"/>
      <c r="AF31" s="123"/>
      <c r="AG31" s="123"/>
      <c r="AH31" s="123"/>
      <c r="AI31" s="291"/>
      <c r="AJ31" s="292"/>
      <c r="AK31" s="292"/>
      <c r="AL31" s="292"/>
      <c r="AM31" s="292"/>
      <c r="AN31" s="292"/>
      <c r="AO31" s="292"/>
      <c r="AP31" s="292"/>
      <c r="AQ31" s="292"/>
      <c r="AR31" s="292"/>
      <c r="AS31" s="292"/>
      <c r="AT31" s="293"/>
      <c r="AU31" s="92"/>
      <c r="AV31" s="131"/>
      <c r="AW31" s="131"/>
      <c r="AX31" s="127"/>
      <c r="AY31" s="127"/>
    </row>
    <row r="32" spans="1:51" s="128" customFormat="1" ht="21" customHeight="1">
      <c r="A32" s="127"/>
      <c r="B32" s="127"/>
      <c r="C32" s="127"/>
      <c r="D32" s="61"/>
      <c r="E32" s="20"/>
      <c r="F32" s="20"/>
      <c r="G32" s="20"/>
      <c r="H32" s="20"/>
      <c r="I32" s="20"/>
      <c r="J32" s="20"/>
      <c r="K32" s="130"/>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13"/>
      <c r="AK32" s="13"/>
      <c r="AL32" s="13"/>
      <c r="AM32" s="13"/>
      <c r="AN32" s="13"/>
      <c r="AO32" s="13"/>
      <c r="AP32" s="13"/>
      <c r="AQ32" s="13"/>
      <c r="AR32" s="13"/>
      <c r="AS32" s="13"/>
      <c r="AT32" s="13"/>
      <c r="AU32" s="13"/>
      <c r="AV32" s="127"/>
      <c r="AW32" s="127"/>
      <c r="AX32" s="127"/>
      <c r="AY32" s="127"/>
    </row>
    <row r="33" spans="3:47" ht="21" customHeight="1">
      <c r="C33" s="61" t="s">
        <v>213</v>
      </c>
      <c r="K33" s="8"/>
      <c r="L33" s="14"/>
      <c r="M33" s="14"/>
      <c r="N33" s="14"/>
      <c r="O33" s="14"/>
      <c r="P33" s="14"/>
      <c r="Q33" s="14"/>
      <c r="R33" s="14"/>
      <c r="S33" s="14"/>
      <c r="T33" s="14"/>
      <c r="U33" s="14"/>
      <c r="V33" s="14"/>
      <c r="W33" s="14"/>
      <c r="X33" s="14"/>
      <c r="Y33" s="14"/>
      <c r="Z33" s="14"/>
      <c r="AA33" s="14"/>
      <c r="AB33" s="14"/>
      <c r="AC33" s="14"/>
      <c r="AD33" s="14"/>
      <c r="AE33" s="14"/>
      <c r="AF33" s="20"/>
      <c r="AG33" s="14"/>
      <c r="AH33" s="14"/>
      <c r="AI33" s="14"/>
      <c r="AJ33" s="7"/>
      <c r="AK33" s="7"/>
      <c r="AL33" s="7"/>
      <c r="AM33" s="7"/>
      <c r="AN33" s="7"/>
      <c r="AO33" s="7"/>
      <c r="AP33" s="7"/>
      <c r="AQ33" s="7"/>
      <c r="AR33" s="7"/>
      <c r="AS33" s="7"/>
      <c r="AT33" s="7"/>
      <c r="AU33" s="7"/>
    </row>
    <row r="34" spans="3:47" ht="21" customHeight="1">
      <c r="C34" s="61" t="s">
        <v>277</v>
      </c>
      <c r="K34" s="8"/>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7"/>
      <c r="AK34" s="7"/>
      <c r="AL34" s="7"/>
      <c r="AM34" s="7"/>
      <c r="AN34" s="7"/>
      <c r="AO34" s="7"/>
      <c r="AP34" s="7"/>
      <c r="AQ34" s="7"/>
      <c r="AR34" s="7"/>
      <c r="AS34" s="7"/>
      <c r="AT34" s="7"/>
      <c r="AU34" s="7"/>
    </row>
    <row r="35" spans="3:47" ht="21" customHeight="1">
      <c r="C35" s="88" t="s">
        <v>231</v>
      </c>
      <c r="D35" s="294" t="s">
        <v>214</v>
      </c>
      <c r="E35" s="295"/>
      <c r="F35" s="295"/>
      <c r="G35" s="295"/>
      <c r="H35" s="295"/>
      <c r="I35" s="295"/>
      <c r="J35" s="296"/>
      <c r="K35" s="297" t="s">
        <v>215</v>
      </c>
      <c r="L35" s="297"/>
      <c r="M35" s="297"/>
      <c r="N35" s="298" t="s">
        <v>217</v>
      </c>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7"/>
      <c r="AR35" s="7"/>
      <c r="AS35" s="7"/>
      <c r="AT35" s="7"/>
      <c r="AU35" s="7"/>
    </row>
    <row r="36" spans="3:47" ht="21" customHeight="1">
      <c r="C36" s="88" t="s">
        <v>232</v>
      </c>
      <c r="D36" s="319" t="s">
        <v>218</v>
      </c>
      <c r="E36" s="319"/>
      <c r="F36" s="319"/>
      <c r="G36" s="319"/>
      <c r="H36" s="319"/>
      <c r="I36" s="319"/>
      <c r="J36" s="319"/>
      <c r="K36" s="320"/>
      <c r="L36" s="321"/>
      <c r="M36" s="83" t="s">
        <v>216</v>
      </c>
      <c r="N36" s="322"/>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4"/>
      <c r="AQ36" s="7"/>
      <c r="AR36" s="7"/>
      <c r="AS36" s="7"/>
      <c r="AT36" s="7"/>
      <c r="AU36" s="7"/>
    </row>
    <row r="37" spans="3:47" ht="21" customHeight="1">
      <c r="C37" s="88" t="s">
        <v>233</v>
      </c>
      <c r="D37" s="319" t="s">
        <v>219</v>
      </c>
      <c r="E37" s="319"/>
      <c r="F37" s="319"/>
      <c r="G37" s="319"/>
      <c r="H37" s="319"/>
      <c r="I37" s="319"/>
      <c r="J37" s="319"/>
      <c r="K37" s="320"/>
      <c r="L37" s="321"/>
      <c r="M37" s="83" t="s">
        <v>216</v>
      </c>
      <c r="N37" s="322"/>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4"/>
      <c r="AQ37" s="7"/>
      <c r="AR37" s="7"/>
      <c r="AS37" s="7"/>
      <c r="AT37" s="7"/>
      <c r="AU37" s="7"/>
    </row>
    <row r="38" spans="3:47" ht="21" customHeight="1">
      <c r="C38" s="88" t="s">
        <v>234</v>
      </c>
      <c r="D38" s="319" t="s">
        <v>220</v>
      </c>
      <c r="E38" s="319"/>
      <c r="F38" s="319"/>
      <c r="G38" s="319"/>
      <c r="H38" s="319"/>
      <c r="I38" s="319"/>
      <c r="J38" s="319"/>
      <c r="K38" s="320"/>
      <c r="L38" s="321"/>
      <c r="M38" s="83" t="s">
        <v>216</v>
      </c>
      <c r="N38" s="322"/>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4"/>
      <c r="AQ38" s="7"/>
      <c r="AR38" s="7"/>
      <c r="AS38" s="7"/>
      <c r="AT38" s="7"/>
      <c r="AU38" s="7"/>
    </row>
    <row r="39" spans="3:47" ht="21" customHeight="1">
      <c r="C39" s="88" t="s">
        <v>235</v>
      </c>
      <c r="D39" s="319" t="s">
        <v>221</v>
      </c>
      <c r="E39" s="319"/>
      <c r="F39" s="319"/>
      <c r="G39" s="319"/>
      <c r="H39" s="319"/>
      <c r="I39" s="319"/>
      <c r="J39" s="319"/>
      <c r="K39" s="320"/>
      <c r="L39" s="321"/>
      <c r="M39" s="83" t="s">
        <v>216</v>
      </c>
      <c r="N39" s="322"/>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4"/>
      <c r="AQ39" s="7"/>
      <c r="AR39" s="7"/>
      <c r="AS39" s="7"/>
      <c r="AT39" s="7"/>
      <c r="AU39" s="7"/>
    </row>
    <row r="40" spans="3:47" ht="21" customHeight="1">
      <c r="C40" s="88" t="s">
        <v>236</v>
      </c>
      <c r="D40" s="325" t="s">
        <v>222</v>
      </c>
      <c r="E40" s="326"/>
      <c r="F40" s="326"/>
      <c r="G40" s="326"/>
      <c r="H40" s="326"/>
      <c r="I40" s="326"/>
      <c r="J40" s="327"/>
      <c r="K40" s="320"/>
      <c r="L40" s="321"/>
      <c r="M40" s="83" t="s">
        <v>216</v>
      </c>
      <c r="N40" s="322"/>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4"/>
      <c r="AQ40" s="7"/>
      <c r="AR40" s="7"/>
      <c r="AS40" s="7"/>
      <c r="AT40" s="7"/>
      <c r="AU40" s="7"/>
    </row>
    <row r="41" spans="3:47" ht="21" customHeight="1">
      <c r="C41" s="88" t="s">
        <v>237</v>
      </c>
      <c r="D41" s="330" t="s">
        <v>223</v>
      </c>
      <c r="E41" s="331"/>
      <c r="F41" s="331"/>
      <c r="G41" s="331"/>
      <c r="H41" s="331"/>
      <c r="I41" s="331"/>
      <c r="J41" s="332"/>
      <c r="K41" s="333"/>
      <c r="L41" s="334"/>
      <c r="M41" s="84" t="s">
        <v>216</v>
      </c>
      <c r="N41" s="322"/>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4"/>
      <c r="AQ41" s="7"/>
      <c r="AR41" s="7"/>
      <c r="AS41" s="7"/>
      <c r="AT41" s="7"/>
      <c r="AU41" s="7"/>
    </row>
    <row r="42" spans="3:47" ht="21" customHeight="1">
      <c r="C42" s="88" t="s">
        <v>238</v>
      </c>
      <c r="D42" s="325" t="s">
        <v>224</v>
      </c>
      <c r="E42" s="326"/>
      <c r="F42" s="326"/>
      <c r="G42" s="326"/>
      <c r="H42" s="326"/>
      <c r="I42" s="326"/>
      <c r="J42" s="327"/>
      <c r="K42" s="328"/>
      <c r="L42" s="329"/>
      <c r="M42" s="85" t="s">
        <v>216</v>
      </c>
      <c r="N42" s="322"/>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4"/>
      <c r="AQ42" s="7"/>
      <c r="AR42" s="7"/>
      <c r="AS42" s="7"/>
      <c r="AT42" s="7"/>
      <c r="AU42" s="7"/>
    </row>
    <row r="43" spans="3:47" ht="21" customHeight="1">
      <c r="C43" s="88" t="s">
        <v>239</v>
      </c>
      <c r="D43" s="325" t="s">
        <v>225</v>
      </c>
      <c r="E43" s="326"/>
      <c r="F43" s="326"/>
      <c r="G43" s="326"/>
      <c r="H43" s="326"/>
      <c r="I43" s="326"/>
      <c r="J43" s="327"/>
      <c r="K43" s="328"/>
      <c r="L43" s="329"/>
      <c r="M43" s="85" t="s">
        <v>216</v>
      </c>
      <c r="N43" s="322"/>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4"/>
      <c r="AQ43" s="7"/>
      <c r="AR43" s="7"/>
      <c r="AS43" s="7"/>
      <c r="AT43" s="7"/>
      <c r="AU43" s="7"/>
    </row>
    <row r="44" spans="3:47" ht="21" customHeight="1">
      <c r="C44" s="88" t="s">
        <v>240</v>
      </c>
      <c r="D44" s="325" t="s">
        <v>226</v>
      </c>
      <c r="E44" s="326"/>
      <c r="F44" s="326"/>
      <c r="G44" s="326"/>
      <c r="H44" s="326"/>
      <c r="I44" s="326"/>
      <c r="J44" s="327"/>
      <c r="K44" s="328"/>
      <c r="L44" s="329"/>
      <c r="M44" s="14" t="s">
        <v>216</v>
      </c>
      <c r="N44" s="322"/>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4"/>
      <c r="AQ44" s="7"/>
      <c r="AR44" s="7"/>
      <c r="AS44" s="7"/>
      <c r="AT44" s="7"/>
      <c r="AU44" s="7"/>
    </row>
    <row r="45" spans="3:47" ht="21" customHeight="1">
      <c r="C45" s="88" t="s">
        <v>241</v>
      </c>
      <c r="D45" s="325" t="s">
        <v>227</v>
      </c>
      <c r="E45" s="326"/>
      <c r="F45" s="326"/>
      <c r="G45" s="326"/>
      <c r="H45" s="326"/>
      <c r="I45" s="326"/>
      <c r="J45" s="327"/>
      <c r="K45" s="328"/>
      <c r="L45" s="329"/>
      <c r="M45" s="83" t="s">
        <v>216</v>
      </c>
      <c r="N45" s="322"/>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4"/>
      <c r="AQ45" s="7"/>
      <c r="AR45" s="7"/>
      <c r="AS45" s="7"/>
      <c r="AT45" s="7"/>
      <c r="AU45" s="7"/>
    </row>
    <row r="46" spans="3:47" ht="21" customHeight="1">
      <c r="C46" s="88" t="s">
        <v>242</v>
      </c>
      <c r="D46" s="325" t="s">
        <v>228</v>
      </c>
      <c r="E46" s="326"/>
      <c r="F46" s="326"/>
      <c r="G46" s="326"/>
      <c r="H46" s="326"/>
      <c r="I46" s="326"/>
      <c r="J46" s="327"/>
      <c r="K46" s="333"/>
      <c r="L46" s="334"/>
      <c r="M46" s="84" t="s">
        <v>216</v>
      </c>
      <c r="N46" s="322"/>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4"/>
      <c r="AQ46" s="7"/>
      <c r="AR46" s="7"/>
      <c r="AS46" s="7"/>
      <c r="AT46" s="7"/>
      <c r="AU46" s="7"/>
    </row>
    <row r="47" spans="3:47" ht="21" customHeight="1">
      <c r="D47" s="61"/>
      <c r="K47" s="336" t="str">
        <f>IF(SUM(K36:L46)=0,"",SUM(K36:L46))</f>
        <v/>
      </c>
      <c r="L47" s="336"/>
      <c r="M47" s="87" t="str">
        <f>IF(K47="","","％")</f>
        <v/>
      </c>
      <c r="N47" s="337" t="str">
        <f>IF(K47&lt;&gt;100,"収入割合の合計が100％ではありません ","")</f>
        <v xml:space="preserve">収入割合の合計が100％ではありません </v>
      </c>
      <c r="O47" s="337"/>
      <c r="P47" s="337"/>
      <c r="Q47" s="337"/>
      <c r="R47" s="337"/>
      <c r="S47" s="337"/>
      <c r="T47" s="337"/>
      <c r="U47" s="337"/>
      <c r="V47" s="337"/>
      <c r="W47" s="337"/>
      <c r="X47" s="337"/>
      <c r="Y47" s="337"/>
      <c r="Z47" s="337"/>
      <c r="AA47" s="337"/>
      <c r="AB47" s="337"/>
      <c r="AC47" s="337"/>
      <c r="AD47" s="337"/>
      <c r="AE47" s="337"/>
      <c r="AF47" s="337"/>
      <c r="AG47" s="14"/>
      <c r="AH47" s="14"/>
      <c r="AI47" s="14"/>
      <c r="AJ47" s="7"/>
      <c r="AK47" s="7"/>
      <c r="AL47" s="7"/>
      <c r="AM47" s="7"/>
      <c r="AN47" s="7"/>
      <c r="AO47" s="7"/>
      <c r="AP47" s="7"/>
      <c r="AQ47" s="7"/>
      <c r="AR47" s="7"/>
      <c r="AS47" s="7"/>
      <c r="AT47" s="7"/>
      <c r="AU47" s="7"/>
    </row>
    <row r="48" spans="3:47" ht="21" customHeight="1">
      <c r="D48" s="61" t="s">
        <v>385</v>
      </c>
      <c r="K48" s="8"/>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
      <c r="AK48" s="7"/>
      <c r="AL48" s="7"/>
      <c r="AM48" s="7"/>
      <c r="AN48" s="7"/>
      <c r="AO48" s="7"/>
      <c r="AP48" s="7"/>
      <c r="AQ48" s="7"/>
      <c r="AR48" s="7"/>
      <c r="AS48" s="7"/>
      <c r="AT48" s="7"/>
      <c r="AU48" s="7"/>
    </row>
    <row r="49" spans="1:66" ht="21" customHeight="1">
      <c r="D49" s="335" t="s">
        <v>278</v>
      </c>
      <c r="E49" s="297"/>
      <c r="F49" s="297"/>
      <c r="G49" s="297"/>
      <c r="H49" s="297"/>
      <c r="I49" s="297"/>
      <c r="J49" s="297" t="s">
        <v>292</v>
      </c>
      <c r="K49" s="297"/>
      <c r="L49" s="297"/>
      <c r="M49" s="297"/>
      <c r="N49" s="297"/>
      <c r="O49" s="297"/>
      <c r="P49" s="297"/>
      <c r="Q49" s="335" t="s">
        <v>293</v>
      </c>
      <c r="R49" s="297"/>
      <c r="S49" s="297"/>
      <c r="T49" s="297"/>
      <c r="U49" s="297"/>
      <c r="V49" s="297"/>
      <c r="W49" s="297"/>
      <c r="X49" s="297" t="s">
        <v>294</v>
      </c>
      <c r="Y49" s="297"/>
      <c r="Z49" s="297"/>
      <c r="AA49" s="297"/>
      <c r="AB49" s="297"/>
      <c r="AC49" s="297"/>
      <c r="AD49" s="297"/>
      <c r="AE49" s="297"/>
      <c r="AF49" s="297"/>
      <c r="AG49" s="297" t="s">
        <v>295</v>
      </c>
      <c r="AH49" s="297"/>
      <c r="AI49" s="297"/>
      <c r="AJ49" s="297"/>
      <c r="AK49" s="297"/>
      <c r="AL49" s="297"/>
      <c r="AM49" s="297"/>
      <c r="AN49" s="297"/>
      <c r="AO49" s="297"/>
      <c r="AP49" s="7"/>
      <c r="AQ49" s="7"/>
      <c r="AR49" s="7"/>
      <c r="AS49" s="7"/>
      <c r="AT49" s="7"/>
      <c r="AU49" s="7"/>
    </row>
    <row r="50" spans="1:66" ht="21" customHeight="1">
      <c r="D50" s="338">
        <f>$AT$136</f>
        <v>0</v>
      </c>
      <c r="E50" s="339"/>
      <c r="F50" s="339"/>
      <c r="G50" s="339"/>
      <c r="H50" s="339"/>
      <c r="I50" s="340"/>
      <c r="J50" s="338">
        <f>$AR$136</f>
        <v>0</v>
      </c>
      <c r="K50" s="339"/>
      <c r="L50" s="339"/>
      <c r="M50" s="339"/>
      <c r="N50" s="339"/>
      <c r="O50" s="339"/>
      <c r="P50" s="340"/>
      <c r="Q50" s="338">
        <f>$AS$136</f>
        <v>0</v>
      </c>
      <c r="R50" s="339"/>
      <c r="S50" s="339"/>
      <c r="T50" s="339"/>
      <c r="U50" s="339"/>
      <c r="V50" s="339"/>
      <c r="W50" s="340"/>
      <c r="X50" s="341" t="str">
        <f>IFERROR(Q50/D50,"")</f>
        <v/>
      </c>
      <c r="Y50" s="341"/>
      <c r="Z50" s="341"/>
      <c r="AA50" s="341"/>
      <c r="AB50" s="341"/>
      <c r="AC50" s="341"/>
      <c r="AD50" s="341"/>
      <c r="AE50" s="341"/>
      <c r="AF50" s="341"/>
      <c r="AG50" s="298" t="str">
        <f>IFERROR(Q50/J50,"")</f>
        <v/>
      </c>
      <c r="AH50" s="298"/>
      <c r="AI50" s="298"/>
      <c r="AJ50" s="298"/>
      <c r="AK50" s="298"/>
      <c r="AL50" s="298"/>
      <c r="AM50" s="298"/>
      <c r="AN50" s="298"/>
      <c r="AO50" s="298"/>
      <c r="AP50" s="7"/>
      <c r="AQ50" s="7"/>
      <c r="AR50" s="7"/>
      <c r="AS50" s="7"/>
      <c r="AT50" s="7"/>
      <c r="AU50" s="7"/>
    </row>
    <row r="51" spans="1:66" s="9" customFormat="1" ht="14.25">
      <c r="W51" s="10"/>
      <c r="X51" s="10"/>
      <c r="Y51" s="11"/>
      <c r="Z51" s="11"/>
      <c r="AA51" s="11"/>
      <c r="AB51" s="11"/>
      <c r="AC51" s="11"/>
      <c r="AD51" s="11"/>
      <c r="AE51" s="11"/>
      <c r="AF51" s="11"/>
      <c r="AG51" s="11"/>
      <c r="AH51" s="10"/>
      <c r="AI51" s="10"/>
      <c r="AJ51" s="60"/>
      <c r="AK51" s="60"/>
      <c r="AL51" s="60"/>
      <c r="AM51" s="10"/>
      <c r="AN51" s="10"/>
      <c r="AO51" s="10"/>
      <c r="AP51" s="10"/>
      <c r="AT51" s="12"/>
    </row>
    <row r="52" spans="1:66" s="25" customFormat="1" ht="17.25" customHeight="1" thickBot="1">
      <c r="B52" s="59" t="s">
        <v>408</v>
      </c>
      <c r="C52" s="59"/>
      <c r="AT52" s="26"/>
    </row>
    <row r="53" spans="1:66" s="6" customFormat="1" ht="17.25" customHeight="1">
      <c r="A53" s="5"/>
      <c r="B53" s="342" t="s">
        <v>31</v>
      </c>
      <c r="C53" s="343"/>
      <c r="D53" s="344"/>
      <c r="E53" s="351" t="s">
        <v>45</v>
      </c>
      <c r="F53" s="354" t="s">
        <v>0</v>
      </c>
      <c r="G53" s="354"/>
      <c r="H53" s="355"/>
      <c r="I53" s="354" t="s">
        <v>16</v>
      </c>
      <c r="J53" s="354"/>
      <c r="K53" s="355"/>
      <c r="L53" s="354" t="s">
        <v>17</v>
      </c>
      <c r="M53" s="354"/>
      <c r="N53" s="355"/>
      <c r="O53" s="354" t="s">
        <v>18</v>
      </c>
      <c r="P53" s="354"/>
      <c r="Q53" s="355"/>
      <c r="R53" s="354" t="s">
        <v>19</v>
      </c>
      <c r="S53" s="354"/>
      <c r="T53" s="355"/>
      <c r="U53" s="354" t="s">
        <v>20</v>
      </c>
      <c r="V53" s="354"/>
      <c r="W53" s="355"/>
      <c r="X53" s="354" t="s">
        <v>21</v>
      </c>
      <c r="Y53" s="354"/>
      <c r="Z53" s="355"/>
      <c r="AA53" s="354" t="s">
        <v>22</v>
      </c>
      <c r="AB53" s="354"/>
      <c r="AC53" s="355"/>
      <c r="AD53" s="354" t="s">
        <v>23</v>
      </c>
      <c r="AE53" s="354"/>
      <c r="AF53" s="355"/>
      <c r="AG53" s="354" t="s">
        <v>24</v>
      </c>
      <c r="AH53" s="354"/>
      <c r="AI53" s="355"/>
      <c r="AJ53" s="354" t="s">
        <v>25</v>
      </c>
      <c r="AK53" s="343"/>
      <c r="AL53" s="344"/>
      <c r="AM53" s="344" t="s">
        <v>26</v>
      </c>
      <c r="AN53" s="343"/>
      <c r="AO53" s="343"/>
      <c r="AP53" s="360" t="s">
        <v>40</v>
      </c>
      <c r="AQ53" s="363" t="s">
        <v>1</v>
      </c>
      <c r="AR53" s="364"/>
      <c r="AS53" s="364"/>
      <c r="AT53" s="365"/>
      <c r="AU53" s="5"/>
      <c r="AV53" s="5"/>
      <c r="AW53" s="5"/>
      <c r="AX53" s="5"/>
      <c r="AY53" s="5"/>
    </row>
    <row r="54" spans="1:66" s="6" customFormat="1" ht="18.75" customHeight="1">
      <c r="A54" s="5"/>
      <c r="B54" s="345"/>
      <c r="C54" s="346"/>
      <c r="D54" s="347"/>
      <c r="E54" s="352"/>
      <c r="F54" s="366" t="s">
        <v>7</v>
      </c>
      <c r="G54" s="357"/>
      <c r="H54" s="358" t="s">
        <v>210</v>
      </c>
      <c r="I54" s="356" t="s">
        <v>7</v>
      </c>
      <c r="J54" s="357"/>
      <c r="K54" s="358" t="s">
        <v>210</v>
      </c>
      <c r="L54" s="356" t="s">
        <v>7</v>
      </c>
      <c r="M54" s="357"/>
      <c r="N54" s="358" t="s">
        <v>210</v>
      </c>
      <c r="O54" s="356" t="s">
        <v>7</v>
      </c>
      <c r="P54" s="357"/>
      <c r="Q54" s="358" t="s">
        <v>210</v>
      </c>
      <c r="R54" s="356" t="s">
        <v>7</v>
      </c>
      <c r="S54" s="357"/>
      <c r="T54" s="358" t="s">
        <v>210</v>
      </c>
      <c r="U54" s="356" t="s">
        <v>7</v>
      </c>
      <c r="V54" s="357"/>
      <c r="W54" s="358" t="s">
        <v>210</v>
      </c>
      <c r="X54" s="356" t="s">
        <v>7</v>
      </c>
      <c r="Y54" s="357"/>
      <c r="Z54" s="358" t="s">
        <v>210</v>
      </c>
      <c r="AA54" s="356" t="s">
        <v>7</v>
      </c>
      <c r="AB54" s="357"/>
      <c r="AC54" s="358" t="s">
        <v>210</v>
      </c>
      <c r="AD54" s="356" t="s">
        <v>7</v>
      </c>
      <c r="AE54" s="357"/>
      <c r="AF54" s="358" t="s">
        <v>210</v>
      </c>
      <c r="AG54" s="356" t="s">
        <v>7</v>
      </c>
      <c r="AH54" s="357"/>
      <c r="AI54" s="358" t="s">
        <v>210</v>
      </c>
      <c r="AJ54" s="356" t="s">
        <v>7</v>
      </c>
      <c r="AK54" s="357"/>
      <c r="AL54" s="358" t="s">
        <v>210</v>
      </c>
      <c r="AM54" s="356" t="s">
        <v>7</v>
      </c>
      <c r="AN54" s="357"/>
      <c r="AO54" s="358" t="s">
        <v>210</v>
      </c>
      <c r="AP54" s="361"/>
      <c r="AQ54" s="369" t="s">
        <v>7</v>
      </c>
      <c r="AR54" s="370"/>
      <c r="AS54" s="202" t="s">
        <v>29</v>
      </c>
      <c r="AT54" s="367" t="s">
        <v>30</v>
      </c>
      <c r="AU54" s="5"/>
      <c r="AV54" s="5"/>
      <c r="AW54" s="5"/>
      <c r="AX54" s="5"/>
      <c r="AY54" s="5"/>
    </row>
    <row r="55" spans="1:66" s="6" customFormat="1" ht="27" customHeight="1" thickBot="1">
      <c r="A55" s="5"/>
      <c r="B55" s="348"/>
      <c r="C55" s="349"/>
      <c r="D55" s="350"/>
      <c r="E55" s="353"/>
      <c r="F55" s="58" t="s">
        <v>8</v>
      </c>
      <c r="G55" s="56" t="s">
        <v>5</v>
      </c>
      <c r="H55" s="359"/>
      <c r="I55" s="57" t="s">
        <v>8</v>
      </c>
      <c r="J55" s="56" t="s">
        <v>5</v>
      </c>
      <c r="K55" s="359"/>
      <c r="L55" s="57" t="s">
        <v>8</v>
      </c>
      <c r="M55" s="56" t="s">
        <v>5</v>
      </c>
      <c r="N55" s="359"/>
      <c r="O55" s="57" t="s">
        <v>8</v>
      </c>
      <c r="P55" s="56" t="s">
        <v>5</v>
      </c>
      <c r="Q55" s="359"/>
      <c r="R55" s="57" t="s">
        <v>8</v>
      </c>
      <c r="S55" s="56" t="s">
        <v>5</v>
      </c>
      <c r="T55" s="359"/>
      <c r="U55" s="57" t="s">
        <v>8</v>
      </c>
      <c r="V55" s="56" t="s">
        <v>5</v>
      </c>
      <c r="W55" s="359"/>
      <c r="X55" s="57" t="s">
        <v>8</v>
      </c>
      <c r="Y55" s="56" t="s">
        <v>5</v>
      </c>
      <c r="Z55" s="359"/>
      <c r="AA55" s="57" t="s">
        <v>8</v>
      </c>
      <c r="AB55" s="56" t="s">
        <v>5</v>
      </c>
      <c r="AC55" s="359"/>
      <c r="AD55" s="57" t="s">
        <v>8</v>
      </c>
      <c r="AE55" s="56" t="s">
        <v>5</v>
      </c>
      <c r="AF55" s="359"/>
      <c r="AG55" s="57" t="s">
        <v>8</v>
      </c>
      <c r="AH55" s="56" t="s">
        <v>5</v>
      </c>
      <c r="AI55" s="359"/>
      <c r="AJ55" s="57" t="s">
        <v>8</v>
      </c>
      <c r="AK55" s="56" t="s">
        <v>5</v>
      </c>
      <c r="AL55" s="359"/>
      <c r="AM55" s="57" t="s">
        <v>8</v>
      </c>
      <c r="AN55" s="56" t="s">
        <v>5</v>
      </c>
      <c r="AO55" s="359"/>
      <c r="AP55" s="362"/>
      <c r="AQ55" s="55" t="s">
        <v>8</v>
      </c>
      <c r="AR55" s="54" t="s">
        <v>5</v>
      </c>
      <c r="AS55" s="371"/>
      <c r="AT55" s="368"/>
      <c r="AU55" s="5"/>
      <c r="AV55" s="5"/>
      <c r="AW55" s="5"/>
      <c r="AX55" s="5" t="s">
        <v>3</v>
      </c>
      <c r="AY55" s="5"/>
      <c r="BB55" s="6">
        <v>4</v>
      </c>
      <c r="BC55" s="6">
        <v>5</v>
      </c>
      <c r="BD55" s="6">
        <v>6</v>
      </c>
      <c r="BE55" s="6">
        <v>7</v>
      </c>
      <c r="BF55" s="6">
        <v>8</v>
      </c>
      <c r="BG55" s="6">
        <v>9</v>
      </c>
      <c r="BH55" s="6">
        <v>10</v>
      </c>
      <c r="BI55" s="6">
        <v>11</v>
      </c>
      <c r="BJ55" s="6">
        <v>12</v>
      </c>
      <c r="BK55" s="6">
        <v>1</v>
      </c>
      <c r="BL55" s="6">
        <v>2</v>
      </c>
      <c r="BM55" s="6">
        <v>3</v>
      </c>
    </row>
    <row r="56" spans="1:66" s="19" customFormat="1" ht="21" customHeight="1">
      <c r="B56" s="119">
        <v>1</v>
      </c>
      <c r="C56" s="372"/>
      <c r="D56" s="373"/>
      <c r="E56" s="116"/>
      <c r="F56" s="93"/>
      <c r="G56" s="94"/>
      <c r="H56" s="95"/>
      <c r="I56" s="96"/>
      <c r="J56" s="94"/>
      <c r="K56" s="97"/>
      <c r="L56" s="96"/>
      <c r="M56" s="98"/>
      <c r="N56" s="97"/>
      <c r="O56" s="96"/>
      <c r="P56" s="98"/>
      <c r="Q56" s="97"/>
      <c r="R56" s="96"/>
      <c r="S56" s="94"/>
      <c r="T56" s="97"/>
      <c r="U56" s="96"/>
      <c r="V56" s="94"/>
      <c r="W56" s="97"/>
      <c r="X56" s="96"/>
      <c r="Y56" s="94"/>
      <c r="Z56" s="97"/>
      <c r="AA56" s="96"/>
      <c r="AB56" s="94"/>
      <c r="AC56" s="97"/>
      <c r="AD56" s="96"/>
      <c r="AE56" s="94"/>
      <c r="AF56" s="97"/>
      <c r="AG56" s="96"/>
      <c r="AH56" s="94"/>
      <c r="AI56" s="97"/>
      <c r="AJ56" s="96"/>
      <c r="AK56" s="94"/>
      <c r="AL56" s="97"/>
      <c r="AM56" s="96"/>
      <c r="AN56" s="94"/>
      <c r="AO56" s="95"/>
      <c r="AP56" s="99"/>
      <c r="AQ56" s="53">
        <f t="shared" ref="AQ56:AR56" si="0">SUM(F56,I56,L56,O56,R56,U56,X56,AA56,AD56,AG56,AJ56,AM56)</f>
        <v>0</v>
      </c>
      <c r="AR56" s="52">
        <f t="shared" si="0"/>
        <v>0</v>
      </c>
      <c r="AS56" s="51">
        <f t="shared" ref="AS56" si="1">SUM(H56,K56,N56,Q56,T56,W56,Z56,AC56,AF56,AI56,AL56,AO56,AP56)</f>
        <v>0</v>
      </c>
      <c r="AT56" s="50">
        <f>COUNTIF($BB56:$BM56,"&gt;0")</f>
        <v>0</v>
      </c>
      <c r="AX56" s="19" t="s">
        <v>4</v>
      </c>
      <c r="BB56" s="23">
        <f t="shared" ref="BB56:BB119" si="2">$H56</f>
        <v>0</v>
      </c>
      <c r="BC56" s="23">
        <f t="shared" ref="BC56:BC119" si="3">$K56</f>
        <v>0</v>
      </c>
      <c r="BD56" s="23">
        <f t="shared" ref="BD56:BD119" si="4">$N56</f>
        <v>0</v>
      </c>
      <c r="BE56" s="23">
        <f t="shared" ref="BE56:BE119" si="5">$Q56</f>
        <v>0</v>
      </c>
      <c r="BF56" s="23">
        <f t="shared" ref="BF56:BF119" si="6">$T56</f>
        <v>0</v>
      </c>
      <c r="BG56" s="23">
        <f t="shared" ref="BG56:BG119" si="7">$W56</f>
        <v>0</v>
      </c>
      <c r="BH56" s="23">
        <f t="shared" ref="BH56:BH119" si="8">$Z56</f>
        <v>0</v>
      </c>
      <c r="BI56" s="23">
        <f t="shared" ref="BI56:BI119" si="9">$AC56</f>
        <v>0</v>
      </c>
      <c r="BJ56" s="23">
        <f t="shared" ref="BJ56:BJ119" si="10">$AF56</f>
        <v>0</v>
      </c>
      <c r="BK56" s="23">
        <f t="shared" ref="BK56:BK119" si="11">$AI56</f>
        <v>0</v>
      </c>
      <c r="BL56" s="23">
        <f t="shared" ref="BL56:BL119" si="12">$AL56</f>
        <v>0</v>
      </c>
      <c r="BM56" s="23">
        <f t="shared" ref="BM56:BM119" si="13">$AO56</f>
        <v>0</v>
      </c>
      <c r="BN56" s="23">
        <f t="shared" ref="BN56:BN119" si="14">SUM($BB56:$BM56)+$AP56</f>
        <v>0</v>
      </c>
    </row>
    <row r="57" spans="1:66" s="19" customFormat="1" ht="21" customHeight="1">
      <c r="B57" s="120">
        <f>B56+1</f>
        <v>2</v>
      </c>
      <c r="C57" s="246"/>
      <c r="D57" s="236"/>
      <c r="E57" s="117"/>
      <c r="F57" s="100"/>
      <c r="G57" s="101"/>
      <c r="H57" s="102"/>
      <c r="I57" s="103"/>
      <c r="J57" s="101"/>
      <c r="K57" s="104"/>
      <c r="L57" s="103"/>
      <c r="M57" s="105"/>
      <c r="N57" s="104"/>
      <c r="O57" s="103"/>
      <c r="P57" s="105"/>
      <c r="Q57" s="104"/>
      <c r="R57" s="103"/>
      <c r="S57" s="101"/>
      <c r="T57" s="104"/>
      <c r="U57" s="103"/>
      <c r="V57" s="101"/>
      <c r="W57" s="104"/>
      <c r="X57" s="103"/>
      <c r="Y57" s="101"/>
      <c r="Z57" s="104"/>
      <c r="AA57" s="103"/>
      <c r="AB57" s="101"/>
      <c r="AC57" s="104"/>
      <c r="AD57" s="103"/>
      <c r="AE57" s="101"/>
      <c r="AF57" s="104"/>
      <c r="AG57" s="103"/>
      <c r="AH57" s="101"/>
      <c r="AI57" s="104"/>
      <c r="AJ57" s="103"/>
      <c r="AK57" s="101"/>
      <c r="AL57" s="104"/>
      <c r="AM57" s="103"/>
      <c r="AN57" s="101"/>
      <c r="AO57" s="102"/>
      <c r="AP57" s="106"/>
      <c r="AQ57" s="49">
        <f>SUM(F57,I57,L57,O57,R57,U57,X57,AA57,AD57,AG57,AJ57,AM57)</f>
        <v>0</v>
      </c>
      <c r="AR57" s="48">
        <f>SUM(G57,J57,M57,P57,S57,V57,Y57,AB57,AE57,AH57,AK57,AN57)</f>
        <v>0</v>
      </c>
      <c r="AS57" s="47">
        <f>SUM(H57,K57,N57,Q57,T57,W57,Z57,AC57,AF57,AI57,AL57,AO57,AP57)</f>
        <v>0</v>
      </c>
      <c r="AT57" s="43">
        <f t="shared" ref="AT57:AT120" si="15">COUNTIF($BB57:$BM57,"&gt;0")</f>
        <v>0</v>
      </c>
      <c r="AX57" s="19" t="s">
        <v>2</v>
      </c>
      <c r="BB57" s="23">
        <f t="shared" si="2"/>
        <v>0</v>
      </c>
      <c r="BC57" s="23">
        <f t="shared" si="3"/>
        <v>0</v>
      </c>
      <c r="BD57" s="23">
        <f t="shared" si="4"/>
        <v>0</v>
      </c>
      <c r="BE57" s="23">
        <f t="shared" si="5"/>
        <v>0</v>
      </c>
      <c r="BF57" s="23">
        <f t="shared" si="6"/>
        <v>0</v>
      </c>
      <c r="BG57" s="23">
        <f t="shared" si="7"/>
        <v>0</v>
      </c>
      <c r="BH57" s="23">
        <f t="shared" si="8"/>
        <v>0</v>
      </c>
      <c r="BI57" s="23">
        <f t="shared" si="9"/>
        <v>0</v>
      </c>
      <c r="BJ57" s="23">
        <f t="shared" si="10"/>
        <v>0</v>
      </c>
      <c r="BK57" s="23">
        <f t="shared" si="11"/>
        <v>0</v>
      </c>
      <c r="BL57" s="23">
        <f t="shared" si="12"/>
        <v>0</v>
      </c>
      <c r="BM57" s="23">
        <f t="shared" si="13"/>
        <v>0</v>
      </c>
      <c r="BN57" s="23">
        <f t="shared" si="14"/>
        <v>0</v>
      </c>
    </row>
    <row r="58" spans="1:66" s="19" customFormat="1" ht="21" customHeight="1">
      <c r="B58" s="120">
        <f t="shared" ref="B58:B121" si="16">B57+1</f>
        <v>3</v>
      </c>
      <c r="C58" s="246"/>
      <c r="D58" s="236"/>
      <c r="E58" s="117"/>
      <c r="F58" s="100"/>
      <c r="G58" s="101"/>
      <c r="H58" s="102"/>
      <c r="I58" s="103"/>
      <c r="J58" s="101"/>
      <c r="K58" s="104"/>
      <c r="L58" s="103"/>
      <c r="M58" s="105"/>
      <c r="N58" s="104"/>
      <c r="O58" s="103"/>
      <c r="P58" s="105"/>
      <c r="Q58" s="104"/>
      <c r="R58" s="103"/>
      <c r="S58" s="101"/>
      <c r="T58" s="104"/>
      <c r="U58" s="103"/>
      <c r="V58" s="101"/>
      <c r="W58" s="104"/>
      <c r="X58" s="103"/>
      <c r="Y58" s="101"/>
      <c r="Z58" s="104"/>
      <c r="AA58" s="103"/>
      <c r="AB58" s="101"/>
      <c r="AC58" s="104"/>
      <c r="AD58" s="103"/>
      <c r="AE58" s="101"/>
      <c r="AF58" s="104"/>
      <c r="AG58" s="103"/>
      <c r="AH58" s="101"/>
      <c r="AI58" s="104"/>
      <c r="AJ58" s="103"/>
      <c r="AK58" s="101"/>
      <c r="AL58" s="104"/>
      <c r="AM58" s="103"/>
      <c r="AN58" s="101"/>
      <c r="AO58" s="102"/>
      <c r="AP58" s="106"/>
      <c r="AQ58" s="49">
        <f t="shared" ref="AQ58:AR121" si="17">SUM(F58,I58,L58,O58,R58,U58,X58,AA58,AD58,AG58,AJ58,AM58)</f>
        <v>0</v>
      </c>
      <c r="AR58" s="48">
        <f t="shared" si="17"/>
        <v>0</v>
      </c>
      <c r="AS58" s="47">
        <f t="shared" ref="AS58:AS121" si="18">SUM(H58,K58,N58,Q58,T58,W58,Z58,AC58,AF58,AI58,AL58,AO58,AP58)</f>
        <v>0</v>
      </c>
      <c r="AT58" s="43">
        <f t="shared" si="15"/>
        <v>0</v>
      </c>
      <c r="BB58" s="23">
        <f t="shared" si="2"/>
        <v>0</v>
      </c>
      <c r="BC58" s="23">
        <f t="shared" si="3"/>
        <v>0</v>
      </c>
      <c r="BD58" s="23">
        <f t="shared" si="4"/>
        <v>0</v>
      </c>
      <c r="BE58" s="23">
        <f t="shared" si="5"/>
        <v>0</v>
      </c>
      <c r="BF58" s="23">
        <f t="shared" si="6"/>
        <v>0</v>
      </c>
      <c r="BG58" s="23">
        <f t="shared" si="7"/>
        <v>0</v>
      </c>
      <c r="BH58" s="23">
        <f t="shared" si="8"/>
        <v>0</v>
      </c>
      <c r="BI58" s="23">
        <f t="shared" si="9"/>
        <v>0</v>
      </c>
      <c r="BJ58" s="23">
        <f t="shared" si="10"/>
        <v>0</v>
      </c>
      <c r="BK58" s="23">
        <f t="shared" si="11"/>
        <v>0</v>
      </c>
      <c r="BL58" s="23">
        <f t="shared" si="12"/>
        <v>0</v>
      </c>
      <c r="BM58" s="23">
        <f t="shared" si="13"/>
        <v>0</v>
      </c>
      <c r="BN58" s="23">
        <f t="shared" si="14"/>
        <v>0</v>
      </c>
    </row>
    <row r="59" spans="1:66" s="19" customFormat="1" ht="21" customHeight="1">
      <c r="B59" s="120">
        <f t="shared" si="16"/>
        <v>4</v>
      </c>
      <c r="C59" s="246"/>
      <c r="D59" s="236"/>
      <c r="E59" s="117"/>
      <c r="F59" s="107"/>
      <c r="G59" s="101"/>
      <c r="H59" s="102"/>
      <c r="I59" s="103"/>
      <c r="J59" s="101"/>
      <c r="K59" s="104"/>
      <c r="L59" s="103"/>
      <c r="M59" s="105"/>
      <c r="N59" s="104"/>
      <c r="O59" s="103"/>
      <c r="P59" s="105"/>
      <c r="Q59" s="104"/>
      <c r="R59" s="103"/>
      <c r="S59" s="101"/>
      <c r="T59" s="104"/>
      <c r="U59" s="103"/>
      <c r="V59" s="101"/>
      <c r="W59" s="104"/>
      <c r="X59" s="103"/>
      <c r="Y59" s="101"/>
      <c r="Z59" s="104"/>
      <c r="AA59" s="103"/>
      <c r="AB59" s="101"/>
      <c r="AC59" s="104"/>
      <c r="AD59" s="103"/>
      <c r="AE59" s="101"/>
      <c r="AF59" s="104"/>
      <c r="AG59" s="103"/>
      <c r="AH59" s="101"/>
      <c r="AI59" s="104"/>
      <c r="AJ59" s="103"/>
      <c r="AK59" s="101"/>
      <c r="AL59" s="104"/>
      <c r="AM59" s="103"/>
      <c r="AN59" s="101"/>
      <c r="AO59" s="102"/>
      <c r="AP59" s="106"/>
      <c r="AQ59" s="49">
        <f t="shared" si="17"/>
        <v>0</v>
      </c>
      <c r="AR59" s="48">
        <f t="shared" si="17"/>
        <v>0</v>
      </c>
      <c r="AS59" s="47">
        <f t="shared" si="18"/>
        <v>0</v>
      </c>
      <c r="AT59" s="43">
        <f t="shared" si="15"/>
        <v>0</v>
      </c>
      <c r="BB59" s="23">
        <f t="shared" si="2"/>
        <v>0</v>
      </c>
      <c r="BC59" s="23">
        <f t="shared" si="3"/>
        <v>0</v>
      </c>
      <c r="BD59" s="23">
        <f t="shared" si="4"/>
        <v>0</v>
      </c>
      <c r="BE59" s="23">
        <f t="shared" si="5"/>
        <v>0</v>
      </c>
      <c r="BF59" s="23">
        <f t="shared" si="6"/>
        <v>0</v>
      </c>
      <c r="BG59" s="23">
        <f t="shared" si="7"/>
        <v>0</v>
      </c>
      <c r="BH59" s="23">
        <f t="shared" si="8"/>
        <v>0</v>
      </c>
      <c r="BI59" s="23">
        <f t="shared" si="9"/>
        <v>0</v>
      </c>
      <c r="BJ59" s="23">
        <f t="shared" si="10"/>
        <v>0</v>
      </c>
      <c r="BK59" s="23">
        <f t="shared" si="11"/>
        <v>0</v>
      </c>
      <c r="BL59" s="23">
        <f t="shared" si="12"/>
        <v>0</v>
      </c>
      <c r="BM59" s="23">
        <f t="shared" si="13"/>
        <v>0</v>
      </c>
      <c r="BN59" s="23">
        <f t="shared" si="14"/>
        <v>0</v>
      </c>
    </row>
    <row r="60" spans="1:66" s="19" customFormat="1" ht="21" customHeight="1">
      <c r="B60" s="120">
        <f t="shared" si="16"/>
        <v>5</v>
      </c>
      <c r="C60" s="246"/>
      <c r="D60" s="236"/>
      <c r="E60" s="117"/>
      <c r="F60" s="108"/>
      <c r="G60" s="101"/>
      <c r="H60" s="102"/>
      <c r="I60" s="103"/>
      <c r="J60" s="101"/>
      <c r="K60" s="104"/>
      <c r="L60" s="103"/>
      <c r="M60" s="105"/>
      <c r="N60" s="104"/>
      <c r="O60" s="103"/>
      <c r="P60" s="105"/>
      <c r="Q60" s="104"/>
      <c r="R60" s="103"/>
      <c r="S60" s="101"/>
      <c r="T60" s="104"/>
      <c r="U60" s="103"/>
      <c r="V60" s="101"/>
      <c r="W60" s="104"/>
      <c r="X60" s="103"/>
      <c r="Y60" s="101"/>
      <c r="Z60" s="104"/>
      <c r="AA60" s="103"/>
      <c r="AB60" s="101"/>
      <c r="AC60" s="104"/>
      <c r="AD60" s="103"/>
      <c r="AE60" s="101"/>
      <c r="AF60" s="104"/>
      <c r="AG60" s="103"/>
      <c r="AH60" s="101"/>
      <c r="AI60" s="104"/>
      <c r="AJ60" s="103"/>
      <c r="AK60" s="101"/>
      <c r="AL60" s="104"/>
      <c r="AM60" s="103"/>
      <c r="AN60" s="101"/>
      <c r="AO60" s="102"/>
      <c r="AP60" s="106"/>
      <c r="AQ60" s="49">
        <f t="shared" si="17"/>
        <v>0</v>
      </c>
      <c r="AR60" s="48">
        <f t="shared" si="17"/>
        <v>0</v>
      </c>
      <c r="AS60" s="47">
        <f t="shared" si="18"/>
        <v>0</v>
      </c>
      <c r="AT60" s="43">
        <f t="shared" si="15"/>
        <v>0</v>
      </c>
      <c r="BB60" s="23">
        <f t="shared" si="2"/>
        <v>0</v>
      </c>
      <c r="BC60" s="23">
        <f t="shared" si="3"/>
        <v>0</v>
      </c>
      <c r="BD60" s="23">
        <f t="shared" si="4"/>
        <v>0</v>
      </c>
      <c r="BE60" s="23">
        <f t="shared" si="5"/>
        <v>0</v>
      </c>
      <c r="BF60" s="23">
        <f t="shared" si="6"/>
        <v>0</v>
      </c>
      <c r="BG60" s="23">
        <f t="shared" si="7"/>
        <v>0</v>
      </c>
      <c r="BH60" s="23">
        <f t="shared" si="8"/>
        <v>0</v>
      </c>
      <c r="BI60" s="23">
        <f t="shared" si="9"/>
        <v>0</v>
      </c>
      <c r="BJ60" s="23">
        <f t="shared" si="10"/>
        <v>0</v>
      </c>
      <c r="BK60" s="23">
        <f t="shared" si="11"/>
        <v>0</v>
      </c>
      <c r="BL60" s="23">
        <f t="shared" si="12"/>
        <v>0</v>
      </c>
      <c r="BM60" s="23">
        <f t="shared" si="13"/>
        <v>0</v>
      </c>
      <c r="BN60" s="23">
        <f t="shared" si="14"/>
        <v>0</v>
      </c>
    </row>
    <row r="61" spans="1:66" s="19" customFormat="1" ht="21" customHeight="1">
      <c r="B61" s="120">
        <f t="shared" si="16"/>
        <v>6</v>
      </c>
      <c r="C61" s="246"/>
      <c r="D61" s="236"/>
      <c r="E61" s="117"/>
      <c r="F61" s="100"/>
      <c r="G61" s="101"/>
      <c r="H61" s="102"/>
      <c r="I61" s="103"/>
      <c r="J61" s="101"/>
      <c r="K61" s="104"/>
      <c r="L61" s="103"/>
      <c r="M61" s="105"/>
      <c r="N61" s="104"/>
      <c r="O61" s="103"/>
      <c r="P61" s="105"/>
      <c r="Q61" s="104"/>
      <c r="R61" s="103"/>
      <c r="S61" s="101"/>
      <c r="T61" s="104"/>
      <c r="U61" s="103"/>
      <c r="V61" s="101"/>
      <c r="W61" s="104"/>
      <c r="X61" s="103"/>
      <c r="Y61" s="101"/>
      <c r="Z61" s="104"/>
      <c r="AA61" s="103"/>
      <c r="AB61" s="101"/>
      <c r="AC61" s="104"/>
      <c r="AD61" s="103"/>
      <c r="AE61" s="101"/>
      <c r="AF61" s="104"/>
      <c r="AG61" s="103"/>
      <c r="AH61" s="101"/>
      <c r="AI61" s="104"/>
      <c r="AJ61" s="103"/>
      <c r="AK61" s="101"/>
      <c r="AL61" s="104"/>
      <c r="AM61" s="103"/>
      <c r="AN61" s="101"/>
      <c r="AO61" s="102"/>
      <c r="AP61" s="106"/>
      <c r="AQ61" s="49">
        <f t="shared" si="17"/>
        <v>0</v>
      </c>
      <c r="AR61" s="48">
        <f t="shared" si="17"/>
        <v>0</v>
      </c>
      <c r="AS61" s="47">
        <f t="shared" si="18"/>
        <v>0</v>
      </c>
      <c r="AT61" s="43">
        <f t="shared" si="15"/>
        <v>0</v>
      </c>
      <c r="BB61" s="23">
        <f t="shared" si="2"/>
        <v>0</v>
      </c>
      <c r="BC61" s="23">
        <f t="shared" si="3"/>
        <v>0</v>
      </c>
      <c r="BD61" s="23">
        <f t="shared" si="4"/>
        <v>0</v>
      </c>
      <c r="BE61" s="23">
        <f t="shared" si="5"/>
        <v>0</v>
      </c>
      <c r="BF61" s="23">
        <f t="shared" si="6"/>
        <v>0</v>
      </c>
      <c r="BG61" s="23">
        <f t="shared" si="7"/>
        <v>0</v>
      </c>
      <c r="BH61" s="23">
        <f t="shared" si="8"/>
        <v>0</v>
      </c>
      <c r="BI61" s="23">
        <f t="shared" si="9"/>
        <v>0</v>
      </c>
      <c r="BJ61" s="23">
        <f t="shared" si="10"/>
        <v>0</v>
      </c>
      <c r="BK61" s="23">
        <f t="shared" si="11"/>
        <v>0</v>
      </c>
      <c r="BL61" s="23">
        <f t="shared" si="12"/>
        <v>0</v>
      </c>
      <c r="BM61" s="23">
        <f t="shared" si="13"/>
        <v>0</v>
      </c>
      <c r="BN61" s="23">
        <f t="shared" si="14"/>
        <v>0</v>
      </c>
    </row>
    <row r="62" spans="1:66" s="19" customFormat="1" ht="21" customHeight="1">
      <c r="B62" s="120">
        <f t="shared" si="16"/>
        <v>7</v>
      </c>
      <c r="C62" s="246"/>
      <c r="D62" s="236"/>
      <c r="E62" s="117"/>
      <c r="F62" s="100"/>
      <c r="G62" s="101"/>
      <c r="H62" s="102"/>
      <c r="I62" s="103"/>
      <c r="J62" s="101"/>
      <c r="K62" s="104"/>
      <c r="L62" s="103"/>
      <c r="M62" s="105"/>
      <c r="N62" s="104"/>
      <c r="O62" s="103"/>
      <c r="P62" s="105"/>
      <c r="Q62" s="104"/>
      <c r="R62" s="103"/>
      <c r="S62" s="101"/>
      <c r="T62" s="104"/>
      <c r="U62" s="103"/>
      <c r="V62" s="101"/>
      <c r="W62" s="104"/>
      <c r="X62" s="103"/>
      <c r="Y62" s="101"/>
      <c r="Z62" s="104"/>
      <c r="AA62" s="103"/>
      <c r="AB62" s="101"/>
      <c r="AC62" s="104"/>
      <c r="AD62" s="103"/>
      <c r="AE62" s="101"/>
      <c r="AF62" s="104"/>
      <c r="AG62" s="103"/>
      <c r="AH62" s="101"/>
      <c r="AI62" s="104"/>
      <c r="AJ62" s="103"/>
      <c r="AK62" s="101"/>
      <c r="AL62" s="104"/>
      <c r="AM62" s="103"/>
      <c r="AN62" s="101"/>
      <c r="AO62" s="102"/>
      <c r="AP62" s="106"/>
      <c r="AQ62" s="49">
        <f t="shared" si="17"/>
        <v>0</v>
      </c>
      <c r="AR62" s="48">
        <f t="shared" si="17"/>
        <v>0</v>
      </c>
      <c r="AS62" s="47">
        <f t="shared" si="18"/>
        <v>0</v>
      </c>
      <c r="AT62" s="43">
        <f t="shared" si="15"/>
        <v>0</v>
      </c>
      <c r="BB62" s="23">
        <f t="shared" si="2"/>
        <v>0</v>
      </c>
      <c r="BC62" s="23">
        <f t="shared" si="3"/>
        <v>0</v>
      </c>
      <c r="BD62" s="23">
        <f t="shared" si="4"/>
        <v>0</v>
      </c>
      <c r="BE62" s="23">
        <f t="shared" si="5"/>
        <v>0</v>
      </c>
      <c r="BF62" s="23">
        <f t="shared" si="6"/>
        <v>0</v>
      </c>
      <c r="BG62" s="23">
        <f t="shared" si="7"/>
        <v>0</v>
      </c>
      <c r="BH62" s="23">
        <f t="shared" si="8"/>
        <v>0</v>
      </c>
      <c r="BI62" s="23">
        <f t="shared" si="9"/>
        <v>0</v>
      </c>
      <c r="BJ62" s="23">
        <f t="shared" si="10"/>
        <v>0</v>
      </c>
      <c r="BK62" s="23">
        <f t="shared" si="11"/>
        <v>0</v>
      </c>
      <c r="BL62" s="23">
        <f t="shared" si="12"/>
        <v>0</v>
      </c>
      <c r="BM62" s="23">
        <f t="shared" si="13"/>
        <v>0</v>
      </c>
      <c r="BN62" s="23">
        <f t="shared" si="14"/>
        <v>0</v>
      </c>
    </row>
    <row r="63" spans="1:66" s="19" customFormat="1" ht="21" customHeight="1">
      <c r="B63" s="120">
        <f t="shared" si="16"/>
        <v>8</v>
      </c>
      <c r="C63" s="246"/>
      <c r="D63" s="236"/>
      <c r="E63" s="117"/>
      <c r="F63" s="100"/>
      <c r="G63" s="101"/>
      <c r="H63" s="102"/>
      <c r="I63" s="103"/>
      <c r="J63" s="101"/>
      <c r="K63" s="104"/>
      <c r="L63" s="103"/>
      <c r="M63" s="105"/>
      <c r="N63" s="104"/>
      <c r="O63" s="103"/>
      <c r="P63" s="105"/>
      <c r="Q63" s="104"/>
      <c r="R63" s="103"/>
      <c r="S63" s="101"/>
      <c r="T63" s="104"/>
      <c r="U63" s="103"/>
      <c r="V63" s="101"/>
      <c r="W63" s="104"/>
      <c r="X63" s="103"/>
      <c r="Y63" s="101"/>
      <c r="Z63" s="104"/>
      <c r="AA63" s="103"/>
      <c r="AB63" s="101"/>
      <c r="AC63" s="104"/>
      <c r="AD63" s="103"/>
      <c r="AE63" s="101"/>
      <c r="AF63" s="104"/>
      <c r="AG63" s="103"/>
      <c r="AH63" s="101"/>
      <c r="AI63" s="104"/>
      <c r="AJ63" s="103"/>
      <c r="AK63" s="101"/>
      <c r="AL63" s="104"/>
      <c r="AM63" s="103"/>
      <c r="AN63" s="101"/>
      <c r="AO63" s="102"/>
      <c r="AP63" s="106"/>
      <c r="AQ63" s="49">
        <f t="shared" si="17"/>
        <v>0</v>
      </c>
      <c r="AR63" s="48">
        <f t="shared" si="17"/>
        <v>0</v>
      </c>
      <c r="AS63" s="47">
        <f t="shared" si="18"/>
        <v>0</v>
      </c>
      <c r="AT63" s="43">
        <f t="shared" si="15"/>
        <v>0</v>
      </c>
      <c r="BB63" s="23">
        <f t="shared" si="2"/>
        <v>0</v>
      </c>
      <c r="BC63" s="23">
        <f t="shared" si="3"/>
        <v>0</v>
      </c>
      <c r="BD63" s="23">
        <f t="shared" si="4"/>
        <v>0</v>
      </c>
      <c r="BE63" s="23">
        <f t="shared" si="5"/>
        <v>0</v>
      </c>
      <c r="BF63" s="23">
        <f t="shared" si="6"/>
        <v>0</v>
      </c>
      <c r="BG63" s="23">
        <f t="shared" si="7"/>
        <v>0</v>
      </c>
      <c r="BH63" s="23">
        <f t="shared" si="8"/>
        <v>0</v>
      </c>
      <c r="BI63" s="23">
        <f t="shared" si="9"/>
        <v>0</v>
      </c>
      <c r="BJ63" s="23">
        <f t="shared" si="10"/>
        <v>0</v>
      </c>
      <c r="BK63" s="23">
        <f t="shared" si="11"/>
        <v>0</v>
      </c>
      <c r="BL63" s="23">
        <f t="shared" si="12"/>
        <v>0</v>
      </c>
      <c r="BM63" s="23">
        <f t="shared" si="13"/>
        <v>0</v>
      </c>
      <c r="BN63" s="23">
        <f t="shared" si="14"/>
        <v>0</v>
      </c>
    </row>
    <row r="64" spans="1:66" s="19" customFormat="1" ht="21" customHeight="1">
      <c r="B64" s="120">
        <f t="shared" si="16"/>
        <v>9</v>
      </c>
      <c r="C64" s="246"/>
      <c r="D64" s="236"/>
      <c r="E64" s="117"/>
      <c r="F64" s="100"/>
      <c r="G64" s="101"/>
      <c r="H64" s="102"/>
      <c r="I64" s="103"/>
      <c r="J64" s="101"/>
      <c r="K64" s="104"/>
      <c r="L64" s="103"/>
      <c r="M64" s="105"/>
      <c r="N64" s="104"/>
      <c r="O64" s="103"/>
      <c r="P64" s="105"/>
      <c r="Q64" s="104"/>
      <c r="R64" s="103"/>
      <c r="S64" s="101"/>
      <c r="T64" s="104"/>
      <c r="U64" s="103"/>
      <c r="V64" s="101"/>
      <c r="W64" s="104"/>
      <c r="X64" s="103"/>
      <c r="Y64" s="101"/>
      <c r="Z64" s="104"/>
      <c r="AA64" s="103"/>
      <c r="AB64" s="101"/>
      <c r="AC64" s="104"/>
      <c r="AD64" s="103"/>
      <c r="AE64" s="101"/>
      <c r="AF64" s="104"/>
      <c r="AG64" s="103"/>
      <c r="AH64" s="101"/>
      <c r="AI64" s="104"/>
      <c r="AJ64" s="103"/>
      <c r="AK64" s="101"/>
      <c r="AL64" s="104"/>
      <c r="AM64" s="103"/>
      <c r="AN64" s="101"/>
      <c r="AO64" s="102"/>
      <c r="AP64" s="106"/>
      <c r="AQ64" s="49">
        <f t="shared" si="17"/>
        <v>0</v>
      </c>
      <c r="AR64" s="48">
        <f t="shared" si="17"/>
        <v>0</v>
      </c>
      <c r="AS64" s="47">
        <f t="shared" si="18"/>
        <v>0</v>
      </c>
      <c r="AT64" s="43">
        <f t="shared" si="15"/>
        <v>0</v>
      </c>
      <c r="BB64" s="23">
        <f t="shared" si="2"/>
        <v>0</v>
      </c>
      <c r="BC64" s="23">
        <f t="shared" si="3"/>
        <v>0</v>
      </c>
      <c r="BD64" s="23">
        <f t="shared" si="4"/>
        <v>0</v>
      </c>
      <c r="BE64" s="23">
        <f t="shared" si="5"/>
        <v>0</v>
      </c>
      <c r="BF64" s="23">
        <f t="shared" si="6"/>
        <v>0</v>
      </c>
      <c r="BG64" s="23">
        <f t="shared" si="7"/>
        <v>0</v>
      </c>
      <c r="BH64" s="23">
        <f t="shared" si="8"/>
        <v>0</v>
      </c>
      <c r="BI64" s="23">
        <f t="shared" si="9"/>
        <v>0</v>
      </c>
      <c r="BJ64" s="23">
        <f t="shared" si="10"/>
        <v>0</v>
      </c>
      <c r="BK64" s="23">
        <f t="shared" si="11"/>
        <v>0</v>
      </c>
      <c r="BL64" s="23">
        <f t="shared" si="12"/>
        <v>0</v>
      </c>
      <c r="BM64" s="23">
        <f t="shared" si="13"/>
        <v>0</v>
      </c>
      <c r="BN64" s="23">
        <f t="shared" si="14"/>
        <v>0</v>
      </c>
    </row>
    <row r="65" spans="2:66" s="19" customFormat="1" ht="21" customHeight="1">
      <c r="B65" s="120">
        <f t="shared" si="16"/>
        <v>10</v>
      </c>
      <c r="C65" s="246"/>
      <c r="D65" s="236"/>
      <c r="E65" s="117"/>
      <c r="F65" s="100"/>
      <c r="G65" s="101"/>
      <c r="H65" s="102"/>
      <c r="I65" s="103"/>
      <c r="J65" s="101"/>
      <c r="K65" s="104"/>
      <c r="L65" s="103"/>
      <c r="M65" s="105"/>
      <c r="N65" s="104"/>
      <c r="O65" s="103"/>
      <c r="P65" s="105"/>
      <c r="Q65" s="104"/>
      <c r="R65" s="103"/>
      <c r="S65" s="101"/>
      <c r="T65" s="104"/>
      <c r="U65" s="103"/>
      <c r="V65" s="101"/>
      <c r="W65" s="104"/>
      <c r="X65" s="103"/>
      <c r="Y65" s="101"/>
      <c r="Z65" s="104"/>
      <c r="AA65" s="103"/>
      <c r="AB65" s="101"/>
      <c r="AC65" s="104"/>
      <c r="AD65" s="103"/>
      <c r="AE65" s="101"/>
      <c r="AF65" s="104"/>
      <c r="AG65" s="103"/>
      <c r="AH65" s="101"/>
      <c r="AI65" s="104"/>
      <c r="AJ65" s="103"/>
      <c r="AK65" s="101"/>
      <c r="AL65" s="104"/>
      <c r="AM65" s="103"/>
      <c r="AN65" s="101"/>
      <c r="AO65" s="102"/>
      <c r="AP65" s="106"/>
      <c r="AQ65" s="49">
        <f t="shared" si="17"/>
        <v>0</v>
      </c>
      <c r="AR65" s="48">
        <f t="shared" si="17"/>
        <v>0</v>
      </c>
      <c r="AS65" s="47">
        <f t="shared" si="18"/>
        <v>0</v>
      </c>
      <c r="AT65" s="43">
        <f t="shared" si="15"/>
        <v>0</v>
      </c>
      <c r="BB65" s="23">
        <f t="shared" si="2"/>
        <v>0</v>
      </c>
      <c r="BC65" s="23">
        <f t="shared" si="3"/>
        <v>0</v>
      </c>
      <c r="BD65" s="23">
        <f t="shared" si="4"/>
        <v>0</v>
      </c>
      <c r="BE65" s="23">
        <f t="shared" si="5"/>
        <v>0</v>
      </c>
      <c r="BF65" s="23">
        <f t="shared" si="6"/>
        <v>0</v>
      </c>
      <c r="BG65" s="23">
        <f t="shared" si="7"/>
        <v>0</v>
      </c>
      <c r="BH65" s="23">
        <f t="shared" si="8"/>
        <v>0</v>
      </c>
      <c r="BI65" s="23">
        <f t="shared" si="9"/>
        <v>0</v>
      </c>
      <c r="BJ65" s="23">
        <f t="shared" si="10"/>
        <v>0</v>
      </c>
      <c r="BK65" s="23">
        <f t="shared" si="11"/>
        <v>0</v>
      </c>
      <c r="BL65" s="23">
        <f t="shared" si="12"/>
        <v>0</v>
      </c>
      <c r="BM65" s="23">
        <f t="shared" si="13"/>
        <v>0</v>
      </c>
      <c r="BN65" s="23">
        <f t="shared" si="14"/>
        <v>0</v>
      </c>
    </row>
    <row r="66" spans="2:66" s="19" customFormat="1" ht="21" customHeight="1">
      <c r="B66" s="120">
        <f t="shared" si="16"/>
        <v>11</v>
      </c>
      <c r="C66" s="246"/>
      <c r="D66" s="236"/>
      <c r="E66" s="117"/>
      <c r="F66" s="100"/>
      <c r="G66" s="101"/>
      <c r="H66" s="102"/>
      <c r="I66" s="103"/>
      <c r="J66" s="101"/>
      <c r="K66" s="104"/>
      <c r="L66" s="103"/>
      <c r="M66" s="105"/>
      <c r="N66" s="104"/>
      <c r="O66" s="103"/>
      <c r="P66" s="105"/>
      <c r="Q66" s="104"/>
      <c r="R66" s="103"/>
      <c r="S66" s="101"/>
      <c r="T66" s="104"/>
      <c r="U66" s="103"/>
      <c r="V66" s="101"/>
      <c r="W66" s="104"/>
      <c r="X66" s="103"/>
      <c r="Y66" s="101"/>
      <c r="Z66" s="104"/>
      <c r="AA66" s="103"/>
      <c r="AB66" s="101"/>
      <c r="AC66" s="104"/>
      <c r="AD66" s="103"/>
      <c r="AE66" s="101"/>
      <c r="AF66" s="104"/>
      <c r="AG66" s="103"/>
      <c r="AH66" s="101"/>
      <c r="AI66" s="104"/>
      <c r="AJ66" s="103"/>
      <c r="AK66" s="101"/>
      <c r="AL66" s="104"/>
      <c r="AM66" s="103"/>
      <c r="AN66" s="101"/>
      <c r="AO66" s="102"/>
      <c r="AP66" s="106"/>
      <c r="AQ66" s="49">
        <f t="shared" si="17"/>
        <v>0</v>
      </c>
      <c r="AR66" s="48">
        <f t="shared" si="17"/>
        <v>0</v>
      </c>
      <c r="AS66" s="47">
        <f t="shared" si="18"/>
        <v>0</v>
      </c>
      <c r="AT66" s="43">
        <f t="shared" si="15"/>
        <v>0</v>
      </c>
      <c r="BB66" s="23">
        <f t="shared" si="2"/>
        <v>0</v>
      </c>
      <c r="BC66" s="23">
        <f t="shared" si="3"/>
        <v>0</v>
      </c>
      <c r="BD66" s="23">
        <f t="shared" si="4"/>
        <v>0</v>
      </c>
      <c r="BE66" s="23">
        <f t="shared" si="5"/>
        <v>0</v>
      </c>
      <c r="BF66" s="23">
        <f t="shared" si="6"/>
        <v>0</v>
      </c>
      <c r="BG66" s="23">
        <f t="shared" si="7"/>
        <v>0</v>
      </c>
      <c r="BH66" s="23">
        <f t="shared" si="8"/>
        <v>0</v>
      </c>
      <c r="BI66" s="23">
        <f t="shared" si="9"/>
        <v>0</v>
      </c>
      <c r="BJ66" s="23">
        <f t="shared" si="10"/>
        <v>0</v>
      </c>
      <c r="BK66" s="23">
        <f t="shared" si="11"/>
        <v>0</v>
      </c>
      <c r="BL66" s="23">
        <f t="shared" si="12"/>
        <v>0</v>
      </c>
      <c r="BM66" s="23">
        <f t="shared" si="13"/>
        <v>0</v>
      </c>
      <c r="BN66" s="23">
        <f t="shared" si="14"/>
        <v>0</v>
      </c>
    </row>
    <row r="67" spans="2:66" s="19" customFormat="1" ht="21" customHeight="1">
      <c r="B67" s="120">
        <f t="shared" si="16"/>
        <v>12</v>
      </c>
      <c r="C67" s="246"/>
      <c r="D67" s="236"/>
      <c r="E67" s="117"/>
      <c r="F67" s="100"/>
      <c r="G67" s="101"/>
      <c r="H67" s="102"/>
      <c r="I67" s="103"/>
      <c r="J67" s="101"/>
      <c r="K67" s="104"/>
      <c r="L67" s="103"/>
      <c r="M67" s="105"/>
      <c r="N67" s="104"/>
      <c r="O67" s="103"/>
      <c r="P67" s="105"/>
      <c r="Q67" s="104"/>
      <c r="R67" s="103"/>
      <c r="S67" s="101"/>
      <c r="T67" s="104"/>
      <c r="U67" s="103"/>
      <c r="V67" s="101"/>
      <c r="W67" s="104"/>
      <c r="X67" s="103"/>
      <c r="Y67" s="101"/>
      <c r="Z67" s="104"/>
      <c r="AA67" s="103"/>
      <c r="AB67" s="101"/>
      <c r="AC67" s="104"/>
      <c r="AD67" s="103"/>
      <c r="AE67" s="101"/>
      <c r="AF67" s="104"/>
      <c r="AG67" s="103"/>
      <c r="AH67" s="101"/>
      <c r="AI67" s="104"/>
      <c r="AJ67" s="103"/>
      <c r="AK67" s="101"/>
      <c r="AL67" s="104"/>
      <c r="AM67" s="103"/>
      <c r="AN67" s="101"/>
      <c r="AO67" s="102"/>
      <c r="AP67" s="106"/>
      <c r="AQ67" s="49">
        <f t="shared" si="17"/>
        <v>0</v>
      </c>
      <c r="AR67" s="48">
        <f t="shared" si="17"/>
        <v>0</v>
      </c>
      <c r="AS67" s="47">
        <f t="shared" si="18"/>
        <v>0</v>
      </c>
      <c r="AT67" s="43">
        <f t="shared" si="15"/>
        <v>0</v>
      </c>
      <c r="BB67" s="23">
        <f t="shared" si="2"/>
        <v>0</v>
      </c>
      <c r="BC67" s="23">
        <f t="shared" si="3"/>
        <v>0</v>
      </c>
      <c r="BD67" s="23">
        <f t="shared" si="4"/>
        <v>0</v>
      </c>
      <c r="BE67" s="23">
        <f t="shared" si="5"/>
        <v>0</v>
      </c>
      <c r="BF67" s="23">
        <f t="shared" si="6"/>
        <v>0</v>
      </c>
      <c r="BG67" s="23">
        <f t="shared" si="7"/>
        <v>0</v>
      </c>
      <c r="BH67" s="23">
        <f t="shared" si="8"/>
        <v>0</v>
      </c>
      <c r="BI67" s="23">
        <f t="shared" si="9"/>
        <v>0</v>
      </c>
      <c r="BJ67" s="23">
        <f t="shared" si="10"/>
        <v>0</v>
      </c>
      <c r="BK67" s="23">
        <f t="shared" si="11"/>
        <v>0</v>
      </c>
      <c r="BL67" s="23">
        <f t="shared" si="12"/>
        <v>0</v>
      </c>
      <c r="BM67" s="23">
        <f t="shared" si="13"/>
        <v>0</v>
      </c>
      <c r="BN67" s="23">
        <f t="shared" si="14"/>
        <v>0</v>
      </c>
    </row>
    <row r="68" spans="2:66" s="19" customFormat="1" ht="21" customHeight="1">
      <c r="B68" s="120">
        <f t="shared" si="16"/>
        <v>13</v>
      </c>
      <c r="C68" s="246"/>
      <c r="D68" s="236"/>
      <c r="E68" s="117"/>
      <c r="F68" s="100"/>
      <c r="G68" s="101"/>
      <c r="H68" s="102"/>
      <c r="I68" s="103"/>
      <c r="J68" s="101"/>
      <c r="K68" s="104"/>
      <c r="L68" s="103"/>
      <c r="M68" s="105"/>
      <c r="N68" s="104"/>
      <c r="O68" s="103"/>
      <c r="P68" s="105"/>
      <c r="Q68" s="104"/>
      <c r="R68" s="103"/>
      <c r="S68" s="101"/>
      <c r="T68" s="104"/>
      <c r="U68" s="103"/>
      <c r="V68" s="101"/>
      <c r="W68" s="104"/>
      <c r="X68" s="103"/>
      <c r="Y68" s="101"/>
      <c r="Z68" s="104"/>
      <c r="AA68" s="103"/>
      <c r="AB68" s="101"/>
      <c r="AC68" s="104"/>
      <c r="AD68" s="103"/>
      <c r="AE68" s="101"/>
      <c r="AF68" s="104"/>
      <c r="AG68" s="103"/>
      <c r="AH68" s="101"/>
      <c r="AI68" s="104"/>
      <c r="AJ68" s="103"/>
      <c r="AK68" s="101"/>
      <c r="AL68" s="104"/>
      <c r="AM68" s="103"/>
      <c r="AN68" s="101"/>
      <c r="AO68" s="102"/>
      <c r="AP68" s="106"/>
      <c r="AQ68" s="49">
        <f t="shared" si="17"/>
        <v>0</v>
      </c>
      <c r="AR68" s="48">
        <f t="shared" si="17"/>
        <v>0</v>
      </c>
      <c r="AS68" s="47">
        <f t="shared" si="18"/>
        <v>0</v>
      </c>
      <c r="AT68" s="43">
        <f t="shared" si="15"/>
        <v>0</v>
      </c>
      <c r="BB68" s="23">
        <f t="shared" si="2"/>
        <v>0</v>
      </c>
      <c r="BC68" s="23">
        <f t="shared" si="3"/>
        <v>0</v>
      </c>
      <c r="BD68" s="23">
        <f t="shared" si="4"/>
        <v>0</v>
      </c>
      <c r="BE68" s="23">
        <f t="shared" si="5"/>
        <v>0</v>
      </c>
      <c r="BF68" s="23">
        <f t="shared" si="6"/>
        <v>0</v>
      </c>
      <c r="BG68" s="23">
        <f t="shared" si="7"/>
        <v>0</v>
      </c>
      <c r="BH68" s="23">
        <f t="shared" si="8"/>
        <v>0</v>
      </c>
      <c r="BI68" s="23">
        <f t="shared" si="9"/>
        <v>0</v>
      </c>
      <c r="BJ68" s="23">
        <f t="shared" si="10"/>
        <v>0</v>
      </c>
      <c r="BK68" s="23">
        <f t="shared" si="11"/>
        <v>0</v>
      </c>
      <c r="BL68" s="23">
        <f t="shared" si="12"/>
        <v>0</v>
      </c>
      <c r="BM68" s="23">
        <f t="shared" si="13"/>
        <v>0</v>
      </c>
      <c r="BN68" s="23">
        <f t="shared" si="14"/>
        <v>0</v>
      </c>
    </row>
    <row r="69" spans="2:66" s="19" customFormat="1" ht="21" customHeight="1">
      <c r="B69" s="120">
        <f t="shared" si="16"/>
        <v>14</v>
      </c>
      <c r="C69" s="246"/>
      <c r="D69" s="236"/>
      <c r="E69" s="117"/>
      <c r="F69" s="100"/>
      <c r="G69" s="101"/>
      <c r="H69" s="102"/>
      <c r="I69" s="103"/>
      <c r="J69" s="101"/>
      <c r="K69" s="104"/>
      <c r="L69" s="103"/>
      <c r="M69" s="105"/>
      <c r="N69" s="104"/>
      <c r="O69" s="103"/>
      <c r="P69" s="105"/>
      <c r="Q69" s="104"/>
      <c r="R69" s="103"/>
      <c r="S69" s="101"/>
      <c r="T69" s="104"/>
      <c r="U69" s="103"/>
      <c r="V69" s="101"/>
      <c r="W69" s="104"/>
      <c r="X69" s="103"/>
      <c r="Y69" s="101"/>
      <c r="Z69" s="104"/>
      <c r="AA69" s="103"/>
      <c r="AB69" s="101"/>
      <c r="AC69" s="104"/>
      <c r="AD69" s="103"/>
      <c r="AE69" s="101"/>
      <c r="AF69" s="104"/>
      <c r="AG69" s="103"/>
      <c r="AH69" s="101"/>
      <c r="AI69" s="104"/>
      <c r="AJ69" s="103"/>
      <c r="AK69" s="101"/>
      <c r="AL69" s="104"/>
      <c r="AM69" s="103"/>
      <c r="AN69" s="101"/>
      <c r="AO69" s="102"/>
      <c r="AP69" s="106"/>
      <c r="AQ69" s="49">
        <f t="shared" si="17"/>
        <v>0</v>
      </c>
      <c r="AR69" s="48">
        <f t="shared" si="17"/>
        <v>0</v>
      </c>
      <c r="AS69" s="47">
        <f t="shared" si="18"/>
        <v>0</v>
      </c>
      <c r="AT69" s="43">
        <f t="shared" si="15"/>
        <v>0</v>
      </c>
      <c r="BB69" s="23">
        <f t="shared" si="2"/>
        <v>0</v>
      </c>
      <c r="BC69" s="23">
        <f t="shared" si="3"/>
        <v>0</v>
      </c>
      <c r="BD69" s="23">
        <f t="shared" si="4"/>
        <v>0</v>
      </c>
      <c r="BE69" s="23">
        <f t="shared" si="5"/>
        <v>0</v>
      </c>
      <c r="BF69" s="23">
        <f t="shared" si="6"/>
        <v>0</v>
      </c>
      <c r="BG69" s="23">
        <f t="shared" si="7"/>
        <v>0</v>
      </c>
      <c r="BH69" s="23">
        <f t="shared" si="8"/>
        <v>0</v>
      </c>
      <c r="BI69" s="23">
        <f t="shared" si="9"/>
        <v>0</v>
      </c>
      <c r="BJ69" s="23">
        <f t="shared" si="10"/>
        <v>0</v>
      </c>
      <c r="BK69" s="23">
        <f t="shared" si="11"/>
        <v>0</v>
      </c>
      <c r="BL69" s="23">
        <f t="shared" si="12"/>
        <v>0</v>
      </c>
      <c r="BM69" s="23">
        <f t="shared" si="13"/>
        <v>0</v>
      </c>
      <c r="BN69" s="23">
        <f t="shared" si="14"/>
        <v>0</v>
      </c>
    </row>
    <row r="70" spans="2:66" s="19" customFormat="1" ht="21" customHeight="1">
      <c r="B70" s="120">
        <f t="shared" si="16"/>
        <v>15</v>
      </c>
      <c r="C70" s="246"/>
      <c r="D70" s="236"/>
      <c r="E70" s="117"/>
      <c r="F70" s="100"/>
      <c r="G70" s="101"/>
      <c r="H70" s="102"/>
      <c r="I70" s="103"/>
      <c r="J70" s="101"/>
      <c r="K70" s="104"/>
      <c r="L70" s="103"/>
      <c r="M70" s="105"/>
      <c r="N70" s="104"/>
      <c r="O70" s="103"/>
      <c r="P70" s="105"/>
      <c r="Q70" s="104"/>
      <c r="R70" s="103"/>
      <c r="S70" s="101"/>
      <c r="T70" s="104"/>
      <c r="U70" s="103"/>
      <c r="V70" s="101"/>
      <c r="W70" s="104"/>
      <c r="X70" s="103"/>
      <c r="Y70" s="101"/>
      <c r="Z70" s="104"/>
      <c r="AA70" s="103"/>
      <c r="AB70" s="101"/>
      <c r="AC70" s="104"/>
      <c r="AD70" s="103"/>
      <c r="AE70" s="101"/>
      <c r="AF70" s="104"/>
      <c r="AG70" s="103"/>
      <c r="AH70" s="101"/>
      <c r="AI70" s="104"/>
      <c r="AJ70" s="103"/>
      <c r="AK70" s="101"/>
      <c r="AL70" s="104"/>
      <c r="AM70" s="103"/>
      <c r="AN70" s="101"/>
      <c r="AO70" s="102"/>
      <c r="AP70" s="106"/>
      <c r="AQ70" s="49">
        <f t="shared" si="17"/>
        <v>0</v>
      </c>
      <c r="AR70" s="48">
        <f t="shared" si="17"/>
        <v>0</v>
      </c>
      <c r="AS70" s="47">
        <f t="shared" si="18"/>
        <v>0</v>
      </c>
      <c r="AT70" s="43">
        <f t="shared" si="15"/>
        <v>0</v>
      </c>
      <c r="BB70" s="23">
        <f t="shared" si="2"/>
        <v>0</v>
      </c>
      <c r="BC70" s="23">
        <f t="shared" si="3"/>
        <v>0</v>
      </c>
      <c r="BD70" s="23">
        <f t="shared" si="4"/>
        <v>0</v>
      </c>
      <c r="BE70" s="23">
        <f t="shared" si="5"/>
        <v>0</v>
      </c>
      <c r="BF70" s="23">
        <f t="shared" si="6"/>
        <v>0</v>
      </c>
      <c r="BG70" s="23">
        <f t="shared" si="7"/>
        <v>0</v>
      </c>
      <c r="BH70" s="23">
        <f t="shared" si="8"/>
        <v>0</v>
      </c>
      <c r="BI70" s="23">
        <f t="shared" si="9"/>
        <v>0</v>
      </c>
      <c r="BJ70" s="23">
        <f t="shared" si="10"/>
        <v>0</v>
      </c>
      <c r="BK70" s="23">
        <f t="shared" si="11"/>
        <v>0</v>
      </c>
      <c r="BL70" s="23">
        <f t="shared" si="12"/>
        <v>0</v>
      </c>
      <c r="BM70" s="23">
        <f t="shared" si="13"/>
        <v>0</v>
      </c>
      <c r="BN70" s="23">
        <f t="shared" si="14"/>
        <v>0</v>
      </c>
    </row>
    <row r="71" spans="2:66" s="19" customFormat="1" ht="21" customHeight="1">
      <c r="B71" s="120">
        <f t="shared" si="16"/>
        <v>16</v>
      </c>
      <c r="C71" s="246"/>
      <c r="D71" s="236"/>
      <c r="E71" s="117"/>
      <c r="F71" s="100"/>
      <c r="G71" s="101"/>
      <c r="H71" s="102"/>
      <c r="I71" s="103"/>
      <c r="J71" s="101"/>
      <c r="K71" s="104"/>
      <c r="L71" s="103"/>
      <c r="M71" s="105"/>
      <c r="N71" s="104"/>
      <c r="O71" s="103"/>
      <c r="P71" s="105"/>
      <c r="Q71" s="104"/>
      <c r="R71" s="103"/>
      <c r="S71" s="101"/>
      <c r="T71" s="104"/>
      <c r="U71" s="103"/>
      <c r="V71" s="101"/>
      <c r="W71" s="104"/>
      <c r="X71" s="103"/>
      <c r="Y71" s="101"/>
      <c r="Z71" s="104"/>
      <c r="AA71" s="103"/>
      <c r="AB71" s="101"/>
      <c r="AC71" s="104"/>
      <c r="AD71" s="103"/>
      <c r="AE71" s="101"/>
      <c r="AF71" s="104"/>
      <c r="AG71" s="103"/>
      <c r="AH71" s="101"/>
      <c r="AI71" s="104"/>
      <c r="AJ71" s="103"/>
      <c r="AK71" s="101"/>
      <c r="AL71" s="104"/>
      <c r="AM71" s="103"/>
      <c r="AN71" s="101"/>
      <c r="AO71" s="102"/>
      <c r="AP71" s="106"/>
      <c r="AQ71" s="49">
        <f>SUM(F71,I71,L71,O71,R71,U71,X71,AA71,AD71,AG71,AJ71,AM71)</f>
        <v>0</v>
      </c>
      <c r="AR71" s="48">
        <f t="shared" si="17"/>
        <v>0</v>
      </c>
      <c r="AS71" s="47">
        <f t="shared" si="18"/>
        <v>0</v>
      </c>
      <c r="AT71" s="43">
        <f t="shared" si="15"/>
        <v>0</v>
      </c>
      <c r="BB71" s="23">
        <f t="shared" si="2"/>
        <v>0</v>
      </c>
      <c r="BC71" s="23">
        <f t="shared" si="3"/>
        <v>0</v>
      </c>
      <c r="BD71" s="23">
        <f t="shared" si="4"/>
        <v>0</v>
      </c>
      <c r="BE71" s="23">
        <f t="shared" si="5"/>
        <v>0</v>
      </c>
      <c r="BF71" s="23">
        <f t="shared" si="6"/>
        <v>0</v>
      </c>
      <c r="BG71" s="23">
        <f t="shared" si="7"/>
        <v>0</v>
      </c>
      <c r="BH71" s="23">
        <f t="shared" si="8"/>
        <v>0</v>
      </c>
      <c r="BI71" s="23">
        <f t="shared" si="9"/>
        <v>0</v>
      </c>
      <c r="BJ71" s="23">
        <f t="shared" si="10"/>
        <v>0</v>
      </c>
      <c r="BK71" s="23">
        <f t="shared" si="11"/>
        <v>0</v>
      </c>
      <c r="BL71" s="23">
        <f t="shared" si="12"/>
        <v>0</v>
      </c>
      <c r="BM71" s="23">
        <f t="shared" si="13"/>
        <v>0</v>
      </c>
      <c r="BN71" s="23">
        <f t="shared" si="14"/>
        <v>0</v>
      </c>
    </row>
    <row r="72" spans="2:66" s="19" customFormat="1" ht="21" customHeight="1">
      <c r="B72" s="120">
        <f t="shared" si="16"/>
        <v>17</v>
      </c>
      <c r="C72" s="246"/>
      <c r="D72" s="236"/>
      <c r="E72" s="117"/>
      <c r="F72" s="100"/>
      <c r="G72" s="101"/>
      <c r="H72" s="102"/>
      <c r="I72" s="103"/>
      <c r="J72" s="101"/>
      <c r="K72" s="104"/>
      <c r="L72" s="103"/>
      <c r="M72" s="105"/>
      <c r="N72" s="104"/>
      <c r="O72" s="103"/>
      <c r="P72" s="105"/>
      <c r="Q72" s="104"/>
      <c r="R72" s="103"/>
      <c r="S72" s="101"/>
      <c r="T72" s="104"/>
      <c r="U72" s="103"/>
      <c r="V72" s="101"/>
      <c r="W72" s="104"/>
      <c r="X72" s="103"/>
      <c r="Y72" s="101"/>
      <c r="Z72" s="104"/>
      <c r="AA72" s="103"/>
      <c r="AB72" s="101"/>
      <c r="AC72" s="104"/>
      <c r="AD72" s="103"/>
      <c r="AE72" s="101"/>
      <c r="AF72" s="104"/>
      <c r="AG72" s="103"/>
      <c r="AH72" s="101"/>
      <c r="AI72" s="104"/>
      <c r="AJ72" s="103"/>
      <c r="AK72" s="101"/>
      <c r="AL72" s="104"/>
      <c r="AM72" s="103"/>
      <c r="AN72" s="101"/>
      <c r="AO72" s="102"/>
      <c r="AP72" s="106"/>
      <c r="AQ72" s="49">
        <f t="shared" si="17"/>
        <v>0</v>
      </c>
      <c r="AR72" s="48">
        <f t="shared" si="17"/>
        <v>0</v>
      </c>
      <c r="AS72" s="47">
        <f t="shared" si="18"/>
        <v>0</v>
      </c>
      <c r="AT72" s="43">
        <f t="shared" si="15"/>
        <v>0</v>
      </c>
      <c r="BB72" s="23">
        <f t="shared" si="2"/>
        <v>0</v>
      </c>
      <c r="BC72" s="23">
        <f t="shared" si="3"/>
        <v>0</v>
      </c>
      <c r="BD72" s="23">
        <f t="shared" si="4"/>
        <v>0</v>
      </c>
      <c r="BE72" s="23">
        <f t="shared" si="5"/>
        <v>0</v>
      </c>
      <c r="BF72" s="23">
        <f t="shared" si="6"/>
        <v>0</v>
      </c>
      <c r="BG72" s="23">
        <f t="shared" si="7"/>
        <v>0</v>
      </c>
      <c r="BH72" s="23">
        <f t="shared" si="8"/>
        <v>0</v>
      </c>
      <c r="BI72" s="23">
        <f t="shared" si="9"/>
        <v>0</v>
      </c>
      <c r="BJ72" s="23">
        <f t="shared" si="10"/>
        <v>0</v>
      </c>
      <c r="BK72" s="23">
        <f t="shared" si="11"/>
        <v>0</v>
      </c>
      <c r="BL72" s="23">
        <f t="shared" si="12"/>
        <v>0</v>
      </c>
      <c r="BM72" s="23">
        <f t="shared" si="13"/>
        <v>0</v>
      </c>
      <c r="BN72" s="23">
        <f t="shared" si="14"/>
        <v>0</v>
      </c>
    </row>
    <row r="73" spans="2:66" s="19" customFormat="1" ht="21" customHeight="1">
      <c r="B73" s="120">
        <f t="shared" si="16"/>
        <v>18</v>
      </c>
      <c r="C73" s="246"/>
      <c r="D73" s="236"/>
      <c r="E73" s="117"/>
      <c r="F73" s="100"/>
      <c r="G73" s="101"/>
      <c r="H73" s="102"/>
      <c r="I73" s="103"/>
      <c r="J73" s="101"/>
      <c r="K73" s="104"/>
      <c r="L73" s="103"/>
      <c r="M73" s="105"/>
      <c r="N73" s="104"/>
      <c r="O73" s="103"/>
      <c r="P73" s="105"/>
      <c r="Q73" s="104"/>
      <c r="R73" s="103"/>
      <c r="S73" s="101"/>
      <c r="T73" s="104"/>
      <c r="U73" s="103"/>
      <c r="V73" s="101"/>
      <c r="W73" s="104"/>
      <c r="X73" s="103"/>
      <c r="Y73" s="101"/>
      <c r="Z73" s="104"/>
      <c r="AA73" s="103"/>
      <c r="AB73" s="101"/>
      <c r="AC73" s="104"/>
      <c r="AD73" s="103"/>
      <c r="AE73" s="101"/>
      <c r="AF73" s="104"/>
      <c r="AG73" s="103"/>
      <c r="AH73" s="101"/>
      <c r="AI73" s="104"/>
      <c r="AJ73" s="103"/>
      <c r="AK73" s="101"/>
      <c r="AL73" s="104"/>
      <c r="AM73" s="103"/>
      <c r="AN73" s="101"/>
      <c r="AO73" s="102"/>
      <c r="AP73" s="106"/>
      <c r="AQ73" s="49">
        <f t="shared" si="17"/>
        <v>0</v>
      </c>
      <c r="AR73" s="48">
        <f t="shared" si="17"/>
        <v>0</v>
      </c>
      <c r="AS73" s="47">
        <f t="shared" si="18"/>
        <v>0</v>
      </c>
      <c r="AT73" s="43">
        <f t="shared" si="15"/>
        <v>0</v>
      </c>
      <c r="BB73" s="23">
        <f t="shared" si="2"/>
        <v>0</v>
      </c>
      <c r="BC73" s="23">
        <f t="shared" si="3"/>
        <v>0</v>
      </c>
      <c r="BD73" s="23">
        <f t="shared" si="4"/>
        <v>0</v>
      </c>
      <c r="BE73" s="23">
        <f t="shared" si="5"/>
        <v>0</v>
      </c>
      <c r="BF73" s="23">
        <f t="shared" si="6"/>
        <v>0</v>
      </c>
      <c r="BG73" s="23">
        <f t="shared" si="7"/>
        <v>0</v>
      </c>
      <c r="BH73" s="23">
        <f t="shared" si="8"/>
        <v>0</v>
      </c>
      <c r="BI73" s="23">
        <f t="shared" si="9"/>
        <v>0</v>
      </c>
      <c r="BJ73" s="23">
        <f t="shared" si="10"/>
        <v>0</v>
      </c>
      <c r="BK73" s="23">
        <f t="shared" si="11"/>
        <v>0</v>
      </c>
      <c r="BL73" s="23">
        <f t="shared" si="12"/>
        <v>0</v>
      </c>
      <c r="BM73" s="23">
        <f t="shared" si="13"/>
        <v>0</v>
      </c>
      <c r="BN73" s="23">
        <f t="shared" si="14"/>
        <v>0</v>
      </c>
    </row>
    <row r="74" spans="2:66" s="19" customFormat="1" ht="21" customHeight="1">
      <c r="B74" s="120">
        <f t="shared" si="16"/>
        <v>19</v>
      </c>
      <c r="C74" s="246"/>
      <c r="D74" s="236"/>
      <c r="E74" s="117"/>
      <c r="F74" s="100"/>
      <c r="G74" s="101"/>
      <c r="H74" s="102"/>
      <c r="I74" s="103"/>
      <c r="J74" s="101"/>
      <c r="K74" s="104"/>
      <c r="L74" s="103"/>
      <c r="M74" s="105"/>
      <c r="N74" s="104"/>
      <c r="O74" s="103"/>
      <c r="P74" s="105"/>
      <c r="Q74" s="104"/>
      <c r="R74" s="103"/>
      <c r="S74" s="101"/>
      <c r="T74" s="104"/>
      <c r="U74" s="103"/>
      <c r="V74" s="101"/>
      <c r="W74" s="104"/>
      <c r="X74" s="103"/>
      <c r="Y74" s="101"/>
      <c r="Z74" s="104"/>
      <c r="AA74" s="103"/>
      <c r="AB74" s="101"/>
      <c r="AC74" s="104"/>
      <c r="AD74" s="103"/>
      <c r="AE74" s="101"/>
      <c r="AF74" s="104"/>
      <c r="AG74" s="103"/>
      <c r="AH74" s="101"/>
      <c r="AI74" s="104"/>
      <c r="AJ74" s="103"/>
      <c r="AK74" s="101"/>
      <c r="AL74" s="104"/>
      <c r="AM74" s="103"/>
      <c r="AN74" s="101"/>
      <c r="AO74" s="102"/>
      <c r="AP74" s="106"/>
      <c r="AQ74" s="49">
        <f t="shared" si="17"/>
        <v>0</v>
      </c>
      <c r="AR74" s="48">
        <f t="shared" si="17"/>
        <v>0</v>
      </c>
      <c r="AS74" s="47">
        <f t="shared" si="18"/>
        <v>0</v>
      </c>
      <c r="AT74" s="43">
        <f t="shared" si="15"/>
        <v>0</v>
      </c>
      <c r="BB74" s="23">
        <f t="shared" si="2"/>
        <v>0</v>
      </c>
      <c r="BC74" s="23">
        <f t="shared" si="3"/>
        <v>0</v>
      </c>
      <c r="BD74" s="23">
        <f t="shared" si="4"/>
        <v>0</v>
      </c>
      <c r="BE74" s="23">
        <f t="shared" si="5"/>
        <v>0</v>
      </c>
      <c r="BF74" s="23">
        <f t="shared" si="6"/>
        <v>0</v>
      </c>
      <c r="BG74" s="23">
        <f t="shared" si="7"/>
        <v>0</v>
      </c>
      <c r="BH74" s="23">
        <f t="shared" si="8"/>
        <v>0</v>
      </c>
      <c r="BI74" s="23">
        <f t="shared" si="9"/>
        <v>0</v>
      </c>
      <c r="BJ74" s="23">
        <f t="shared" si="10"/>
        <v>0</v>
      </c>
      <c r="BK74" s="23">
        <f t="shared" si="11"/>
        <v>0</v>
      </c>
      <c r="BL74" s="23">
        <f t="shared" si="12"/>
        <v>0</v>
      </c>
      <c r="BM74" s="23">
        <f t="shared" si="13"/>
        <v>0</v>
      </c>
      <c r="BN74" s="23">
        <f t="shared" si="14"/>
        <v>0</v>
      </c>
    </row>
    <row r="75" spans="2:66" s="19" customFormat="1" ht="21" customHeight="1">
      <c r="B75" s="120">
        <f t="shared" si="16"/>
        <v>20</v>
      </c>
      <c r="C75" s="246"/>
      <c r="D75" s="236"/>
      <c r="E75" s="117"/>
      <c r="F75" s="100"/>
      <c r="G75" s="101"/>
      <c r="H75" s="102"/>
      <c r="I75" s="103"/>
      <c r="J75" s="101"/>
      <c r="K75" s="104"/>
      <c r="L75" s="103"/>
      <c r="M75" s="105"/>
      <c r="N75" s="104"/>
      <c r="O75" s="103"/>
      <c r="P75" s="105"/>
      <c r="Q75" s="104"/>
      <c r="R75" s="103"/>
      <c r="S75" s="101"/>
      <c r="T75" s="104"/>
      <c r="U75" s="103"/>
      <c r="V75" s="101"/>
      <c r="W75" s="104"/>
      <c r="X75" s="103"/>
      <c r="Y75" s="101"/>
      <c r="Z75" s="104"/>
      <c r="AA75" s="103"/>
      <c r="AB75" s="101"/>
      <c r="AC75" s="104"/>
      <c r="AD75" s="103"/>
      <c r="AE75" s="101"/>
      <c r="AF75" s="104"/>
      <c r="AG75" s="103"/>
      <c r="AH75" s="101"/>
      <c r="AI75" s="104"/>
      <c r="AJ75" s="103"/>
      <c r="AK75" s="101"/>
      <c r="AL75" s="104"/>
      <c r="AM75" s="103"/>
      <c r="AN75" s="101"/>
      <c r="AO75" s="102"/>
      <c r="AP75" s="106"/>
      <c r="AQ75" s="49">
        <f t="shared" si="17"/>
        <v>0</v>
      </c>
      <c r="AR75" s="48">
        <f t="shared" si="17"/>
        <v>0</v>
      </c>
      <c r="AS75" s="47">
        <f t="shared" si="18"/>
        <v>0</v>
      </c>
      <c r="AT75" s="43">
        <f t="shared" si="15"/>
        <v>0</v>
      </c>
      <c r="BB75" s="23">
        <f t="shared" si="2"/>
        <v>0</v>
      </c>
      <c r="BC75" s="23">
        <f t="shared" si="3"/>
        <v>0</v>
      </c>
      <c r="BD75" s="23">
        <f t="shared" si="4"/>
        <v>0</v>
      </c>
      <c r="BE75" s="23">
        <f t="shared" si="5"/>
        <v>0</v>
      </c>
      <c r="BF75" s="23">
        <f t="shared" si="6"/>
        <v>0</v>
      </c>
      <c r="BG75" s="23">
        <f t="shared" si="7"/>
        <v>0</v>
      </c>
      <c r="BH75" s="23">
        <f t="shared" si="8"/>
        <v>0</v>
      </c>
      <c r="BI75" s="23">
        <f t="shared" si="9"/>
        <v>0</v>
      </c>
      <c r="BJ75" s="23">
        <f t="shared" si="10"/>
        <v>0</v>
      </c>
      <c r="BK75" s="23">
        <f t="shared" si="11"/>
        <v>0</v>
      </c>
      <c r="BL75" s="23">
        <f t="shared" si="12"/>
        <v>0</v>
      </c>
      <c r="BM75" s="23">
        <f t="shared" si="13"/>
        <v>0</v>
      </c>
      <c r="BN75" s="23">
        <f t="shared" si="14"/>
        <v>0</v>
      </c>
    </row>
    <row r="76" spans="2:66" s="19" customFormat="1" ht="21" customHeight="1">
      <c r="B76" s="120">
        <f t="shared" si="16"/>
        <v>21</v>
      </c>
      <c r="C76" s="246"/>
      <c r="D76" s="236"/>
      <c r="E76" s="117"/>
      <c r="F76" s="100"/>
      <c r="G76" s="101"/>
      <c r="H76" s="102"/>
      <c r="I76" s="103"/>
      <c r="J76" s="101"/>
      <c r="K76" s="104"/>
      <c r="L76" s="103"/>
      <c r="M76" s="105"/>
      <c r="N76" s="104"/>
      <c r="O76" s="103"/>
      <c r="P76" s="105"/>
      <c r="Q76" s="104"/>
      <c r="R76" s="103"/>
      <c r="S76" s="101"/>
      <c r="T76" s="104"/>
      <c r="U76" s="103"/>
      <c r="V76" s="101"/>
      <c r="W76" s="104"/>
      <c r="X76" s="103"/>
      <c r="Y76" s="101"/>
      <c r="Z76" s="104"/>
      <c r="AA76" s="103"/>
      <c r="AB76" s="101"/>
      <c r="AC76" s="104"/>
      <c r="AD76" s="103"/>
      <c r="AE76" s="101"/>
      <c r="AF76" s="104"/>
      <c r="AG76" s="103"/>
      <c r="AH76" s="101"/>
      <c r="AI76" s="104"/>
      <c r="AJ76" s="103"/>
      <c r="AK76" s="101"/>
      <c r="AL76" s="104"/>
      <c r="AM76" s="103"/>
      <c r="AN76" s="101"/>
      <c r="AO76" s="102"/>
      <c r="AP76" s="106"/>
      <c r="AQ76" s="49">
        <f t="shared" si="17"/>
        <v>0</v>
      </c>
      <c r="AR76" s="48">
        <f t="shared" si="17"/>
        <v>0</v>
      </c>
      <c r="AS76" s="47">
        <f t="shared" si="18"/>
        <v>0</v>
      </c>
      <c r="AT76" s="43">
        <f t="shared" si="15"/>
        <v>0</v>
      </c>
      <c r="BB76" s="23">
        <f t="shared" si="2"/>
        <v>0</v>
      </c>
      <c r="BC76" s="23">
        <f t="shared" si="3"/>
        <v>0</v>
      </c>
      <c r="BD76" s="23">
        <f t="shared" si="4"/>
        <v>0</v>
      </c>
      <c r="BE76" s="23">
        <f t="shared" si="5"/>
        <v>0</v>
      </c>
      <c r="BF76" s="23">
        <f t="shared" si="6"/>
        <v>0</v>
      </c>
      <c r="BG76" s="23">
        <f t="shared" si="7"/>
        <v>0</v>
      </c>
      <c r="BH76" s="23">
        <f t="shared" si="8"/>
        <v>0</v>
      </c>
      <c r="BI76" s="23">
        <f t="shared" si="9"/>
        <v>0</v>
      </c>
      <c r="BJ76" s="23">
        <f t="shared" si="10"/>
        <v>0</v>
      </c>
      <c r="BK76" s="23">
        <f t="shared" si="11"/>
        <v>0</v>
      </c>
      <c r="BL76" s="23">
        <f t="shared" si="12"/>
        <v>0</v>
      </c>
      <c r="BM76" s="23">
        <f t="shared" si="13"/>
        <v>0</v>
      </c>
      <c r="BN76" s="23">
        <f t="shared" si="14"/>
        <v>0</v>
      </c>
    </row>
    <row r="77" spans="2:66" s="19" customFormat="1" ht="21" customHeight="1">
      <c r="B77" s="120">
        <f t="shared" si="16"/>
        <v>22</v>
      </c>
      <c r="C77" s="246"/>
      <c r="D77" s="236"/>
      <c r="E77" s="117"/>
      <c r="F77" s="100"/>
      <c r="G77" s="101"/>
      <c r="H77" s="102"/>
      <c r="I77" s="103"/>
      <c r="J77" s="101"/>
      <c r="K77" s="104"/>
      <c r="L77" s="103"/>
      <c r="M77" s="105"/>
      <c r="N77" s="104"/>
      <c r="O77" s="103"/>
      <c r="P77" s="105"/>
      <c r="Q77" s="104"/>
      <c r="R77" s="103"/>
      <c r="S77" s="101"/>
      <c r="T77" s="104"/>
      <c r="U77" s="103"/>
      <c r="V77" s="101"/>
      <c r="W77" s="104"/>
      <c r="X77" s="103"/>
      <c r="Y77" s="101"/>
      <c r="Z77" s="104"/>
      <c r="AA77" s="103"/>
      <c r="AB77" s="101"/>
      <c r="AC77" s="104"/>
      <c r="AD77" s="103"/>
      <c r="AE77" s="101"/>
      <c r="AF77" s="104"/>
      <c r="AG77" s="103"/>
      <c r="AH77" s="101"/>
      <c r="AI77" s="104"/>
      <c r="AJ77" s="103"/>
      <c r="AK77" s="101"/>
      <c r="AL77" s="104"/>
      <c r="AM77" s="103"/>
      <c r="AN77" s="101"/>
      <c r="AO77" s="102"/>
      <c r="AP77" s="106"/>
      <c r="AQ77" s="49">
        <f t="shared" si="17"/>
        <v>0</v>
      </c>
      <c r="AR77" s="48">
        <f t="shared" si="17"/>
        <v>0</v>
      </c>
      <c r="AS77" s="47">
        <f t="shared" si="18"/>
        <v>0</v>
      </c>
      <c r="AT77" s="43">
        <f t="shared" si="15"/>
        <v>0</v>
      </c>
      <c r="BB77" s="23">
        <f t="shared" si="2"/>
        <v>0</v>
      </c>
      <c r="BC77" s="23">
        <f t="shared" si="3"/>
        <v>0</v>
      </c>
      <c r="BD77" s="23">
        <f t="shared" si="4"/>
        <v>0</v>
      </c>
      <c r="BE77" s="23">
        <f t="shared" si="5"/>
        <v>0</v>
      </c>
      <c r="BF77" s="23">
        <f t="shared" si="6"/>
        <v>0</v>
      </c>
      <c r="BG77" s="23">
        <f t="shared" si="7"/>
        <v>0</v>
      </c>
      <c r="BH77" s="23">
        <f t="shared" si="8"/>
        <v>0</v>
      </c>
      <c r="BI77" s="23">
        <f t="shared" si="9"/>
        <v>0</v>
      </c>
      <c r="BJ77" s="23">
        <f t="shared" si="10"/>
        <v>0</v>
      </c>
      <c r="BK77" s="23">
        <f t="shared" si="11"/>
        <v>0</v>
      </c>
      <c r="BL77" s="23">
        <f t="shared" si="12"/>
        <v>0</v>
      </c>
      <c r="BM77" s="23">
        <f t="shared" si="13"/>
        <v>0</v>
      </c>
      <c r="BN77" s="23">
        <f t="shared" si="14"/>
        <v>0</v>
      </c>
    </row>
    <row r="78" spans="2:66" s="19" customFormat="1" ht="21" customHeight="1">
      <c r="B78" s="120">
        <f t="shared" si="16"/>
        <v>23</v>
      </c>
      <c r="C78" s="246"/>
      <c r="D78" s="236"/>
      <c r="E78" s="117"/>
      <c r="F78" s="100"/>
      <c r="G78" s="101"/>
      <c r="H78" s="102"/>
      <c r="I78" s="103"/>
      <c r="J78" s="101"/>
      <c r="K78" s="104"/>
      <c r="L78" s="103"/>
      <c r="M78" s="105"/>
      <c r="N78" s="104"/>
      <c r="O78" s="103"/>
      <c r="P78" s="105"/>
      <c r="Q78" s="104"/>
      <c r="R78" s="103"/>
      <c r="S78" s="101"/>
      <c r="T78" s="104"/>
      <c r="U78" s="103"/>
      <c r="V78" s="101"/>
      <c r="W78" s="104"/>
      <c r="X78" s="103"/>
      <c r="Y78" s="101"/>
      <c r="Z78" s="104"/>
      <c r="AA78" s="103"/>
      <c r="AB78" s="101"/>
      <c r="AC78" s="104"/>
      <c r="AD78" s="103"/>
      <c r="AE78" s="101"/>
      <c r="AF78" s="104"/>
      <c r="AG78" s="103"/>
      <c r="AH78" s="101"/>
      <c r="AI78" s="104"/>
      <c r="AJ78" s="103"/>
      <c r="AK78" s="101"/>
      <c r="AL78" s="104"/>
      <c r="AM78" s="103"/>
      <c r="AN78" s="101"/>
      <c r="AO78" s="102"/>
      <c r="AP78" s="106"/>
      <c r="AQ78" s="49">
        <f t="shared" si="17"/>
        <v>0</v>
      </c>
      <c r="AR78" s="48">
        <f t="shared" si="17"/>
        <v>0</v>
      </c>
      <c r="AS78" s="47">
        <f t="shared" si="18"/>
        <v>0</v>
      </c>
      <c r="AT78" s="43">
        <f t="shared" si="15"/>
        <v>0</v>
      </c>
      <c r="BB78" s="23">
        <f t="shared" si="2"/>
        <v>0</v>
      </c>
      <c r="BC78" s="23">
        <f t="shared" si="3"/>
        <v>0</v>
      </c>
      <c r="BD78" s="23">
        <f t="shared" si="4"/>
        <v>0</v>
      </c>
      <c r="BE78" s="23">
        <f t="shared" si="5"/>
        <v>0</v>
      </c>
      <c r="BF78" s="23">
        <f t="shared" si="6"/>
        <v>0</v>
      </c>
      <c r="BG78" s="23">
        <f t="shared" si="7"/>
        <v>0</v>
      </c>
      <c r="BH78" s="23">
        <f t="shared" si="8"/>
        <v>0</v>
      </c>
      <c r="BI78" s="23">
        <f t="shared" si="9"/>
        <v>0</v>
      </c>
      <c r="BJ78" s="23">
        <f t="shared" si="10"/>
        <v>0</v>
      </c>
      <c r="BK78" s="23">
        <f t="shared" si="11"/>
        <v>0</v>
      </c>
      <c r="BL78" s="23">
        <f t="shared" si="12"/>
        <v>0</v>
      </c>
      <c r="BM78" s="23">
        <f t="shared" si="13"/>
        <v>0</v>
      </c>
      <c r="BN78" s="23">
        <f t="shared" si="14"/>
        <v>0</v>
      </c>
    </row>
    <row r="79" spans="2:66" s="19" customFormat="1" ht="21" customHeight="1">
      <c r="B79" s="120">
        <f t="shared" si="16"/>
        <v>24</v>
      </c>
      <c r="C79" s="235"/>
      <c r="D79" s="236"/>
      <c r="E79" s="117"/>
      <c r="F79" s="100"/>
      <c r="G79" s="101"/>
      <c r="H79" s="102"/>
      <c r="I79" s="103"/>
      <c r="J79" s="101"/>
      <c r="K79" s="104"/>
      <c r="L79" s="103"/>
      <c r="M79" s="105"/>
      <c r="N79" s="104"/>
      <c r="O79" s="103"/>
      <c r="P79" s="105"/>
      <c r="Q79" s="104"/>
      <c r="R79" s="103"/>
      <c r="S79" s="101"/>
      <c r="T79" s="104"/>
      <c r="U79" s="103"/>
      <c r="V79" s="101"/>
      <c r="W79" s="104"/>
      <c r="X79" s="103"/>
      <c r="Y79" s="101"/>
      <c r="Z79" s="104"/>
      <c r="AA79" s="103"/>
      <c r="AB79" s="101"/>
      <c r="AC79" s="104"/>
      <c r="AD79" s="103"/>
      <c r="AE79" s="101"/>
      <c r="AF79" s="104"/>
      <c r="AG79" s="103"/>
      <c r="AH79" s="101"/>
      <c r="AI79" s="104"/>
      <c r="AJ79" s="103"/>
      <c r="AK79" s="101"/>
      <c r="AL79" s="104"/>
      <c r="AM79" s="103"/>
      <c r="AN79" s="101"/>
      <c r="AO79" s="102"/>
      <c r="AP79" s="106"/>
      <c r="AQ79" s="49">
        <f t="shared" si="17"/>
        <v>0</v>
      </c>
      <c r="AR79" s="48">
        <f t="shared" si="17"/>
        <v>0</v>
      </c>
      <c r="AS79" s="47">
        <f t="shared" si="18"/>
        <v>0</v>
      </c>
      <c r="AT79" s="43">
        <f t="shared" si="15"/>
        <v>0</v>
      </c>
      <c r="BB79" s="23">
        <f t="shared" si="2"/>
        <v>0</v>
      </c>
      <c r="BC79" s="23">
        <f t="shared" si="3"/>
        <v>0</v>
      </c>
      <c r="BD79" s="23">
        <f t="shared" si="4"/>
        <v>0</v>
      </c>
      <c r="BE79" s="23">
        <f t="shared" si="5"/>
        <v>0</v>
      </c>
      <c r="BF79" s="23">
        <f t="shared" si="6"/>
        <v>0</v>
      </c>
      <c r="BG79" s="23">
        <f t="shared" si="7"/>
        <v>0</v>
      </c>
      <c r="BH79" s="23">
        <f t="shared" si="8"/>
        <v>0</v>
      </c>
      <c r="BI79" s="23">
        <f t="shared" si="9"/>
        <v>0</v>
      </c>
      <c r="BJ79" s="23">
        <f t="shared" si="10"/>
        <v>0</v>
      </c>
      <c r="BK79" s="23">
        <f t="shared" si="11"/>
        <v>0</v>
      </c>
      <c r="BL79" s="23">
        <f t="shared" si="12"/>
        <v>0</v>
      </c>
      <c r="BM79" s="23">
        <f t="shared" si="13"/>
        <v>0</v>
      </c>
      <c r="BN79" s="23">
        <f t="shared" si="14"/>
        <v>0</v>
      </c>
    </row>
    <row r="80" spans="2:66" s="19" customFormat="1" ht="21" customHeight="1">
      <c r="B80" s="120">
        <f t="shared" si="16"/>
        <v>25</v>
      </c>
      <c r="C80" s="235"/>
      <c r="D80" s="236"/>
      <c r="E80" s="117"/>
      <c r="F80" s="100"/>
      <c r="G80" s="101"/>
      <c r="H80" s="102"/>
      <c r="I80" s="103"/>
      <c r="J80" s="101"/>
      <c r="K80" s="104"/>
      <c r="L80" s="103"/>
      <c r="M80" s="105"/>
      <c r="N80" s="104"/>
      <c r="O80" s="103"/>
      <c r="P80" s="105"/>
      <c r="Q80" s="104"/>
      <c r="R80" s="103"/>
      <c r="S80" s="101"/>
      <c r="T80" s="104"/>
      <c r="U80" s="103"/>
      <c r="V80" s="101"/>
      <c r="W80" s="104"/>
      <c r="X80" s="103"/>
      <c r="Y80" s="101"/>
      <c r="Z80" s="104"/>
      <c r="AA80" s="103"/>
      <c r="AB80" s="101"/>
      <c r="AC80" s="104"/>
      <c r="AD80" s="103"/>
      <c r="AE80" s="101"/>
      <c r="AF80" s="104"/>
      <c r="AG80" s="103"/>
      <c r="AH80" s="101"/>
      <c r="AI80" s="104"/>
      <c r="AJ80" s="103"/>
      <c r="AK80" s="101"/>
      <c r="AL80" s="104"/>
      <c r="AM80" s="103"/>
      <c r="AN80" s="101"/>
      <c r="AO80" s="102"/>
      <c r="AP80" s="106"/>
      <c r="AQ80" s="49">
        <f t="shared" si="17"/>
        <v>0</v>
      </c>
      <c r="AR80" s="48">
        <f t="shared" si="17"/>
        <v>0</v>
      </c>
      <c r="AS80" s="47">
        <f t="shared" si="18"/>
        <v>0</v>
      </c>
      <c r="AT80" s="43">
        <f t="shared" si="15"/>
        <v>0</v>
      </c>
      <c r="BB80" s="23">
        <f t="shared" si="2"/>
        <v>0</v>
      </c>
      <c r="BC80" s="23">
        <f t="shared" si="3"/>
        <v>0</v>
      </c>
      <c r="BD80" s="23">
        <f t="shared" si="4"/>
        <v>0</v>
      </c>
      <c r="BE80" s="23">
        <f t="shared" si="5"/>
        <v>0</v>
      </c>
      <c r="BF80" s="23">
        <f t="shared" si="6"/>
        <v>0</v>
      </c>
      <c r="BG80" s="23">
        <f t="shared" si="7"/>
        <v>0</v>
      </c>
      <c r="BH80" s="23">
        <f t="shared" si="8"/>
        <v>0</v>
      </c>
      <c r="BI80" s="23">
        <f t="shared" si="9"/>
        <v>0</v>
      </c>
      <c r="BJ80" s="23">
        <f t="shared" si="10"/>
        <v>0</v>
      </c>
      <c r="BK80" s="23">
        <f t="shared" si="11"/>
        <v>0</v>
      </c>
      <c r="BL80" s="23">
        <f t="shared" si="12"/>
        <v>0</v>
      </c>
      <c r="BM80" s="23">
        <f t="shared" si="13"/>
        <v>0</v>
      </c>
      <c r="BN80" s="23">
        <f t="shared" si="14"/>
        <v>0</v>
      </c>
    </row>
    <row r="81" spans="2:67" s="19" customFormat="1" ht="21" customHeight="1">
      <c r="B81" s="120">
        <f t="shared" si="16"/>
        <v>26</v>
      </c>
      <c r="C81" s="235"/>
      <c r="D81" s="236"/>
      <c r="E81" s="117"/>
      <c r="F81" s="100"/>
      <c r="G81" s="101"/>
      <c r="H81" s="102"/>
      <c r="I81" s="103"/>
      <c r="J81" s="101"/>
      <c r="K81" s="104"/>
      <c r="L81" s="103"/>
      <c r="M81" s="105"/>
      <c r="N81" s="104"/>
      <c r="O81" s="103"/>
      <c r="P81" s="105"/>
      <c r="Q81" s="104"/>
      <c r="R81" s="103"/>
      <c r="S81" s="101"/>
      <c r="T81" s="104"/>
      <c r="U81" s="103"/>
      <c r="V81" s="101"/>
      <c r="W81" s="104"/>
      <c r="X81" s="103"/>
      <c r="Y81" s="101"/>
      <c r="Z81" s="104"/>
      <c r="AA81" s="103"/>
      <c r="AB81" s="101"/>
      <c r="AC81" s="104"/>
      <c r="AD81" s="103"/>
      <c r="AE81" s="101"/>
      <c r="AF81" s="104"/>
      <c r="AG81" s="103"/>
      <c r="AH81" s="101"/>
      <c r="AI81" s="104"/>
      <c r="AJ81" s="103"/>
      <c r="AK81" s="101"/>
      <c r="AL81" s="104"/>
      <c r="AM81" s="103"/>
      <c r="AN81" s="101"/>
      <c r="AO81" s="102"/>
      <c r="AP81" s="106"/>
      <c r="AQ81" s="49">
        <f t="shared" si="17"/>
        <v>0</v>
      </c>
      <c r="AR81" s="48">
        <f t="shared" si="17"/>
        <v>0</v>
      </c>
      <c r="AS81" s="47">
        <f t="shared" si="18"/>
        <v>0</v>
      </c>
      <c r="AT81" s="43">
        <f t="shared" si="15"/>
        <v>0</v>
      </c>
      <c r="BB81" s="23">
        <f t="shared" si="2"/>
        <v>0</v>
      </c>
      <c r="BC81" s="23">
        <f t="shared" si="3"/>
        <v>0</v>
      </c>
      <c r="BD81" s="23">
        <f t="shared" si="4"/>
        <v>0</v>
      </c>
      <c r="BE81" s="23">
        <f t="shared" si="5"/>
        <v>0</v>
      </c>
      <c r="BF81" s="23">
        <f t="shared" si="6"/>
        <v>0</v>
      </c>
      <c r="BG81" s="23">
        <f t="shared" si="7"/>
        <v>0</v>
      </c>
      <c r="BH81" s="23">
        <f t="shared" si="8"/>
        <v>0</v>
      </c>
      <c r="BI81" s="23">
        <f t="shared" si="9"/>
        <v>0</v>
      </c>
      <c r="BJ81" s="23">
        <f t="shared" si="10"/>
        <v>0</v>
      </c>
      <c r="BK81" s="23">
        <f t="shared" si="11"/>
        <v>0</v>
      </c>
      <c r="BL81" s="23">
        <f t="shared" si="12"/>
        <v>0</v>
      </c>
      <c r="BM81" s="23">
        <f t="shared" si="13"/>
        <v>0</v>
      </c>
      <c r="BN81" s="23">
        <f t="shared" si="14"/>
        <v>0</v>
      </c>
    </row>
    <row r="82" spans="2:67" s="19" customFormat="1" ht="21" customHeight="1">
      <c r="B82" s="120">
        <f t="shared" si="16"/>
        <v>27</v>
      </c>
      <c r="C82" s="235"/>
      <c r="D82" s="236"/>
      <c r="E82" s="117"/>
      <c r="F82" s="100"/>
      <c r="G82" s="101"/>
      <c r="H82" s="102"/>
      <c r="I82" s="103"/>
      <c r="J82" s="101"/>
      <c r="K82" s="104"/>
      <c r="L82" s="103"/>
      <c r="M82" s="105"/>
      <c r="N82" s="104"/>
      <c r="O82" s="103"/>
      <c r="P82" s="105"/>
      <c r="Q82" s="104"/>
      <c r="R82" s="103"/>
      <c r="S82" s="101"/>
      <c r="T82" s="104"/>
      <c r="U82" s="103"/>
      <c r="V82" s="101"/>
      <c r="W82" s="104"/>
      <c r="X82" s="103"/>
      <c r="Y82" s="101"/>
      <c r="Z82" s="104"/>
      <c r="AA82" s="103"/>
      <c r="AB82" s="101"/>
      <c r="AC82" s="104"/>
      <c r="AD82" s="103"/>
      <c r="AE82" s="101"/>
      <c r="AF82" s="104"/>
      <c r="AG82" s="103"/>
      <c r="AH82" s="101"/>
      <c r="AI82" s="104"/>
      <c r="AJ82" s="103"/>
      <c r="AK82" s="101"/>
      <c r="AL82" s="104"/>
      <c r="AM82" s="103"/>
      <c r="AN82" s="101"/>
      <c r="AO82" s="102"/>
      <c r="AP82" s="106"/>
      <c r="AQ82" s="49">
        <f t="shared" si="17"/>
        <v>0</v>
      </c>
      <c r="AR82" s="48">
        <f t="shared" si="17"/>
        <v>0</v>
      </c>
      <c r="AS82" s="47">
        <f t="shared" si="18"/>
        <v>0</v>
      </c>
      <c r="AT82" s="43">
        <f t="shared" si="15"/>
        <v>0</v>
      </c>
      <c r="BB82" s="23">
        <f t="shared" si="2"/>
        <v>0</v>
      </c>
      <c r="BC82" s="23">
        <f t="shared" si="3"/>
        <v>0</v>
      </c>
      <c r="BD82" s="23">
        <f t="shared" si="4"/>
        <v>0</v>
      </c>
      <c r="BE82" s="23">
        <f t="shared" si="5"/>
        <v>0</v>
      </c>
      <c r="BF82" s="23">
        <f t="shared" si="6"/>
        <v>0</v>
      </c>
      <c r="BG82" s="23">
        <f t="shared" si="7"/>
        <v>0</v>
      </c>
      <c r="BH82" s="23">
        <f t="shared" si="8"/>
        <v>0</v>
      </c>
      <c r="BI82" s="23">
        <f t="shared" si="9"/>
        <v>0</v>
      </c>
      <c r="BJ82" s="23">
        <f t="shared" si="10"/>
        <v>0</v>
      </c>
      <c r="BK82" s="23">
        <f t="shared" si="11"/>
        <v>0</v>
      </c>
      <c r="BL82" s="23">
        <f t="shared" si="12"/>
        <v>0</v>
      </c>
      <c r="BM82" s="23">
        <f t="shared" si="13"/>
        <v>0</v>
      </c>
      <c r="BN82" s="23">
        <f t="shared" si="14"/>
        <v>0</v>
      </c>
    </row>
    <row r="83" spans="2:67" s="19" customFormat="1" ht="21" customHeight="1">
      <c r="B83" s="120">
        <f t="shared" si="16"/>
        <v>28</v>
      </c>
      <c r="C83" s="235"/>
      <c r="D83" s="236"/>
      <c r="E83" s="117"/>
      <c r="F83" s="100"/>
      <c r="G83" s="101"/>
      <c r="H83" s="102"/>
      <c r="I83" s="103"/>
      <c r="J83" s="101"/>
      <c r="K83" s="104"/>
      <c r="L83" s="103"/>
      <c r="M83" s="105"/>
      <c r="N83" s="104"/>
      <c r="O83" s="103"/>
      <c r="P83" s="105"/>
      <c r="Q83" s="104"/>
      <c r="R83" s="103"/>
      <c r="S83" s="101"/>
      <c r="T83" s="104"/>
      <c r="U83" s="103"/>
      <c r="V83" s="101"/>
      <c r="W83" s="104"/>
      <c r="X83" s="103"/>
      <c r="Y83" s="101"/>
      <c r="Z83" s="104"/>
      <c r="AA83" s="103"/>
      <c r="AB83" s="101"/>
      <c r="AC83" s="104"/>
      <c r="AD83" s="103"/>
      <c r="AE83" s="101"/>
      <c r="AF83" s="104"/>
      <c r="AG83" s="103"/>
      <c r="AH83" s="101"/>
      <c r="AI83" s="104"/>
      <c r="AJ83" s="103"/>
      <c r="AK83" s="101"/>
      <c r="AL83" s="104"/>
      <c r="AM83" s="103"/>
      <c r="AN83" s="101"/>
      <c r="AO83" s="102"/>
      <c r="AP83" s="106"/>
      <c r="AQ83" s="49">
        <f t="shared" si="17"/>
        <v>0</v>
      </c>
      <c r="AR83" s="48">
        <f t="shared" si="17"/>
        <v>0</v>
      </c>
      <c r="AS83" s="47">
        <f t="shared" si="18"/>
        <v>0</v>
      </c>
      <c r="AT83" s="43">
        <f t="shared" si="15"/>
        <v>0</v>
      </c>
      <c r="BB83" s="23">
        <f t="shared" si="2"/>
        <v>0</v>
      </c>
      <c r="BC83" s="23">
        <f t="shared" si="3"/>
        <v>0</v>
      </c>
      <c r="BD83" s="23">
        <f t="shared" si="4"/>
        <v>0</v>
      </c>
      <c r="BE83" s="23">
        <f t="shared" si="5"/>
        <v>0</v>
      </c>
      <c r="BF83" s="23">
        <f t="shared" si="6"/>
        <v>0</v>
      </c>
      <c r="BG83" s="23">
        <f t="shared" si="7"/>
        <v>0</v>
      </c>
      <c r="BH83" s="23">
        <f t="shared" si="8"/>
        <v>0</v>
      </c>
      <c r="BI83" s="23">
        <f t="shared" si="9"/>
        <v>0</v>
      </c>
      <c r="BJ83" s="23">
        <f t="shared" si="10"/>
        <v>0</v>
      </c>
      <c r="BK83" s="23">
        <f t="shared" si="11"/>
        <v>0</v>
      </c>
      <c r="BL83" s="23">
        <f t="shared" si="12"/>
        <v>0</v>
      </c>
      <c r="BM83" s="23">
        <f t="shared" si="13"/>
        <v>0</v>
      </c>
      <c r="BN83" s="23">
        <f t="shared" si="14"/>
        <v>0</v>
      </c>
    </row>
    <row r="84" spans="2:67" s="19" customFormat="1" ht="21" customHeight="1">
      <c r="B84" s="120">
        <f t="shared" si="16"/>
        <v>29</v>
      </c>
      <c r="C84" s="235"/>
      <c r="D84" s="236"/>
      <c r="E84" s="117"/>
      <c r="F84" s="100"/>
      <c r="G84" s="101"/>
      <c r="H84" s="102"/>
      <c r="I84" s="103"/>
      <c r="J84" s="101"/>
      <c r="K84" s="104"/>
      <c r="L84" s="103"/>
      <c r="M84" s="105"/>
      <c r="N84" s="104"/>
      <c r="O84" s="103"/>
      <c r="P84" s="105"/>
      <c r="Q84" s="104"/>
      <c r="R84" s="103"/>
      <c r="S84" s="101"/>
      <c r="T84" s="104"/>
      <c r="U84" s="103"/>
      <c r="V84" s="101"/>
      <c r="W84" s="104"/>
      <c r="X84" s="103"/>
      <c r="Y84" s="101"/>
      <c r="Z84" s="104"/>
      <c r="AA84" s="103"/>
      <c r="AB84" s="101"/>
      <c r="AC84" s="104"/>
      <c r="AD84" s="103"/>
      <c r="AE84" s="101"/>
      <c r="AF84" s="104"/>
      <c r="AG84" s="103"/>
      <c r="AH84" s="101"/>
      <c r="AI84" s="104"/>
      <c r="AJ84" s="103"/>
      <c r="AK84" s="101"/>
      <c r="AL84" s="104"/>
      <c r="AM84" s="103"/>
      <c r="AN84" s="101"/>
      <c r="AO84" s="102"/>
      <c r="AP84" s="106"/>
      <c r="AQ84" s="49">
        <f t="shared" si="17"/>
        <v>0</v>
      </c>
      <c r="AR84" s="48">
        <f t="shared" si="17"/>
        <v>0</v>
      </c>
      <c r="AS84" s="47">
        <f t="shared" si="18"/>
        <v>0</v>
      </c>
      <c r="AT84" s="43">
        <f t="shared" si="15"/>
        <v>0</v>
      </c>
      <c r="BB84" s="23">
        <f t="shared" si="2"/>
        <v>0</v>
      </c>
      <c r="BC84" s="23">
        <f t="shared" si="3"/>
        <v>0</v>
      </c>
      <c r="BD84" s="23">
        <f t="shared" si="4"/>
        <v>0</v>
      </c>
      <c r="BE84" s="23">
        <f t="shared" si="5"/>
        <v>0</v>
      </c>
      <c r="BF84" s="23">
        <f t="shared" si="6"/>
        <v>0</v>
      </c>
      <c r="BG84" s="23">
        <f t="shared" si="7"/>
        <v>0</v>
      </c>
      <c r="BH84" s="23">
        <f t="shared" si="8"/>
        <v>0</v>
      </c>
      <c r="BI84" s="23">
        <f t="shared" si="9"/>
        <v>0</v>
      </c>
      <c r="BJ84" s="23">
        <f t="shared" si="10"/>
        <v>0</v>
      </c>
      <c r="BK84" s="23">
        <f t="shared" si="11"/>
        <v>0</v>
      </c>
      <c r="BL84" s="23">
        <f t="shared" si="12"/>
        <v>0</v>
      </c>
      <c r="BM84" s="23">
        <f t="shared" si="13"/>
        <v>0</v>
      </c>
      <c r="BN84" s="23">
        <f t="shared" si="14"/>
        <v>0</v>
      </c>
    </row>
    <row r="85" spans="2:67" s="19" customFormat="1" ht="21" customHeight="1">
      <c r="B85" s="120">
        <f t="shared" si="16"/>
        <v>30</v>
      </c>
      <c r="C85" s="235"/>
      <c r="D85" s="236"/>
      <c r="E85" s="117"/>
      <c r="F85" s="100"/>
      <c r="G85" s="101"/>
      <c r="H85" s="102"/>
      <c r="I85" s="103"/>
      <c r="J85" s="101"/>
      <c r="K85" s="104"/>
      <c r="L85" s="103"/>
      <c r="M85" s="105"/>
      <c r="N85" s="104"/>
      <c r="O85" s="103"/>
      <c r="P85" s="105"/>
      <c r="Q85" s="104"/>
      <c r="R85" s="103"/>
      <c r="S85" s="101"/>
      <c r="T85" s="104"/>
      <c r="U85" s="103"/>
      <c r="V85" s="101"/>
      <c r="W85" s="104"/>
      <c r="X85" s="103"/>
      <c r="Y85" s="101"/>
      <c r="Z85" s="104"/>
      <c r="AA85" s="103"/>
      <c r="AB85" s="101"/>
      <c r="AC85" s="104"/>
      <c r="AD85" s="103"/>
      <c r="AE85" s="101"/>
      <c r="AF85" s="104"/>
      <c r="AG85" s="103"/>
      <c r="AH85" s="101"/>
      <c r="AI85" s="104"/>
      <c r="AJ85" s="103"/>
      <c r="AK85" s="101"/>
      <c r="AL85" s="104"/>
      <c r="AM85" s="103"/>
      <c r="AN85" s="101"/>
      <c r="AO85" s="102"/>
      <c r="AP85" s="106"/>
      <c r="AQ85" s="49">
        <f t="shared" si="17"/>
        <v>0</v>
      </c>
      <c r="AR85" s="48">
        <f t="shared" si="17"/>
        <v>0</v>
      </c>
      <c r="AS85" s="47">
        <f t="shared" si="18"/>
        <v>0</v>
      </c>
      <c r="AT85" s="43">
        <f t="shared" si="15"/>
        <v>0</v>
      </c>
      <c r="BB85" s="23">
        <f t="shared" si="2"/>
        <v>0</v>
      </c>
      <c r="BC85" s="23">
        <f t="shared" si="3"/>
        <v>0</v>
      </c>
      <c r="BD85" s="23">
        <f t="shared" si="4"/>
        <v>0</v>
      </c>
      <c r="BE85" s="23">
        <f t="shared" si="5"/>
        <v>0</v>
      </c>
      <c r="BF85" s="23">
        <f t="shared" si="6"/>
        <v>0</v>
      </c>
      <c r="BG85" s="23">
        <f t="shared" si="7"/>
        <v>0</v>
      </c>
      <c r="BH85" s="23">
        <f t="shared" si="8"/>
        <v>0</v>
      </c>
      <c r="BI85" s="23">
        <f t="shared" si="9"/>
        <v>0</v>
      </c>
      <c r="BJ85" s="23">
        <f t="shared" si="10"/>
        <v>0</v>
      </c>
      <c r="BK85" s="23">
        <f t="shared" si="11"/>
        <v>0</v>
      </c>
      <c r="BL85" s="23">
        <f t="shared" si="12"/>
        <v>0</v>
      </c>
      <c r="BM85" s="23">
        <f t="shared" si="13"/>
        <v>0</v>
      </c>
      <c r="BN85" s="23">
        <f t="shared" si="14"/>
        <v>0</v>
      </c>
    </row>
    <row r="86" spans="2:67" s="19" customFormat="1" ht="21" customHeight="1">
      <c r="B86" s="120">
        <f t="shared" si="16"/>
        <v>31</v>
      </c>
      <c r="C86" s="235"/>
      <c r="D86" s="236"/>
      <c r="E86" s="117"/>
      <c r="F86" s="100"/>
      <c r="G86" s="101"/>
      <c r="H86" s="102"/>
      <c r="I86" s="103"/>
      <c r="J86" s="101"/>
      <c r="K86" s="104"/>
      <c r="L86" s="103"/>
      <c r="M86" s="105"/>
      <c r="N86" s="104"/>
      <c r="O86" s="103"/>
      <c r="P86" s="105"/>
      <c r="Q86" s="104"/>
      <c r="R86" s="103"/>
      <c r="S86" s="101"/>
      <c r="T86" s="104"/>
      <c r="U86" s="103"/>
      <c r="V86" s="101"/>
      <c r="W86" s="104"/>
      <c r="X86" s="103"/>
      <c r="Y86" s="101"/>
      <c r="Z86" s="104"/>
      <c r="AA86" s="103"/>
      <c r="AB86" s="101"/>
      <c r="AC86" s="104"/>
      <c r="AD86" s="103"/>
      <c r="AE86" s="101"/>
      <c r="AF86" s="104"/>
      <c r="AG86" s="103"/>
      <c r="AH86" s="101"/>
      <c r="AI86" s="104"/>
      <c r="AJ86" s="103"/>
      <c r="AK86" s="101"/>
      <c r="AL86" s="104"/>
      <c r="AM86" s="103"/>
      <c r="AN86" s="101"/>
      <c r="AO86" s="102"/>
      <c r="AP86" s="106"/>
      <c r="AQ86" s="49">
        <f t="shared" si="17"/>
        <v>0</v>
      </c>
      <c r="AR86" s="48">
        <f t="shared" si="17"/>
        <v>0</v>
      </c>
      <c r="AS86" s="47">
        <f t="shared" si="18"/>
        <v>0</v>
      </c>
      <c r="AT86" s="43">
        <f t="shared" si="15"/>
        <v>0</v>
      </c>
      <c r="BB86" s="23">
        <f t="shared" si="2"/>
        <v>0</v>
      </c>
      <c r="BC86" s="23">
        <f t="shared" si="3"/>
        <v>0</v>
      </c>
      <c r="BD86" s="23">
        <f t="shared" si="4"/>
        <v>0</v>
      </c>
      <c r="BE86" s="23">
        <f t="shared" si="5"/>
        <v>0</v>
      </c>
      <c r="BF86" s="23">
        <f t="shared" si="6"/>
        <v>0</v>
      </c>
      <c r="BG86" s="23">
        <f t="shared" si="7"/>
        <v>0</v>
      </c>
      <c r="BH86" s="23">
        <f t="shared" si="8"/>
        <v>0</v>
      </c>
      <c r="BI86" s="23">
        <f t="shared" si="9"/>
        <v>0</v>
      </c>
      <c r="BJ86" s="23">
        <f t="shared" si="10"/>
        <v>0</v>
      </c>
      <c r="BK86" s="23">
        <f t="shared" si="11"/>
        <v>0</v>
      </c>
      <c r="BL86" s="23">
        <f t="shared" si="12"/>
        <v>0</v>
      </c>
      <c r="BM86" s="23">
        <f t="shared" si="13"/>
        <v>0</v>
      </c>
      <c r="BN86" s="23">
        <f t="shared" si="14"/>
        <v>0</v>
      </c>
      <c r="BO86" s="18"/>
    </row>
    <row r="87" spans="2:67" s="19" customFormat="1" ht="21" customHeight="1">
      <c r="B87" s="120">
        <f t="shared" si="16"/>
        <v>32</v>
      </c>
      <c r="C87" s="235"/>
      <c r="D87" s="236"/>
      <c r="E87" s="117"/>
      <c r="F87" s="100"/>
      <c r="G87" s="101"/>
      <c r="H87" s="102"/>
      <c r="I87" s="103"/>
      <c r="J87" s="101"/>
      <c r="K87" s="104"/>
      <c r="L87" s="103"/>
      <c r="M87" s="105"/>
      <c r="N87" s="104"/>
      <c r="O87" s="103"/>
      <c r="P87" s="105"/>
      <c r="Q87" s="104"/>
      <c r="R87" s="103"/>
      <c r="S87" s="101"/>
      <c r="T87" s="104"/>
      <c r="U87" s="103"/>
      <c r="V87" s="101"/>
      <c r="W87" s="104"/>
      <c r="X87" s="103"/>
      <c r="Y87" s="101"/>
      <c r="Z87" s="104"/>
      <c r="AA87" s="103"/>
      <c r="AB87" s="101"/>
      <c r="AC87" s="104"/>
      <c r="AD87" s="103"/>
      <c r="AE87" s="101"/>
      <c r="AF87" s="104"/>
      <c r="AG87" s="103"/>
      <c r="AH87" s="101"/>
      <c r="AI87" s="104"/>
      <c r="AJ87" s="103"/>
      <c r="AK87" s="101"/>
      <c r="AL87" s="104"/>
      <c r="AM87" s="103"/>
      <c r="AN87" s="101"/>
      <c r="AO87" s="102"/>
      <c r="AP87" s="106"/>
      <c r="AQ87" s="49">
        <f t="shared" si="17"/>
        <v>0</v>
      </c>
      <c r="AR87" s="48">
        <f t="shared" si="17"/>
        <v>0</v>
      </c>
      <c r="AS87" s="47">
        <f t="shared" si="18"/>
        <v>0</v>
      </c>
      <c r="AT87" s="43">
        <f t="shared" si="15"/>
        <v>0</v>
      </c>
      <c r="BB87" s="23">
        <f t="shared" si="2"/>
        <v>0</v>
      </c>
      <c r="BC87" s="23">
        <f t="shared" si="3"/>
        <v>0</v>
      </c>
      <c r="BD87" s="23">
        <f t="shared" si="4"/>
        <v>0</v>
      </c>
      <c r="BE87" s="23">
        <f t="shared" si="5"/>
        <v>0</v>
      </c>
      <c r="BF87" s="23">
        <f t="shared" si="6"/>
        <v>0</v>
      </c>
      <c r="BG87" s="23">
        <f t="shared" si="7"/>
        <v>0</v>
      </c>
      <c r="BH87" s="23">
        <f t="shared" si="8"/>
        <v>0</v>
      </c>
      <c r="BI87" s="23">
        <f t="shared" si="9"/>
        <v>0</v>
      </c>
      <c r="BJ87" s="23">
        <f t="shared" si="10"/>
        <v>0</v>
      </c>
      <c r="BK87" s="23">
        <f t="shared" si="11"/>
        <v>0</v>
      </c>
      <c r="BL87" s="23">
        <f t="shared" si="12"/>
        <v>0</v>
      </c>
      <c r="BM87" s="23">
        <f t="shared" si="13"/>
        <v>0</v>
      </c>
      <c r="BN87" s="23">
        <f t="shared" si="14"/>
        <v>0</v>
      </c>
      <c r="BO87" s="6"/>
    </row>
    <row r="88" spans="2:67" s="19" customFormat="1" ht="21" customHeight="1">
      <c r="B88" s="120">
        <f t="shared" si="16"/>
        <v>33</v>
      </c>
      <c r="C88" s="235"/>
      <c r="D88" s="236"/>
      <c r="E88" s="117"/>
      <c r="F88" s="100"/>
      <c r="G88" s="101"/>
      <c r="H88" s="102"/>
      <c r="I88" s="103"/>
      <c r="J88" s="101"/>
      <c r="K88" s="104"/>
      <c r="L88" s="103"/>
      <c r="M88" s="105"/>
      <c r="N88" s="104"/>
      <c r="O88" s="103"/>
      <c r="P88" s="105"/>
      <c r="Q88" s="104"/>
      <c r="R88" s="103"/>
      <c r="S88" s="101"/>
      <c r="T88" s="104"/>
      <c r="U88" s="103"/>
      <c r="V88" s="101"/>
      <c r="W88" s="104"/>
      <c r="X88" s="103"/>
      <c r="Y88" s="101"/>
      <c r="Z88" s="104"/>
      <c r="AA88" s="103"/>
      <c r="AB88" s="101"/>
      <c r="AC88" s="104"/>
      <c r="AD88" s="103"/>
      <c r="AE88" s="101"/>
      <c r="AF88" s="104"/>
      <c r="AG88" s="103"/>
      <c r="AH88" s="101"/>
      <c r="AI88" s="104"/>
      <c r="AJ88" s="103"/>
      <c r="AK88" s="101"/>
      <c r="AL88" s="104"/>
      <c r="AM88" s="103"/>
      <c r="AN88" s="101"/>
      <c r="AO88" s="102"/>
      <c r="AP88" s="106"/>
      <c r="AQ88" s="49">
        <f t="shared" si="17"/>
        <v>0</v>
      </c>
      <c r="AR88" s="48">
        <f t="shared" si="17"/>
        <v>0</v>
      </c>
      <c r="AS88" s="47">
        <f t="shared" si="18"/>
        <v>0</v>
      </c>
      <c r="AT88" s="43">
        <f t="shared" si="15"/>
        <v>0</v>
      </c>
      <c r="BB88" s="23">
        <f t="shared" si="2"/>
        <v>0</v>
      </c>
      <c r="BC88" s="23">
        <f t="shared" si="3"/>
        <v>0</v>
      </c>
      <c r="BD88" s="23">
        <f t="shared" si="4"/>
        <v>0</v>
      </c>
      <c r="BE88" s="23">
        <f t="shared" si="5"/>
        <v>0</v>
      </c>
      <c r="BF88" s="23">
        <f t="shared" si="6"/>
        <v>0</v>
      </c>
      <c r="BG88" s="23">
        <f t="shared" si="7"/>
        <v>0</v>
      </c>
      <c r="BH88" s="23">
        <f t="shared" si="8"/>
        <v>0</v>
      </c>
      <c r="BI88" s="23">
        <f t="shared" si="9"/>
        <v>0</v>
      </c>
      <c r="BJ88" s="23">
        <f t="shared" si="10"/>
        <v>0</v>
      </c>
      <c r="BK88" s="23">
        <f t="shared" si="11"/>
        <v>0</v>
      </c>
      <c r="BL88" s="23">
        <f t="shared" si="12"/>
        <v>0</v>
      </c>
      <c r="BM88" s="23">
        <f t="shared" si="13"/>
        <v>0</v>
      </c>
      <c r="BN88" s="23">
        <f t="shared" si="14"/>
        <v>0</v>
      </c>
      <c r="BO88" s="6"/>
    </row>
    <row r="89" spans="2:67" s="19" customFormat="1" ht="21" customHeight="1">
      <c r="B89" s="120">
        <f t="shared" si="16"/>
        <v>34</v>
      </c>
      <c r="C89" s="235"/>
      <c r="D89" s="236"/>
      <c r="E89" s="117"/>
      <c r="F89" s="100"/>
      <c r="G89" s="101"/>
      <c r="H89" s="102"/>
      <c r="I89" s="103"/>
      <c r="J89" s="101"/>
      <c r="K89" s="104"/>
      <c r="L89" s="103"/>
      <c r="M89" s="105"/>
      <c r="N89" s="104"/>
      <c r="O89" s="103"/>
      <c r="P89" s="105"/>
      <c r="Q89" s="104"/>
      <c r="R89" s="103"/>
      <c r="S89" s="101"/>
      <c r="T89" s="104"/>
      <c r="U89" s="103"/>
      <c r="V89" s="101"/>
      <c r="W89" s="104"/>
      <c r="X89" s="103"/>
      <c r="Y89" s="101"/>
      <c r="Z89" s="104"/>
      <c r="AA89" s="103"/>
      <c r="AB89" s="101"/>
      <c r="AC89" s="104"/>
      <c r="AD89" s="103"/>
      <c r="AE89" s="101"/>
      <c r="AF89" s="104"/>
      <c r="AG89" s="103"/>
      <c r="AH89" s="101"/>
      <c r="AI89" s="104"/>
      <c r="AJ89" s="103"/>
      <c r="AK89" s="101"/>
      <c r="AL89" s="104"/>
      <c r="AM89" s="103"/>
      <c r="AN89" s="101"/>
      <c r="AO89" s="102"/>
      <c r="AP89" s="106"/>
      <c r="AQ89" s="49">
        <f t="shared" si="17"/>
        <v>0</v>
      </c>
      <c r="AR89" s="48">
        <f t="shared" si="17"/>
        <v>0</v>
      </c>
      <c r="AS89" s="47">
        <f t="shared" si="18"/>
        <v>0</v>
      </c>
      <c r="AT89" s="43">
        <f t="shared" si="15"/>
        <v>0</v>
      </c>
      <c r="BB89" s="23">
        <f t="shared" si="2"/>
        <v>0</v>
      </c>
      <c r="BC89" s="23">
        <f t="shared" si="3"/>
        <v>0</v>
      </c>
      <c r="BD89" s="23">
        <f t="shared" si="4"/>
        <v>0</v>
      </c>
      <c r="BE89" s="23">
        <f t="shared" si="5"/>
        <v>0</v>
      </c>
      <c r="BF89" s="23">
        <f t="shared" si="6"/>
        <v>0</v>
      </c>
      <c r="BG89" s="23">
        <f t="shared" si="7"/>
        <v>0</v>
      </c>
      <c r="BH89" s="23">
        <f t="shared" si="8"/>
        <v>0</v>
      </c>
      <c r="BI89" s="23">
        <f t="shared" si="9"/>
        <v>0</v>
      </c>
      <c r="BJ89" s="23">
        <f t="shared" si="10"/>
        <v>0</v>
      </c>
      <c r="BK89" s="23">
        <f t="shared" si="11"/>
        <v>0</v>
      </c>
      <c r="BL89" s="23">
        <f t="shared" si="12"/>
        <v>0</v>
      </c>
      <c r="BM89" s="23">
        <f t="shared" si="13"/>
        <v>0</v>
      </c>
      <c r="BN89" s="23">
        <f t="shared" si="14"/>
        <v>0</v>
      </c>
      <c r="BO89" s="6"/>
    </row>
    <row r="90" spans="2:67" s="19" customFormat="1" ht="21" customHeight="1">
      <c r="B90" s="120">
        <f t="shared" si="16"/>
        <v>35</v>
      </c>
      <c r="C90" s="235"/>
      <c r="D90" s="236"/>
      <c r="E90" s="117"/>
      <c r="F90" s="100"/>
      <c r="G90" s="101"/>
      <c r="H90" s="102"/>
      <c r="I90" s="103"/>
      <c r="J90" s="101"/>
      <c r="K90" s="104"/>
      <c r="L90" s="103"/>
      <c r="M90" s="105"/>
      <c r="N90" s="104"/>
      <c r="O90" s="103"/>
      <c r="P90" s="105"/>
      <c r="Q90" s="104"/>
      <c r="R90" s="103"/>
      <c r="S90" s="101"/>
      <c r="T90" s="104"/>
      <c r="U90" s="103"/>
      <c r="V90" s="101"/>
      <c r="W90" s="104"/>
      <c r="X90" s="103"/>
      <c r="Y90" s="101"/>
      <c r="Z90" s="104"/>
      <c r="AA90" s="103"/>
      <c r="AB90" s="101"/>
      <c r="AC90" s="104"/>
      <c r="AD90" s="103"/>
      <c r="AE90" s="101"/>
      <c r="AF90" s="104"/>
      <c r="AG90" s="103"/>
      <c r="AH90" s="101"/>
      <c r="AI90" s="104"/>
      <c r="AJ90" s="103"/>
      <c r="AK90" s="101"/>
      <c r="AL90" s="104"/>
      <c r="AM90" s="103"/>
      <c r="AN90" s="101"/>
      <c r="AO90" s="102"/>
      <c r="AP90" s="106"/>
      <c r="AQ90" s="49">
        <f t="shared" si="17"/>
        <v>0</v>
      </c>
      <c r="AR90" s="48">
        <f t="shared" si="17"/>
        <v>0</v>
      </c>
      <c r="AS90" s="47">
        <f t="shared" si="18"/>
        <v>0</v>
      </c>
      <c r="AT90" s="43">
        <f t="shared" si="15"/>
        <v>0</v>
      </c>
      <c r="BB90" s="23">
        <f t="shared" si="2"/>
        <v>0</v>
      </c>
      <c r="BC90" s="23">
        <f t="shared" si="3"/>
        <v>0</v>
      </c>
      <c r="BD90" s="23">
        <f t="shared" si="4"/>
        <v>0</v>
      </c>
      <c r="BE90" s="23">
        <f t="shared" si="5"/>
        <v>0</v>
      </c>
      <c r="BF90" s="23">
        <f t="shared" si="6"/>
        <v>0</v>
      </c>
      <c r="BG90" s="23">
        <f t="shared" si="7"/>
        <v>0</v>
      </c>
      <c r="BH90" s="23">
        <f t="shared" si="8"/>
        <v>0</v>
      </c>
      <c r="BI90" s="23">
        <f t="shared" si="9"/>
        <v>0</v>
      </c>
      <c r="BJ90" s="23">
        <f t="shared" si="10"/>
        <v>0</v>
      </c>
      <c r="BK90" s="23">
        <f t="shared" si="11"/>
        <v>0</v>
      </c>
      <c r="BL90" s="23">
        <f t="shared" si="12"/>
        <v>0</v>
      </c>
      <c r="BM90" s="23">
        <f t="shared" si="13"/>
        <v>0</v>
      </c>
      <c r="BN90" s="23">
        <f t="shared" si="14"/>
        <v>0</v>
      </c>
      <c r="BO90" s="6"/>
    </row>
    <row r="91" spans="2:67" s="19" customFormat="1" ht="21" customHeight="1">
      <c r="B91" s="120">
        <f t="shared" si="16"/>
        <v>36</v>
      </c>
      <c r="C91" s="235"/>
      <c r="D91" s="236"/>
      <c r="E91" s="117"/>
      <c r="F91" s="100"/>
      <c r="G91" s="101"/>
      <c r="H91" s="102"/>
      <c r="I91" s="103"/>
      <c r="J91" s="101"/>
      <c r="K91" s="104"/>
      <c r="L91" s="103"/>
      <c r="M91" s="105"/>
      <c r="N91" s="104"/>
      <c r="O91" s="103"/>
      <c r="P91" s="105"/>
      <c r="Q91" s="104"/>
      <c r="R91" s="103"/>
      <c r="S91" s="101"/>
      <c r="T91" s="104"/>
      <c r="U91" s="103"/>
      <c r="V91" s="101"/>
      <c r="W91" s="104"/>
      <c r="X91" s="103"/>
      <c r="Y91" s="101"/>
      <c r="Z91" s="104"/>
      <c r="AA91" s="103"/>
      <c r="AB91" s="101"/>
      <c r="AC91" s="104"/>
      <c r="AD91" s="103"/>
      <c r="AE91" s="101"/>
      <c r="AF91" s="104"/>
      <c r="AG91" s="103"/>
      <c r="AH91" s="101"/>
      <c r="AI91" s="104"/>
      <c r="AJ91" s="103"/>
      <c r="AK91" s="101"/>
      <c r="AL91" s="104"/>
      <c r="AM91" s="103"/>
      <c r="AN91" s="101"/>
      <c r="AO91" s="102"/>
      <c r="AP91" s="106"/>
      <c r="AQ91" s="49">
        <f t="shared" si="17"/>
        <v>0</v>
      </c>
      <c r="AR91" s="48">
        <f t="shared" si="17"/>
        <v>0</v>
      </c>
      <c r="AS91" s="47">
        <f t="shared" si="18"/>
        <v>0</v>
      </c>
      <c r="AT91" s="43">
        <f t="shared" si="15"/>
        <v>0</v>
      </c>
      <c r="BB91" s="23">
        <f t="shared" si="2"/>
        <v>0</v>
      </c>
      <c r="BC91" s="23">
        <f t="shared" si="3"/>
        <v>0</v>
      </c>
      <c r="BD91" s="23">
        <f t="shared" si="4"/>
        <v>0</v>
      </c>
      <c r="BE91" s="23">
        <f t="shared" si="5"/>
        <v>0</v>
      </c>
      <c r="BF91" s="23">
        <f t="shared" si="6"/>
        <v>0</v>
      </c>
      <c r="BG91" s="23">
        <f t="shared" si="7"/>
        <v>0</v>
      </c>
      <c r="BH91" s="23">
        <f t="shared" si="8"/>
        <v>0</v>
      </c>
      <c r="BI91" s="23">
        <f t="shared" si="9"/>
        <v>0</v>
      </c>
      <c r="BJ91" s="23">
        <f t="shared" si="10"/>
        <v>0</v>
      </c>
      <c r="BK91" s="23">
        <f t="shared" si="11"/>
        <v>0</v>
      </c>
      <c r="BL91" s="23">
        <f t="shared" si="12"/>
        <v>0</v>
      </c>
      <c r="BM91" s="23">
        <f t="shared" si="13"/>
        <v>0</v>
      </c>
      <c r="BN91" s="23">
        <f t="shared" si="14"/>
        <v>0</v>
      </c>
      <c r="BO91" s="6"/>
    </row>
    <row r="92" spans="2:67" s="19" customFormat="1" ht="21" customHeight="1">
      <c r="B92" s="120">
        <f t="shared" si="16"/>
        <v>37</v>
      </c>
      <c r="C92" s="235"/>
      <c r="D92" s="236"/>
      <c r="E92" s="117"/>
      <c r="F92" s="100"/>
      <c r="G92" s="101"/>
      <c r="H92" s="102"/>
      <c r="I92" s="103"/>
      <c r="J92" s="101"/>
      <c r="K92" s="104"/>
      <c r="L92" s="103"/>
      <c r="M92" s="105"/>
      <c r="N92" s="104"/>
      <c r="O92" s="103"/>
      <c r="P92" s="105"/>
      <c r="Q92" s="104"/>
      <c r="R92" s="103"/>
      <c r="S92" s="101"/>
      <c r="T92" s="104"/>
      <c r="U92" s="103"/>
      <c r="V92" s="101"/>
      <c r="W92" s="104"/>
      <c r="X92" s="103"/>
      <c r="Y92" s="101"/>
      <c r="Z92" s="104"/>
      <c r="AA92" s="103"/>
      <c r="AB92" s="101"/>
      <c r="AC92" s="104"/>
      <c r="AD92" s="103"/>
      <c r="AE92" s="101"/>
      <c r="AF92" s="104"/>
      <c r="AG92" s="103"/>
      <c r="AH92" s="101"/>
      <c r="AI92" s="104"/>
      <c r="AJ92" s="103"/>
      <c r="AK92" s="101"/>
      <c r="AL92" s="104"/>
      <c r="AM92" s="103"/>
      <c r="AN92" s="101"/>
      <c r="AO92" s="102"/>
      <c r="AP92" s="106"/>
      <c r="AQ92" s="49">
        <f t="shared" si="17"/>
        <v>0</v>
      </c>
      <c r="AR92" s="48">
        <f t="shared" si="17"/>
        <v>0</v>
      </c>
      <c r="AS92" s="47">
        <f t="shared" si="18"/>
        <v>0</v>
      </c>
      <c r="AT92" s="43">
        <f t="shared" si="15"/>
        <v>0</v>
      </c>
      <c r="BB92" s="23">
        <f t="shared" si="2"/>
        <v>0</v>
      </c>
      <c r="BC92" s="23">
        <f t="shared" si="3"/>
        <v>0</v>
      </c>
      <c r="BD92" s="23">
        <f t="shared" si="4"/>
        <v>0</v>
      </c>
      <c r="BE92" s="23">
        <f t="shared" si="5"/>
        <v>0</v>
      </c>
      <c r="BF92" s="23">
        <f t="shared" si="6"/>
        <v>0</v>
      </c>
      <c r="BG92" s="23">
        <f t="shared" si="7"/>
        <v>0</v>
      </c>
      <c r="BH92" s="23">
        <f t="shared" si="8"/>
        <v>0</v>
      </c>
      <c r="BI92" s="23">
        <f t="shared" si="9"/>
        <v>0</v>
      </c>
      <c r="BJ92" s="23">
        <f t="shared" si="10"/>
        <v>0</v>
      </c>
      <c r="BK92" s="23">
        <f t="shared" si="11"/>
        <v>0</v>
      </c>
      <c r="BL92" s="23">
        <f t="shared" si="12"/>
        <v>0</v>
      </c>
      <c r="BM92" s="23">
        <f t="shared" si="13"/>
        <v>0</v>
      </c>
      <c r="BN92" s="23">
        <f t="shared" si="14"/>
        <v>0</v>
      </c>
      <c r="BO92" s="6"/>
    </row>
    <row r="93" spans="2:67" s="19" customFormat="1" ht="21" customHeight="1">
      <c r="B93" s="120">
        <f t="shared" si="16"/>
        <v>38</v>
      </c>
      <c r="C93" s="235"/>
      <c r="D93" s="236"/>
      <c r="E93" s="117"/>
      <c r="F93" s="100"/>
      <c r="G93" s="101"/>
      <c r="H93" s="102"/>
      <c r="I93" s="103"/>
      <c r="J93" s="101"/>
      <c r="K93" s="104"/>
      <c r="L93" s="103"/>
      <c r="M93" s="105"/>
      <c r="N93" s="104"/>
      <c r="O93" s="103"/>
      <c r="P93" s="105"/>
      <c r="Q93" s="104"/>
      <c r="R93" s="103"/>
      <c r="S93" s="101"/>
      <c r="T93" s="104"/>
      <c r="U93" s="103"/>
      <c r="V93" s="101"/>
      <c r="W93" s="104"/>
      <c r="X93" s="103"/>
      <c r="Y93" s="101"/>
      <c r="Z93" s="104"/>
      <c r="AA93" s="103"/>
      <c r="AB93" s="101"/>
      <c r="AC93" s="104"/>
      <c r="AD93" s="103"/>
      <c r="AE93" s="101"/>
      <c r="AF93" s="104"/>
      <c r="AG93" s="103"/>
      <c r="AH93" s="101"/>
      <c r="AI93" s="104"/>
      <c r="AJ93" s="103"/>
      <c r="AK93" s="101"/>
      <c r="AL93" s="104"/>
      <c r="AM93" s="103"/>
      <c r="AN93" s="101"/>
      <c r="AO93" s="102"/>
      <c r="AP93" s="106"/>
      <c r="AQ93" s="49">
        <f t="shared" si="17"/>
        <v>0</v>
      </c>
      <c r="AR93" s="48">
        <f t="shared" si="17"/>
        <v>0</v>
      </c>
      <c r="AS93" s="47">
        <f t="shared" si="18"/>
        <v>0</v>
      </c>
      <c r="AT93" s="43">
        <f t="shared" si="15"/>
        <v>0</v>
      </c>
      <c r="BB93" s="23">
        <f t="shared" si="2"/>
        <v>0</v>
      </c>
      <c r="BC93" s="23">
        <f t="shared" si="3"/>
        <v>0</v>
      </c>
      <c r="BD93" s="23">
        <f t="shared" si="4"/>
        <v>0</v>
      </c>
      <c r="BE93" s="23">
        <f t="shared" si="5"/>
        <v>0</v>
      </c>
      <c r="BF93" s="23">
        <f t="shared" si="6"/>
        <v>0</v>
      </c>
      <c r="BG93" s="23">
        <f t="shared" si="7"/>
        <v>0</v>
      </c>
      <c r="BH93" s="23">
        <f t="shared" si="8"/>
        <v>0</v>
      </c>
      <c r="BI93" s="23">
        <f t="shared" si="9"/>
        <v>0</v>
      </c>
      <c r="BJ93" s="23">
        <f t="shared" si="10"/>
        <v>0</v>
      </c>
      <c r="BK93" s="23">
        <f t="shared" si="11"/>
        <v>0</v>
      </c>
      <c r="BL93" s="23">
        <f t="shared" si="12"/>
        <v>0</v>
      </c>
      <c r="BM93" s="23">
        <f t="shared" si="13"/>
        <v>0</v>
      </c>
      <c r="BN93" s="23">
        <f t="shared" si="14"/>
        <v>0</v>
      </c>
      <c r="BO93" s="6"/>
    </row>
    <row r="94" spans="2:67" s="19" customFormat="1" ht="21" customHeight="1">
      <c r="B94" s="120">
        <f t="shared" si="16"/>
        <v>39</v>
      </c>
      <c r="C94" s="235"/>
      <c r="D94" s="236"/>
      <c r="E94" s="117"/>
      <c r="F94" s="100"/>
      <c r="G94" s="101"/>
      <c r="H94" s="102"/>
      <c r="I94" s="103"/>
      <c r="J94" s="101"/>
      <c r="K94" s="104"/>
      <c r="L94" s="103"/>
      <c r="M94" s="105"/>
      <c r="N94" s="104"/>
      <c r="O94" s="103"/>
      <c r="P94" s="105"/>
      <c r="Q94" s="104"/>
      <c r="R94" s="103"/>
      <c r="S94" s="101"/>
      <c r="T94" s="104"/>
      <c r="U94" s="103"/>
      <c r="V94" s="101"/>
      <c r="W94" s="104"/>
      <c r="X94" s="103"/>
      <c r="Y94" s="101"/>
      <c r="Z94" s="104"/>
      <c r="AA94" s="103"/>
      <c r="AB94" s="101"/>
      <c r="AC94" s="104"/>
      <c r="AD94" s="103"/>
      <c r="AE94" s="101"/>
      <c r="AF94" s="104"/>
      <c r="AG94" s="103"/>
      <c r="AH94" s="101"/>
      <c r="AI94" s="104"/>
      <c r="AJ94" s="103"/>
      <c r="AK94" s="101"/>
      <c r="AL94" s="104"/>
      <c r="AM94" s="103"/>
      <c r="AN94" s="101"/>
      <c r="AO94" s="102"/>
      <c r="AP94" s="106"/>
      <c r="AQ94" s="49">
        <f t="shared" si="17"/>
        <v>0</v>
      </c>
      <c r="AR94" s="48">
        <f t="shared" si="17"/>
        <v>0</v>
      </c>
      <c r="AS94" s="47">
        <f t="shared" si="18"/>
        <v>0</v>
      </c>
      <c r="AT94" s="43">
        <f t="shared" si="15"/>
        <v>0</v>
      </c>
      <c r="BB94" s="23">
        <f t="shared" si="2"/>
        <v>0</v>
      </c>
      <c r="BC94" s="23">
        <f t="shared" si="3"/>
        <v>0</v>
      </c>
      <c r="BD94" s="23">
        <f t="shared" si="4"/>
        <v>0</v>
      </c>
      <c r="BE94" s="23">
        <f t="shared" si="5"/>
        <v>0</v>
      </c>
      <c r="BF94" s="23">
        <f t="shared" si="6"/>
        <v>0</v>
      </c>
      <c r="BG94" s="23">
        <f t="shared" si="7"/>
        <v>0</v>
      </c>
      <c r="BH94" s="23">
        <f t="shared" si="8"/>
        <v>0</v>
      </c>
      <c r="BI94" s="23">
        <f t="shared" si="9"/>
        <v>0</v>
      </c>
      <c r="BJ94" s="23">
        <f t="shared" si="10"/>
        <v>0</v>
      </c>
      <c r="BK94" s="23">
        <f t="shared" si="11"/>
        <v>0</v>
      </c>
      <c r="BL94" s="23">
        <f t="shared" si="12"/>
        <v>0</v>
      </c>
      <c r="BM94" s="23">
        <f t="shared" si="13"/>
        <v>0</v>
      </c>
      <c r="BN94" s="23">
        <f t="shared" si="14"/>
        <v>0</v>
      </c>
      <c r="BO94" s="6"/>
    </row>
    <row r="95" spans="2:67" s="19" customFormat="1" ht="21" customHeight="1">
      <c r="B95" s="120">
        <f t="shared" si="16"/>
        <v>40</v>
      </c>
      <c r="C95" s="235"/>
      <c r="D95" s="236"/>
      <c r="E95" s="117"/>
      <c r="F95" s="100"/>
      <c r="G95" s="101"/>
      <c r="H95" s="102"/>
      <c r="I95" s="103"/>
      <c r="J95" s="101"/>
      <c r="K95" s="104"/>
      <c r="L95" s="103"/>
      <c r="M95" s="105"/>
      <c r="N95" s="104"/>
      <c r="O95" s="103"/>
      <c r="P95" s="105"/>
      <c r="Q95" s="104"/>
      <c r="R95" s="103"/>
      <c r="S95" s="101"/>
      <c r="T95" s="104"/>
      <c r="U95" s="103"/>
      <c r="V95" s="101"/>
      <c r="W95" s="104"/>
      <c r="X95" s="103"/>
      <c r="Y95" s="101"/>
      <c r="Z95" s="104"/>
      <c r="AA95" s="103"/>
      <c r="AB95" s="101"/>
      <c r="AC95" s="104"/>
      <c r="AD95" s="103"/>
      <c r="AE95" s="101"/>
      <c r="AF95" s="104"/>
      <c r="AG95" s="103"/>
      <c r="AH95" s="101"/>
      <c r="AI95" s="104"/>
      <c r="AJ95" s="103"/>
      <c r="AK95" s="101"/>
      <c r="AL95" s="104"/>
      <c r="AM95" s="103"/>
      <c r="AN95" s="101"/>
      <c r="AO95" s="102"/>
      <c r="AP95" s="106"/>
      <c r="AQ95" s="49">
        <f t="shared" si="17"/>
        <v>0</v>
      </c>
      <c r="AR95" s="48">
        <f t="shared" si="17"/>
        <v>0</v>
      </c>
      <c r="AS95" s="47">
        <f t="shared" si="18"/>
        <v>0</v>
      </c>
      <c r="AT95" s="43">
        <f t="shared" si="15"/>
        <v>0</v>
      </c>
      <c r="BB95" s="23">
        <f t="shared" si="2"/>
        <v>0</v>
      </c>
      <c r="BC95" s="23">
        <f t="shared" si="3"/>
        <v>0</v>
      </c>
      <c r="BD95" s="23">
        <f t="shared" si="4"/>
        <v>0</v>
      </c>
      <c r="BE95" s="23">
        <f t="shared" si="5"/>
        <v>0</v>
      </c>
      <c r="BF95" s="23">
        <f t="shared" si="6"/>
        <v>0</v>
      </c>
      <c r="BG95" s="23">
        <f t="shared" si="7"/>
        <v>0</v>
      </c>
      <c r="BH95" s="23">
        <f t="shared" si="8"/>
        <v>0</v>
      </c>
      <c r="BI95" s="23">
        <f t="shared" si="9"/>
        <v>0</v>
      </c>
      <c r="BJ95" s="23">
        <f t="shared" si="10"/>
        <v>0</v>
      </c>
      <c r="BK95" s="23">
        <f t="shared" si="11"/>
        <v>0</v>
      </c>
      <c r="BL95" s="23">
        <f t="shared" si="12"/>
        <v>0</v>
      </c>
      <c r="BM95" s="23">
        <f t="shared" si="13"/>
        <v>0</v>
      </c>
      <c r="BN95" s="23">
        <f t="shared" si="14"/>
        <v>0</v>
      </c>
      <c r="BO95" s="6"/>
    </row>
    <row r="96" spans="2:67" s="19" customFormat="1" ht="21" customHeight="1">
      <c r="B96" s="120">
        <f t="shared" si="16"/>
        <v>41</v>
      </c>
      <c r="C96" s="235"/>
      <c r="D96" s="236"/>
      <c r="E96" s="117"/>
      <c r="F96" s="100"/>
      <c r="G96" s="101"/>
      <c r="H96" s="102"/>
      <c r="I96" s="103"/>
      <c r="J96" s="101"/>
      <c r="K96" s="104"/>
      <c r="L96" s="103"/>
      <c r="M96" s="105"/>
      <c r="N96" s="104"/>
      <c r="O96" s="103"/>
      <c r="P96" s="105"/>
      <c r="Q96" s="104"/>
      <c r="R96" s="103"/>
      <c r="S96" s="101"/>
      <c r="T96" s="104"/>
      <c r="U96" s="103"/>
      <c r="V96" s="101"/>
      <c r="W96" s="104"/>
      <c r="X96" s="103"/>
      <c r="Y96" s="101"/>
      <c r="Z96" s="104"/>
      <c r="AA96" s="103"/>
      <c r="AB96" s="101"/>
      <c r="AC96" s="104"/>
      <c r="AD96" s="103"/>
      <c r="AE96" s="101"/>
      <c r="AF96" s="104"/>
      <c r="AG96" s="103"/>
      <c r="AH96" s="101"/>
      <c r="AI96" s="104"/>
      <c r="AJ96" s="103"/>
      <c r="AK96" s="101"/>
      <c r="AL96" s="104"/>
      <c r="AM96" s="103"/>
      <c r="AN96" s="101"/>
      <c r="AO96" s="102"/>
      <c r="AP96" s="106"/>
      <c r="AQ96" s="49">
        <f t="shared" si="17"/>
        <v>0</v>
      </c>
      <c r="AR96" s="48">
        <f t="shared" si="17"/>
        <v>0</v>
      </c>
      <c r="AS96" s="47">
        <f t="shared" si="18"/>
        <v>0</v>
      </c>
      <c r="AT96" s="43">
        <f t="shared" si="15"/>
        <v>0</v>
      </c>
      <c r="BB96" s="23">
        <f t="shared" si="2"/>
        <v>0</v>
      </c>
      <c r="BC96" s="23">
        <f t="shared" si="3"/>
        <v>0</v>
      </c>
      <c r="BD96" s="23">
        <f t="shared" si="4"/>
        <v>0</v>
      </c>
      <c r="BE96" s="23">
        <f t="shared" si="5"/>
        <v>0</v>
      </c>
      <c r="BF96" s="23">
        <f t="shared" si="6"/>
        <v>0</v>
      </c>
      <c r="BG96" s="23">
        <f t="shared" si="7"/>
        <v>0</v>
      </c>
      <c r="BH96" s="23">
        <f t="shared" si="8"/>
        <v>0</v>
      </c>
      <c r="BI96" s="23">
        <f t="shared" si="9"/>
        <v>0</v>
      </c>
      <c r="BJ96" s="23">
        <f t="shared" si="10"/>
        <v>0</v>
      </c>
      <c r="BK96" s="23">
        <f t="shared" si="11"/>
        <v>0</v>
      </c>
      <c r="BL96" s="23">
        <f t="shared" si="12"/>
        <v>0</v>
      </c>
      <c r="BM96" s="23">
        <f t="shared" si="13"/>
        <v>0</v>
      </c>
      <c r="BN96" s="23">
        <f t="shared" si="14"/>
        <v>0</v>
      </c>
    </row>
    <row r="97" spans="2:66" s="19" customFormat="1" ht="21" customHeight="1">
      <c r="B97" s="120">
        <f t="shared" si="16"/>
        <v>42</v>
      </c>
      <c r="C97" s="235"/>
      <c r="D97" s="236"/>
      <c r="E97" s="117"/>
      <c r="F97" s="100"/>
      <c r="G97" s="101"/>
      <c r="H97" s="102"/>
      <c r="I97" s="103"/>
      <c r="J97" s="101"/>
      <c r="K97" s="104"/>
      <c r="L97" s="103"/>
      <c r="M97" s="105"/>
      <c r="N97" s="104"/>
      <c r="O97" s="103"/>
      <c r="P97" s="105"/>
      <c r="Q97" s="104"/>
      <c r="R97" s="103"/>
      <c r="S97" s="101"/>
      <c r="T97" s="104"/>
      <c r="U97" s="103"/>
      <c r="V97" s="101"/>
      <c r="W97" s="104"/>
      <c r="X97" s="103"/>
      <c r="Y97" s="101"/>
      <c r="Z97" s="104"/>
      <c r="AA97" s="103"/>
      <c r="AB97" s="101"/>
      <c r="AC97" s="104"/>
      <c r="AD97" s="103"/>
      <c r="AE97" s="101"/>
      <c r="AF97" s="104"/>
      <c r="AG97" s="103"/>
      <c r="AH97" s="101"/>
      <c r="AI97" s="104"/>
      <c r="AJ97" s="103"/>
      <c r="AK97" s="101"/>
      <c r="AL97" s="104"/>
      <c r="AM97" s="103"/>
      <c r="AN97" s="101"/>
      <c r="AO97" s="102"/>
      <c r="AP97" s="106"/>
      <c r="AQ97" s="49">
        <f t="shared" si="17"/>
        <v>0</v>
      </c>
      <c r="AR97" s="48">
        <f t="shared" si="17"/>
        <v>0</v>
      </c>
      <c r="AS97" s="47">
        <f t="shared" si="18"/>
        <v>0</v>
      </c>
      <c r="AT97" s="43">
        <f t="shared" si="15"/>
        <v>0</v>
      </c>
      <c r="BB97" s="23">
        <f t="shared" si="2"/>
        <v>0</v>
      </c>
      <c r="BC97" s="23">
        <f t="shared" si="3"/>
        <v>0</v>
      </c>
      <c r="BD97" s="23">
        <f t="shared" si="4"/>
        <v>0</v>
      </c>
      <c r="BE97" s="23">
        <f t="shared" si="5"/>
        <v>0</v>
      </c>
      <c r="BF97" s="23">
        <f t="shared" si="6"/>
        <v>0</v>
      </c>
      <c r="BG97" s="23">
        <f t="shared" si="7"/>
        <v>0</v>
      </c>
      <c r="BH97" s="23">
        <f t="shared" si="8"/>
        <v>0</v>
      </c>
      <c r="BI97" s="23">
        <f t="shared" si="9"/>
        <v>0</v>
      </c>
      <c r="BJ97" s="23">
        <f t="shared" si="10"/>
        <v>0</v>
      </c>
      <c r="BK97" s="23">
        <f t="shared" si="11"/>
        <v>0</v>
      </c>
      <c r="BL97" s="23">
        <f t="shared" si="12"/>
        <v>0</v>
      </c>
      <c r="BM97" s="23">
        <f t="shared" si="13"/>
        <v>0</v>
      </c>
      <c r="BN97" s="23">
        <f t="shared" si="14"/>
        <v>0</v>
      </c>
    </row>
    <row r="98" spans="2:66" s="19" customFormat="1" ht="21" customHeight="1">
      <c r="B98" s="120">
        <f t="shared" si="16"/>
        <v>43</v>
      </c>
      <c r="C98" s="235"/>
      <c r="D98" s="236"/>
      <c r="E98" s="117"/>
      <c r="F98" s="100"/>
      <c r="G98" s="101"/>
      <c r="H98" s="102"/>
      <c r="I98" s="103"/>
      <c r="J98" s="101"/>
      <c r="K98" s="104"/>
      <c r="L98" s="103"/>
      <c r="M98" s="105"/>
      <c r="N98" s="104"/>
      <c r="O98" s="103"/>
      <c r="P98" s="105"/>
      <c r="Q98" s="104"/>
      <c r="R98" s="103"/>
      <c r="S98" s="101"/>
      <c r="T98" s="104"/>
      <c r="U98" s="103"/>
      <c r="V98" s="101"/>
      <c r="W98" s="104"/>
      <c r="X98" s="103"/>
      <c r="Y98" s="101"/>
      <c r="Z98" s="104"/>
      <c r="AA98" s="103"/>
      <c r="AB98" s="101"/>
      <c r="AC98" s="104"/>
      <c r="AD98" s="103"/>
      <c r="AE98" s="101"/>
      <c r="AF98" s="104"/>
      <c r="AG98" s="103"/>
      <c r="AH98" s="101"/>
      <c r="AI98" s="104"/>
      <c r="AJ98" s="103"/>
      <c r="AK98" s="101"/>
      <c r="AL98" s="104"/>
      <c r="AM98" s="103"/>
      <c r="AN98" s="101"/>
      <c r="AO98" s="102"/>
      <c r="AP98" s="106"/>
      <c r="AQ98" s="49">
        <f t="shared" si="17"/>
        <v>0</v>
      </c>
      <c r="AR98" s="48">
        <f t="shared" si="17"/>
        <v>0</v>
      </c>
      <c r="AS98" s="47">
        <f t="shared" si="18"/>
        <v>0</v>
      </c>
      <c r="AT98" s="43">
        <f t="shared" si="15"/>
        <v>0</v>
      </c>
      <c r="BB98" s="23">
        <f t="shared" si="2"/>
        <v>0</v>
      </c>
      <c r="BC98" s="23">
        <f t="shared" si="3"/>
        <v>0</v>
      </c>
      <c r="BD98" s="23">
        <f t="shared" si="4"/>
        <v>0</v>
      </c>
      <c r="BE98" s="23">
        <f t="shared" si="5"/>
        <v>0</v>
      </c>
      <c r="BF98" s="23">
        <f t="shared" si="6"/>
        <v>0</v>
      </c>
      <c r="BG98" s="23">
        <f t="shared" si="7"/>
        <v>0</v>
      </c>
      <c r="BH98" s="23">
        <f t="shared" si="8"/>
        <v>0</v>
      </c>
      <c r="BI98" s="23">
        <f t="shared" si="9"/>
        <v>0</v>
      </c>
      <c r="BJ98" s="23">
        <f t="shared" si="10"/>
        <v>0</v>
      </c>
      <c r="BK98" s="23">
        <f t="shared" si="11"/>
        <v>0</v>
      </c>
      <c r="BL98" s="23">
        <f t="shared" si="12"/>
        <v>0</v>
      </c>
      <c r="BM98" s="23">
        <f t="shared" si="13"/>
        <v>0</v>
      </c>
      <c r="BN98" s="23">
        <f t="shared" si="14"/>
        <v>0</v>
      </c>
    </row>
    <row r="99" spans="2:66" s="19" customFormat="1" ht="21" customHeight="1">
      <c r="B99" s="120">
        <f t="shared" si="16"/>
        <v>44</v>
      </c>
      <c r="C99" s="235"/>
      <c r="D99" s="236"/>
      <c r="E99" s="117"/>
      <c r="F99" s="100"/>
      <c r="G99" s="101"/>
      <c r="H99" s="102"/>
      <c r="I99" s="103"/>
      <c r="J99" s="101"/>
      <c r="K99" s="104"/>
      <c r="L99" s="103"/>
      <c r="M99" s="105"/>
      <c r="N99" s="104"/>
      <c r="O99" s="103"/>
      <c r="P99" s="105"/>
      <c r="Q99" s="104"/>
      <c r="R99" s="103"/>
      <c r="S99" s="101"/>
      <c r="T99" s="104"/>
      <c r="U99" s="103"/>
      <c r="V99" s="101"/>
      <c r="W99" s="104"/>
      <c r="X99" s="103"/>
      <c r="Y99" s="101"/>
      <c r="Z99" s="104"/>
      <c r="AA99" s="103"/>
      <c r="AB99" s="101"/>
      <c r="AC99" s="104"/>
      <c r="AD99" s="103"/>
      <c r="AE99" s="101"/>
      <c r="AF99" s="104"/>
      <c r="AG99" s="103"/>
      <c r="AH99" s="101"/>
      <c r="AI99" s="104"/>
      <c r="AJ99" s="103"/>
      <c r="AK99" s="101"/>
      <c r="AL99" s="104"/>
      <c r="AM99" s="103"/>
      <c r="AN99" s="101"/>
      <c r="AO99" s="102"/>
      <c r="AP99" s="106"/>
      <c r="AQ99" s="49">
        <f t="shared" si="17"/>
        <v>0</v>
      </c>
      <c r="AR99" s="48">
        <f t="shared" si="17"/>
        <v>0</v>
      </c>
      <c r="AS99" s="47">
        <f t="shared" si="18"/>
        <v>0</v>
      </c>
      <c r="AT99" s="43">
        <f t="shared" si="15"/>
        <v>0</v>
      </c>
      <c r="BB99" s="23">
        <f t="shared" si="2"/>
        <v>0</v>
      </c>
      <c r="BC99" s="23">
        <f t="shared" si="3"/>
        <v>0</v>
      </c>
      <c r="BD99" s="23">
        <f t="shared" si="4"/>
        <v>0</v>
      </c>
      <c r="BE99" s="23">
        <f t="shared" si="5"/>
        <v>0</v>
      </c>
      <c r="BF99" s="23">
        <f t="shared" si="6"/>
        <v>0</v>
      </c>
      <c r="BG99" s="23">
        <f t="shared" si="7"/>
        <v>0</v>
      </c>
      <c r="BH99" s="23">
        <f t="shared" si="8"/>
        <v>0</v>
      </c>
      <c r="BI99" s="23">
        <f t="shared" si="9"/>
        <v>0</v>
      </c>
      <c r="BJ99" s="23">
        <f t="shared" si="10"/>
        <v>0</v>
      </c>
      <c r="BK99" s="23">
        <f t="shared" si="11"/>
        <v>0</v>
      </c>
      <c r="BL99" s="23">
        <f t="shared" si="12"/>
        <v>0</v>
      </c>
      <c r="BM99" s="23">
        <f t="shared" si="13"/>
        <v>0</v>
      </c>
      <c r="BN99" s="23">
        <f t="shared" si="14"/>
        <v>0</v>
      </c>
    </row>
    <row r="100" spans="2:66" s="19" customFormat="1" ht="21" customHeight="1">
      <c r="B100" s="120">
        <f t="shared" si="16"/>
        <v>45</v>
      </c>
      <c r="C100" s="235"/>
      <c r="D100" s="236"/>
      <c r="E100" s="117"/>
      <c r="F100" s="100"/>
      <c r="G100" s="101"/>
      <c r="H100" s="102"/>
      <c r="I100" s="103"/>
      <c r="J100" s="101"/>
      <c r="K100" s="104"/>
      <c r="L100" s="103"/>
      <c r="M100" s="105"/>
      <c r="N100" s="104"/>
      <c r="O100" s="103"/>
      <c r="P100" s="105"/>
      <c r="Q100" s="104"/>
      <c r="R100" s="103"/>
      <c r="S100" s="101"/>
      <c r="T100" s="104"/>
      <c r="U100" s="103"/>
      <c r="V100" s="101"/>
      <c r="W100" s="104"/>
      <c r="X100" s="103"/>
      <c r="Y100" s="101"/>
      <c r="Z100" s="104"/>
      <c r="AA100" s="103"/>
      <c r="AB100" s="101"/>
      <c r="AC100" s="104"/>
      <c r="AD100" s="103"/>
      <c r="AE100" s="101"/>
      <c r="AF100" s="104"/>
      <c r="AG100" s="103"/>
      <c r="AH100" s="101"/>
      <c r="AI100" s="104"/>
      <c r="AJ100" s="103"/>
      <c r="AK100" s="101"/>
      <c r="AL100" s="104"/>
      <c r="AM100" s="103"/>
      <c r="AN100" s="101"/>
      <c r="AO100" s="102"/>
      <c r="AP100" s="106"/>
      <c r="AQ100" s="49">
        <f t="shared" si="17"/>
        <v>0</v>
      </c>
      <c r="AR100" s="48">
        <f t="shared" si="17"/>
        <v>0</v>
      </c>
      <c r="AS100" s="47">
        <f t="shared" si="18"/>
        <v>0</v>
      </c>
      <c r="AT100" s="43">
        <f t="shared" si="15"/>
        <v>0</v>
      </c>
      <c r="BB100" s="23">
        <f t="shared" si="2"/>
        <v>0</v>
      </c>
      <c r="BC100" s="23">
        <f t="shared" si="3"/>
        <v>0</v>
      </c>
      <c r="BD100" s="23">
        <f t="shared" si="4"/>
        <v>0</v>
      </c>
      <c r="BE100" s="23">
        <f t="shared" si="5"/>
        <v>0</v>
      </c>
      <c r="BF100" s="23">
        <f t="shared" si="6"/>
        <v>0</v>
      </c>
      <c r="BG100" s="23">
        <f t="shared" si="7"/>
        <v>0</v>
      </c>
      <c r="BH100" s="23">
        <f t="shared" si="8"/>
        <v>0</v>
      </c>
      <c r="BI100" s="23">
        <f t="shared" si="9"/>
        <v>0</v>
      </c>
      <c r="BJ100" s="23">
        <f t="shared" si="10"/>
        <v>0</v>
      </c>
      <c r="BK100" s="23">
        <f t="shared" si="11"/>
        <v>0</v>
      </c>
      <c r="BL100" s="23">
        <f t="shared" si="12"/>
        <v>0</v>
      </c>
      <c r="BM100" s="23">
        <f t="shared" si="13"/>
        <v>0</v>
      </c>
      <c r="BN100" s="23">
        <f t="shared" si="14"/>
        <v>0</v>
      </c>
    </row>
    <row r="101" spans="2:66" s="19" customFormat="1" ht="21" customHeight="1">
      <c r="B101" s="120">
        <f t="shared" si="16"/>
        <v>46</v>
      </c>
      <c r="C101" s="235"/>
      <c r="D101" s="236"/>
      <c r="E101" s="117"/>
      <c r="F101" s="100"/>
      <c r="G101" s="101"/>
      <c r="H101" s="102"/>
      <c r="I101" s="103"/>
      <c r="J101" s="101"/>
      <c r="K101" s="104"/>
      <c r="L101" s="103"/>
      <c r="M101" s="105"/>
      <c r="N101" s="104"/>
      <c r="O101" s="103"/>
      <c r="P101" s="105"/>
      <c r="Q101" s="104"/>
      <c r="R101" s="103"/>
      <c r="S101" s="101"/>
      <c r="T101" s="104"/>
      <c r="U101" s="103"/>
      <c r="V101" s="101"/>
      <c r="W101" s="104"/>
      <c r="X101" s="103"/>
      <c r="Y101" s="101"/>
      <c r="Z101" s="104"/>
      <c r="AA101" s="103"/>
      <c r="AB101" s="101"/>
      <c r="AC101" s="104"/>
      <c r="AD101" s="103"/>
      <c r="AE101" s="101"/>
      <c r="AF101" s="104"/>
      <c r="AG101" s="103"/>
      <c r="AH101" s="101"/>
      <c r="AI101" s="104"/>
      <c r="AJ101" s="103"/>
      <c r="AK101" s="101"/>
      <c r="AL101" s="104"/>
      <c r="AM101" s="103"/>
      <c r="AN101" s="101"/>
      <c r="AO101" s="102"/>
      <c r="AP101" s="106"/>
      <c r="AQ101" s="49">
        <f t="shared" si="17"/>
        <v>0</v>
      </c>
      <c r="AR101" s="48">
        <f t="shared" si="17"/>
        <v>0</v>
      </c>
      <c r="AS101" s="47">
        <f t="shared" si="18"/>
        <v>0</v>
      </c>
      <c r="AT101" s="43">
        <f t="shared" si="15"/>
        <v>0</v>
      </c>
      <c r="BB101" s="23">
        <f t="shared" si="2"/>
        <v>0</v>
      </c>
      <c r="BC101" s="23">
        <f t="shared" si="3"/>
        <v>0</v>
      </c>
      <c r="BD101" s="23">
        <f t="shared" si="4"/>
        <v>0</v>
      </c>
      <c r="BE101" s="23">
        <f t="shared" si="5"/>
        <v>0</v>
      </c>
      <c r="BF101" s="23">
        <f t="shared" si="6"/>
        <v>0</v>
      </c>
      <c r="BG101" s="23">
        <f t="shared" si="7"/>
        <v>0</v>
      </c>
      <c r="BH101" s="23">
        <f t="shared" si="8"/>
        <v>0</v>
      </c>
      <c r="BI101" s="23">
        <f t="shared" si="9"/>
        <v>0</v>
      </c>
      <c r="BJ101" s="23">
        <f t="shared" si="10"/>
        <v>0</v>
      </c>
      <c r="BK101" s="23">
        <f t="shared" si="11"/>
        <v>0</v>
      </c>
      <c r="BL101" s="23">
        <f t="shared" si="12"/>
        <v>0</v>
      </c>
      <c r="BM101" s="23">
        <f t="shared" si="13"/>
        <v>0</v>
      </c>
      <c r="BN101" s="23">
        <f t="shared" si="14"/>
        <v>0</v>
      </c>
    </row>
    <row r="102" spans="2:66" s="19" customFormat="1" ht="21" customHeight="1">
      <c r="B102" s="120">
        <f t="shared" si="16"/>
        <v>47</v>
      </c>
      <c r="C102" s="235"/>
      <c r="D102" s="236"/>
      <c r="E102" s="117"/>
      <c r="F102" s="100"/>
      <c r="G102" s="101"/>
      <c r="H102" s="102"/>
      <c r="I102" s="103"/>
      <c r="J102" s="101"/>
      <c r="K102" s="104"/>
      <c r="L102" s="103"/>
      <c r="M102" s="105"/>
      <c r="N102" s="104"/>
      <c r="O102" s="103"/>
      <c r="P102" s="105"/>
      <c r="Q102" s="104"/>
      <c r="R102" s="103"/>
      <c r="S102" s="101"/>
      <c r="T102" s="104"/>
      <c r="U102" s="103"/>
      <c r="V102" s="101"/>
      <c r="W102" s="104"/>
      <c r="X102" s="103"/>
      <c r="Y102" s="101"/>
      <c r="Z102" s="104"/>
      <c r="AA102" s="103"/>
      <c r="AB102" s="101"/>
      <c r="AC102" s="104"/>
      <c r="AD102" s="103"/>
      <c r="AE102" s="101"/>
      <c r="AF102" s="104"/>
      <c r="AG102" s="103"/>
      <c r="AH102" s="101"/>
      <c r="AI102" s="104"/>
      <c r="AJ102" s="103"/>
      <c r="AK102" s="101"/>
      <c r="AL102" s="104"/>
      <c r="AM102" s="103"/>
      <c r="AN102" s="101"/>
      <c r="AO102" s="102"/>
      <c r="AP102" s="106"/>
      <c r="AQ102" s="49">
        <f t="shared" si="17"/>
        <v>0</v>
      </c>
      <c r="AR102" s="48">
        <f t="shared" si="17"/>
        <v>0</v>
      </c>
      <c r="AS102" s="47">
        <f t="shared" si="18"/>
        <v>0</v>
      </c>
      <c r="AT102" s="43">
        <f t="shared" si="15"/>
        <v>0</v>
      </c>
      <c r="BB102" s="23">
        <f t="shared" si="2"/>
        <v>0</v>
      </c>
      <c r="BC102" s="23">
        <f t="shared" si="3"/>
        <v>0</v>
      </c>
      <c r="BD102" s="23">
        <f t="shared" si="4"/>
        <v>0</v>
      </c>
      <c r="BE102" s="23">
        <f t="shared" si="5"/>
        <v>0</v>
      </c>
      <c r="BF102" s="23">
        <f t="shared" si="6"/>
        <v>0</v>
      </c>
      <c r="BG102" s="23">
        <f t="shared" si="7"/>
        <v>0</v>
      </c>
      <c r="BH102" s="23">
        <f t="shared" si="8"/>
        <v>0</v>
      </c>
      <c r="BI102" s="23">
        <f t="shared" si="9"/>
        <v>0</v>
      </c>
      <c r="BJ102" s="23">
        <f t="shared" si="10"/>
        <v>0</v>
      </c>
      <c r="BK102" s="23">
        <f t="shared" si="11"/>
        <v>0</v>
      </c>
      <c r="BL102" s="23">
        <f t="shared" si="12"/>
        <v>0</v>
      </c>
      <c r="BM102" s="23">
        <f t="shared" si="13"/>
        <v>0</v>
      </c>
      <c r="BN102" s="23">
        <f t="shared" si="14"/>
        <v>0</v>
      </c>
    </row>
    <row r="103" spans="2:66" s="19" customFormat="1" ht="21" customHeight="1">
      <c r="B103" s="120">
        <f t="shared" si="16"/>
        <v>48</v>
      </c>
      <c r="C103" s="235"/>
      <c r="D103" s="236"/>
      <c r="E103" s="117"/>
      <c r="F103" s="100"/>
      <c r="G103" s="101"/>
      <c r="H103" s="102"/>
      <c r="I103" s="103"/>
      <c r="J103" s="101"/>
      <c r="K103" s="104"/>
      <c r="L103" s="103"/>
      <c r="M103" s="105"/>
      <c r="N103" s="104"/>
      <c r="O103" s="103"/>
      <c r="P103" s="105"/>
      <c r="Q103" s="104"/>
      <c r="R103" s="103"/>
      <c r="S103" s="101"/>
      <c r="T103" s="104"/>
      <c r="U103" s="103"/>
      <c r="V103" s="101"/>
      <c r="W103" s="104"/>
      <c r="X103" s="103"/>
      <c r="Y103" s="101"/>
      <c r="Z103" s="104"/>
      <c r="AA103" s="103"/>
      <c r="AB103" s="101"/>
      <c r="AC103" s="104"/>
      <c r="AD103" s="103"/>
      <c r="AE103" s="101"/>
      <c r="AF103" s="104"/>
      <c r="AG103" s="103"/>
      <c r="AH103" s="101"/>
      <c r="AI103" s="104"/>
      <c r="AJ103" s="103"/>
      <c r="AK103" s="101"/>
      <c r="AL103" s="104"/>
      <c r="AM103" s="103"/>
      <c r="AN103" s="101"/>
      <c r="AO103" s="102"/>
      <c r="AP103" s="106"/>
      <c r="AQ103" s="49">
        <f t="shared" si="17"/>
        <v>0</v>
      </c>
      <c r="AR103" s="48">
        <f t="shared" si="17"/>
        <v>0</v>
      </c>
      <c r="AS103" s="47">
        <f t="shared" si="18"/>
        <v>0</v>
      </c>
      <c r="AT103" s="43">
        <f t="shared" si="15"/>
        <v>0</v>
      </c>
      <c r="BB103" s="23">
        <f t="shared" si="2"/>
        <v>0</v>
      </c>
      <c r="BC103" s="23">
        <f t="shared" si="3"/>
        <v>0</v>
      </c>
      <c r="BD103" s="23">
        <f t="shared" si="4"/>
        <v>0</v>
      </c>
      <c r="BE103" s="23">
        <f t="shared" si="5"/>
        <v>0</v>
      </c>
      <c r="BF103" s="23">
        <f t="shared" si="6"/>
        <v>0</v>
      </c>
      <c r="BG103" s="23">
        <f t="shared" si="7"/>
        <v>0</v>
      </c>
      <c r="BH103" s="23">
        <f t="shared" si="8"/>
        <v>0</v>
      </c>
      <c r="BI103" s="23">
        <f t="shared" si="9"/>
        <v>0</v>
      </c>
      <c r="BJ103" s="23">
        <f t="shared" si="10"/>
        <v>0</v>
      </c>
      <c r="BK103" s="23">
        <f t="shared" si="11"/>
        <v>0</v>
      </c>
      <c r="BL103" s="23">
        <f t="shared" si="12"/>
        <v>0</v>
      </c>
      <c r="BM103" s="23">
        <f t="shared" si="13"/>
        <v>0</v>
      </c>
      <c r="BN103" s="23">
        <f t="shared" si="14"/>
        <v>0</v>
      </c>
    </row>
    <row r="104" spans="2:66" s="19" customFormat="1" ht="21" customHeight="1">
      <c r="B104" s="120">
        <f t="shared" si="16"/>
        <v>49</v>
      </c>
      <c r="C104" s="246"/>
      <c r="D104" s="236"/>
      <c r="E104" s="117"/>
      <c r="F104" s="100"/>
      <c r="G104" s="101"/>
      <c r="H104" s="102"/>
      <c r="I104" s="103"/>
      <c r="J104" s="101"/>
      <c r="K104" s="104"/>
      <c r="L104" s="103"/>
      <c r="M104" s="105"/>
      <c r="N104" s="104"/>
      <c r="O104" s="103"/>
      <c r="P104" s="105"/>
      <c r="Q104" s="104"/>
      <c r="R104" s="103"/>
      <c r="S104" s="101"/>
      <c r="T104" s="104"/>
      <c r="U104" s="103"/>
      <c r="V104" s="101"/>
      <c r="W104" s="104"/>
      <c r="X104" s="103"/>
      <c r="Y104" s="101"/>
      <c r="Z104" s="104"/>
      <c r="AA104" s="103"/>
      <c r="AB104" s="101"/>
      <c r="AC104" s="104"/>
      <c r="AD104" s="103"/>
      <c r="AE104" s="101"/>
      <c r="AF104" s="104"/>
      <c r="AG104" s="103"/>
      <c r="AH104" s="101"/>
      <c r="AI104" s="104"/>
      <c r="AJ104" s="103"/>
      <c r="AK104" s="101"/>
      <c r="AL104" s="104"/>
      <c r="AM104" s="103"/>
      <c r="AN104" s="101"/>
      <c r="AO104" s="102"/>
      <c r="AP104" s="106"/>
      <c r="AQ104" s="49">
        <f t="shared" si="17"/>
        <v>0</v>
      </c>
      <c r="AR104" s="48">
        <f t="shared" si="17"/>
        <v>0</v>
      </c>
      <c r="AS104" s="47">
        <f t="shared" si="18"/>
        <v>0</v>
      </c>
      <c r="AT104" s="43">
        <f t="shared" si="15"/>
        <v>0</v>
      </c>
      <c r="BB104" s="23">
        <f t="shared" si="2"/>
        <v>0</v>
      </c>
      <c r="BC104" s="23">
        <f t="shared" si="3"/>
        <v>0</v>
      </c>
      <c r="BD104" s="23">
        <f t="shared" si="4"/>
        <v>0</v>
      </c>
      <c r="BE104" s="23">
        <f t="shared" si="5"/>
        <v>0</v>
      </c>
      <c r="BF104" s="23">
        <f t="shared" si="6"/>
        <v>0</v>
      </c>
      <c r="BG104" s="23">
        <f t="shared" si="7"/>
        <v>0</v>
      </c>
      <c r="BH104" s="23">
        <f t="shared" si="8"/>
        <v>0</v>
      </c>
      <c r="BI104" s="23">
        <f t="shared" si="9"/>
        <v>0</v>
      </c>
      <c r="BJ104" s="23">
        <f t="shared" si="10"/>
        <v>0</v>
      </c>
      <c r="BK104" s="23">
        <f t="shared" si="11"/>
        <v>0</v>
      </c>
      <c r="BL104" s="23">
        <f t="shared" si="12"/>
        <v>0</v>
      </c>
      <c r="BM104" s="23">
        <f t="shared" si="13"/>
        <v>0</v>
      </c>
      <c r="BN104" s="23">
        <f t="shared" si="14"/>
        <v>0</v>
      </c>
    </row>
    <row r="105" spans="2:66" s="19" customFormat="1" ht="21" customHeight="1">
      <c r="B105" s="120">
        <f t="shared" si="16"/>
        <v>50</v>
      </c>
      <c r="C105" s="246"/>
      <c r="D105" s="236"/>
      <c r="E105" s="117"/>
      <c r="F105" s="100"/>
      <c r="G105" s="101"/>
      <c r="H105" s="102"/>
      <c r="I105" s="103"/>
      <c r="J105" s="101"/>
      <c r="K105" s="104"/>
      <c r="L105" s="103"/>
      <c r="M105" s="105"/>
      <c r="N105" s="104"/>
      <c r="O105" s="103"/>
      <c r="P105" s="105"/>
      <c r="Q105" s="104"/>
      <c r="R105" s="103"/>
      <c r="S105" s="101"/>
      <c r="T105" s="104"/>
      <c r="U105" s="103"/>
      <c r="V105" s="101"/>
      <c r="W105" s="104"/>
      <c r="X105" s="103"/>
      <c r="Y105" s="101"/>
      <c r="Z105" s="104"/>
      <c r="AA105" s="103"/>
      <c r="AB105" s="101"/>
      <c r="AC105" s="104"/>
      <c r="AD105" s="103"/>
      <c r="AE105" s="101"/>
      <c r="AF105" s="104"/>
      <c r="AG105" s="103"/>
      <c r="AH105" s="101"/>
      <c r="AI105" s="104"/>
      <c r="AJ105" s="103"/>
      <c r="AK105" s="101"/>
      <c r="AL105" s="104"/>
      <c r="AM105" s="103"/>
      <c r="AN105" s="101"/>
      <c r="AO105" s="102"/>
      <c r="AP105" s="106"/>
      <c r="AQ105" s="49">
        <f t="shared" si="17"/>
        <v>0</v>
      </c>
      <c r="AR105" s="48">
        <f t="shared" si="17"/>
        <v>0</v>
      </c>
      <c r="AS105" s="47">
        <f t="shared" si="18"/>
        <v>0</v>
      </c>
      <c r="AT105" s="43">
        <f t="shared" si="15"/>
        <v>0</v>
      </c>
      <c r="BB105" s="23">
        <f t="shared" si="2"/>
        <v>0</v>
      </c>
      <c r="BC105" s="23">
        <f t="shared" si="3"/>
        <v>0</v>
      </c>
      <c r="BD105" s="23">
        <f t="shared" si="4"/>
        <v>0</v>
      </c>
      <c r="BE105" s="23">
        <f t="shared" si="5"/>
        <v>0</v>
      </c>
      <c r="BF105" s="23">
        <f t="shared" si="6"/>
        <v>0</v>
      </c>
      <c r="BG105" s="23">
        <f t="shared" si="7"/>
        <v>0</v>
      </c>
      <c r="BH105" s="23">
        <f t="shared" si="8"/>
        <v>0</v>
      </c>
      <c r="BI105" s="23">
        <f t="shared" si="9"/>
        <v>0</v>
      </c>
      <c r="BJ105" s="23">
        <f t="shared" si="10"/>
        <v>0</v>
      </c>
      <c r="BK105" s="23">
        <f t="shared" si="11"/>
        <v>0</v>
      </c>
      <c r="BL105" s="23">
        <f t="shared" si="12"/>
        <v>0</v>
      </c>
      <c r="BM105" s="23">
        <f t="shared" si="13"/>
        <v>0</v>
      </c>
      <c r="BN105" s="23">
        <f t="shared" si="14"/>
        <v>0</v>
      </c>
    </row>
    <row r="106" spans="2:66" s="19" customFormat="1" ht="21" customHeight="1">
      <c r="B106" s="120">
        <f t="shared" si="16"/>
        <v>51</v>
      </c>
      <c r="C106" s="246"/>
      <c r="D106" s="236"/>
      <c r="E106" s="117"/>
      <c r="F106" s="100"/>
      <c r="G106" s="101"/>
      <c r="H106" s="102"/>
      <c r="I106" s="103"/>
      <c r="J106" s="101"/>
      <c r="K106" s="104"/>
      <c r="L106" s="103"/>
      <c r="M106" s="105"/>
      <c r="N106" s="104"/>
      <c r="O106" s="103"/>
      <c r="P106" s="105"/>
      <c r="Q106" s="104"/>
      <c r="R106" s="103"/>
      <c r="S106" s="101"/>
      <c r="T106" s="104"/>
      <c r="U106" s="103"/>
      <c r="V106" s="101"/>
      <c r="W106" s="104"/>
      <c r="X106" s="103"/>
      <c r="Y106" s="101"/>
      <c r="Z106" s="104"/>
      <c r="AA106" s="103"/>
      <c r="AB106" s="101"/>
      <c r="AC106" s="104"/>
      <c r="AD106" s="103"/>
      <c r="AE106" s="101"/>
      <c r="AF106" s="104"/>
      <c r="AG106" s="103"/>
      <c r="AH106" s="101"/>
      <c r="AI106" s="104"/>
      <c r="AJ106" s="103"/>
      <c r="AK106" s="101"/>
      <c r="AL106" s="104"/>
      <c r="AM106" s="103"/>
      <c r="AN106" s="101"/>
      <c r="AO106" s="102"/>
      <c r="AP106" s="106"/>
      <c r="AQ106" s="49">
        <f t="shared" si="17"/>
        <v>0</v>
      </c>
      <c r="AR106" s="48">
        <f t="shared" si="17"/>
        <v>0</v>
      </c>
      <c r="AS106" s="47">
        <f t="shared" si="18"/>
        <v>0</v>
      </c>
      <c r="AT106" s="43">
        <f t="shared" si="15"/>
        <v>0</v>
      </c>
      <c r="BB106" s="23">
        <f t="shared" si="2"/>
        <v>0</v>
      </c>
      <c r="BC106" s="23">
        <f t="shared" si="3"/>
        <v>0</v>
      </c>
      <c r="BD106" s="23">
        <f t="shared" si="4"/>
        <v>0</v>
      </c>
      <c r="BE106" s="23">
        <f t="shared" si="5"/>
        <v>0</v>
      </c>
      <c r="BF106" s="23">
        <f t="shared" si="6"/>
        <v>0</v>
      </c>
      <c r="BG106" s="23">
        <f t="shared" si="7"/>
        <v>0</v>
      </c>
      <c r="BH106" s="23">
        <f t="shared" si="8"/>
        <v>0</v>
      </c>
      <c r="BI106" s="23">
        <f t="shared" si="9"/>
        <v>0</v>
      </c>
      <c r="BJ106" s="23">
        <f t="shared" si="10"/>
        <v>0</v>
      </c>
      <c r="BK106" s="23">
        <f t="shared" si="11"/>
        <v>0</v>
      </c>
      <c r="BL106" s="23">
        <f t="shared" si="12"/>
        <v>0</v>
      </c>
      <c r="BM106" s="23">
        <f t="shared" si="13"/>
        <v>0</v>
      </c>
      <c r="BN106" s="23">
        <f t="shared" si="14"/>
        <v>0</v>
      </c>
    </row>
    <row r="107" spans="2:66" s="19" customFormat="1" ht="21" customHeight="1">
      <c r="B107" s="120">
        <f t="shared" si="16"/>
        <v>52</v>
      </c>
      <c r="C107" s="246"/>
      <c r="D107" s="236"/>
      <c r="E107" s="117"/>
      <c r="F107" s="100"/>
      <c r="G107" s="101"/>
      <c r="H107" s="102"/>
      <c r="I107" s="103"/>
      <c r="J107" s="101"/>
      <c r="K107" s="104"/>
      <c r="L107" s="103"/>
      <c r="M107" s="105"/>
      <c r="N107" s="104"/>
      <c r="O107" s="103"/>
      <c r="P107" s="105"/>
      <c r="Q107" s="104"/>
      <c r="R107" s="103"/>
      <c r="S107" s="101"/>
      <c r="T107" s="104"/>
      <c r="U107" s="103"/>
      <c r="V107" s="101"/>
      <c r="W107" s="104"/>
      <c r="X107" s="103"/>
      <c r="Y107" s="101"/>
      <c r="Z107" s="104"/>
      <c r="AA107" s="103"/>
      <c r="AB107" s="101"/>
      <c r="AC107" s="104"/>
      <c r="AD107" s="103"/>
      <c r="AE107" s="101"/>
      <c r="AF107" s="104"/>
      <c r="AG107" s="103"/>
      <c r="AH107" s="101"/>
      <c r="AI107" s="104"/>
      <c r="AJ107" s="103"/>
      <c r="AK107" s="101"/>
      <c r="AL107" s="104"/>
      <c r="AM107" s="103"/>
      <c r="AN107" s="101"/>
      <c r="AO107" s="102"/>
      <c r="AP107" s="106"/>
      <c r="AQ107" s="49">
        <f t="shared" si="17"/>
        <v>0</v>
      </c>
      <c r="AR107" s="48">
        <f t="shared" si="17"/>
        <v>0</v>
      </c>
      <c r="AS107" s="47">
        <f t="shared" si="18"/>
        <v>0</v>
      </c>
      <c r="AT107" s="43">
        <f t="shared" si="15"/>
        <v>0</v>
      </c>
      <c r="BB107" s="23">
        <f t="shared" si="2"/>
        <v>0</v>
      </c>
      <c r="BC107" s="23">
        <f t="shared" si="3"/>
        <v>0</v>
      </c>
      <c r="BD107" s="23">
        <f t="shared" si="4"/>
        <v>0</v>
      </c>
      <c r="BE107" s="23">
        <f t="shared" si="5"/>
        <v>0</v>
      </c>
      <c r="BF107" s="23">
        <f t="shared" si="6"/>
        <v>0</v>
      </c>
      <c r="BG107" s="23">
        <f t="shared" si="7"/>
        <v>0</v>
      </c>
      <c r="BH107" s="23">
        <f t="shared" si="8"/>
        <v>0</v>
      </c>
      <c r="BI107" s="23">
        <f t="shared" si="9"/>
        <v>0</v>
      </c>
      <c r="BJ107" s="23">
        <f t="shared" si="10"/>
        <v>0</v>
      </c>
      <c r="BK107" s="23">
        <f t="shared" si="11"/>
        <v>0</v>
      </c>
      <c r="BL107" s="23">
        <f t="shared" si="12"/>
        <v>0</v>
      </c>
      <c r="BM107" s="23">
        <f t="shared" si="13"/>
        <v>0</v>
      </c>
      <c r="BN107" s="23">
        <f t="shared" si="14"/>
        <v>0</v>
      </c>
    </row>
    <row r="108" spans="2:66" s="19" customFormat="1" ht="21" customHeight="1">
      <c r="B108" s="120">
        <f t="shared" si="16"/>
        <v>53</v>
      </c>
      <c r="C108" s="246"/>
      <c r="D108" s="236"/>
      <c r="E108" s="117"/>
      <c r="F108" s="100"/>
      <c r="G108" s="101"/>
      <c r="H108" s="102"/>
      <c r="I108" s="103"/>
      <c r="J108" s="101"/>
      <c r="K108" s="104"/>
      <c r="L108" s="103"/>
      <c r="M108" s="105"/>
      <c r="N108" s="104"/>
      <c r="O108" s="103"/>
      <c r="P108" s="105"/>
      <c r="Q108" s="104"/>
      <c r="R108" s="103"/>
      <c r="S108" s="101"/>
      <c r="T108" s="104"/>
      <c r="U108" s="103"/>
      <c r="V108" s="101"/>
      <c r="W108" s="104"/>
      <c r="X108" s="103"/>
      <c r="Y108" s="101"/>
      <c r="Z108" s="104"/>
      <c r="AA108" s="103"/>
      <c r="AB108" s="101"/>
      <c r="AC108" s="104"/>
      <c r="AD108" s="103"/>
      <c r="AE108" s="101"/>
      <c r="AF108" s="104"/>
      <c r="AG108" s="103"/>
      <c r="AH108" s="101"/>
      <c r="AI108" s="104"/>
      <c r="AJ108" s="103"/>
      <c r="AK108" s="101"/>
      <c r="AL108" s="104"/>
      <c r="AM108" s="103"/>
      <c r="AN108" s="101"/>
      <c r="AO108" s="102"/>
      <c r="AP108" s="106"/>
      <c r="AQ108" s="49">
        <f t="shared" si="17"/>
        <v>0</v>
      </c>
      <c r="AR108" s="48">
        <f t="shared" si="17"/>
        <v>0</v>
      </c>
      <c r="AS108" s="47">
        <f t="shared" si="18"/>
        <v>0</v>
      </c>
      <c r="AT108" s="43">
        <f t="shared" si="15"/>
        <v>0</v>
      </c>
      <c r="BB108" s="23">
        <f t="shared" si="2"/>
        <v>0</v>
      </c>
      <c r="BC108" s="23">
        <f t="shared" si="3"/>
        <v>0</v>
      </c>
      <c r="BD108" s="23">
        <f t="shared" si="4"/>
        <v>0</v>
      </c>
      <c r="BE108" s="23">
        <f t="shared" si="5"/>
        <v>0</v>
      </c>
      <c r="BF108" s="23">
        <f t="shared" si="6"/>
        <v>0</v>
      </c>
      <c r="BG108" s="23">
        <f t="shared" si="7"/>
        <v>0</v>
      </c>
      <c r="BH108" s="23">
        <f t="shared" si="8"/>
        <v>0</v>
      </c>
      <c r="BI108" s="23">
        <f t="shared" si="9"/>
        <v>0</v>
      </c>
      <c r="BJ108" s="23">
        <f t="shared" si="10"/>
        <v>0</v>
      </c>
      <c r="BK108" s="23">
        <f t="shared" si="11"/>
        <v>0</v>
      </c>
      <c r="BL108" s="23">
        <f t="shared" si="12"/>
        <v>0</v>
      </c>
      <c r="BM108" s="23">
        <f t="shared" si="13"/>
        <v>0</v>
      </c>
      <c r="BN108" s="23">
        <f t="shared" si="14"/>
        <v>0</v>
      </c>
    </row>
    <row r="109" spans="2:66" s="19" customFormat="1" ht="21" customHeight="1">
      <c r="B109" s="120">
        <f t="shared" si="16"/>
        <v>54</v>
      </c>
      <c r="C109" s="246"/>
      <c r="D109" s="236"/>
      <c r="E109" s="117"/>
      <c r="F109" s="100"/>
      <c r="G109" s="101"/>
      <c r="H109" s="102"/>
      <c r="I109" s="103"/>
      <c r="J109" s="101"/>
      <c r="K109" s="104"/>
      <c r="L109" s="103"/>
      <c r="M109" s="105"/>
      <c r="N109" s="104"/>
      <c r="O109" s="103"/>
      <c r="P109" s="105"/>
      <c r="Q109" s="104"/>
      <c r="R109" s="103"/>
      <c r="S109" s="101"/>
      <c r="T109" s="104"/>
      <c r="U109" s="103"/>
      <c r="V109" s="101"/>
      <c r="W109" s="104"/>
      <c r="X109" s="103"/>
      <c r="Y109" s="101"/>
      <c r="Z109" s="104"/>
      <c r="AA109" s="103"/>
      <c r="AB109" s="101"/>
      <c r="AC109" s="104"/>
      <c r="AD109" s="103"/>
      <c r="AE109" s="101"/>
      <c r="AF109" s="104"/>
      <c r="AG109" s="103"/>
      <c r="AH109" s="101"/>
      <c r="AI109" s="104"/>
      <c r="AJ109" s="103"/>
      <c r="AK109" s="101"/>
      <c r="AL109" s="104"/>
      <c r="AM109" s="103"/>
      <c r="AN109" s="101"/>
      <c r="AO109" s="102"/>
      <c r="AP109" s="106"/>
      <c r="AQ109" s="49">
        <f t="shared" si="17"/>
        <v>0</v>
      </c>
      <c r="AR109" s="48">
        <f t="shared" si="17"/>
        <v>0</v>
      </c>
      <c r="AS109" s="47">
        <f t="shared" si="18"/>
        <v>0</v>
      </c>
      <c r="AT109" s="43">
        <f t="shared" si="15"/>
        <v>0</v>
      </c>
      <c r="BB109" s="23">
        <f t="shared" si="2"/>
        <v>0</v>
      </c>
      <c r="BC109" s="23">
        <f t="shared" si="3"/>
        <v>0</v>
      </c>
      <c r="BD109" s="23">
        <f t="shared" si="4"/>
        <v>0</v>
      </c>
      <c r="BE109" s="23">
        <f t="shared" si="5"/>
        <v>0</v>
      </c>
      <c r="BF109" s="23">
        <f t="shared" si="6"/>
        <v>0</v>
      </c>
      <c r="BG109" s="23">
        <f t="shared" si="7"/>
        <v>0</v>
      </c>
      <c r="BH109" s="23">
        <f t="shared" si="8"/>
        <v>0</v>
      </c>
      <c r="BI109" s="23">
        <f t="shared" si="9"/>
        <v>0</v>
      </c>
      <c r="BJ109" s="23">
        <f t="shared" si="10"/>
        <v>0</v>
      </c>
      <c r="BK109" s="23">
        <f t="shared" si="11"/>
        <v>0</v>
      </c>
      <c r="BL109" s="23">
        <f t="shared" si="12"/>
        <v>0</v>
      </c>
      <c r="BM109" s="23">
        <f t="shared" si="13"/>
        <v>0</v>
      </c>
      <c r="BN109" s="23">
        <f t="shared" si="14"/>
        <v>0</v>
      </c>
    </row>
    <row r="110" spans="2:66" s="19" customFormat="1" ht="21" customHeight="1">
      <c r="B110" s="120">
        <f t="shared" si="16"/>
        <v>55</v>
      </c>
      <c r="C110" s="246"/>
      <c r="D110" s="236"/>
      <c r="E110" s="117"/>
      <c r="F110" s="100"/>
      <c r="G110" s="101"/>
      <c r="H110" s="102"/>
      <c r="I110" s="103"/>
      <c r="J110" s="101"/>
      <c r="K110" s="104"/>
      <c r="L110" s="103"/>
      <c r="M110" s="105"/>
      <c r="N110" s="104"/>
      <c r="O110" s="103"/>
      <c r="P110" s="105"/>
      <c r="Q110" s="104"/>
      <c r="R110" s="103"/>
      <c r="S110" s="101"/>
      <c r="T110" s="104"/>
      <c r="U110" s="103"/>
      <c r="V110" s="101"/>
      <c r="W110" s="104"/>
      <c r="X110" s="103"/>
      <c r="Y110" s="101"/>
      <c r="Z110" s="104"/>
      <c r="AA110" s="103"/>
      <c r="AB110" s="101"/>
      <c r="AC110" s="104"/>
      <c r="AD110" s="103"/>
      <c r="AE110" s="101"/>
      <c r="AF110" s="104"/>
      <c r="AG110" s="103"/>
      <c r="AH110" s="101"/>
      <c r="AI110" s="104"/>
      <c r="AJ110" s="103"/>
      <c r="AK110" s="101"/>
      <c r="AL110" s="104"/>
      <c r="AM110" s="103"/>
      <c r="AN110" s="101"/>
      <c r="AO110" s="102"/>
      <c r="AP110" s="106"/>
      <c r="AQ110" s="49">
        <f t="shared" si="17"/>
        <v>0</v>
      </c>
      <c r="AR110" s="48">
        <f t="shared" si="17"/>
        <v>0</v>
      </c>
      <c r="AS110" s="47">
        <f t="shared" si="18"/>
        <v>0</v>
      </c>
      <c r="AT110" s="43">
        <f t="shared" si="15"/>
        <v>0</v>
      </c>
      <c r="BB110" s="23">
        <f t="shared" si="2"/>
        <v>0</v>
      </c>
      <c r="BC110" s="23">
        <f t="shared" si="3"/>
        <v>0</v>
      </c>
      <c r="BD110" s="23">
        <f t="shared" si="4"/>
        <v>0</v>
      </c>
      <c r="BE110" s="23">
        <f t="shared" si="5"/>
        <v>0</v>
      </c>
      <c r="BF110" s="23">
        <f t="shared" si="6"/>
        <v>0</v>
      </c>
      <c r="BG110" s="23">
        <f t="shared" si="7"/>
        <v>0</v>
      </c>
      <c r="BH110" s="23">
        <f t="shared" si="8"/>
        <v>0</v>
      </c>
      <c r="BI110" s="23">
        <f t="shared" si="9"/>
        <v>0</v>
      </c>
      <c r="BJ110" s="23">
        <f t="shared" si="10"/>
        <v>0</v>
      </c>
      <c r="BK110" s="23">
        <f t="shared" si="11"/>
        <v>0</v>
      </c>
      <c r="BL110" s="23">
        <f t="shared" si="12"/>
        <v>0</v>
      </c>
      <c r="BM110" s="23">
        <f t="shared" si="13"/>
        <v>0</v>
      </c>
      <c r="BN110" s="23">
        <f t="shared" si="14"/>
        <v>0</v>
      </c>
    </row>
    <row r="111" spans="2:66" s="19" customFormat="1" ht="21" customHeight="1">
      <c r="B111" s="120">
        <f t="shared" si="16"/>
        <v>56</v>
      </c>
      <c r="C111" s="246"/>
      <c r="D111" s="236"/>
      <c r="E111" s="117"/>
      <c r="F111" s="100"/>
      <c r="G111" s="101"/>
      <c r="H111" s="102"/>
      <c r="I111" s="103"/>
      <c r="J111" s="101"/>
      <c r="K111" s="104"/>
      <c r="L111" s="103"/>
      <c r="M111" s="105"/>
      <c r="N111" s="104"/>
      <c r="O111" s="103"/>
      <c r="P111" s="105"/>
      <c r="Q111" s="104"/>
      <c r="R111" s="103"/>
      <c r="S111" s="101"/>
      <c r="T111" s="104"/>
      <c r="U111" s="103"/>
      <c r="V111" s="101"/>
      <c r="W111" s="104"/>
      <c r="X111" s="103"/>
      <c r="Y111" s="101"/>
      <c r="Z111" s="104"/>
      <c r="AA111" s="103"/>
      <c r="AB111" s="101"/>
      <c r="AC111" s="104"/>
      <c r="AD111" s="103"/>
      <c r="AE111" s="101"/>
      <c r="AF111" s="104"/>
      <c r="AG111" s="103"/>
      <c r="AH111" s="101"/>
      <c r="AI111" s="104"/>
      <c r="AJ111" s="103"/>
      <c r="AK111" s="101"/>
      <c r="AL111" s="104"/>
      <c r="AM111" s="103"/>
      <c r="AN111" s="101"/>
      <c r="AO111" s="102"/>
      <c r="AP111" s="106"/>
      <c r="AQ111" s="49">
        <f t="shared" si="17"/>
        <v>0</v>
      </c>
      <c r="AR111" s="48">
        <f t="shared" si="17"/>
        <v>0</v>
      </c>
      <c r="AS111" s="47">
        <f t="shared" si="18"/>
        <v>0</v>
      </c>
      <c r="AT111" s="43">
        <f t="shared" si="15"/>
        <v>0</v>
      </c>
      <c r="BB111" s="23">
        <f t="shared" si="2"/>
        <v>0</v>
      </c>
      <c r="BC111" s="23">
        <f t="shared" si="3"/>
        <v>0</v>
      </c>
      <c r="BD111" s="23">
        <f t="shared" si="4"/>
        <v>0</v>
      </c>
      <c r="BE111" s="23">
        <f t="shared" si="5"/>
        <v>0</v>
      </c>
      <c r="BF111" s="23">
        <f t="shared" si="6"/>
        <v>0</v>
      </c>
      <c r="BG111" s="23">
        <f t="shared" si="7"/>
        <v>0</v>
      </c>
      <c r="BH111" s="23">
        <f t="shared" si="8"/>
        <v>0</v>
      </c>
      <c r="BI111" s="23">
        <f t="shared" si="9"/>
        <v>0</v>
      </c>
      <c r="BJ111" s="23">
        <f t="shared" si="10"/>
        <v>0</v>
      </c>
      <c r="BK111" s="23">
        <f t="shared" si="11"/>
        <v>0</v>
      </c>
      <c r="BL111" s="23">
        <f t="shared" si="12"/>
        <v>0</v>
      </c>
      <c r="BM111" s="23">
        <f t="shared" si="13"/>
        <v>0</v>
      </c>
      <c r="BN111" s="23">
        <f t="shared" si="14"/>
        <v>0</v>
      </c>
    </row>
    <row r="112" spans="2:66" s="19" customFormat="1" ht="21" customHeight="1">
      <c r="B112" s="120">
        <f t="shared" si="16"/>
        <v>57</v>
      </c>
      <c r="C112" s="246"/>
      <c r="D112" s="236"/>
      <c r="E112" s="117"/>
      <c r="F112" s="100"/>
      <c r="G112" s="101"/>
      <c r="H112" s="102"/>
      <c r="I112" s="103"/>
      <c r="J112" s="101"/>
      <c r="K112" s="104"/>
      <c r="L112" s="103"/>
      <c r="M112" s="105"/>
      <c r="N112" s="104"/>
      <c r="O112" s="103"/>
      <c r="P112" s="105"/>
      <c r="Q112" s="104"/>
      <c r="R112" s="103"/>
      <c r="S112" s="101"/>
      <c r="T112" s="104"/>
      <c r="U112" s="103"/>
      <c r="V112" s="101"/>
      <c r="W112" s="104"/>
      <c r="X112" s="103"/>
      <c r="Y112" s="101"/>
      <c r="Z112" s="104"/>
      <c r="AA112" s="103"/>
      <c r="AB112" s="101"/>
      <c r="AC112" s="104"/>
      <c r="AD112" s="103"/>
      <c r="AE112" s="101"/>
      <c r="AF112" s="104"/>
      <c r="AG112" s="103"/>
      <c r="AH112" s="101"/>
      <c r="AI112" s="104"/>
      <c r="AJ112" s="103"/>
      <c r="AK112" s="101"/>
      <c r="AL112" s="104"/>
      <c r="AM112" s="103"/>
      <c r="AN112" s="101"/>
      <c r="AO112" s="102"/>
      <c r="AP112" s="106"/>
      <c r="AQ112" s="49">
        <f t="shared" si="17"/>
        <v>0</v>
      </c>
      <c r="AR112" s="48">
        <f t="shared" si="17"/>
        <v>0</v>
      </c>
      <c r="AS112" s="47">
        <f t="shared" si="18"/>
        <v>0</v>
      </c>
      <c r="AT112" s="43">
        <f t="shared" si="15"/>
        <v>0</v>
      </c>
      <c r="BB112" s="23">
        <f t="shared" si="2"/>
        <v>0</v>
      </c>
      <c r="BC112" s="23">
        <f t="shared" si="3"/>
        <v>0</v>
      </c>
      <c r="BD112" s="23">
        <f t="shared" si="4"/>
        <v>0</v>
      </c>
      <c r="BE112" s="23">
        <f t="shared" si="5"/>
        <v>0</v>
      </c>
      <c r="BF112" s="23">
        <f t="shared" si="6"/>
        <v>0</v>
      </c>
      <c r="BG112" s="23">
        <f t="shared" si="7"/>
        <v>0</v>
      </c>
      <c r="BH112" s="23">
        <f t="shared" si="8"/>
        <v>0</v>
      </c>
      <c r="BI112" s="23">
        <f t="shared" si="9"/>
        <v>0</v>
      </c>
      <c r="BJ112" s="23">
        <f t="shared" si="10"/>
        <v>0</v>
      </c>
      <c r="BK112" s="23">
        <f t="shared" si="11"/>
        <v>0</v>
      </c>
      <c r="BL112" s="23">
        <f t="shared" si="12"/>
        <v>0</v>
      </c>
      <c r="BM112" s="23">
        <f t="shared" si="13"/>
        <v>0</v>
      </c>
      <c r="BN112" s="23">
        <f t="shared" si="14"/>
        <v>0</v>
      </c>
    </row>
    <row r="113" spans="2:67" s="19" customFormat="1" ht="21" customHeight="1">
      <c r="B113" s="120">
        <f t="shared" si="16"/>
        <v>58</v>
      </c>
      <c r="C113" s="246"/>
      <c r="D113" s="236"/>
      <c r="E113" s="117"/>
      <c r="F113" s="100"/>
      <c r="G113" s="101"/>
      <c r="H113" s="102"/>
      <c r="I113" s="103"/>
      <c r="J113" s="101"/>
      <c r="K113" s="104"/>
      <c r="L113" s="103"/>
      <c r="M113" s="105"/>
      <c r="N113" s="104"/>
      <c r="O113" s="103"/>
      <c r="P113" s="105"/>
      <c r="Q113" s="104"/>
      <c r="R113" s="103"/>
      <c r="S113" s="101"/>
      <c r="T113" s="104"/>
      <c r="U113" s="103"/>
      <c r="V113" s="101"/>
      <c r="W113" s="104"/>
      <c r="X113" s="103"/>
      <c r="Y113" s="101"/>
      <c r="Z113" s="104"/>
      <c r="AA113" s="103"/>
      <c r="AB113" s="101"/>
      <c r="AC113" s="104"/>
      <c r="AD113" s="103"/>
      <c r="AE113" s="101"/>
      <c r="AF113" s="104"/>
      <c r="AG113" s="103"/>
      <c r="AH113" s="101"/>
      <c r="AI113" s="104"/>
      <c r="AJ113" s="103"/>
      <c r="AK113" s="101"/>
      <c r="AL113" s="104"/>
      <c r="AM113" s="103"/>
      <c r="AN113" s="101"/>
      <c r="AO113" s="102"/>
      <c r="AP113" s="106"/>
      <c r="AQ113" s="49">
        <f t="shared" si="17"/>
        <v>0</v>
      </c>
      <c r="AR113" s="48">
        <f t="shared" si="17"/>
        <v>0</v>
      </c>
      <c r="AS113" s="47">
        <f t="shared" si="18"/>
        <v>0</v>
      </c>
      <c r="AT113" s="43">
        <f t="shared" si="15"/>
        <v>0</v>
      </c>
      <c r="BB113" s="23">
        <f t="shared" si="2"/>
        <v>0</v>
      </c>
      <c r="BC113" s="23">
        <f t="shared" si="3"/>
        <v>0</v>
      </c>
      <c r="BD113" s="23">
        <f t="shared" si="4"/>
        <v>0</v>
      </c>
      <c r="BE113" s="23">
        <f t="shared" si="5"/>
        <v>0</v>
      </c>
      <c r="BF113" s="23">
        <f t="shared" si="6"/>
        <v>0</v>
      </c>
      <c r="BG113" s="23">
        <f t="shared" si="7"/>
        <v>0</v>
      </c>
      <c r="BH113" s="23">
        <f t="shared" si="8"/>
        <v>0</v>
      </c>
      <c r="BI113" s="23">
        <f t="shared" si="9"/>
        <v>0</v>
      </c>
      <c r="BJ113" s="23">
        <f t="shared" si="10"/>
        <v>0</v>
      </c>
      <c r="BK113" s="23">
        <f t="shared" si="11"/>
        <v>0</v>
      </c>
      <c r="BL113" s="23">
        <f t="shared" si="12"/>
        <v>0</v>
      </c>
      <c r="BM113" s="23">
        <f t="shared" si="13"/>
        <v>0</v>
      </c>
      <c r="BN113" s="23">
        <f t="shared" si="14"/>
        <v>0</v>
      </c>
    </row>
    <row r="114" spans="2:67" s="19" customFormat="1" ht="21" customHeight="1">
      <c r="B114" s="120">
        <f t="shared" si="16"/>
        <v>59</v>
      </c>
      <c r="C114" s="246"/>
      <c r="D114" s="236"/>
      <c r="E114" s="117"/>
      <c r="F114" s="100"/>
      <c r="G114" s="101"/>
      <c r="H114" s="102"/>
      <c r="I114" s="103"/>
      <c r="J114" s="101"/>
      <c r="K114" s="104"/>
      <c r="L114" s="103"/>
      <c r="M114" s="105"/>
      <c r="N114" s="104"/>
      <c r="O114" s="103"/>
      <c r="P114" s="105"/>
      <c r="Q114" s="104"/>
      <c r="R114" s="103"/>
      <c r="S114" s="101"/>
      <c r="T114" s="104"/>
      <c r="U114" s="103"/>
      <c r="V114" s="101"/>
      <c r="W114" s="104"/>
      <c r="X114" s="103"/>
      <c r="Y114" s="101"/>
      <c r="Z114" s="104"/>
      <c r="AA114" s="103"/>
      <c r="AB114" s="101"/>
      <c r="AC114" s="104"/>
      <c r="AD114" s="103"/>
      <c r="AE114" s="101"/>
      <c r="AF114" s="104"/>
      <c r="AG114" s="103"/>
      <c r="AH114" s="101"/>
      <c r="AI114" s="104"/>
      <c r="AJ114" s="103"/>
      <c r="AK114" s="101"/>
      <c r="AL114" s="104"/>
      <c r="AM114" s="103"/>
      <c r="AN114" s="101"/>
      <c r="AO114" s="102"/>
      <c r="AP114" s="106"/>
      <c r="AQ114" s="49">
        <f t="shared" si="17"/>
        <v>0</v>
      </c>
      <c r="AR114" s="48">
        <f t="shared" si="17"/>
        <v>0</v>
      </c>
      <c r="AS114" s="47">
        <f t="shared" si="18"/>
        <v>0</v>
      </c>
      <c r="AT114" s="43">
        <f t="shared" si="15"/>
        <v>0</v>
      </c>
      <c r="BB114" s="23">
        <f t="shared" si="2"/>
        <v>0</v>
      </c>
      <c r="BC114" s="23">
        <f t="shared" si="3"/>
        <v>0</v>
      </c>
      <c r="BD114" s="23">
        <f t="shared" si="4"/>
        <v>0</v>
      </c>
      <c r="BE114" s="23">
        <f t="shared" si="5"/>
        <v>0</v>
      </c>
      <c r="BF114" s="23">
        <f t="shared" si="6"/>
        <v>0</v>
      </c>
      <c r="BG114" s="23">
        <f t="shared" si="7"/>
        <v>0</v>
      </c>
      <c r="BH114" s="23">
        <f t="shared" si="8"/>
        <v>0</v>
      </c>
      <c r="BI114" s="23">
        <f t="shared" si="9"/>
        <v>0</v>
      </c>
      <c r="BJ114" s="23">
        <f t="shared" si="10"/>
        <v>0</v>
      </c>
      <c r="BK114" s="23">
        <f t="shared" si="11"/>
        <v>0</v>
      </c>
      <c r="BL114" s="23">
        <f t="shared" si="12"/>
        <v>0</v>
      </c>
      <c r="BM114" s="23">
        <f t="shared" si="13"/>
        <v>0</v>
      </c>
      <c r="BN114" s="23">
        <f t="shared" si="14"/>
        <v>0</v>
      </c>
    </row>
    <row r="115" spans="2:67" s="19" customFormat="1" ht="21" customHeight="1">
      <c r="B115" s="120">
        <f t="shared" si="16"/>
        <v>60</v>
      </c>
      <c r="C115" s="246"/>
      <c r="D115" s="236"/>
      <c r="E115" s="117"/>
      <c r="F115" s="100"/>
      <c r="G115" s="101"/>
      <c r="H115" s="102"/>
      <c r="I115" s="103"/>
      <c r="J115" s="101"/>
      <c r="K115" s="104"/>
      <c r="L115" s="103"/>
      <c r="M115" s="105"/>
      <c r="N115" s="104"/>
      <c r="O115" s="103"/>
      <c r="P115" s="105"/>
      <c r="Q115" s="104"/>
      <c r="R115" s="103"/>
      <c r="S115" s="101"/>
      <c r="T115" s="104"/>
      <c r="U115" s="103"/>
      <c r="V115" s="101"/>
      <c r="W115" s="104"/>
      <c r="X115" s="103"/>
      <c r="Y115" s="101"/>
      <c r="Z115" s="104"/>
      <c r="AA115" s="103"/>
      <c r="AB115" s="101"/>
      <c r="AC115" s="104"/>
      <c r="AD115" s="103"/>
      <c r="AE115" s="101"/>
      <c r="AF115" s="104"/>
      <c r="AG115" s="103"/>
      <c r="AH115" s="101"/>
      <c r="AI115" s="104"/>
      <c r="AJ115" s="103"/>
      <c r="AK115" s="101"/>
      <c r="AL115" s="104"/>
      <c r="AM115" s="103"/>
      <c r="AN115" s="101"/>
      <c r="AO115" s="102"/>
      <c r="AP115" s="106"/>
      <c r="AQ115" s="49">
        <f t="shared" si="17"/>
        <v>0</v>
      </c>
      <c r="AR115" s="48">
        <f t="shared" si="17"/>
        <v>0</v>
      </c>
      <c r="AS115" s="47">
        <f t="shared" si="18"/>
        <v>0</v>
      </c>
      <c r="AT115" s="43">
        <f t="shared" si="15"/>
        <v>0</v>
      </c>
      <c r="BB115" s="23">
        <f t="shared" si="2"/>
        <v>0</v>
      </c>
      <c r="BC115" s="23">
        <f t="shared" si="3"/>
        <v>0</v>
      </c>
      <c r="BD115" s="23">
        <f t="shared" si="4"/>
        <v>0</v>
      </c>
      <c r="BE115" s="23">
        <f t="shared" si="5"/>
        <v>0</v>
      </c>
      <c r="BF115" s="23">
        <f t="shared" si="6"/>
        <v>0</v>
      </c>
      <c r="BG115" s="23">
        <f t="shared" si="7"/>
        <v>0</v>
      </c>
      <c r="BH115" s="23">
        <f t="shared" si="8"/>
        <v>0</v>
      </c>
      <c r="BI115" s="23">
        <f t="shared" si="9"/>
        <v>0</v>
      </c>
      <c r="BJ115" s="23">
        <f t="shared" si="10"/>
        <v>0</v>
      </c>
      <c r="BK115" s="23">
        <f t="shared" si="11"/>
        <v>0</v>
      </c>
      <c r="BL115" s="23">
        <f t="shared" si="12"/>
        <v>0</v>
      </c>
      <c r="BM115" s="23">
        <f t="shared" si="13"/>
        <v>0</v>
      </c>
      <c r="BN115" s="23">
        <f t="shared" si="14"/>
        <v>0</v>
      </c>
    </row>
    <row r="116" spans="2:67" s="19" customFormat="1" ht="21" customHeight="1">
      <c r="B116" s="120">
        <f t="shared" si="16"/>
        <v>61</v>
      </c>
      <c r="C116" s="246"/>
      <c r="D116" s="236"/>
      <c r="E116" s="117"/>
      <c r="F116" s="100"/>
      <c r="G116" s="101"/>
      <c r="H116" s="102"/>
      <c r="I116" s="103"/>
      <c r="J116" s="101"/>
      <c r="K116" s="104"/>
      <c r="L116" s="103"/>
      <c r="M116" s="105"/>
      <c r="N116" s="104"/>
      <c r="O116" s="103"/>
      <c r="P116" s="105"/>
      <c r="Q116" s="104"/>
      <c r="R116" s="103"/>
      <c r="S116" s="101"/>
      <c r="T116" s="104"/>
      <c r="U116" s="103"/>
      <c r="V116" s="101"/>
      <c r="W116" s="104"/>
      <c r="X116" s="103"/>
      <c r="Y116" s="101"/>
      <c r="Z116" s="104"/>
      <c r="AA116" s="103"/>
      <c r="AB116" s="101"/>
      <c r="AC116" s="104"/>
      <c r="AD116" s="103"/>
      <c r="AE116" s="101"/>
      <c r="AF116" s="104"/>
      <c r="AG116" s="103"/>
      <c r="AH116" s="101"/>
      <c r="AI116" s="104"/>
      <c r="AJ116" s="103"/>
      <c r="AK116" s="101"/>
      <c r="AL116" s="104"/>
      <c r="AM116" s="103"/>
      <c r="AN116" s="101"/>
      <c r="AO116" s="102"/>
      <c r="AP116" s="106"/>
      <c r="AQ116" s="49">
        <f t="shared" si="17"/>
        <v>0</v>
      </c>
      <c r="AR116" s="48">
        <f t="shared" si="17"/>
        <v>0</v>
      </c>
      <c r="AS116" s="47">
        <f t="shared" si="18"/>
        <v>0</v>
      </c>
      <c r="AT116" s="43">
        <f t="shared" si="15"/>
        <v>0</v>
      </c>
      <c r="BB116" s="23">
        <f t="shared" si="2"/>
        <v>0</v>
      </c>
      <c r="BC116" s="23">
        <f t="shared" si="3"/>
        <v>0</v>
      </c>
      <c r="BD116" s="23">
        <f t="shared" si="4"/>
        <v>0</v>
      </c>
      <c r="BE116" s="23">
        <f t="shared" si="5"/>
        <v>0</v>
      </c>
      <c r="BF116" s="23">
        <f t="shared" si="6"/>
        <v>0</v>
      </c>
      <c r="BG116" s="23">
        <f t="shared" si="7"/>
        <v>0</v>
      </c>
      <c r="BH116" s="23">
        <f t="shared" si="8"/>
        <v>0</v>
      </c>
      <c r="BI116" s="23">
        <f t="shared" si="9"/>
        <v>0</v>
      </c>
      <c r="BJ116" s="23">
        <f t="shared" si="10"/>
        <v>0</v>
      </c>
      <c r="BK116" s="23">
        <f t="shared" si="11"/>
        <v>0</v>
      </c>
      <c r="BL116" s="23">
        <f t="shared" si="12"/>
        <v>0</v>
      </c>
      <c r="BM116" s="23">
        <f t="shared" si="13"/>
        <v>0</v>
      </c>
      <c r="BN116" s="23">
        <f t="shared" si="14"/>
        <v>0</v>
      </c>
    </row>
    <row r="117" spans="2:67" s="19" customFormat="1" ht="21" customHeight="1">
      <c r="B117" s="120">
        <f t="shared" si="16"/>
        <v>62</v>
      </c>
      <c r="C117" s="246"/>
      <c r="D117" s="236"/>
      <c r="E117" s="117"/>
      <c r="F117" s="100"/>
      <c r="G117" s="101"/>
      <c r="H117" s="102"/>
      <c r="I117" s="103"/>
      <c r="J117" s="101"/>
      <c r="K117" s="104"/>
      <c r="L117" s="103"/>
      <c r="M117" s="105"/>
      <c r="N117" s="104"/>
      <c r="O117" s="103"/>
      <c r="P117" s="105"/>
      <c r="Q117" s="104"/>
      <c r="R117" s="103"/>
      <c r="S117" s="101"/>
      <c r="T117" s="104"/>
      <c r="U117" s="103"/>
      <c r="V117" s="101"/>
      <c r="W117" s="104"/>
      <c r="X117" s="103"/>
      <c r="Y117" s="101"/>
      <c r="Z117" s="104"/>
      <c r="AA117" s="103"/>
      <c r="AB117" s="101"/>
      <c r="AC117" s="104"/>
      <c r="AD117" s="103"/>
      <c r="AE117" s="101"/>
      <c r="AF117" s="104"/>
      <c r="AG117" s="103"/>
      <c r="AH117" s="101"/>
      <c r="AI117" s="104"/>
      <c r="AJ117" s="103"/>
      <c r="AK117" s="101"/>
      <c r="AL117" s="104"/>
      <c r="AM117" s="103"/>
      <c r="AN117" s="101"/>
      <c r="AO117" s="102"/>
      <c r="AP117" s="106"/>
      <c r="AQ117" s="49">
        <f t="shared" si="17"/>
        <v>0</v>
      </c>
      <c r="AR117" s="48">
        <f t="shared" si="17"/>
        <v>0</v>
      </c>
      <c r="AS117" s="47">
        <f t="shared" si="18"/>
        <v>0</v>
      </c>
      <c r="AT117" s="43">
        <f t="shared" si="15"/>
        <v>0</v>
      </c>
      <c r="BB117" s="23">
        <f t="shared" si="2"/>
        <v>0</v>
      </c>
      <c r="BC117" s="23">
        <f t="shared" si="3"/>
        <v>0</v>
      </c>
      <c r="BD117" s="23">
        <f t="shared" si="4"/>
        <v>0</v>
      </c>
      <c r="BE117" s="23">
        <f t="shared" si="5"/>
        <v>0</v>
      </c>
      <c r="BF117" s="23">
        <f t="shared" si="6"/>
        <v>0</v>
      </c>
      <c r="BG117" s="23">
        <f t="shared" si="7"/>
        <v>0</v>
      </c>
      <c r="BH117" s="23">
        <f t="shared" si="8"/>
        <v>0</v>
      </c>
      <c r="BI117" s="23">
        <f t="shared" si="9"/>
        <v>0</v>
      </c>
      <c r="BJ117" s="23">
        <f t="shared" si="10"/>
        <v>0</v>
      </c>
      <c r="BK117" s="23">
        <f t="shared" si="11"/>
        <v>0</v>
      </c>
      <c r="BL117" s="23">
        <f t="shared" si="12"/>
        <v>0</v>
      </c>
      <c r="BM117" s="23">
        <f t="shared" si="13"/>
        <v>0</v>
      </c>
      <c r="BN117" s="23">
        <f t="shared" si="14"/>
        <v>0</v>
      </c>
    </row>
    <row r="118" spans="2:67" s="19" customFormat="1" ht="21" customHeight="1">
      <c r="B118" s="120">
        <f t="shared" si="16"/>
        <v>63</v>
      </c>
      <c r="C118" s="246"/>
      <c r="D118" s="236"/>
      <c r="E118" s="117"/>
      <c r="F118" s="100"/>
      <c r="G118" s="101"/>
      <c r="H118" s="102"/>
      <c r="I118" s="103"/>
      <c r="J118" s="101"/>
      <c r="K118" s="104"/>
      <c r="L118" s="103"/>
      <c r="M118" s="105"/>
      <c r="N118" s="104"/>
      <c r="O118" s="103"/>
      <c r="P118" s="105"/>
      <c r="Q118" s="104"/>
      <c r="R118" s="103"/>
      <c r="S118" s="101"/>
      <c r="T118" s="104"/>
      <c r="U118" s="103"/>
      <c r="V118" s="101"/>
      <c r="W118" s="104"/>
      <c r="X118" s="103"/>
      <c r="Y118" s="101"/>
      <c r="Z118" s="104"/>
      <c r="AA118" s="103"/>
      <c r="AB118" s="101"/>
      <c r="AC118" s="104"/>
      <c r="AD118" s="103"/>
      <c r="AE118" s="101"/>
      <c r="AF118" s="104"/>
      <c r="AG118" s="103"/>
      <c r="AH118" s="101"/>
      <c r="AI118" s="104"/>
      <c r="AJ118" s="103"/>
      <c r="AK118" s="101"/>
      <c r="AL118" s="104"/>
      <c r="AM118" s="103"/>
      <c r="AN118" s="101"/>
      <c r="AO118" s="102"/>
      <c r="AP118" s="106"/>
      <c r="AQ118" s="49">
        <f t="shared" si="17"/>
        <v>0</v>
      </c>
      <c r="AR118" s="48">
        <f t="shared" si="17"/>
        <v>0</v>
      </c>
      <c r="AS118" s="47">
        <f t="shared" si="18"/>
        <v>0</v>
      </c>
      <c r="AT118" s="43">
        <f t="shared" si="15"/>
        <v>0</v>
      </c>
      <c r="BB118" s="23">
        <f t="shared" si="2"/>
        <v>0</v>
      </c>
      <c r="BC118" s="23">
        <f t="shared" si="3"/>
        <v>0</v>
      </c>
      <c r="BD118" s="23">
        <f t="shared" si="4"/>
        <v>0</v>
      </c>
      <c r="BE118" s="23">
        <f t="shared" si="5"/>
        <v>0</v>
      </c>
      <c r="BF118" s="23">
        <f t="shared" si="6"/>
        <v>0</v>
      </c>
      <c r="BG118" s="23">
        <f t="shared" si="7"/>
        <v>0</v>
      </c>
      <c r="BH118" s="23">
        <f t="shared" si="8"/>
        <v>0</v>
      </c>
      <c r="BI118" s="23">
        <f t="shared" si="9"/>
        <v>0</v>
      </c>
      <c r="BJ118" s="23">
        <f t="shared" si="10"/>
        <v>0</v>
      </c>
      <c r="BK118" s="23">
        <f t="shared" si="11"/>
        <v>0</v>
      </c>
      <c r="BL118" s="23">
        <f t="shared" si="12"/>
        <v>0</v>
      </c>
      <c r="BM118" s="23">
        <f t="shared" si="13"/>
        <v>0</v>
      </c>
      <c r="BN118" s="23">
        <f t="shared" si="14"/>
        <v>0</v>
      </c>
    </row>
    <row r="119" spans="2:67" s="19" customFormat="1" ht="21" customHeight="1">
      <c r="B119" s="120">
        <f t="shared" si="16"/>
        <v>64</v>
      </c>
      <c r="C119" s="235"/>
      <c r="D119" s="236"/>
      <c r="E119" s="117"/>
      <c r="F119" s="100"/>
      <c r="G119" s="101"/>
      <c r="H119" s="102"/>
      <c r="I119" s="103"/>
      <c r="J119" s="101"/>
      <c r="K119" s="104"/>
      <c r="L119" s="103"/>
      <c r="M119" s="105"/>
      <c r="N119" s="104"/>
      <c r="O119" s="103"/>
      <c r="P119" s="105"/>
      <c r="Q119" s="104"/>
      <c r="R119" s="103"/>
      <c r="S119" s="101"/>
      <c r="T119" s="104"/>
      <c r="U119" s="103"/>
      <c r="V119" s="101"/>
      <c r="W119" s="104"/>
      <c r="X119" s="103"/>
      <c r="Y119" s="101"/>
      <c r="Z119" s="104"/>
      <c r="AA119" s="103"/>
      <c r="AB119" s="101"/>
      <c r="AC119" s="104"/>
      <c r="AD119" s="103"/>
      <c r="AE119" s="101"/>
      <c r="AF119" s="104"/>
      <c r="AG119" s="103"/>
      <c r="AH119" s="101"/>
      <c r="AI119" s="104"/>
      <c r="AJ119" s="103"/>
      <c r="AK119" s="101"/>
      <c r="AL119" s="104"/>
      <c r="AM119" s="103"/>
      <c r="AN119" s="101"/>
      <c r="AO119" s="102"/>
      <c r="AP119" s="106"/>
      <c r="AQ119" s="49">
        <f t="shared" si="17"/>
        <v>0</v>
      </c>
      <c r="AR119" s="48">
        <f t="shared" si="17"/>
        <v>0</v>
      </c>
      <c r="AS119" s="47">
        <f t="shared" si="18"/>
        <v>0</v>
      </c>
      <c r="AT119" s="43">
        <f t="shared" si="15"/>
        <v>0</v>
      </c>
      <c r="BB119" s="23">
        <f t="shared" si="2"/>
        <v>0</v>
      </c>
      <c r="BC119" s="23">
        <f t="shared" si="3"/>
        <v>0</v>
      </c>
      <c r="BD119" s="23">
        <f t="shared" si="4"/>
        <v>0</v>
      </c>
      <c r="BE119" s="23">
        <f t="shared" si="5"/>
        <v>0</v>
      </c>
      <c r="BF119" s="23">
        <f t="shared" si="6"/>
        <v>0</v>
      </c>
      <c r="BG119" s="23">
        <f t="shared" si="7"/>
        <v>0</v>
      </c>
      <c r="BH119" s="23">
        <f t="shared" si="8"/>
        <v>0</v>
      </c>
      <c r="BI119" s="23">
        <f t="shared" si="9"/>
        <v>0</v>
      </c>
      <c r="BJ119" s="23">
        <f t="shared" si="10"/>
        <v>0</v>
      </c>
      <c r="BK119" s="23">
        <f t="shared" si="11"/>
        <v>0</v>
      </c>
      <c r="BL119" s="23">
        <f t="shared" si="12"/>
        <v>0</v>
      </c>
      <c r="BM119" s="23">
        <f t="shared" si="13"/>
        <v>0</v>
      </c>
      <c r="BN119" s="23">
        <f t="shared" si="14"/>
        <v>0</v>
      </c>
    </row>
    <row r="120" spans="2:67" s="19" customFormat="1" ht="21" customHeight="1">
      <c r="B120" s="120">
        <f t="shared" si="16"/>
        <v>65</v>
      </c>
      <c r="C120" s="235"/>
      <c r="D120" s="236"/>
      <c r="E120" s="117"/>
      <c r="F120" s="100"/>
      <c r="G120" s="101"/>
      <c r="H120" s="102"/>
      <c r="I120" s="103"/>
      <c r="J120" s="101"/>
      <c r="K120" s="104"/>
      <c r="L120" s="103"/>
      <c r="M120" s="105"/>
      <c r="N120" s="104"/>
      <c r="O120" s="103"/>
      <c r="P120" s="105"/>
      <c r="Q120" s="104"/>
      <c r="R120" s="103"/>
      <c r="S120" s="101"/>
      <c r="T120" s="104"/>
      <c r="U120" s="103"/>
      <c r="V120" s="101"/>
      <c r="W120" s="104"/>
      <c r="X120" s="103"/>
      <c r="Y120" s="101"/>
      <c r="Z120" s="104"/>
      <c r="AA120" s="103"/>
      <c r="AB120" s="101"/>
      <c r="AC120" s="104"/>
      <c r="AD120" s="103"/>
      <c r="AE120" s="101"/>
      <c r="AF120" s="104"/>
      <c r="AG120" s="103"/>
      <c r="AH120" s="101"/>
      <c r="AI120" s="104"/>
      <c r="AJ120" s="103"/>
      <c r="AK120" s="101"/>
      <c r="AL120" s="104"/>
      <c r="AM120" s="103"/>
      <c r="AN120" s="101"/>
      <c r="AO120" s="102"/>
      <c r="AP120" s="106"/>
      <c r="AQ120" s="49">
        <f t="shared" si="17"/>
        <v>0</v>
      </c>
      <c r="AR120" s="48">
        <f t="shared" si="17"/>
        <v>0</v>
      </c>
      <c r="AS120" s="47">
        <f t="shared" si="18"/>
        <v>0</v>
      </c>
      <c r="AT120" s="43">
        <f t="shared" si="15"/>
        <v>0</v>
      </c>
      <c r="BB120" s="23">
        <f t="shared" ref="BB120:BB135" si="19">$H120</f>
        <v>0</v>
      </c>
      <c r="BC120" s="23">
        <f t="shared" ref="BC120:BC135" si="20">$K120</f>
        <v>0</v>
      </c>
      <c r="BD120" s="23">
        <f t="shared" ref="BD120:BD135" si="21">$N120</f>
        <v>0</v>
      </c>
      <c r="BE120" s="23">
        <f t="shared" ref="BE120:BE135" si="22">$Q120</f>
        <v>0</v>
      </c>
      <c r="BF120" s="23">
        <f t="shared" ref="BF120:BF135" si="23">$T120</f>
        <v>0</v>
      </c>
      <c r="BG120" s="23">
        <f t="shared" ref="BG120:BG135" si="24">$W120</f>
        <v>0</v>
      </c>
      <c r="BH120" s="23">
        <f t="shared" ref="BH120:BH135" si="25">$Z120</f>
        <v>0</v>
      </c>
      <c r="BI120" s="23">
        <f t="shared" ref="BI120:BI135" si="26">$AC120</f>
        <v>0</v>
      </c>
      <c r="BJ120" s="23">
        <f t="shared" ref="BJ120:BJ135" si="27">$AF120</f>
        <v>0</v>
      </c>
      <c r="BK120" s="23">
        <f t="shared" ref="BK120:BK135" si="28">$AI120</f>
        <v>0</v>
      </c>
      <c r="BL120" s="23">
        <f t="shared" ref="BL120:BL135" si="29">$AL120</f>
        <v>0</v>
      </c>
      <c r="BM120" s="23">
        <f t="shared" ref="BM120:BM135" si="30">$AO120</f>
        <v>0</v>
      </c>
      <c r="BN120" s="23">
        <f t="shared" ref="BN120:BN135" si="31">SUM($BB120:$BM120)+$AP120</f>
        <v>0</v>
      </c>
    </row>
    <row r="121" spans="2:67" s="19" customFormat="1" ht="21" customHeight="1">
      <c r="B121" s="120">
        <f t="shared" si="16"/>
        <v>66</v>
      </c>
      <c r="C121" s="235"/>
      <c r="D121" s="236"/>
      <c r="E121" s="117"/>
      <c r="F121" s="100"/>
      <c r="G121" s="101"/>
      <c r="H121" s="102"/>
      <c r="I121" s="103"/>
      <c r="J121" s="101"/>
      <c r="K121" s="104"/>
      <c r="L121" s="103"/>
      <c r="M121" s="105"/>
      <c r="N121" s="104"/>
      <c r="O121" s="103"/>
      <c r="P121" s="105"/>
      <c r="Q121" s="104"/>
      <c r="R121" s="103"/>
      <c r="S121" s="101"/>
      <c r="T121" s="104"/>
      <c r="U121" s="103"/>
      <c r="V121" s="101"/>
      <c r="W121" s="104"/>
      <c r="X121" s="103"/>
      <c r="Y121" s="101"/>
      <c r="Z121" s="104"/>
      <c r="AA121" s="103"/>
      <c r="AB121" s="101"/>
      <c r="AC121" s="104"/>
      <c r="AD121" s="103"/>
      <c r="AE121" s="101"/>
      <c r="AF121" s="104"/>
      <c r="AG121" s="103"/>
      <c r="AH121" s="101"/>
      <c r="AI121" s="104"/>
      <c r="AJ121" s="103"/>
      <c r="AK121" s="101"/>
      <c r="AL121" s="104"/>
      <c r="AM121" s="103"/>
      <c r="AN121" s="101"/>
      <c r="AO121" s="102"/>
      <c r="AP121" s="106"/>
      <c r="AQ121" s="49">
        <f t="shared" si="17"/>
        <v>0</v>
      </c>
      <c r="AR121" s="48">
        <f t="shared" si="17"/>
        <v>0</v>
      </c>
      <c r="AS121" s="47">
        <f t="shared" si="18"/>
        <v>0</v>
      </c>
      <c r="AT121" s="43">
        <f t="shared" ref="AT121:AT135" si="32">COUNTIF($BB121:$BM121,"&gt;0")</f>
        <v>0</v>
      </c>
      <c r="BB121" s="23">
        <f t="shared" si="19"/>
        <v>0</v>
      </c>
      <c r="BC121" s="23">
        <f t="shared" si="20"/>
        <v>0</v>
      </c>
      <c r="BD121" s="23">
        <f t="shared" si="21"/>
        <v>0</v>
      </c>
      <c r="BE121" s="23">
        <f t="shared" si="22"/>
        <v>0</v>
      </c>
      <c r="BF121" s="23">
        <f t="shared" si="23"/>
        <v>0</v>
      </c>
      <c r="BG121" s="23">
        <f t="shared" si="24"/>
        <v>0</v>
      </c>
      <c r="BH121" s="23">
        <f t="shared" si="25"/>
        <v>0</v>
      </c>
      <c r="BI121" s="23">
        <f t="shared" si="26"/>
        <v>0</v>
      </c>
      <c r="BJ121" s="23">
        <f t="shared" si="27"/>
        <v>0</v>
      </c>
      <c r="BK121" s="23">
        <f t="shared" si="28"/>
        <v>0</v>
      </c>
      <c r="BL121" s="23">
        <f t="shared" si="29"/>
        <v>0</v>
      </c>
      <c r="BM121" s="23">
        <f t="shared" si="30"/>
        <v>0</v>
      </c>
      <c r="BN121" s="23">
        <f t="shared" si="31"/>
        <v>0</v>
      </c>
    </row>
    <row r="122" spans="2:67" s="19" customFormat="1" ht="21" customHeight="1">
      <c r="B122" s="120">
        <f t="shared" ref="B122:B134" si="33">B121+1</f>
        <v>67</v>
      </c>
      <c r="C122" s="235"/>
      <c r="D122" s="236"/>
      <c r="E122" s="117"/>
      <c r="F122" s="100"/>
      <c r="G122" s="101"/>
      <c r="H122" s="102"/>
      <c r="I122" s="103"/>
      <c r="J122" s="101"/>
      <c r="K122" s="104"/>
      <c r="L122" s="103"/>
      <c r="M122" s="105"/>
      <c r="N122" s="104"/>
      <c r="O122" s="103"/>
      <c r="P122" s="105"/>
      <c r="Q122" s="104"/>
      <c r="R122" s="103"/>
      <c r="S122" s="101"/>
      <c r="T122" s="104"/>
      <c r="U122" s="103"/>
      <c r="V122" s="101"/>
      <c r="W122" s="104"/>
      <c r="X122" s="103"/>
      <c r="Y122" s="101"/>
      <c r="Z122" s="104"/>
      <c r="AA122" s="103"/>
      <c r="AB122" s="101"/>
      <c r="AC122" s="104"/>
      <c r="AD122" s="103"/>
      <c r="AE122" s="101"/>
      <c r="AF122" s="104"/>
      <c r="AG122" s="103"/>
      <c r="AH122" s="101"/>
      <c r="AI122" s="104"/>
      <c r="AJ122" s="103"/>
      <c r="AK122" s="101"/>
      <c r="AL122" s="104"/>
      <c r="AM122" s="103"/>
      <c r="AN122" s="101"/>
      <c r="AO122" s="102"/>
      <c r="AP122" s="106"/>
      <c r="AQ122" s="49">
        <f t="shared" ref="AQ122:AR135" si="34">SUM(F122,I122,L122,O122,R122,U122,X122,AA122,AD122,AG122,AJ122,AM122)</f>
        <v>0</v>
      </c>
      <c r="AR122" s="48">
        <f t="shared" si="34"/>
        <v>0</v>
      </c>
      <c r="AS122" s="47">
        <f t="shared" ref="AS122:AS135" si="35">SUM(H122,K122,N122,Q122,T122,W122,Z122,AC122,AF122,AI122,AL122,AO122,AP122)</f>
        <v>0</v>
      </c>
      <c r="AT122" s="43">
        <f t="shared" si="32"/>
        <v>0</v>
      </c>
      <c r="BB122" s="23">
        <f t="shared" si="19"/>
        <v>0</v>
      </c>
      <c r="BC122" s="23">
        <f t="shared" si="20"/>
        <v>0</v>
      </c>
      <c r="BD122" s="23">
        <f t="shared" si="21"/>
        <v>0</v>
      </c>
      <c r="BE122" s="23">
        <f t="shared" si="22"/>
        <v>0</v>
      </c>
      <c r="BF122" s="23">
        <f t="shared" si="23"/>
        <v>0</v>
      </c>
      <c r="BG122" s="23">
        <f t="shared" si="24"/>
        <v>0</v>
      </c>
      <c r="BH122" s="23">
        <f t="shared" si="25"/>
        <v>0</v>
      </c>
      <c r="BI122" s="23">
        <f t="shared" si="26"/>
        <v>0</v>
      </c>
      <c r="BJ122" s="23">
        <f t="shared" si="27"/>
        <v>0</v>
      </c>
      <c r="BK122" s="23">
        <f t="shared" si="28"/>
        <v>0</v>
      </c>
      <c r="BL122" s="23">
        <f t="shared" si="29"/>
        <v>0</v>
      </c>
      <c r="BM122" s="23">
        <f t="shared" si="30"/>
        <v>0</v>
      </c>
      <c r="BN122" s="23">
        <f t="shared" si="31"/>
        <v>0</v>
      </c>
    </row>
    <row r="123" spans="2:67" s="19" customFormat="1" ht="21" customHeight="1">
      <c r="B123" s="120">
        <f t="shared" si="33"/>
        <v>68</v>
      </c>
      <c r="C123" s="235"/>
      <c r="D123" s="236"/>
      <c r="E123" s="117"/>
      <c r="F123" s="100"/>
      <c r="G123" s="101"/>
      <c r="H123" s="102"/>
      <c r="I123" s="103"/>
      <c r="J123" s="101"/>
      <c r="K123" s="104"/>
      <c r="L123" s="103"/>
      <c r="M123" s="105"/>
      <c r="N123" s="104"/>
      <c r="O123" s="103"/>
      <c r="P123" s="105"/>
      <c r="Q123" s="104"/>
      <c r="R123" s="103"/>
      <c r="S123" s="101"/>
      <c r="T123" s="104"/>
      <c r="U123" s="103"/>
      <c r="V123" s="101"/>
      <c r="W123" s="104"/>
      <c r="X123" s="103"/>
      <c r="Y123" s="101"/>
      <c r="Z123" s="104"/>
      <c r="AA123" s="103"/>
      <c r="AB123" s="101"/>
      <c r="AC123" s="104"/>
      <c r="AD123" s="103"/>
      <c r="AE123" s="101"/>
      <c r="AF123" s="104"/>
      <c r="AG123" s="103"/>
      <c r="AH123" s="101"/>
      <c r="AI123" s="104"/>
      <c r="AJ123" s="103"/>
      <c r="AK123" s="101"/>
      <c r="AL123" s="104"/>
      <c r="AM123" s="103"/>
      <c r="AN123" s="101"/>
      <c r="AO123" s="102"/>
      <c r="AP123" s="106"/>
      <c r="AQ123" s="49">
        <f t="shared" si="34"/>
        <v>0</v>
      </c>
      <c r="AR123" s="48">
        <f t="shared" si="34"/>
        <v>0</v>
      </c>
      <c r="AS123" s="47">
        <f t="shared" si="35"/>
        <v>0</v>
      </c>
      <c r="AT123" s="43">
        <f t="shared" si="32"/>
        <v>0</v>
      </c>
      <c r="BB123" s="23">
        <f t="shared" si="19"/>
        <v>0</v>
      </c>
      <c r="BC123" s="23">
        <f t="shared" si="20"/>
        <v>0</v>
      </c>
      <c r="BD123" s="23">
        <f t="shared" si="21"/>
        <v>0</v>
      </c>
      <c r="BE123" s="23">
        <f t="shared" si="22"/>
        <v>0</v>
      </c>
      <c r="BF123" s="23">
        <f t="shared" si="23"/>
        <v>0</v>
      </c>
      <c r="BG123" s="23">
        <f t="shared" si="24"/>
        <v>0</v>
      </c>
      <c r="BH123" s="23">
        <f t="shared" si="25"/>
        <v>0</v>
      </c>
      <c r="BI123" s="23">
        <f t="shared" si="26"/>
        <v>0</v>
      </c>
      <c r="BJ123" s="23">
        <f t="shared" si="27"/>
        <v>0</v>
      </c>
      <c r="BK123" s="23">
        <f t="shared" si="28"/>
        <v>0</v>
      </c>
      <c r="BL123" s="23">
        <f t="shared" si="29"/>
        <v>0</v>
      </c>
      <c r="BM123" s="23">
        <f t="shared" si="30"/>
        <v>0</v>
      </c>
      <c r="BN123" s="23">
        <f t="shared" si="31"/>
        <v>0</v>
      </c>
    </row>
    <row r="124" spans="2:67" s="19" customFormat="1" ht="21" customHeight="1">
      <c r="B124" s="120">
        <f t="shared" si="33"/>
        <v>69</v>
      </c>
      <c r="C124" s="235"/>
      <c r="D124" s="236"/>
      <c r="E124" s="117"/>
      <c r="F124" s="100"/>
      <c r="G124" s="101"/>
      <c r="H124" s="102"/>
      <c r="I124" s="103"/>
      <c r="J124" s="101"/>
      <c r="K124" s="104"/>
      <c r="L124" s="103"/>
      <c r="M124" s="105"/>
      <c r="N124" s="104"/>
      <c r="O124" s="103"/>
      <c r="P124" s="105"/>
      <c r="Q124" s="104"/>
      <c r="R124" s="103"/>
      <c r="S124" s="101"/>
      <c r="T124" s="104"/>
      <c r="U124" s="103"/>
      <c r="V124" s="101"/>
      <c r="W124" s="104"/>
      <c r="X124" s="103"/>
      <c r="Y124" s="101"/>
      <c r="Z124" s="104"/>
      <c r="AA124" s="103"/>
      <c r="AB124" s="101"/>
      <c r="AC124" s="104"/>
      <c r="AD124" s="103"/>
      <c r="AE124" s="101"/>
      <c r="AF124" s="104"/>
      <c r="AG124" s="103"/>
      <c r="AH124" s="101"/>
      <c r="AI124" s="104"/>
      <c r="AJ124" s="103"/>
      <c r="AK124" s="101"/>
      <c r="AL124" s="104"/>
      <c r="AM124" s="103"/>
      <c r="AN124" s="101"/>
      <c r="AO124" s="102"/>
      <c r="AP124" s="106"/>
      <c r="AQ124" s="49">
        <f t="shared" si="34"/>
        <v>0</v>
      </c>
      <c r="AR124" s="48">
        <f t="shared" si="34"/>
        <v>0</v>
      </c>
      <c r="AS124" s="47">
        <f t="shared" si="35"/>
        <v>0</v>
      </c>
      <c r="AT124" s="43">
        <f t="shared" si="32"/>
        <v>0</v>
      </c>
      <c r="BB124" s="23">
        <f t="shared" si="19"/>
        <v>0</v>
      </c>
      <c r="BC124" s="23">
        <f t="shared" si="20"/>
        <v>0</v>
      </c>
      <c r="BD124" s="23">
        <f t="shared" si="21"/>
        <v>0</v>
      </c>
      <c r="BE124" s="23">
        <f t="shared" si="22"/>
        <v>0</v>
      </c>
      <c r="BF124" s="23">
        <f t="shared" si="23"/>
        <v>0</v>
      </c>
      <c r="BG124" s="23">
        <f t="shared" si="24"/>
        <v>0</v>
      </c>
      <c r="BH124" s="23">
        <f t="shared" si="25"/>
        <v>0</v>
      </c>
      <c r="BI124" s="23">
        <f t="shared" si="26"/>
        <v>0</v>
      </c>
      <c r="BJ124" s="23">
        <f t="shared" si="27"/>
        <v>0</v>
      </c>
      <c r="BK124" s="23">
        <f t="shared" si="28"/>
        <v>0</v>
      </c>
      <c r="BL124" s="23">
        <f t="shared" si="29"/>
        <v>0</v>
      </c>
      <c r="BM124" s="23">
        <f t="shared" si="30"/>
        <v>0</v>
      </c>
      <c r="BN124" s="23">
        <f t="shared" si="31"/>
        <v>0</v>
      </c>
    </row>
    <row r="125" spans="2:67" s="19" customFormat="1" ht="21" customHeight="1">
      <c r="B125" s="120">
        <f t="shared" si="33"/>
        <v>70</v>
      </c>
      <c r="C125" s="235"/>
      <c r="D125" s="236"/>
      <c r="E125" s="117"/>
      <c r="F125" s="100"/>
      <c r="G125" s="101"/>
      <c r="H125" s="102"/>
      <c r="I125" s="103"/>
      <c r="J125" s="101"/>
      <c r="K125" s="104"/>
      <c r="L125" s="103"/>
      <c r="M125" s="105"/>
      <c r="N125" s="104"/>
      <c r="O125" s="103"/>
      <c r="P125" s="105"/>
      <c r="Q125" s="104"/>
      <c r="R125" s="103"/>
      <c r="S125" s="101"/>
      <c r="T125" s="104"/>
      <c r="U125" s="103"/>
      <c r="V125" s="101"/>
      <c r="W125" s="104"/>
      <c r="X125" s="103"/>
      <c r="Y125" s="101"/>
      <c r="Z125" s="104"/>
      <c r="AA125" s="103"/>
      <c r="AB125" s="101"/>
      <c r="AC125" s="104"/>
      <c r="AD125" s="103"/>
      <c r="AE125" s="101"/>
      <c r="AF125" s="104"/>
      <c r="AG125" s="103"/>
      <c r="AH125" s="101"/>
      <c r="AI125" s="104"/>
      <c r="AJ125" s="103"/>
      <c r="AK125" s="101"/>
      <c r="AL125" s="104"/>
      <c r="AM125" s="103"/>
      <c r="AN125" s="101"/>
      <c r="AO125" s="102"/>
      <c r="AP125" s="106"/>
      <c r="AQ125" s="49">
        <f t="shared" si="34"/>
        <v>0</v>
      </c>
      <c r="AR125" s="48">
        <f t="shared" si="34"/>
        <v>0</v>
      </c>
      <c r="AS125" s="47">
        <f t="shared" si="35"/>
        <v>0</v>
      </c>
      <c r="AT125" s="43">
        <f t="shared" si="32"/>
        <v>0</v>
      </c>
      <c r="BB125" s="23">
        <f t="shared" si="19"/>
        <v>0</v>
      </c>
      <c r="BC125" s="23">
        <f t="shared" si="20"/>
        <v>0</v>
      </c>
      <c r="BD125" s="23">
        <f t="shared" si="21"/>
        <v>0</v>
      </c>
      <c r="BE125" s="23">
        <f t="shared" si="22"/>
        <v>0</v>
      </c>
      <c r="BF125" s="23">
        <f t="shared" si="23"/>
        <v>0</v>
      </c>
      <c r="BG125" s="23">
        <f t="shared" si="24"/>
        <v>0</v>
      </c>
      <c r="BH125" s="23">
        <f t="shared" si="25"/>
        <v>0</v>
      </c>
      <c r="BI125" s="23">
        <f t="shared" si="26"/>
        <v>0</v>
      </c>
      <c r="BJ125" s="23">
        <f t="shared" si="27"/>
        <v>0</v>
      </c>
      <c r="BK125" s="23">
        <f t="shared" si="28"/>
        <v>0</v>
      </c>
      <c r="BL125" s="23">
        <f t="shared" si="29"/>
        <v>0</v>
      </c>
      <c r="BM125" s="23">
        <f t="shared" si="30"/>
        <v>0</v>
      </c>
      <c r="BN125" s="23">
        <f t="shared" si="31"/>
        <v>0</v>
      </c>
    </row>
    <row r="126" spans="2:67" s="19" customFormat="1" ht="21" customHeight="1">
      <c r="B126" s="120">
        <f t="shared" si="33"/>
        <v>71</v>
      </c>
      <c r="C126" s="235"/>
      <c r="D126" s="236"/>
      <c r="E126" s="117"/>
      <c r="F126" s="100"/>
      <c r="G126" s="101"/>
      <c r="H126" s="102"/>
      <c r="I126" s="103"/>
      <c r="J126" s="101"/>
      <c r="K126" s="104"/>
      <c r="L126" s="103"/>
      <c r="M126" s="105"/>
      <c r="N126" s="104"/>
      <c r="O126" s="103"/>
      <c r="P126" s="105"/>
      <c r="Q126" s="104"/>
      <c r="R126" s="103"/>
      <c r="S126" s="101"/>
      <c r="T126" s="104"/>
      <c r="U126" s="103"/>
      <c r="V126" s="101"/>
      <c r="W126" s="104"/>
      <c r="X126" s="103"/>
      <c r="Y126" s="101"/>
      <c r="Z126" s="104"/>
      <c r="AA126" s="103"/>
      <c r="AB126" s="101"/>
      <c r="AC126" s="104"/>
      <c r="AD126" s="103"/>
      <c r="AE126" s="101"/>
      <c r="AF126" s="104"/>
      <c r="AG126" s="103"/>
      <c r="AH126" s="101"/>
      <c r="AI126" s="104"/>
      <c r="AJ126" s="103"/>
      <c r="AK126" s="101"/>
      <c r="AL126" s="104"/>
      <c r="AM126" s="103"/>
      <c r="AN126" s="101"/>
      <c r="AO126" s="102"/>
      <c r="AP126" s="106"/>
      <c r="AQ126" s="49">
        <f t="shared" si="34"/>
        <v>0</v>
      </c>
      <c r="AR126" s="48">
        <f t="shared" si="34"/>
        <v>0</v>
      </c>
      <c r="AS126" s="47">
        <f t="shared" si="35"/>
        <v>0</v>
      </c>
      <c r="AT126" s="43">
        <f t="shared" si="32"/>
        <v>0</v>
      </c>
      <c r="BB126" s="23">
        <f t="shared" si="19"/>
        <v>0</v>
      </c>
      <c r="BC126" s="23">
        <f t="shared" si="20"/>
        <v>0</v>
      </c>
      <c r="BD126" s="23">
        <f t="shared" si="21"/>
        <v>0</v>
      </c>
      <c r="BE126" s="23">
        <f t="shared" si="22"/>
        <v>0</v>
      </c>
      <c r="BF126" s="23">
        <f t="shared" si="23"/>
        <v>0</v>
      </c>
      <c r="BG126" s="23">
        <f t="shared" si="24"/>
        <v>0</v>
      </c>
      <c r="BH126" s="23">
        <f t="shared" si="25"/>
        <v>0</v>
      </c>
      <c r="BI126" s="23">
        <f t="shared" si="26"/>
        <v>0</v>
      </c>
      <c r="BJ126" s="23">
        <f t="shared" si="27"/>
        <v>0</v>
      </c>
      <c r="BK126" s="23">
        <f t="shared" si="28"/>
        <v>0</v>
      </c>
      <c r="BL126" s="23">
        <f t="shared" si="29"/>
        <v>0</v>
      </c>
      <c r="BM126" s="23">
        <f t="shared" si="30"/>
        <v>0</v>
      </c>
      <c r="BN126" s="23">
        <f t="shared" si="31"/>
        <v>0</v>
      </c>
      <c r="BO126" s="18"/>
    </row>
    <row r="127" spans="2:67" s="19" customFormat="1" ht="21" customHeight="1">
      <c r="B127" s="120">
        <f t="shared" si="33"/>
        <v>72</v>
      </c>
      <c r="C127" s="235"/>
      <c r="D127" s="236"/>
      <c r="E127" s="117"/>
      <c r="F127" s="100"/>
      <c r="G127" s="101"/>
      <c r="H127" s="102"/>
      <c r="I127" s="103"/>
      <c r="J127" s="101"/>
      <c r="K127" s="104"/>
      <c r="L127" s="103"/>
      <c r="M127" s="105"/>
      <c r="N127" s="104"/>
      <c r="O127" s="103"/>
      <c r="P127" s="105"/>
      <c r="Q127" s="104"/>
      <c r="R127" s="103"/>
      <c r="S127" s="101"/>
      <c r="T127" s="104"/>
      <c r="U127" s="103"/>
      <c r="V127" s="101"/>
      <c r="W127" s="104"/>
      <c r="X127" s="103"/>
      <c r="Y127" s="101"/>
      <c r="Z127" s="104"/>
      <c r="AA127" s="103"/>
      <c r="AB127" s="101"/>
      <c r="AC127" s="104"/>
      <c r="AD127" s="103"/>
      <c r="AE127" s="101"/>
      <c r="AF127" s="104"/>
      <c r="AG127" s="103"/>
      <c r="AH127" s="101"/>
      <c r="AI127" s="104"/>
      <c r="AJ127" s="103"/>
      <c r="AK127" s="101"/>
      <c r="AL127" s="104"/>
      <c r="AM127" s="103"/>
      <c r="AN127" s="101"/>
      <c r="AO127" s="102"/>
      <c r="AP127" s="106"/>
      <c r="AQ127" s="49">
        <f t="shared" si="34"/>
        <v>0</v>
      </c>
      <c r="AR127" s="48">
        <f t="shared" si="34"/>
        <v>0</v>
      </c>
      <c r="AS127" s="47">
        <f t="shared" si="35"/>
        <v>0</v>
      </c>
      <c r="AT127" s="43">
        <f t="shared" si="32"/>
        <v>0</v>
      </c>
      <c r="BB127" s="23">
        <f t="shared" si="19"/>
        <v>0</v>
      </c>
      <c r="BC127" s="23">
        <f t="shared" si="20"/>
        <v>0</v>
      </c>
      <c r="BD127" s="23">
        <f t="shared" si="21"/>
        <v>0</v>
      </c>
      <c r="BE127" s="23">
        <f t="shared" si="22"/>
        <v>0</v>
      </c>
      <c r="BF127" s="23">
        <f t="shared" si="23"/>
        <v>0</v>
      </c>
      <c r="BG127" s="23">
        <f t="shared" si="24"/>
        <v>0</v>
      </c>
      <c r="BH127" s="23">
        <f t="shared" si="25"/>
        <v>0</v>
      </c>
      <c r="BI127" s="23">
        <f t="shared" si="26"/>
        <v>0</v>
      </c>
      <c r="BJ127" s="23">
        <f t="shared" si="27"/>
        <v>0</v>
      </c>
      <c r="BK127" s="23">
        <f t="shared" si="28"/>
        <v>0</v>
      </c>
      <c r="BL127" s="23">
        <f t="shared" si="29"/>
        <v>0</v>
      </c>
      <c r="BM127" s="23">
        <f t="shared" si="30"/>
        <v>0</v>
      </c>
      <c r="BN127" s="23">
        <f t="shared" si="31"/>
        <v>0</v>
      </c>
      <c r="BO127" s="6"/>
    </row>
    <row r="128" spans="2:67" s="19" customFormat="1" ht="21" customHeight="1">
      <c r="B128" s="120">
        <f t="shared" si="33"/>
        <v>73</v>
      </c>
      <c r="C128" s="235"/>
      <c r="D128" s="236"/>
      <c r="E128" s="117"/>
      <c r="F128" s="100"/>
      <c r="G128" s="101"/>
      <c r="H128" s="102"/>
      <c r="I128" s="103"/>
      <c r="J128" s="101"/>
      <c r="K128" s="104"/>
      <c r="L128" s="103"/>
      <c r="M128" s="105"/>
      <c r="N128" s="104"/>
      <c r="O128" s="103"/>
      <c r="P128" s="105"/>
      <c r="Q128" s="104"/>
      <c r="R128" s="103"/>
      <c r="S128" s="101"/>
      <c r="T128" s="104"/>
      <c r="U128" s="103"/>
      <c r="V128" s="101"/>
      <c r="W128" s="104"/>
      <c r="X128" s="103"/>
      <c r="Y128" s="101"/>
      <c r="Z128" s="104"/>
      <c r="AA128" s="103"/>
      <c r="AB128" s="101"/>
      <c r="AC128" s="104"/>
      <c r="AD128" s="103"/>
      <c r="AE128" s="101"/>
      <c r="AF128" s="104"/>
      <c r="AG128" s="103"/>
      <c r="AH128" s="101"/>
      <c r="AI128" s="104"/>
      <c r="AJ128" s="103"/>
      <c r="AK128" s="101"/>
      <c r="AL128" s="104"/>
      <c r="AM128" s="103"/>
      <c r="AN128" s="101"/>
      <c r="AO128" s="102"/>
      <c r="AP128" s="106"/>
      <c r="AQ128" s="49">
        <f t="shared" si="34"/>
        <v>0</v>
      </c>
      <c r="AR128" s="48">
        <f t="shared" si="34"/>
        <v>0</v>
      </c>
      <c r="AS128" s="47">
        <f t="shared" si="35"/>
        <v>0</v>
      </c>
      <c r="AT128" s="43">
        <f t="shared" si="32"/>
        <v>0</v>
      </c>
      <c r="BB128" s="23">
        <f t="shared" si="19"/>
        <v>0</v>
      </c>
      <c r="BC128" s="23">
        <f t="shared" si="20"/>
        <v>0</v>
      </c>
      <c r="BD128" s="23">
        <f t="shared" si="21"/>
        <v>0</v>
      </c>
      <c r="BE128" s="23">
        <f t="shared" si="22"/>
        <v>0</v>
      </c>
      <c r="BF128" s="23">
        <f t="shared" si="23"/>
        <v>0</v>
      </c>
      <c r="BG128" s="23">
        <f t="shared" si="24"/>
        <v>0</v>
      </c>
      <c r="BH128" s="23">
        <f t="shared" si="25"/>
        <v>0</v>
      </c>
      <c r="BI128" s="23">
        <f t="shared" si="26"/>
        <v>0</v>
      </c>
      <c r="BJ128" s="23">
        <f t="shared" si="27"/>
        <v>0</v>
      </c>
      <c r="BK128" s="23">
        <f t="shared" si="28"/>
        <v>0</v>
      </c>
      <c r="BL128" s="23">
        <f t="shared" si="29"/>
        <v>0</v>
      </c>
      <c r="BM128" s="23">
        <f t="shared" si="30"/>
        <v>0</v>
      </c>
      <c r="BN128" s="23">
        <f t="shared" si="31"/>
        <v>0</v>
      </c>
      <c r="BO128" s="6"/>
    </row>
    <row r="129" spans="1:67" s="19" customFormat="1" ht="21" customHeight="1">
      <c r="B129" s="120">
        <f t="shared" si="33"/>
        <v>74</v>
      </c>
      <c r="C129" s="235"/>
      <c r="D129" s="236"/>
      <c r="E129" s="117"/>
      <c r="F129" s="100"/>
      <c r="G129" s="101"/>
      <c r="H129" s="102"/>
      <c r="I129" s="103"/>
      <c r="J129" s="101"/>
      <c r="K129" s="104"/>
      <c r="L129" s="103"/>
      <c r="M129" s="105"/>
      <c r="N129" s="104"/>
      <c r="O129" s="103"/>
      <c r="P129" s="105"/>
      <c r="Q129" s="104"/>
      <c r="R129" s="103"/>
      <c r="S129" s="101"/>
      <c r="T129" s="104"/>
      <c r="U129" s="103"/>
      <c r="V129" s="101"/>
      <c r="W129" s="104"/>
      <c r="X129" s="103"/>
      <c r="Y129" s="101"/>
      <c r="Z129" s="104"/>
      <c r="AA129" s="103"/>
      <c r="AB129" s="101"/>
      <c r="AC129" s="104"/>
      <c r="AD129" s="103"/>
      <c r="AE129" s="101"/>
      <c r="AF129" s="104"/>
      <c r="AG129" s="103"/>
      <c r="AH129" s="101"/>
      <c r="AI129" s="104"/>
      <c r="AJ129" s="103"/>
      <c r="AK129" s="101"/>
      <c r="AL129" s="104"/>
      <c r="AM129" s="103"/>
      <c r="AN129" s="101"/>
      <c r="AO129" s="102"/>
      <c r="AP129" s="106"/>
      <c r="AQ129" s="49">
        <f t="shared" si="34"/>
        <v>0</v>
      </c>
      <c r="AR129" s="48">
        <f t="shared" si="34"/>
        <v>0</v>
      </c>
      <c r="AS129" s="47">
        <f t="shared" si="35"/>
        <v>0</v>
      </c>
      <c r="AT129" s="43">
        <f t="shared" si="32"/>
        <v>0</v>
      </c>
      <c r="BB129" s="23">
        <f t="shared" si="19"/>
        <v>0</v>
      </c>
      <c r="BC129" s="23">
        <f t="shared" si="20"/>
        <v>0</v>
      </c>
      <c r="BD129" s="23">
        <f t="shared" si="21"/>
        <v>0</v>
      </c>
      <c r="BE129" s="23">
        <f t="shared" si="22"/>
        <v>0</v>
      </c>
      <c r="BF129" s="23">
        <f t="shared" si="23"/>
        <v>0</v>
      </c>
      <c r="BG129" s="23">
        <f t="shared" si="24"/>
        <v>0</v>
      </c>
      <c r="BH129" s="23">
        <f t="shared" si="25"/>
        <v>0</v>
      </c>
      <c r="BI129" s="23">
        <f t="shared" si="26"/>
        <v>0</v>
      </c>
      <c r="BJ129" s="23">
        <f t="shared" si="27"/>
        <v>0</v>
      </c>
      <c r="BK129" s="23">
        <f t="shared" si="28"/>
        <v>0</v>
      </c>
      <c r="BL129" s="23">
        <f t="shared" si="29"/>
        <v>0</v>
      </c>
      <c r="BM129" s="23">
        <f t="shared" si="30"/>
        <v>0</v>
      </c>
      <c r="BN129" s="23">
        <f t="shared" si="31"/>
        <v>0</v>
      </c>
      <c r="BO129" s="6"/>
    </row>
    <row r="130" spans="1:67" s="19" customFormat="1" ht="21" customHeight="1">
      <c r="B130" s="120">
        <f t="shared" si="33"/>
        <v>75</v>
      </c>
      <c r="C130" s="235"/>
      <c r="D130" s="236"/>
      <c r="E130" s="117"/>
      <c r="F130" s="100"/>
      <c r="G130" s="101"/>
      <c r="H130" s="102"/>
      <c r="I130" s="103"/>
      <c r="J130" s="101"/>
      <c r="K130" s="104"/>
      <c r="L130" s="103"/>
      <c r="M130" s="105"/>
      <c r="N130" s="104"/>
      <c r="O130" s="103"/>
      <c r="P130" s="105"/>
      <c r="Q130" s="104"/>
      <c r="R130" s="103"/>
      <c r="S130" s="101"/>
      <c r="T130" s="104"/>
      <c r="U130" s="103"/>
      <c r="V130" s="101"/>
      <c r="W130" s="104"/>
      <c r="X130" s="103"/>
      <c r="Y130" s="101"/>
      <c r="Z130" s="104"/>
      <c r="AA130" s="103"/>
      <c r="AB130" s="101"/>
      <c r="AC130" s="104"/>
      <c r="AD130" s="103"/>
      <c r="AE130" s="101"/>
      <c r="AF130" s="104"/>
      <c r="AG130" s="103"/>
      <c r="AH130" s="101"/>
      <c r="AI130" s="104"/>
      <c r="AJ130" s="103"/>
      <c r="AK130" s="101"/>
      <c r="AL130" s="104"/>
      <c r="AM130" s="103"/>
      <c r="AN130" s="101"/>
      <c r="AO130" s="102"/>
      <c r="AP130" s="106"/>
      <c r="AQ130" s="49">
        <f t="shared" si="34"/>
        <v>0</v>
      </c>
      <c r="AR130" s="48">
        <f t="shared" si="34"/>
        <v>0</v>
      </c>
      <c r="AS130" s="47">
        <f t="shared" si="35"/>
        <v>0</v>
      </c>
      <c r="AT130" s="43">
        <f t="shared" si="32"/>
        <v>0</v>
      </c>
      <c r="BB130" s="23">
        <f t="shared" si="19"/>
        <v>0</v>
      </c>
      <c r="BC130" s="23">
        <f t="shared" si="20"/>
        <v>0</v>
      </c>
      <c r="BD130" s="23">
        <f t="shared" si="21"/>
        <v>0</v>
      </c>
      <c r="BE130" s="23">
        <f t="shared" si="22"/>
        <v>0</v>
      </c>
      <c r="BF130" s="23">
        <f t="shared" si="23"/>
        <v>0</v>
      </c>
      <c r="BG130" s="23">
        <f t="shared" si="24"/>
        <v>0</v>
      </c>
      <c r="BH130" s="23">
        <f t="shared" si="25"/>
        <v>0</v>
      </c>
      <c r="BI130" s="23">
        <f t="shared" si="26"/>
        <v>0</v>
      </c>
      <c r="BJ130" s="23">
        <f t="shared" si="27"/>
        <v>0</v>
      </c>
      <c r="BK130" s="23">
        <f t="shared" si="28"/>
        <v>0</v>
      </c>
      <c r="BL130" s="23">
        <f t="shared" si="29"/>
        <v>0</v>
      </c>
      <c r="BM130" s="23">
        <f t="shared" si="30"/>
        <v>0</v>
      </c>
      <c r="BN130" s="23">
        <f t="shared" si="31"/>
        <v>0</v>
      </c>
      <c r="BO130" s="6"/>
    </row>
    <row r="131" spans="1:67" s="19" customFormat="1" ht="21" customHeight="1">
      <c r="B131" s="120">
        <f t="shared" si="33"/>
        <v>76</v>
      </c>
      <c r="C131" s="235"/>
      <c r="D131" s="236"/>
      <c r="E131" s="117"/>
      <c r="F131" s="100"/>
      <c r="G131" s="101"/>
      <c r="H131" s="102"/>
      <c r="I131" s="103"/>
      <c r="J131" s="101"/>
      <c r="K131" s="104"/>
      <c r="L131" s="103"/>
      <c r="M131" s="105"/>
      <c r="N131" s="104"/>
      <c r="O131" s="103"/>
      <c r="P131" s="105"/>
      <c r="Q131" s="104"/>
      <c r="R131" s="103"/>
      <c r="S131" s="101"/>
      <c r="T131" s="104"/>
      <c r="U131" s="103"/>
      <c r="V131" s="101"/>
      <c r="W131" s="104"/>
      <c r="X131" s="103"/>
      <c r="Y131" s="101"/>
      <c r="Z131" s="104"/>
      <c r="AA131" s="103"/>
      <c r="AB131" s="101"/>
      <c r="AC131" s="104"/>
      <c r="AD131" s="103"/>
      <c r="AE131" s="101"/>
      <c r="AF131" s="104"/>
      <c r="AG131" s="103"/>
      <c r="AH131" s="101"/>
      <c r="AI131" s="104"/>
      <c r="AJ131" s="103"/>
      <c r="AK131" s="101"/>
      <c r="AL131" s="104"/>
      <c r="AM131" s="103"/>
      <c r="AN131" s="101"/>
      <c r="AO131" s="102"/>
      <c r="AP131" s="106"/>
      <c r="AQ131" s="49">
        <f t="shared" si="34"/>
        <v>0</v>
      </c>
      <c r="AR131" s="48">
        <f t="shared" si="34"/>
        <v>0</v>
      </c>
      <c r="AS131" s="47">
        <f t="shared" si="35"/>
        <v>0</v>
      </c>
      <c r="AT131" s="43">
        <f t="shared" si="32"/>
        <v>0</v>
      </c>
      <c r="BB131" s="23">
        <f t="shared" si="19"/>
        <v>0</v>
      </c>
      <c r="BC131" s="23">
        <f t="shared" si="20"/>
        <v>0</v>
      </c>
      <c r="BD131" s="23">
        <f t="shared" si="21"/>
        <v>0</v>
      </c>
      <c r="BE131" s="23">
        <f t="shared" si="22"/>
        <v>0</v>
      </c>
      <c r="BF131" s="23">
        <f t="shared" si="23"/>
        <v>0</v>
      </c>
      <c r="BG131" s="23">
        <f t="shared" si="24"/>
        <v>0</v>
      </c>
      <c r="BH131" s="23">
        <f t="shared" si="25"/>
        <v>0</v>
      </c>
      <c r="BI131" s="23">
        <f t="shared" si="26"/>
        <v>0</v>
      </c>
      <c r="BJ131" s="23">
        <f t="shared" si="27"/>
        <v>0</v>
      </c>
      <c r="BK131" s="23">
        <f t="shared" si="28"/>
        <v>0</v>
      </c>
      <c r="BL131" s="23">
        <f t="shared" si="29"/>
        <v>0</v>
      </c>
      <c r="BM131" s="23">
        <f t="shared" si="30"/>
        <v>0</v>
      </c>
      <c r="BN131" s="23">
        <f t="shared" si="31"/>
        <v>0</v>
      </c>
      <c r="BO131" s="6"/>
    </row>
    <row r="132" spans="1:67" s="19" customFormat="1" ht="21" customHeight="1">
      <c r="B132" s="120">
        <f t="shared" si="33"/>
        <v>77</v>
      </c>
      <c r="C132" s="235"/>
      <c r="D132" s="236"/>
      <c r="E132" s="117"/>
      <c r="F132" s="100"/>
      <c r="G132" s="101"/>
      <c r="H132" s="102"/>
      <c r="I132" s="103"/>
      <c r="J132" s="101"/>
      <c r="K132" s="104"/>
      <c r="L132" s="103"/>
      <c r="M132" s="105"/>
      <c r="N132" s="104"/>
      <c r="O132" s="103"/>
      <c r="P132" s="105"/>
      <c r="Q132" s="104"/>
      <c r="R132" s="103"/>
      <c r="S132" s="101"/>
      <c r="T132" s="104"/>
      <c r="U132" s="103"/>
      <c r="V132" s="101"/>
      <c r="W132" s="104"/>
      <c r="X132" s="103"/>
      <c r="Y132" s="101"/>
      <c r="Z132" s="104"/>
      <c r="AA132" s="103"/>
      <c r="AB132" s="101"/>
      <c r="AC132" s="104"/>
      <c r="AD132" s="103"/>
      <c r="AE132" s="101"/>
      <c r="AF132" s="104"/>
      <c r="AG132" s="103"/>
      <c r="AH132" s="101"/>
      <c r="AI132" s="104"/>
      <c r="AJ132" s="103"/>
      <c r="AK132" s="101"/>
      <c r="AL132" s="104"/>
      <c r="AM132" s="103"/>
      <c r="AN132" s="101"/>
      <c r="AO132" s="102"/>
      <c r="AP132" s="106"/>
      <c r="AQ132" s="49">
        <f t="shared" si="34"/>
        <v>0</v>
      </c>
      <c r="AR132" s="48">
        <f t="shared" si="34"/>
        <v>0</v>
      </c>
      <c r="AS132" s="47">
        <f t="shared" si="35"/>
        <v>0</v>
      </c>
      <c r="AT132" s="43">
        <f t="shared" si="32"/>
        <v>0</v>
      </c>
      <c r="BB132" s="23">
        <f t="shared" si="19"/>
        <v>0</v>
      </c>
      <c r="BC132" s="23">
        <f t="shared" si="20"/>
        <v>0</v>
      </c>
      <c r="BD132" s="23">
        <f t="shared" si="21"/>
        <v>0</v>
      </c>
      <c r="BE132" s="23">
        <f t="shared" si="22"/>
        <v>0</v>
      </c>
      <c r="BF132" s="23">
        <f t="shared" si="23"/>
        <v>0</v>
      </c>
      <c r="BG132" s="23">
        <f t="shared" si="24"/>
        <v>0</v>
      </c>
      <c r="BH132" s="23">
        <f t="shared" si="25"/>
        <v>0</v>
      </c>
      <c r="BI132" s="23">
        <f t="shared" si="26"/>
        <v>0</v>
      </c>
      <c r="BJ132" s="23">
        <f t="shared" si="27"/>
        <v>0</v>
      </c>
      <c r="BK132" s="23">
        <f t="shared" si="28"/>
        <v>0</v>
      </c>
      <c r="BL132" s="23">
        <f t="shared" si="29"/>
        <v>0</v>
      </c>
      <c r="BM132" s="23">
        <f t="shared" si="30"/>
        <v>0</v>
      </c>
      <c r="BN132" s="23">
        <f t="shared" si="31"/>
        <v>0</v>
      </c>
      <c r="BO132" s="6"/>
    </row>
    <row r="133" spans="1:67" s="19" customFormat="1" ht="21" customHeight="1">
      <c r="B133" s="120">
        <f t="shared" si="33"/>
        <v>78</v>
      </c>
      <c r="C133" s="235"/>
      <c r="D133" s="236"/>
      <c r="E133" s="117"/>
      <c r="F133" s="100"/>
      <c r="G133" s="101"/>
      <c r="H133" s="102"/>
      <c r="I133" s="103"/>
      <c r="J133" s="101"/>
      <c r="K133" s="104"/>
      <c r="L133" s="103"/>
      <c r="M133" s="105"/>
      <c r="N133" s="104"/>
      <c r="O133" s="103"/>
      <c r="P133" s="105"/>
      <c r="Q133" s="104"/>
      <c r="R133" s="103"/>
      <c r="S133" s="101"/>
      <c r="T133" s="104"/>
      <c r="U133" s="103"/>
      <c r="V133" s="101"/>
      <c r="W133" s="104"/>
      <c r="X133" s="103"/>
      <c r="Y133" s="101"/>
      <c r="Z133" s="104"/>
      <c r="AA133" s="103"/>
      <c r="AB133" s="101"/>
      <c r="AC133" s="104"/>
      <c r="AD133" s="103"/>
      <c r="AE133" s="101"/>
      <c r="AF133" s="104"/>
      <c r="AG133" s="103"/>
      <c r="AH133" s="101"/>
      <c r="AI133" s="104"/>
      <c r="AJ133" s="103"/>
      <c r="AK133" s="101"/>
      <c r="AL133" s="104"/>
      <c r="AM133" s="103"/>
      <c r="AN133" s="101"/>
      <c r="AO133" s="102"/>
      <c r="AP133" s="106"/>
      <c r="AQ133" s="49">
        <f t="shared" si="34"/>
        <v>0</v>
      </c>
      <c r="AR133" s="48">
        <f t="shared" si="34"/>
        <v>0</v>
      </c>
      <c r="AS133" s="47">
        <f t="shared" si="35"/>
        <v>0</v>
      </c>
      <c r="AT133" s="43">
        <f t="shared" si="32"/>
        <v>0</v>
      </c>
      <c r="BB133" s="23">
        <f t="shared" si="19"/>
        <v>0</v>
      </c>
      <c r="BC133" s="23">
        <f t="shared" si="20"/>
        <v>0</v>
      </c>
      <c r="BD133" s="23">
        <f t="shared" si="21"/>
        <v>0</v>
      </c>
      <c r="BE133" s="23">
        <f t="shared" si="22"/>
        <v>0</v>
      </c>
      <c r="BF133" s="23">
        <f t="shared" si="23"/>
        <v>0</v>
      </c>
      <c r="BG133" s="23">
        <f t="shared" si="24"/>
        <v>0</v>
      </c>
      <c r="BH133" s="23">
        <f t="shared" si="25"/>
        <v>0</v>
      </c>
      <c r="BI133" s="23">
        <f t="shared" si="26"/>
        <v>0</v>
      </c>
      <c r="BJ133" s="23">
        <f t="shared" si="27"/>
        <v>0</v>
      </c>
      <c r="BK133" s="23">
        <f t="shared" si="28"/>
        <v>0</v>
      </c>
      <c r="BL133" s="23">
        <f t="shared" si="29"/>
        <v>0</v>
      </c>
      <c r="BM133" s="23">
        <f t="shared" si="30"/>
        <v>0</v>
      </c>
      <c r="BN133" s="23">
        <f t="shared" si="31"/>
        <v>0</v>
      </c>
      <c r="BO133" s="6"/>
    </row>
    <row r="134" spans="1:67" s="19" customFormat="1" ht="21" customHeight="1">
      <c r="B134" s="120">
        <f t="shared" si="33"/>
        <v>79</v>
      </c>
      <c r="C134" s="235"/>
      <c r="D134" s="236"/>
      <c r="E134" s="117"/>
      <c r="F134" s="100"/>
      <c r="G134" s="101"/>
      <c r="H134" s="102"/>
      <c r="I134" s="103"/>
      <c r="J134" s="101"/>
      <c r="K134" s="104"/>
      <c r="L134" s="103"/>
      <c r="M134" s="105"/>
      <c r="N134" s="104"/>
      <c r="O134" s="103"/>
      <c r="P134" s="105"/>
      <c r="Q134" s="104"/>
      <c r="R134" s="103"/>
      <c r="S134" s="101"/>
      <c r="T134" s="104"/>
      <c r="U134" s="103"/>
      <c r="V134" s="101"/>
      <c r="W134" s="104"/>
      <c r="X134" s="103"/>
      <c r="Y134" s="101"/>
      <c r="Z134" s="104"/>
      <c r="AA134" s="103"/>
      <c r="AB134" s="101"/>
      <c r="AC134" s="104"/>
      <c r="AD134" s="103"/>
      <c r="AE134" s="101"/>
      <c r="AF134" s="104"/>
      <c r="AG134" s="103"/>
      <c r="AH134" s="101"/>
      <c r="AI134" s="104"/>
      <c r="AJ134" s="103"/>
      <c r="AK134" s="101"/>
      <c r="AL134" s="104"/>
      <c r="AM134" s="103"/>
      <c r="AN134" s="101"/>
      <c r="AO134" s="102"/>
      <c r="AP134" s="106"/>
      <c r="AQ134" s="49">
        <f t="shared" si="34"/>
        <v>0</v>
      </c>
      <c r="AR134" s="48">
        <f t="shared" si="34"/>
        <v>0</v>
      </c>
      <c r="AS134" s="47">
        <f t="shared" si="35"/>
        <v>0</v>
      </c>
      <c r="AT134" s="43">
        <f t="shared" si="32"/>
        <v>0</v>
      </c>
      <c r="BB134" s="23">
        <f t="shared" si="19"/>
        <v>0</v>
      </c>
      <c r="BC134" s="23">
        <f t="shared" si="20"/>
        <v>0</v>
      </c>
      <c r="BD134" s="23">
        <f t="shared" si="21"/>
        <v>0</v>
      </c>
      <c r="BE134" s="23">
        <f t="shared" si="22"/>
        <v>0</v>
      </c>
      <c r="BF134" s="23">
        <f t="shared" si="23"/>
        <v>0</v>
      </c>
      <c r="BG134" s="23">
        <f t="shared" si="24"/>
        <v>0</v>
      </c>
      <c r="BH134" s="23">
        <f t="shared" si="25"/>
        <v>0</v>
      </c>
      <c r="BI134" s="23">
        <f t="shared" si="26"/>
        <v>0</v>
      </c>
      <c r="BJ134" s="23">
        <f t="shared" si="27"/>
        <v>0</v>
      </c>
      <c r="BK134" s="23">
        <f t="shared" si="28"/>
        <v>0</v>
      </c>
      <c r="BL134" s="23">
        <f t="shared" si="29"/>
        <v>0</v>
      </c>
      <c r="BM134" s="23">
        <f t="shared" si="30"/>
        <v>0</v>
      </c>
      <c r="BN134" s="23">
        <f t="shared" si="31"/>
        <v>0</v>
      </c>
      <c r="BO134" s="6"/>
    </row>
    <row r="135" spans="1:67" s="19" customFormat="1" ht="21" customHeight="1" thickBot="1">
      <c r="B135" s="121">
        <f>B134+1</f>
        <v>80</v>
      </c>
      <c r="C135" s="237"/>
      <c r="D135" s="238"/>
      <c r="E135" s="118"/>
      <c r="F135" s="109"/>
      <c r="G135" s="110"/>
      <c r="H135" s="111"/>
      <c r="I135" s="112"/>
      <c r="J135" s="110"/>
      <c r="K135" s="113"/>
      <c r="L135" s="112"/>
      <c r="M135" s="114"/>
      <c r="N135" s="113"/>
      <c r="O135" s="112"/>
      <c r="P135" s="114"/>
      <c r="Q135" s="113"/>
      <c r="R135" s="112"/>
      <c r="S135" s="110"/>
      <c r="T135" s="113"/>
      <c r="U135" s="112"/>
      <c r="V135" s="110"/>
      <c r="W135" s="113"/>
      <c r="X135" s="112"/>
      <c r="Y135" s="110"/>
      <c r="Z135" s="113"/>
      <c r="AA135" s="112"/>
      <c r="AB135" s="110"/>
      <c r="AC135" s="113"/>
      <c r="AD135" s="112"/>
      <c r="AE135" s="110"/>
      <c r="AF135" s="113"/>
      <c r="AG135" s="112"/>
      <c r="AH135" s="110"/>
      <c r="AI135" s="113"/>
      <c r="AJ135" s="112"/>
      <c r="AK135" s="110"/>
      <c r="AL135" s="113"/>
      <c r="AM135" s="112"/>
      <c r="AN135" s="110"/>
      <c r="AO135" s="111"/>
      <c r="AP135" s="115"/>
      <c r="AQ135" s="46">
        <f t="shared" si="34"/>
        <v>0</v>
      </c>
      <c r="AR135" s="45">
        <f t="shared" si="34"/>
        <v>0</v>
      </c>
      <c r="AS135" s="44">
        <f t="shared" si="35"/>
        <v>0</v>
      </c>
      <c r="AT135" s="43">
        <f t="shared" si="32"/>
        <v>0</v>
      </c>
      <c r="BB135" s="23">
        <f t="shared" si="19"/>
        <v>0</v>
      </c>
      <c r="BC135" s="23">
        <f t="shared" si="20"/>
        <v>0</v>
      </c>
      <c r="BD135" s="23">
        <f t="shared" si="21"/>
        <v>0</v>
      </c>
      <c r="BE135" s="23">
        <f t="shared" si="22"/>
        <v>0</v>
      </c>
      <c r="BF135" s="23">
        <f t="shared" si="23"/>
        <v>0</v>
      </c>
      <c r="BG135" s="23">
        <f t="shared" si="24"/>
        <v>0</v>
      </c>
      <c r="BH135" s="23">
        <f t="shared" si="25"/>
        <v>0</v>
      </c>
      <c r="BI135" s="23">
        <f t="shared" si="26"/>
        <v>0</v>
      </c>
      <c r="BJ135" s="23">
        <f t="shared" si="27"/>
        <v>0</v>
      </c>
      <c r="BK135" s="23">
        <f t="shared" si="28"/>
        <v>0</v>
      </c>
      <c r="BL135" s="23">
        <f t="shared" si="29"/>
        <v>0</v>
      </c>
      <c r="BM135" s="23">
        <f t="shared" si="30"/>
        <v>0</v>
      </c>
      <c r="BN135" s="23">
        <f t="shared" si="31"/>
        <v>0</v>
      </c>
      <c r="BO135" s="6"/>
    </row>
    <row r="136" spans="1:67" s="18" customFormat="1" ht="39" customHeight="1" thickTop="1" thickBot="1">
      <c r="B136" s="239" t="s">
        <v>1</v>
      </c>
      <c r="C136" s="240"/>
      <c r="D136" s="241"/>
      <c r="E136" s="242"/>
      <c r="F136" s="42">
        <f>SUM(F56:F135)</f>
        <v>0</v>
      </c>
      <c r="G136" s="79">
        <f t="shared" ref="G136:AT136" si="36">SUM(G56:G135)</f>
        <v>0</v>
      </c>
      <c r="H136" s="36">
        <f t="shared" si="36"/>
        <v>0</v>
      </c>
      <c r="I136" s="40">
        <f t="shared" si="36"/>
        <v>0</v>
      </c>
      <c r="J136" s="79">
        <f t="shared" si="36"/>
        <v>0</v>
      </c>
      <c r="K136" s="41">
        <f t="shared" si="36"/>
        <v>0</v>
      </c>
      <c r="L136" s="40">
        <f t="shared" si="36"/>
        <v>0</v>
      </c>
      <c r="M136" s="80">
        <f t="shared" si="36"/>
        <v>0</v>
      </c>
      <c r="N136" s="41">
        <f t="shared" si="36"/>
        <v>0</v>
      </c>
      <c r="O136" s="40">
        <f t="shared" si="36"/>
        <v>0</v>
      </c>
      <c r="P136" s="80">
        <f t="shared" si="36"/>
        <v>0</v>
      </c>
      <c r="Q136" s="41">
        <f t="shared" si="36"/>
        <v>0</v>
      </c>
      <c r="R136" s="40">
        <f t="shared" si="36"/>
        <v>0</v>
      </c>
      <c r="S136" s="79">
        <f t="shared" si="36"/>
        <v>0</v>
      </c>
      <c r="T136" s="41">
        <f t="shared" si="36"/>
        <v>0</v>
      </c>
      <c r="U136" s="40">
        <f t="shared" si="36"/>
        <v>0</v>
      </c>
      <c r="V136" s="79">
        <f t="shared" si="36"/>
        <v>0</v>
      </c>
      <c r="W136" s="41">
        <f t="shared" si="36"/>
        <v>0</v>
      </c>
      <c r="X136" s="40">
        <f t="shared" si="36"/>
        <v>0</v>
      </c>
      <c r="Y136" s="79">
        <f t="shared" si="36"/>
        <v>0</v>
      </c>
      <c r="Z136" s="41">
        <f t="shared" si="36"/>
        <v>0</v>
      </c>
      <c r="AA136" s="40">
        <f t="shared" si="36"/>
        <v>0</v>
      </c>
      <c r="AB136" s="79">
        <f t="shared" si="36"/>
        <v>0</v>
      </c>
      <c r="AC136" s="41">
        <f t="shared" si="36"/>
        <v>0</v>
      </c>
      <c r="AD136" s="40">
        <f t="shared" si="36"/>
        <v>0</v>
      </c>
      <c r="AE136" s="79">
        <f t="shared" si="36"/>
        <v>0</v>
      </c>
      <c r="AF136" s="41">
        <f t="shared" si="36"/>
        <v>0</v>
      </c>
      <c r="AG136" s="40">
        <f t="shared" si="36"/>
        <v>0</v>
      </c>
      <c r="AH136" s="79">
        <f t="shared" si="36"/>
        <v>0</v>
      </c>
      <c r="AI136" s="41">
        <f t="shared" si="36"/>
        <v>0</v>
      </c>
      <c r="AJ136" s="40">
        <f t="shared" si="36"/>
        <v>0</v>
      </c>
      <c r="AK136" s="79">
        <f t="shared" si="36"/>
        <v>0</v>
      </c>
      <c r="AL136" s="41">
        <f t="shared" si="36"/>
        <v>0</v>
      </c>
      <c r="AM136" s="40">
        <f t="shared" si="36"/>
        <v>0</v>
      </c>
      <c r="AN136" s="79">
        <f t="shared" si="36"/>
        <v>0</v>
      </c>
      <c r="AO136" s="36">
        <f t="shared" si="36"/>
        <v>0</v>
      </c>
      <c r="AP136" s="39">
        <f t="shared" si="36"/>
        <v>0</v>
      </c>
      <c r="AQ136" s="38">
        <f t="shared" si="36"/>
        <v>0</v>
      </c>
      <c r="AR136" s="37">
        <f t="shared" si="36"/>
        <v>0</v>
      </c>
      <c r="AS136" s="36">
        <f t="shared" si="36"/>
        <v>0</v>
      </c>
      <c r="AT136" s="35">
        <f t="shared" si="36"/>
        <v>0</v>
      </c>
      <c r="AU136" s="19"/>
      <c r="AV136" s="19"/>
      <c r="BB136" s="6"/>
      <c r="BC136" s="6"/>
      <c r="BD136" s="6"/>
      <c r="BE136" s="6"/>
      <c r="BF136" s="6"/>
      <c r="BG136" s="6"/>
      <c r="BH136" s="6"/>
      <c r="BI136" s="6"/>
      <c r="BJ136" s="6"/>
      <c r="BK136" s="6"/>
      <c r="BL136" s="6"/>
      <c r="BM136" s="6"/>
      <c r="BN136" s="6"/>
      <c r="BO136" s="6"/>
    </row>
    <row r="137" spans="1:67" s="6" customFormat="1">
      <c r="A137" s="5"/>
      <c r="B137" s="90" t="s">
        <v>32</v>
      </c>
      <c r="C137" s="34" t="s">
        <v>44</v>
      </c>
      <c r="D137" s="28"/>
      <c r="E137" s="29"/>
      <c r="F137" s="29"/>
      <c r="G137" s="29"/>
      <c r="H137" s="29"/>
      <c r="I137" s="29"/>
      <c r="J137" s="29"/>
      <c r="K137" s="29"/>
      <c r="L137" s="29"/>
      <c r="M137" s="29"/>
      <c r="N137" s="29"/>
      <c r="O137" s="29"/>
      <c r="P137" s="29"/>
      <c r="Q137" s="29"/>
      <c r="R137" s="29"/>
      <c r="S137" s="29"/>
      <c r="T137" s="29"/>
      <c r="U137" s="29"/>
      <c r="V137" s="27"/>
      <c r="W137" s="27"/>
      <c r="X137" s="27"/>
      <c r="Y137" s="27"/>
      <c r="Z137" s="15"/>
      <c r="AA137" s="15"/>
      <c r="AB137" s="15"/>
      <c r="AC137" s="15"/>
      <c r="AD137" s="15"/>
      <c r="AE137" s="15"/>
      <c r="AF137" s="15"/>
      <c r="AG137" s="15"/>
      <c r="AH137" s="15"/>
      <c r="AI137" s="15"/>
      <c r="AJ137" s="15"/>
      <c r="AK137" s="15"/>
      <c r="AL137" s="15"/>
      <c r="AM137" s="15"/>
      <c r="AN137" s="15"/>
      <c r="AO137" s="15"/>
      <c r="AP137" s="15"/>
      <c r="AQ137" s="15"/>
      <c r="AR137" s="15"/>
      <c r="AS137" s="15"/>
      <c r="AT137" s="5"/>
      <c r="AU137" s="5"/>
      <c r="AV137" s="5"/>
      <c r="AW137" s="5"/>
      <c r="AX137" s="5"/>
    </row>
    <row r="138" spans="1:67" s="6" customFormat="1">
      <c r="A138" s="5"/>
      <c r="B138" s="90" t="s">
        <v>33</v>
      </c>
      <c r="C138" s="67" t="s">
        <v>386</v>
      </c>
      <c r="D138" s="28"/>
      <c r="E138" s="29"/>
      <c r="F138" s="29"/>
      <c r="G138" s="29"/>
      <c r="H138" s="29"/>
      <c r="I138" s="29"/>
      <c r="J138" s="29"/>
      <c r="K138" s="29"/>
      <c r="L138" s="29"/>
      <c r="M138" s="29"/>
      <c r="N138" s="29"/>
      <c r="O138" s="29"/>
      <c r="P138" s="29"/>
      <c r="Q138" s="29"/>
      <c r="R138" s="29"/>
      <c r="S138" s="29"/>
      <c r="T138" s="29"/>
      <c r="U138" s="29"/>
      <c r="V138" s="27"/>
      <c r="W138" s="27"/>
      <c r="X138" s="27"/>
      <c r="Y138" s="27"/>
      <c r="Z138" s="15"/>
      <c r="AA138" s="15"/>
      <c r="AB138" s="15"/>
      <c r="AC138" s="15"/>
      <c r="AD138" s="15"/>
      <c r="AE138" s="15"/>
      <c r="AF138" s="15"/>
      <c r="AG138" s="15"/>
      <c r="AH138" s="15"/>
      <c r="AI138" s="15"/>
      <c r="AJ138" s="15"/>
      <c r="AK138" s="15"/>
      <c r="AL138" s="15"/>
      <c r="AM138" s="15"/>
      <c r="AN138" s="15"/>
      <c r="AO138" s="15"/>
      <c r="AP138" s="15"/>
      <c r="AQ138" s="15"/>
      <c r="AR138" s="15"/>
      <c r="AS138" s="15"/>
      <c r="AT138" s="5"/>
      <c r="AU138" s="5"/>
      <c r="AV138" s="5"/>
      <c r="AW138" s="5"/>
      <c r="AX138" s="5"/>
    </row>
    <row r="139" spans="1:67" s="6" customFormat="1">
      <c r="A139" s="5"/>
      <c r="B139" s="90" t="s">
        <v>34</v>
      </c>
      <c r="C139" s="34" t="s">
        <v>43</v>
      </c>
      <c r="D139" s="28"/>
      <c r="E139" s="29"/>
      <c r="F139" s="29"/>
      <c r="G139" s="29"/>
      <c r="H139" s="29"/>
      <c r="I139" s="29"/>
      <c r="J139" s="29"/>
      <c r="K139" s="29"/>
      <c r="L139" s="29"/>
      <c r="M139" s="29"/>
      <c r="N139" s="29"/>
      <c r="O139" s="29"/>
      <c r="P139" s="29"/>
      <c r="Q139" s="29"/>
      <c r="R139" s="29"/>
      <c r="S139" s="29"/>
      <c r="T139" s="29"/>
      <c r="U139" s="29"/>
      <c r="V139" s="27"/>
      <c r="W139" s="27"/>
      <c r="X139" s="27"/>
      <c r="Y139" s="27"/>
      <c r="Z139" s="15"/>
      <c r="AA139" s="15"/>
      <c r="AB139" s="15"/>
      <c r="AC139" s="15"/>
      <c r="AD139" s="15"/>
      <c r="AE139" s="15"/>
      <c r="AF139" s="15"/>
      <c r="AG139" s="15"/>
      <c r="AH139" s="15"/>
      <c r="AI139" s="15"/>
      <c r="AJ139" s="15"/>
      <c r="AK139" s="15"/>
      <c r="AL139" s="15"/>
      <c r="AM139" s="15"/>
      <c r="AN139" s="15"/>
      <c r="AO139" s="15"/>
      <c r="AP139" s="15"/>
      <c r="AQ139" s="15"/>
      <c r="AR139" s="15"/>
      <c r="AS139" s="15"/>
      <c r="AT139" s="5"/>
      <c r="AU139" s="5"/>
      <c r="AV139" s="5"/>
      <c r="AW139" s="5"/>
      <c r="AX139" s="5"/>
    </row>
    <row r="140" spans="1:67" s="6" customFormat="1">
      <c r="A140" s="5"/>
      <c r="B140" s="90" t="s">
        <v>35</v>
      </c>
      <c r="C140" s="34" t="s">
        <v>42</v>
      </c>
      <c r="D140" s="28"/>
      <c r="E140" s="29"/>
      <c r="F140" s="29"/>
      <c r="G140" s="29"/>
      <c r="H140" s="29"/>
      <c r="I140" s="29"/>
      <c r="J140" s="29"/>
      <c r="K140" s="29"/>
      <c r="L140" s="29"/>
      <c r="M140" s="29"/>
      <c r="N140" s="29"/>
      <c r="O140" s="29"/>
      <c r="P140" s="29"/>
      <c r="Q140" s="29"/>
      <c r="R140" s="29"/>
      <c r="S140" s="29"/>
      <c r="T140" s="29"/>
      <c r="U140" s="29"/>
      <c r="V140" s="27"/>
      <c r="W140" s="27"/>
      <c r="X140" s="27"/>
      <c r="Y140" s="27"/>
      <c r="Z140" s="15"/>
      <c r="AA140" s="15"/>
      <c r="AB140" s="15"/>
      <c r="AC140" s="15"/>
      <c r="AD140" s="15"/>
      <c r="AE140" s="15"/>
      <c r="AF140" s="15"/>
      <c r="AG140" s="15"/>
      <c r="AH140" s="15"/>
      <c r="AI140" s="15"/>
      <c r="AJ140" s="15"/>
      <c r="AK140" s="15"/>
      <c r="AL140" s="15"/>
      <c r="AM140" s="15"/>
      <c r="AN140" s="15"/>
      <c r="AO140" s="15"/>
      <c r="AP140" s="15"/>
      <c r="AQ140" s="15"/>
      <c r="AR140" s="15"/>
      <c r="AS140" s="15"/>
      <c r="AT140" s="5"/>
      <c r="AU140" s="5"/>
      <c r="AV140" s="5"/>
      <c r="AW140" s="5"/>
      <c r="AX140" s="5"/>
    </row>
    <row r="141" spans="1:67" s="6" customFormat="1">
      <c r="A141" s="5"/>
      <c r="B141" s="90" t="s">
        <v>36</v>
      </c>
      <c r="C141" s="67" t="s">
        <v>323</v>
      </c>
      <c r="D141" s="28"/>
      <c r="E141" s="29"/>
      <c r="F141" s="29"/>
      <c r="G141" s="29"/>
      <c r="H141" s="29"/>
      <c r="I141" s="29"/>
      <c r="J141" s="29"/>
      <c r="K141" s="29"/>
      <c r="L141" s="29"/>
      <c r="M141" s="29"/>
      <c r="N141" s="29"/>
      <c r="O141" s="29"/>
      <c r="P141" s="29"/>
      <c r="Q141" s="29"/>
      <c r="R141" s="29"/>
      <c r="S141" s="29"/>
      <c r="T141" s="29"/>
      <c r="U141" s="29"/>
      <c r="V141" s="27"/>
      <c r="W141" s="27"/>
      <c r="X141" s="27"/>
      <c r="Y141" s="27"/>
      <c r="Z141" s="15"/>
      <c r="AA141" s="15"/>
      <c r="AB141" s="15"/>
      <c r="AC141" s="15"/>
      <c r="AD141" s="15"/>
      <c r="AE141" s="15"/>
      <c r="AF141" s="15"/>
      <c r="AG141" s="15"/>
      <c r="AH141" s="15"/>
      <c r="AI141" s="15"/>
      <c r="AJ141" s="15"/>
      <c r="AK141" s="15"/>
      <c r="AL141" s="15"/>
      <c r="AM141" s="15"/>
      <c r="AN141" s="15"/>
      <c r="AO141" s="15"/>
      <c r="AP141" s="15"/>
      <c r="AQ141" s="15"/>
      <c r="AR141" s="15"/>
      <c r="AS141" s="15"/>
      <c r="AT141" s="5"/>
      <c r="AU141" s="5"/>
      <c r="AV141" s="5"/>
      <c r="AW141" s="5"/>
      <c r="AX141" s="5"/>
      <c r="BA141" s="1"/>
      <c r="BB141" s="1"/>
      <c r="BC141" s="1"/>
      <c r="BD141" s="1"/>
      <c r="BE141" s="1"/>
      <c r="BF141" s="1"/>
      <c r="BG141" s="1"/>
      <c r="BH141" s="1"/>
      <c r="BI141" s="1"/>
      <c r="BJ141" s="1"/>
      <c r="BK141" s="1"/>
      <c r="BL141" s="1"/>
      <c r="BM141" s="1"/>
      <c r="BN141" s="1"/>
    </row>
    <row r="142" spans="1:67" s="6" customFormat="1">
      <c r="A142" s="5"/>
      <c r="B142" s="90" t="s">
        <v>37</v>
      </c>
      <c r="C142" s="67" t="s">
        <v>387</v>
      </c>
      <c r="D142" s="28"/>
      <c r="E142" s="29"/>
      <c r="F142" s="29"/>
      <c r="G142" s="29"/>
      <c r="H142" s="29"/>
      <c r="I142" s="29"/>
      <c r="J142" s="29"/>
      <c r="K142" s="29"/>
      <c r="L142" s="29"/>
      <c r="M142" s="29"/>
      <c r="N142" s="29"/>
      <c r="O142" s="29"/>
      <c r="P142" s="29"/>
      <c r="Q142" s="29"/>
      <c r="R142" s="29"/>
      <c r="S142" s="29"/>
      <c r="T142" s="29"/>
      <c r="U142" s="29"/>
      <c r="V142" s="27"/>
      <c r="W142" s="27"/>
      <c r="X142" s="27"/>
      <c r="Y142" s="27"/>
      <c r="Z142" s="15"/>
      <c r="AA142" s="15"/>
      <c r="AB142" s="15"/>
      <c r="AC142" s="15"/>
      <c r="AD142" s="15"/>
      <c r="AE142" s="15"/>
      <c r="AF142" s="15"/>
      <c r="AG142" s="15"/>
      <c r="AH142" s="15"/>
      <c r="AI142" s="15"/>
      <c r="AJ142" s="15"/>
      <c r="AK142" s="15"/>
      <c r="AL142" s="15"/>
      <c r="AM142" s="15"/>
      <c r="AN142" s="15"/>
      <c r="AO142" s="15"/>
      <c r="AP142" s="15"/>
      <c r="AQ142" s="15"/>
      <c r="AR142" s="15"/>
      <c r="AS142" s="15"/>
      <c r="AT142" s="5"/>
      <c r="AU142" s="5"/>
      <c r="AV142" s="5"/>
      <c r="AW142" s="5"/>
      <c r="AX142" s="5"/>
      <c r="BA142" s="1"/>
      <c r="BB142" s="1"/>
      <c r="BC142" s="1"/>
      <c r="BD142" s="1"/>
      <c r="BE142" s="1"/>
      <c r="BF142" s="1"/>
      <c r="BG142" s="1"/>
      <c r="BH142" s="1"/>
      <c r="BI142" s="1"/>
      <c r="BJ142" s="1"/>
      <c r="BK142" s="1"/>
      <c r="BL142" s="1"/>
      <c r="BM142" s="1"/>
      <c r="BN142" s="1"/>
    </row>
    <row r="143" spans="1:67" s="6" customFormat="1">
      <c r="A143" s="5"/>
      <c r="B143" s="90" t="s">
        <v>38</v>
      </c>
      <c r="C143" s="34" t="s">
        <v>324</v>
      </c>
      <c r="D143" s="28"/>
      <c r="E143" s="29"/>
      <c r="F143" s="29"/>
      <c r="G143" s="29"/>
      <c r="H143" s="29"/>
      <c r="I143" s="29"/>
      <c r="J143" s="29"/>
      <c r="K143" s="29"/>
      <c r="L143" s="29"/>
      <c r="M143" s="29"/>
      <c r="N143" s="29"/>
      <c r="O143" s="29"/>
      <c r="P143" s="29"/>
      <c r="Q143" s="29"/>
      <c r="R143" s="29"/>
      <c r="S143" s="29"/>
      <c r="T143" s="29"/>
      <c r="U143" s="29"/>
      <c r="V143" s="27"/>
      <c r="W143" s="27"/>
      <c r="X143" s="27"/>
      <c r="Y143" s="27"/>
      <c r="Z143" s="15"/>
      <c r="AA143" s="15"/>
      <c r="AB143" s="15"/>
      <c r="AC143" s="15"/>
      <c r="AD143" s="15"/>
      <c r="AE143" s="15"/>
      <c r="AF143" s="15"/>
      <c r="AG143" s="15"/>
      <c r="AH143" s="15"/>
      <c r="AI143" s="15"/>
      <c r="AJ143" s="15"/>
      <c r="AK143" s="15"/>
      <c r="AL143" s="15"/>
      <c r="AM143" s="15"/>
      <c r="AN143" s="15"/>
      <c r="AO143" s="15"/>
      <c r="AP143" s="15"/>
      <c r="AQ143" s="15"/>
      <c r="AR143" s="15"/>
      <c r="AS143" s="15"/>
      <c r="AT143" s="5"/>
      <c r="AU143" s="5"/>
      <c r="AV143" s="5"/>
      <c r="AW143" s="5"/>
      <c r="AX143" s="5"/>
      <c r="BA143" s="1"/>
      <c r="BB143" s="1"/>
      <c r="BC143" s="1"/>
      <c r="BD143" s="1"/>
      <c r="BE143" s="1"/>
      <c r="BF143" s="1"/>
      <c r="BG143" s="1"/>
      <c r="BH143" s="1"/>
      <c r="BI143" s="1"/>
      <c r="BJ143" s="1"/>
      <c r="BK143" s="1"/>
      <c r="BL143" s="1"/>
      <c r="BM143" s="1"/>
      <c r="BN143" s="1"/>
    </row>
    <row r="144" spans="1:67" s="6" customFormat="1">
      <c r="A144" s="5"/>
      <c r="B144" s="90" t="s">
        <v>39</v>
      </c>
      <c r="C144" s="34" t="s">
        <v>325</v>
      </c>
      <c r="D144" s="28"/>
      <c r="E144" s="29"/>
      <c r="F144" s="29"/>
      <c r="G144" s="29"/>
      <c r="H144" s="29"/>
      <c r="I144" s="29"/>
      <c r="J144" s="29"/>
      <c r="K144" s="29"/>
      <c r="L144" s="29"/>
      <c r="M144" s="29"/>
      <c r="N144" s="29"/>
      <c r="O144" s="29"/>
      <c r="P144" s="29"/>
      <c r="Q144" s="29"/>
      <c r="R144" s="29"/>
      <c r="S144" s="29"/>
      <c r="T144" s="29"/>
      <c r="U144" s="29"/>
      <c r="V144" s="27"/>
      <c r="W144" s="27"/>
      <c r="X144" s="27"/>
      <c r="Y144" s="27"/>
      <c r="Z144" s="15"/>
      <c r="AA144" s="15"/>
      <c r="AB144" s="15"/>
      <c r="AC144" s="15"/>
      <c r="AD144" s="15"/>
      <c r="AE144" s="15"/>
      <c r="AF144" s="15"/>
      <c r="AG144" s="15"/>
      <c r="AH144" s="15"/>
      <c r="AI144" s="15"/>
      <c r="AJ144" s="15"/>
      <c r="AK144" s="15"/>
      <c r="AL144" s="15"/>
      <c r="AM144" s="15"/>
      <c r="AN144" s="15"/>
      <c r="AO144" s="15"/>
      <c r="AP144" s="15"/>
      <c r="AQ144" s="15"/>
      <c r="AR144" s="15"/>
      <c r="AS144" s="15"/>
      <c r="AT144" s="5"/>
      <c r="AU144" s="5"/>
      <c r="AV144" s="5"/>
      <c r="AW144" s="5"/>
      <c r="AX144" s="5"/>
      <c r="BA144" s="1"/>
      <c r="BB144" s="1"/>
      <c r="BC144" s="1"/>
      <c r="BD144" s="1"/>
      <c r="BE144" s="1"/>
      <c r="BF144" s="1"/>
      <c r="BG144" s="1"/>
      <c r="BH144" s="1"/>
      <c r="BI144" s="1"/>
      <c r="BJ144" s="1"/>
      <c r="BK144" s="1"/>
      <c r="BL144" s="1"/>
      <c r="BM144" s="1"/>
      <c r="BN144" s="1"/>
    </row>
    <row r="145" spans="1:67" s="6" customFormat="1">
      <c r="A145" s="5"/>
      <c r="B145" s="33"/>
      <c r="C145" s="33"/>
      <c r="D145" s="32"/>
      <c r="E145" s="31"/>
      <c r="F145" s="30"/>
      <c r="G145" s="30"/>
      <c r="H145" s="30"/>
      <c r="I145" s="30"/>
      <c r="J145" s="30"/>
      <c r="K145" s="30"/>
      <c r="L145" s="30"/>
      <c r="M145" s="30"/>
      <c r="N145" s="30"/>
      <c r="O145" s="30"/>
      <c r="P145" s="30"/>
      <c r="Q145" s="30"/>
      <c r="R145" s="29"/>
      <c r="S145" s="29"/>
      <c r="T145" s="29"/>
      <c r="U145" s="29"/>
      <c r="V145" s="29"/>
      <c r="W145" s="27"/>
      <c r="X145" s="27"/>
      <c r="Y145" s="27"/>
      <c r="Z145" s="27"/>
      <c r="AA145" s="15"/>
      <c r="AB145" s="15"/>
      <c r="AC145" s="15"/>
      <c r="AD145" s="15"/>
      <c r="AE145" s="15"/>
      <c r="AF145" s="15"/>
      <c r="AG145" s="15"/>
      <c r="AH145" s="15"/>
      <c r="AI145" s="15"/>
      <c r="AJ145" s="15"/>
      <c r="AK145" s="15"/>
      <c r="AL145" s="15"/>
      <c r="AM145" s="15"/>
      <c r="AN145" s="15"/>
      <c r="AO145" s="15"/>
      <c r="AP145" s="15"/>
      <c r="AQ145" s="15"/>
      <c r="AR145" s="15"/>
      <c r="AS145" s="15"/>
      <c r="AT145" s="15"/>
      <c r="AU145" s="5"/>
      <c r="AV145" s="5"/>
      <c r="AW145" s="5"/>
      <c r="AX145" s="5"/>
      <c r="AY145" s="5"/>
      <c r="BB145" s="1"/>
      <c r="BC145" s="1"/>
      <c r="BD145" s="1"/>
      <c r="BE145" s="1"/>
      <c r="BF145" s="1"/>
      <c r="BG145" s="1"/>
      <c r="BH145" s="1"/>
      <c r="BI145" s="1"/>
      <c r="BJ145" s="1"/>
      <c r="BK145" s="1"/>
      <c r="BL145" s="1"/>
      <c r="BM145" s="1"/>
      <c r="BN145" s="1"/>
      <c r="BO145" s="1"/>
    </row>
    <row r="146" spans="1:67" s="6" customFormat="1" ht="24" customHeight="1">
      <c r="A146" s="5"/>
      <c r="B146" s="21"/>
      <c r="C146" s="21"/>
      <c r="D146" s="17"/>
      <c r="E146" s="28"/>
      <c r="F146" s="16"/>
      <c r="G146" s="16"/>
      <c r="H146" s="16"/>
      <c r="I146" s="16"/>
      <c r="J146" s="16"/>
      <c r="K146" s="16"/>
      <c r="L146" s="16"/>
      <c r="M146" s="16"/>
      <c r="N146" s="16"/>
      <c r="O146" s="16"/>
      <c r="P146" s="16"/>
      <c r="Q146" s="16"/>
      <c r="R146" s="16"/>
      <c r="S146" s="16"/>
      <c r="T146" s="16"/>
      <c r="U146" s="16"/>
      <c r="V146" s="16"/>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5"/>
      <c r="AV146" s="5"/>
      <c r="AW146" s="5"/>
      <c r="AX146" s="5"/>
      <c r="AY146" s="5"/>
      <c r="BB146" s="1"/>
      <c r="BC146" s="1"/>
      <c r="BD146" s="1"/>
      <c r="BE146" s="1"/>
      <c r="BF146" s="1"/>
      <c r="BG146" s="1"/>
      <c r="BH146" s="1"/>
      <c r="BI146" s="1"/>
      <c r="BJ146" s="1"/>
      <c r="BK146" s="1"/>
      <c r="BL146" s="1"/>
      <c r="BM146" s="1"/>
      <c r="BN146" s="1"/>
      <c r="BO146" s="1"/>
    </row>
    <row r="147" spans="1:67" s="6" customFormat="1" ht="33" customHeight="1" thickBot="1">
      <c r="A147" s="5"/>
      <c r="B147" s="21"/>
      <c r="C147" s="21"/>
      <c r="D147" s="17"/>
      <c r="E147" s="28"/>
      <c r="F147" s="16"/>
      <c r="G147" s="16"/>
      <c r="H147" s="16"/>
      <c r="I147" s="16"/>
      <c r="J147" s="16"/>
      <c r="K147" s="16"/>
      <c r="L147" s="16"/>
      <c r="M147" s="16"/>
      <c r="N147" s="16"/>
      <c r="O147" s="16"/>
      <c r="P147" s="16"/>
      <c r="Q147" s="16"/>
      <c r="R147" s="16"/>
      <c r="S147" s="16"/>
      <c r="T147" s="16"/>
      <c r="U147" s="16"/>
      <c r="V147" s="16"/>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5"/>
      <c r="AV147" s="5"/>
      <c r="AW147" s="5"/>
      <c r="AX147" s="5"/>
      <c r="AY147" s="5"/>
      <c r="BB147" s="1"/>
      <c r="BC147" s="1"/>
      <c r="BD147" s="1"/>
      <c r="BE147" s="1"/>
      <c r="BF147" s="1"/>
      <c r="BG147" s="1"/>
      <c r="BH147" s="1"/>
      <c r="BI147" s="1"/>
      <c r="BJ147" s="1"/>
      <c r="BK147" s="1"/>
      <c r="BL147" s="1"/>
      <c r="BM147" s="1"/>
      <c r="BN147" s="1"/>
      <c r="BO147" s="1"/>
    </row>
    <row r="148" spans="1:67" s="6" customFormat="1">
      <c r="B148" s="198" t="s">
        <v>200</v>
      </c>
      <c r="C148" s="243"/>
      <c r="D148" s="244"/>
      <c r="E148" s="244"/>
      <c r="F148" s="244"/>
      <c r="G148" s="244"/>
      <c r="H148" s="244"/>
      <c r="I148" s="244"/>
      <c r="J148" s="244"/>
      <c r="K148" s="244"/>
      <c r="L148" s="244"/>
      <c r="M148" s="245"/>
      <c r="N148" s="194" t="s">
        <v>203</v>
      </c>
      <c r="O148" s="195"/>
      <c r="P148" s="195"/>
      <c r="Q148" s="195"/>
      <c r="R148" s="195"/>
      <c r="S148" s="195"/>
      <c r="T148" s="195"/>
      <c r="U148" s="195"/>
      <c r="V148" s="195"/>
      <c r="W148" s="195"/>
      <c r="X148" s="196"/>
      <c r="Y148" s="197"/>
      <c r="Z148" s="198" t="s">
        <v>206</v>
      </c>
      <c r="AA148" s="199"/>
      <c r="AB148" s="199"/>
      <c r="AC148" s="199"/>
      <c r="AD148" s="199"/>
      <c r="AE148" s="199"/>
      <c r="AF148" s="199"/>
      <c r="AG148" s="199"/>
      <c r="AH148" s="199"/>
      <c r="AI148" s="199"/>
      <c r="AJ148" s="199"/>
      <c r="AK148" s="200"/>
      <c r="AL148" s="198" t="s">
        <v>209</v>
      </c>
      <c r="AM148" s="199"/>
      <c r="AN148" s="199"/>
      <c r="AO148" s="199"/>
      <c r="AP148" s="200"/>
      <c r="BB148" s="1"/>
      <c r="BC148" s="1"/>
      <c r="BD148" s="1"/>
      <c r="BE148" s="1"/>
      <c r="BF148" s="1"/>
      <c r="BG148" s="1"/>
      <c r="BH148" s="1"/>
      <c r="BI148" s="1"/>
      <c r="BJ148" s="1"/>
      <c r="BK148" s="1"/>
      <c r="BL148" s="1"/>
      <c r="BM148" s="1"/>
      <c r="BN148" s="1"/>
      <c r="BO148" s="1"/>
    </row>
    <row r="149" spans="1:67" s="6" customFormat="1" ht="17.25" customHeight="1">
      <c r="B149" s="201" t="s">
        <v>9</v>
      </c>
      <c r="C149" s="202"/>
      <c r="D149" s="203"/>
      <c r="E149" s="207" t="s">
        <v>10</v>
      </c>
      <c r="F149" s="207"/>
      <c r="G149" s="208"/>
      <c r="H149" s="209" t="s">
        <v>202</v>
      </c>
      <c r="I149" s="207"/>
      <c r="J149" s="208"/>
      <c r="K149" s="207" t="s">
        <v>11</v>
      </c>
      <c r="L149" s="210"/>
      <c r="M149" s="211"/>
      <c r="N149" s="212" t="s">
        <v>12</v>
      </c>
      <c r="O149" s="207"/>
      <c r="P149" s="208"/>
      <c r="Q149" s="207" t="s">
        <v>13</v>
      </c>
      <c r="R149" s="207"/>
      <c r="S149" s="208"/>
      <c r="T149" s="209" t="s">
        <v>204</v>
      </c>
      <c r="U149" s="207"/>
      <c r="V149" s="208"/>
      <c r="W149" s="207" t="s">
        <v>14</v>
      </c>
      <c r="X149" s="210"/>
      <c r="Y149" s="211"/>
      <c r="Z149" s="212" t="s">
        <v>41</v>
      </c>
      <c r="AA149" s="207"/>
      <c r="AB149" s="214"/>
      <c r="AC149" s="215" t="s">
        <v>28</v>
      </c>
      <c r="AD149" s="216"/>
      <c r="AE149" s="217"/>
      <c r="AF149" s="221" t="s">
        <v>207</v>
      </c>
      <c r="AG149" s="202"/>
      <c r="AH149" s="222"/>
      <c r="AI149" s="226" t="s">
        <v>15</v>
      </c>
      <c r="AJ149" s="202"/>
      <c r="AK149" s="227"/>
      <c r="AL149" s="229" t="s">
        <v>27</v>
      </c>
      <c r="AM149" s="230"/>
      <c r="AN149" s="230"/>
      <c r="AO149" s="230"/>
      <c r="AP149" s="231"/>
      <c r="BB149" s="1"/>
      <c r="BC149" s="1"/>
      <c r="BD149" s="1"/>
      <c r="BE149" s="1"/>
      <c r="BF149" s="1"/>
      <c r="BG149" s="1"/>
      <c r="BH149" s="1"/>
      <c r="BI149" s="1"/>
      <c r="BJ149" s="1"/>
      <c r="BK149" s="1"/>
      <c r="BL149" s="1"/>
      <c r="BM149" s="1"/>
      <c r="BN149" s="1"/>
      <c r="BO149" s="1"/>
    </row>
    <row r="150" spans="1:67" s="6" customFormat="1" ht="27.75" customHeight="1">
      <c r="B150" s="204"/>
      <c r="C150" s="205"/>
      <c r="D150" s="206"/>
      <c r="E150" s="208"/>
      <c r="F150" s="208"/>
      <c r="G150" s="208"/>
      <c r="H150" s="208"/>
      <c r="I150" s="208"/>
      <c r="J150" s="208"/>
      <c r="K150" s="210"/>
      <c r="L150" s="210"/>
      <c r="M150" s="211"/>
      <c r="N150" s="213"/>
      <c r="O150" s="208"/>
      <c r="P150" s="208"/>
      <c r="Q150" s="208"/>
      <c r="R150" s="208"/>
      <c r="S150" s="208"/>
      <c r="T150" s="208"/>
      <c r="U150" s="208"/>
      <c r="V150" s="208"/>
      <c r="W150" s="210"/>
      <c r="X150" s="210"/>
      <c r="Y150" s="211"/>
      <c r="Z150" s="213"/>
      <c r="AA150" s="208"/>
      <c r="AB150" s="214"/>
      <c r="AC150" s="218"/>
      <c r="AD150" s="219"/>
      <c r="AE150" s="220"/>
      <c r="AF150" s="223"/>
      <c r="AG150" s="224"/>
      <c r="AH150" s="225"/>
      <c r="AI150" s="223"/>
      <c r="AJ150" s="224"/>
      <c r="AK150" s="228"/>
      <c r="AL150" s="232"/>
      <c r="AM150" s="233"/>
      <c r="AN150" s="233"/>
      <c r="AO150" s="233"/>
      <c r="AP150" s="234"/>
      <c r="BB150" s="1"/>
      <c r="BC150" s="1"/>
      <c r="BD150" s="1"/>
      <c r="BE150" s="1"/>
      <c r="BF150" s="1"/>
      <c r="BG150" s="1"/>
      <c r="BH150" s="1"/>
      <c r="BI150" s="1"/>
      <c r="BJ150" s="1"/>
      <c r="BK150" s="1"/>
      <c r="BL150" s="1"/>
      <c r="BM150" s="1"/>
      <c r="BN150" s="1"/>
      <c r="BO150" s="1"/>
    </row>
    <row r="151" spans="1:67" ht="17.25" customHeight="1">
      <c r="A151" s="1"/>
      <c r="B151" s="174">
        <f>SUMIF($E$56:$E$135,$AX$57,$AT$56:$AT$135)</f>
        <v>0</v>
      </c>
      <c r="C151" s="175"/>
      <c r="D151" s="176"/>
      <c r="E151" s="180">
        <f>SUMIF($E$56:$E$135,$AX$57,$AR$56:$AR$135)</f>
        <v>0</v>
      </c>
      <c r="F151" s="180"/>
      <c r="G151" s="181"/>
      <c r="H151" s="180">
        <f>SUMIF($E$56:$E$135,$AX$57,$AS$56:$AS$135)</f>
        <v>0</v>
      </c>
      <c r="I151" s="180"/>
      <c r="J151" s="181"/>
      <c r="K151" s="180" t="e">
        <f>ROUND(H151/E151,0)</f>
        <v>#DIV/0!</v>
      </c>
      <c r="L151" s="183"/>
      <c r="M151" s="184"/>
      <c r="N151" s="187">
        <f>SUMIF($E$56:$E$135,$AX$56,$AQ$56:$AQ$135)</f>
        <v>0</v>
      </c>
      <c r="O151" s="180"/>
      <c r="P151" s="181"/>
      <c r="Q151" s="180">
        <f>SUMIF($E$56:$E$135,$AX$56,$AR$56:$AR$135)</f>
        <v>0</v>
      </c>
      <c r="R151" s="180"/>
      <c r="S151" s="181"/>
      <c r="T151" s="189">
        <f>SUMIF($E$56:$E$135,$AX$56,$AS$56:$AS$135)</f>
        <v>0</v>
      </c>
      <c r="U151" s="189"/>
      <c r="V151" s="190"/>
      <c r="W151" s="180" t="e">
        <f>ROUND(T151/Q151,0)</f>
        <v>#DIV/0!</v>
      </c>
      <c r="X151" s="183"/>
      <c r="Y151" s="184"/>
      <c r="Z151" s="187">
        <f>SUMIF($E$56:$E$135,$AX$55,$AQ$56:$AQ$135)</f>
        <v>0</v>
      </c>
      <c r="AA151" s="180"/>
      <c r="AB151" s="192"/>
      <c r="AC151" s="149">
        <f>SUMIF($E$56:$E$135,$AX$55,$AR$56:$AR$135)</f>
        <v>0</v>
      </c>
      <c r="AD151" s="150"/>
      <c r="AE151" s="151"/>
      <c r="AF151" s="149">
        <f>SUMIF($E$56:$E$135,$AX$55,$AS$56:$AS$135)</f>
        <v>0</v>
      </c>
      <c r="AG151" s="150"/>
      <c r="AH151" s="151"/>
      <c r="AI151" s="149" t="e">
        <f>ROUND(AF151/AC151,0)</f>
        <v>#DIV/0!</v>
      </c>
      <c r="AJ151" s="150"/>
      <c r="AK151" s="155"/>
      <c r="AL151" s="157" t="e">
        <f>ROUND((H151+T151+AF151)/(E151+Q151+AC151),0)</f>
        <v>#DIV/0!</v>
      </c>
      <c r="AM151" s="158"/>
      <c r="AN151" s="158"/>
      <c r="AO151" s="158"/>
      <c r="AP151" s="159"/>
      <c r="AQ151" s="1"/>
      <c r="AR151" s="1"/>
      <c r="AS151" s="1"/>
      <c r="AT151" s="1"/>
      <c r="AU151" s="1"/>
      <c r="AV151" s="1"/>
      <c r="AW151" s="1"/>
      <c r="AX151" s="1"/>
      <c r="AY151" s="1"/>
    </row>
    <row r="152" spans="1:67" ht="17.25" customHeight="1" thickBot="1">
      <c r="A152" s="1"/>
      <c r="B152" s="177"/>
      <c r="C152" s="178"/>
      <c r="D152" s="179"/>
      <c r="E152" s="182"/>
      <c r="F152" s="182"/>
      <c r="G152" s="182"/>
      <c r="H152" s="182"/>
      <c r="I152" s="182"/>
      <c r="J152" s="182"/>
      <c r="K152" s="185"/>
      <c r="L152" s="185"/>
      <c r="M152" s="186"/>
      <c r="N152" s="188"/>
      <c r="O152" s="182"/>
      <c r="P152" s="182"/>
      <c r="Q152" s="182"/>
      <c r="R152" s="182"/>
      <c r="S152" s="182"/>
      <c r="T152" s="191"/>
      <c r="U152" s="191"/>
      <c r="V152" s="191"/>
      <c r="W152" s="185"/>
      <c r="X152" s="185"/>
      <c r="Y152" s="186"/>
      <c r="Z152" s="188"/>
      <c r="AA152" s="182"/>
      <c r="AB152" s="193"/>
      <c r="AC152" s="152"/>
      <c r="AD152" s="153"/>
      <c r="AE152" s="154"/>
      <c r="AF152" s="152"/>
      <c r="AG152" s="153"/>
      <c r="AH152" s="154"/>
      <c r="AI152" s="152"/>
      <c r="AJ152" s="153"/>
      <c r="AK152" s="156"/>
      <c r="AL152" s="160"/>
      <c r="AM152" s="161"/>
      <c r="AN152" s="161"/>
      <c r="AO152" s="161"/>
      <c r="AP152" s="162"/>
      <c r="AQ152" s="1"/>
      <c r="AR152" s="1"/>
      <c r="AS152" s="1"/>
      <c r="AT152" s="1"/>
      <c r="AU152" s="1"/>
      <c r="AV152" s="1"/>
      <c r="AW152" s="1"/>
      <c r="AX152" s="1"/>
      <c r="AY152" s="1"/>
    </row>
    <row r="153" spans="1:67" ht="30" customHeight="1" thickBot="1">
      <c r="A153" s="1"/>
      <c r="B153" s="163" t="s">
        <v>201</v>
      </c>
      <c r="C153" s="164"/>
      <c r="D153" s="165"/>
      <c r="E153" s="165"/>
      <c r="F153" s="165"/>
      <c r="G153" s="165"/>
      <c r="H153" s="166" t="e">
        <f>ROUND(H151/B151,0)</f>
        <v>#DIV/0!</v>
      </c>
      <c r="I153" s="166"/>
      <c r="J153" s="167"/>
      <c r="K153" s="168" t="s">
        <v>6</v>
      </c>
      <c r="L153" s="165"/>
      <c r="M153" s="169"/>
      <c r="N153" s="164" t="s">
        <v>205</v>
      </c>
      <c r="O153" s="165"/>
      <c r="P153" s="165"/>
      <c r="Q153" s="165"/>
      <c r="R153" s="165"/>
      <c r="S153" s="165"/>
      <c r="T153" s="166" t="e">
        <f>ROUND(T151/N151,0)</f>
        <v>#DIV/0!</v>
      </c>
      <c r="U153" s="166"/>
      <c r="V153" s="167"/>
      <c r="W153" s="168" t="s">
        <v>6</v>
      </c>
      <c r="X153" s="165"/>
      <c r="Y153" s="169"/>
      <c r="Z153" s="164" t="s">
        <v>208</v>
      </c>
      <c r="AA153" s="165"/>
      <c r="AB153" s="165"/>
      <c r="AC153" s="165"/>
      <c r="AD153" s="165"/>
      <c r="AE153" s="165"/>
      <c r="AF153" s="170" t="e">
        <f>ROUND(AF151/Z151,0)</f>
        <v>#DIV/0!</v>
      </c>
      <c r="AG153" s="170"/>
      <c r="AH153" s="171"/>
      <c r="AI153" s="168" t="s">
        <v>6</v>
      </c>
      <c r="AJ153" s="165"/>
      <c r="AK153" s="169"/>
      <c r="AL153" s="172"/>
      <c r="AM153" s="173"/>
      <c r="AN153" s="173"/>
      <c r="AO153" s="173"/>
      <c r="AP153" s="173"/>
      <c r="AQ153" s="1"/>
      <c r="AR153" s="1"/>
      <c r="AS153" s="1"/>
      <c r="AT153" s="1"/>
      <c r="AU153" s="4"/>
      <c r="AV153" s="1"/>
      <c r="AW153" s="1"/>
      <c r="AX153" s="1"/>
      <c r="AY153" s="1"/>
    </row>
  </sheetData>
  <sheetProtection algorithmName="SHA-512" hashValue="a4fuhsZFkxxcMgpXwV/2f4RhHvGMY+9hicN/s/9nsz5qHvBri0fwb9BMSQ3JXIgihJzW7Q55nFPc1pmddTAPDw==" saltValue="XJibwdgjMT3YPckRlM5xDg==" spinCount="100000" sheet="1" formatCells="0" formatColumns="0" formatRows="0" insertColumns="0" insertRows="0" insertHyperlinks="0" deleteColumns="0" deleteRows="0" selectLockedCells="1"/>
  <mergeCells count="258">
    <mergeCell ref="C106:D106"/>
    <mergeCell ref="C107:D107"/>
    <mergeCell ref="C108:D108"/>
    <mergeCell ref="C109:D109"/>
    <mergeCell ref="C110:D110"/>
    <mergeCell ref="C97:D97"/>
    <mergeCell ref="C98:D98"/>
    <mergeCell ref="C99:D99"/>
    <mergeCell ref="C100:D100"/>
    <mergeCell ref="C101:D101"/>
    <mergeCell ref="C102:D102"/>
    <mergeCell ref="C103:D103"/>
    <mergeCell ref="C104:D104"/>
    <mergeCell ref="C105:D105"/>
    <mergeCell ref="C94:D94"/>
    <mergeCell ref="C95:D95"/>
    <mergeCell ref="C88:D88"/>
    <mergeCell ref="C89:D89"/>
    <mergeCell ref="C90:D90"/>
    <mergeCell ref="C91:D91"/>
    <mergeCell ref="C92:D92"/>
    <mergeCell ref="C93:D93"/>
    <mergeCell ref="C96:D96"/>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AO54:AO55"/>
    <mergeCell ref="AQ54:AR54"/>
    <mergeCell ref="AS54:AS55"/>
    <mergeCell ref="C56:D56"/>
    <mergeCell ref="C57:D57"/>
    <mergeCell ref="AF54:AF55"/>
    <mergeCell ref="AG54:AH54"/>
    <mergeCell ref="AI54:AI55"/>
    <mergeCell ref="AJ54:AK54"/>
    <mergeCell ref="AL54:AL55"/>
    <mergeCell ref="AM54:AN54"/>
    <mergeCell ref="W54:W55"/>
    <mergeCell ref="X54:Y54"/>
    <mergeCell ref="Z54:Z55"/>
    <mergeCell ref="AA54:AB54"/>
    <mergeCell ref="AC54:AC55"/>
    <mergeCell ref="AD54:AE54"/>
    <mergeCell ref="N54:N55"/>
    <mergeCell ref="AP53:AP55"/>
    <mergeCell ref="AQ53:AT53"/>
    <mergeCell ref="F54:G54"/>
    <mergeCell ref="H54:H55"/>
    <mergeCell ref="I54:J54"/>
    <mergeCell ref="K54:K55"/>
    <mergeCell ref="L54:M54"/>
    <mergeCell ref="O53:Q53"/>
    <mergeCell ref="R53:T53"/>
    <mergeCell ref="U53:W53"/>
    <mergeCell ref="X53:Z53"/>
    <mergeCell ref="AA53:AC53"/>
    <mergeCell ref="AD53:AF53"/>
    <mergeCell ref="AT54:AT55"/>
    <mergeCell ref="D50:I50"/>
    <mergeCell ref="J50:P50"/>
    <mergeCell ref="Q50:W50"/>
    <mergeCell ref="X50:AF50"/>
    <mergeCell ref="AG50:AO50"/>
    <mergeCell ref="B53:D55"/>
    <mergeCell ref="E53:E55"/>
    <mergeCell ref="F53:H53"/>
    <mergeCell ref="I53:K53"/>
    <mergeCell ref="L53:N53"/>
    <mergeCell ref="AG53:AI53"/>
    <mergeCell ref="AJ53:AL53"/>
    <mergeCell ref="AM53:AO53"/>
    <mergeCell ref="O54:P54"/>
    <mergeCell ref="Q54:Q55"/>
    <mergeCell ref="R54:S54"/>
    <mergeCell ref="T54:T55"/>
    <mergeCell ref="U54:V54"/>
    <mergeCell ref="D46:J46"/>
    <mergeCell ref="K46:L46"/>
    <mergeCell ref="N46:AP46"/>
    <mergeCell ref="D49:I49"/>
    <mergeCell ref="J49:P49"/>
    <mergeCell ref="Q49:W49"/>
    <mergeCell ref="X49:AF49"/>
    <mergeCell ref="AG49:AO49"/>
    <mergeCell ref="D44:J44"/>
    <mergeCell ref="K44:L44"/>
    <mergeCell ref="N44:AP44"/>
    <mergeCell ref="D45:J45"/>
    <mergeCell ref="K45:L45"/>
    <mergeCell ref="N45:AP45"/>
    <mergeCell ref="K47:L47"/>
    <mergeCell ref="N47:AF47"/>
    <mergeCell ref="D42:J42"/>
    <mergeCell ref="K42:L42"/>
    <mergeCell ref="N42:AP42"/>
    <mergeCell ref="D43:J43"/>
    <mergeCell ref="K43:L43"/>
    <mergeCell ref="N43:AP43"/>
    <mergeCell ref="D40:J40"/>
    <mergeCell ref="K40:L40"/>
    <mergeCell ref="N40:AP40"/>
    <mergeCell ref="D41:J41"/>
    <mergeCell ref="K41:L41"/>
    <mergeCell ref="N41:AP41"/>
    <mergeCell ref="D38:J38"/>
    <mergeCell ref="K38:L38"/>
    <mergeCell ref="N38:AP38"/>
    <mergeCell ref="D39:J39"/>
    <mergeCell ref="K39:L39"/>
    <mergeCell ref="N39:AP39"/>
    <mergeCell ref="D36:J36"/>
    <mergeCell ref="K36:L36"/>
    <mergeCell ref="N36:AP36"/>
    <mergeCell ref="D37:J37"/>
    <mergeCell ref="K37:L37"/>
    <mergeCell ref="N37:AP37"/>
    <mergeCell ref="AI26:AT27"/>
    <mergeCell ref="AI30:AT31"/>
    <mergeCell ref="D35:J35"/>
    <mergeCell ref="K35:M35"/>
    <mergeCell ref="N35:AP35"/>
    <mergeCell ref="U14:X14"/>
    <mergeCell ref="AJ14:AM14"/>
    <mergeCell ref="Y17:AA17"/>
    <mergeCell ref="I19:K19"/>
    <mergeCell ref="AM19:AN19"/>
    <mergeCell ref="AS19:AT19"/>
    <mergeCell ref="C17:W17"/>
    <mergeCell ref="Q20:Y20"/>
    <mergeCell ref="Z20:AB20"/>
    <mergeCell ref="AC20:AT20"/>
    <mergeCell ref="Q21:Y21"/>
    <mergeCell ref="Z21:AA21"/>
    <mergeCell ref="AC21:AT21"/>
    <mergeCell ref="Q22:Y22"/>
    <mergeCell ref="Z22:AA22"/>
    <mergeCell ref="AC22:AT22"/>
    <mergeCell ref="Q23:Y23"/>
    <mergeCell ref="Z23:AA23"/>
    <mergeCell ref="AC23:AT23"/>
    <mergeCell ref="C9:D9"/>
    <mergeCell ref="E9:K9"/>
    <mergeCell ref="M9:P9"/>
    <mergeCell ref="Q9:Z9"/>
    <mergeCell ref="AG9:AK9"/>
    <mergeCell ref="S13:U13"/>
    <mergeCell ref="C7:D7"/>
    <mergeCell ref="E7:L7"/>
    <mergeCell ref="M7:P7"/>
    <mergeCell ref="Q7:Z7"/>
    <mergeCell ref="AG7:AK7"/>
    <mergeCell ref="C8:D8"/>
    <mergeCell ref="E8:L8"/>
    <mergeCell ref="M8:P8"/>
    <mergeCell ref="Q8:Z8"/>
    <mergeCell ref="AG8:AK8"/>
    <mergeCell ref="C5:D5"/>
    <mergeCell ref="E5:L5"/>
    <mergeCell ref="M5:P5"/>
    <mergeCell ref="Q5:Z5"/>
    <mergeCell ref="C6:D6"/>
    <mergeCell ref="E6:L6"/>
    <mergeCell ref="M6:P6"/>
    <mergeCell ref="Q6:Z6"/>
    <mergeCell ref="A2:AU2"/>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B136:E136"/>
    <mergeCell ref="B148:M148"/>
    <mergeCell ref="N148:Y148"/>
    <mergeCell ref="Z148:AK148"/>
    <mergeCell ref="AL148:AP148"/>
    <mergeCell ref="B149:D150"/>
    <mergeCell ref="E149:G150"/>
    <mergeCell ref="H149:J150"/>
    <mergeCell ref="K149:M150"/>
    <mergeCell ref="N149:P150"/>
    <mergeCell ref="Q149:S150"/>
    <mergeCell ref="T149:V150"/>
    <mergeCell ref="W149:Y150"/>
    <mergeCell ref="Z149:AB150"/>
    <mergeCell ref="AC149:AE150"/>
    <mergeCell ref="AF149:AH150"/>
    <mergeCell ref="AI149:AK150"/>
    <mergeCell ref="AL149:AP150"/>
    <mergeCell ref="AC151:AE152"/>
    <mergeCell ref="AF151:AH152"/>
    <mergeCell ref="AI151:AK152"/>
    <mergeCell ref="AL151:AP152"/>
    <mergeCell ref="B153:G153"/>
    <mergeCell ref="H153:J153"/>
    <mergeCell ref="K153:M153"/>
    <mergeCell ref="N153:S153"/>
    <mergeCell ref="T153:V153"/>
    <mergeCell ref="W153:Y153"/>
    <mergeCell ref="Z153:AE153"/>
    <mergeCell ref="AF153:AH153"/>
    <mergeCell ref="AI153:AK153"/>
    <mergeCell ref="AL153:AP153"/>
    <mergeCell ref="B151:D152"/>
    <mergeCell ref="E151:G152"/>
    <mergeCell ref="H151:J152"/>
    <mergeCell ref="K151:M152"/>
    <mergeCell ref="N151:P152"/>
    <mergeCell ref="Q151:S152"/>
    <mergeCell ref="T151:V152"/>
    <mergeCell ref="W151:Y152"/>
    <mergeCell ref="Z151:AB152"/>
  </mergeCells>
  <phoneticPr fontId="2"/>
  <conditionalFormatting sqref="O56:O76 O87:O94 R56:R94 U56:U94 X56:X94 AA56:AA94 AD56:AD94 AG56:AG94 AJ56:AJ94 AM56:AM94 F56:F94 I56:I94 L56:L94">
    <cfRule type="expression" dxfId="25" priority="11" stopIfTrue="1">
      <formula>$E56=$AX$57</formula>
    </cfRule>
    <cfRule type="expression" dxfId="24" priority="12" stopIfTrue="1">
      <formula>$E56=$AX$55</formula>
    </cfRule>
  </conditionalFormatting>
  <conditionalFormatting sqref="B151:C151 N151:V152 E151:J152 AC152:AE152 AC151:AF151">
    <cfRule type="cellIs" dxfId="23" priority="9" stopIfTrue="1" operator="equal">
      <formula>0</formula>
    </cfRule>
  </conditionalFormatting>
  <conditionalFormatting sqref="K151 W151 AF151">
    <cfRule type="expression" dxfId="22" priority="10" stopIfTrue="1">
      <formula>ISERROR(K151)</formula>
    </cfRule>
  </conditionalFormatting>
  <conditionalFormatting sqref="AI151">
    <cfRule type="expression" dxfId="21" priority="8" stopIfTrue="1">
      <formula>ISERROR(AI151)</formula>
    </cfRule>
  </conditionalFormatting>
  <conditionalFormatting sqref="Z151:AB152">
    <cfRule type="cellIs" dxfId="20" priority="7" stopIfTrue="1" operator="equal">
      <formula>0</formula>
    </cfRule>
  </conditionalFormatting>
  <conditionalFormatting sqref="O77:O86">
    <cfRule type="expression" dxfId="19" priority="5" stopIfTrue="1">
      <formula>$E77=$AX$57</formula>
    </cfRule>
    <cfRule type="expression" dxfId="18" priority="6" stopIfTrue="1">
      <formula>$E77=$AX$55</formula>
    </cfRule>
  </conditionalFormatting>
  <conditionalFormatting sqref="O127:O135 O95:O116 R95:R135 U95:U135 X95:X135 AA95:AA135 AD95:AD135 AG95:AG135 AJ95:AJ135 AM95:AM135 F95:F135 I95:I135 L95:L135">
    <cfRule type="expression" dxfId="17" priority="3" stopIfTrue="1">
      <formula>$E95=$AX$57</formula>
    </cfRule>
    <cfRule type="expression" dxfId="16" priority="4" stopIfTrue="1">
      <formula>$E95=$AX$55</formula>
    </cfRule>
  </conditionalFormatting>
  <conditionalFormatting sqref="O117:O126">
    <cfRule type="expression" dxfId="15" priority="1" stopIfTrue="1">
      <formula>$E117=$AX$57</formula>
    </cfRule>
    <cfRule type="expression" dxfId="14" priority="2" stopIfTrue="1">
      <formula>$E117=$AX$55</formula>
    </cfRule>
  </conditionalFormatting>
  <dataValidations count="8">
    <dataValidation type="list" allowBlank="1" showInputMessage="1" showErrorMessage="1" sqref="D25:D27 Q25:Q27 D29:D31 Q29:Q31 AD25:AD26 AD29:AD30">
      <formula1>"〇"</formula1>
    </dataValidation>
    <dataValidation type="decimal" operator="greaterThanOrEqual" allowBlank="1" showInputMessage="1" showErrorMessage="1" promptTitle="就労実績" prompt="日給者は、「就労日数」及び「就労時間数」を記入。時給者及び月給者は、「就労時間数」を記入。" sqref="I56:J135 AM56:AN135 F56:G135 AJ56:AK135 AG56:AH135 AD56:AE135 AA56:AB135 X56:Y135 U56:V135 R56:S135 O56:P135 L56:M135">
      <formula1>0</formula1>
    </dataValidation>
    <dataValidation type="list" allowBlank="1" showInputMessage="1" showErrorMessage="1" prompt="「時給」「日給」「月給」から選択してください。" sqref="E56:E135">
      <formula1>$AX$54:$AX$57</formula1>
    </dataValidation>
    <dataValidation type="decimal" operator="greaterThanOrEqual" allowBlank="1" showInputMessage="1" showErrorMessage="1" sqref="K56:K135 H56:H135 AO56:AP135 AL56:AL135 AI56:AI135 AF56:AF135 AC56:AC135 Z56:Z135 W56:W135 T56:T135 Q56:Q135 N56:N135">
      <formula1>0</formula1>
    </dataValidation>
    <dataValidation type="list" allowBlank="1" showInputMessage="1" showErrorMessage="1" sqref="E9:K9">
      <formula1>$AW$2:$AW$7</formula1>
    </dataValidation>
    <dataValidation type="list" allowBlank="1" showInputMessage="1" showErrorMessage="1" sqref="S13 Y17">
      <formula1>"〇,×"</formula1>
    </dataValidation>
    <dataValidation type="textLength" operator="greaterThanOrEqual" allowBlank="1" showInputMessage="1" showErrorMessage="1" error="事業所番号は半角10桁で記入してください。" sqref="E5:L5">
      <formula1>0</formula1>
    </dataValidation>
    <dataValidation type="whole" operator="greaterThan" allowBlank="1" showInputMessage="1" showErrorMessage="1" error="法人番号が13桁になっていません。確認をお願いいたします。" sqref="E6:L6">
      <formula1>999999999999</formula1>
    </dataValidation>
  </dataValidations>
  <printOptions horizontalCentered="1"/>
  <pageMargins left="0.59055118110236227" right="0.59055118110236227" top="0.59055118110236227" bottom="0.19685039370078741" header="0.31496062992125984" footer="0.51181102362204722"/>
  <pageSetup paperSize="8" scale="42" orientation="portrait" r:id="rId1"/>
  <headerFooter alignWithMargins="0">
    <oddHeader>&amp;R&amp;14（　　　枚目中　　　枚目）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BO155"/>
  <sheetViews>
    <sheetView showGridLines="0" view="pageBreakPreview" topLeftCell="A127" zoomScale="80" zoomScaleNormal="85" zoomScaleSheetLayoutView="80" workbookViewId="0">
      <selection activeCell="J158" sqref="J158:J161"/>
    </sheetView>
  </sheetViews>
  <sheetFormatPr defaultColWidth="9" defaultRowHeight="13.5" outlineLevelCol="1"/>
  <cols>
    <col min="1" max="1" width="0.625" style="2" customWidth="1"/>
    <col min="2" max="2" width="5.625" style="2" customWidth="1"/>
    <col min="3" max="3" width="6" style="2" customWidth="1"/>
    <col min="4" max="4" width="7.5" style="2" customWidth="1"/>
    <col min="5" max="5" width="5.375" style="2" customWidth="1"/>
    <col min="6" max="7" width="4.625" style="2" customWidth="1"/>
    <col min="8" max="8" width="5.875" style="2" customWidth="1"/>
    <col min="9" max="10" width="4.625" style="2" customWidth="1"/>
    <col min="11" max="11" width="6" style="2" customWidth="1"/>
    <col min="12" max="13" width="4.625" style="2" customWidth="1"/>
    <col min="14" max="14" width="6" style="2" customWidth="1"/>
    <col min="15" max="16" width="4.625" style="2" customWidth="1"/>
    <col min="17" max="17" width="6" style="2" customWidth="1"/>
    <col min="18" max="19" width="4.625" style="2" customWidth="1"/>
    <col min="20" max="20" width="6" style="2" customWidth="1"/>
    <col min="21" max="22" width="4.625" style="2" customWidth="1"/>
    <col min="23" max="23" width="6" style="2" customWidth="1"/>
    <col min="24" max="25" width="4.625" style="2" customWidth="1"/>
    <col min="26" max="26" width="6" style="2" customWidth="1"/>
    <col min="27" max="29" width="5.125" style="2" customWidth="1"/>
    <col min="30" max="30" width="5.375" style="2" customWidth="1"/>
    <col min="31" max="31" width="4.625" style="2" customWidth="1"/>
    <col min="32" max="32" width="6" style="2" customWidth="1"/>
    <col min="33" max="34" width="4.625" style="2" customWidth="1"/>
    <col min="35" max="35" width="6" style="2" customWidth="1"/>
    <col min="36" max="37" width="4.625" style="2" customWidth="1"/>
    <col min="38" max="38" width="6" style="2" customWidth="1"/>
    <col min="39" max="40" width="4.625" style="2" customWidth="1"/>
    <col min="41" max="41" width="6" style="2" customWidth="1"/>
    <col min="42" max="42" width="7.25" style="2" customWidth="1"/>
    <col min="43" max="44" width="4.625" style="2" customWidth="1"/>
    <col min="45" max="45" width="7" style="2" customWidth="1"/>
    <col min="46" max="46" width="5.75" style="3" customWidth="1"/>
    <col min="47" max="47" width="3" style="2" bestFit="1" customWidth="1"/>
    <col min="48" max="49" width="4.5" style="2" hidden="1" customWidth="1" outlineLevel="1"/>
    <col min="50" max="50" width="5.875" style="2" hidden="1" customWidth="1" outlineLevel="1"/>
    <col min="51" max="51" width="9" style="2" hidden="1" customWidth="1" outlineLevel="1"/>
    <col min="52" max="52" width="4.5" style="1" hidden="1" customWidth="1" outlineLevel="1"/>
    <col min="53" max="65" width="7.875" style="1" hidden="1" customWidth="1" outlineLevel="1"/>
    <col min="66" max="66" width="9" style="1" hidden="1" customWidth="1" outlineLevel="1"/>
    <col min="67" max="67" width="7.875" style="1" customWidth="1" collapsed="1"/>
    <col min="68" max="16384" width="9" style="1"/>
  </cols>
  <sheetData>
    <row r="1" spans="3:51" ht="35.450000000000003" customHeight="1">
      <c r="D1" s="22"/>
      <c r="K1" s="8"/>
      <c r="L1" s="247" t="s">
        <v>380</v>
      </c>
      <c r="M1" s="247"/>
      <c r="N1" s="247"/>
      <c r="O1" s="247"/>
      <c r="P1" s="247"/>
      <c r="Q1" s="247"/>
      <c r="R1" s="247"/>
      <c r="S1" s="247"/>
      <c r="T1" s="247"/>
      <c r="U1" s="247"/>
      <c r="V1" s="247"/>
      <c r="W1" s="247"/>
      <c r="X1" s="247"/>
      <c r="Y1" s="247"/>
      <c r="Z1" s="247"/>
      <c r="AA1" s="247"/>
      <c r="AB1" s="247"/>
      <c r="AC1" s="247"/>
      <c r="AD1" s="247"/>
      <c r="AE1" s="247"/>
      <c r="AF1" s="247"/>
      <c r="AG1" s="247"/>
      <c r="AH1" s="247"/>
      <c r="AI1" s="247"/>
      <c r="AW1" s="2" t="s">
        <v>70</v>
      </c>
      <c r="AY1" s="2">
        <v>1</v>
      </c>
    </row>
    <row r="2" spans="3:51" ht="21" customHeight="1">
      <c r="D2" s="22"/>
      <c r="K2" s="8"/>
      <c r="L2" s="71"/>
      <c r="M2" s="71"/>
      <c r="N2" s="71"/>
      <c r="O2" s="71"/>
      <c r="P2" s="71"/>
      <c r="Q2" s="71"/>
      <c r="R2" s="71"/>
      <c r="S2" s="71"/>
      <c r="T2" s="71"/>
      <c r="U2" s="71"/>
      <c r="V2" s="71"/>
      <c r="W2" s="71"/>
      <c r="X2" s="71"/>
      <c r="Y2" s="71"/>
      <c r="Z2" s="71"/>
      <c r="AA2" s="71"/>
      <c r="AB2" s="71"/>
      <c r="AC2" s="71"/>
      <c r="AD2" s="71"/>
      <c r="AE2" s="71"/>
      <c r="AF2" s="71"/>
      <c r="AG2" s="71"/>
      <c r="AH2" s="71"/>
      <c r="AI2" s="71"/>
      <c r="AW2" s="2" t="s">
        <v>69</v>
      </c>
      <c r="AY2" s="2">
        <v>2</v>
      </c>
    </row>
    <row r="3" spans="3:51" ht="21" customHeight="1">
      <c r="C3" s="20" t="s">
        <v>68</v>
      </c>
      <c r="D3" s="20"/>
      <c r="K3" s="8"/>
      <c r="L3" s="71"/>
      <c r="M3" s="71"/>
      <c r="N3" s="71"/>
      <c r="O3" s="71"/>
      <c r="P3" s="71"/>
      <c r="Q3" s="71"/>
      <c r="R3" s="71"/>
      <c r="S3" s="71"/>
      <c r="T3" s="71"/>
      <c r="U3" s="71"/>
      <c r="V3" s="71"/>
      <c r="W3" s="71"/>
      <c r="X3" s="71"/>
      <c r="Y3" s="71"/>
      <c r="Z3" s="71"/>
      <c r="AA3" s="71"/>
      <c r="AB3" s="61" t="s">
        <v>389</v>
      </c>
      <c r="AC3" s="71"/>
      <c r="AD3" s="71"/>
      <c r="AE3" s="71"/>
      <c r="AF3" s="71"/>
      <c r="AG3" s="71"/>
      <c r="AH3" s="71"/>
      <c r="AI3" s="71"/>
      <c r="AJ3" s="7"/>
      <c r="AK3" s="7"/>
      <c r="AL3" s="7"/>
      <c r="AM3" s="7"/>
      <c r="AN3" s="7"/>
      <c r="AO3" s="7"/>
      <c r="AP3" s="7"/>
      <c r="AQ3" s="7"/>
      <c r="AR3" s="7"/>
      <c r="AS3" s="7"/>
      <c r="AT3" s="7"/>
      <c r="AU3" s="7"/>
      <c r="AW3" s="2" t="s">
        <v>67</v>
      </c>
      <c r="AY3" s="2">
        <v>3</v>
      </c>
    </row>
    <row r="4" spans="3:51" ht="21" customHeight="1">
      <c r="C4" s="248" t="s">
        <v>66</v>
      </c>
      <c r="D4" s="248"/>
      <c r="E4" s="380" t="s">
        <v>197</v>
      </c>
      <c r="F4" s="381"/>
      <c r="G4" s="381"/>
      <c r="H4" s="381"/>
      <c r="I4" s="381"/>
      <c r="J4" s="381"/>
      <c r="K4" s="381"/>
      <c r="L4" s="382"/>
      <c r="M4" s="252" t="s">
        <v>65</v>
      </c>
      <c r="N4" s="252"/>
      <c r="O4" s="252"/>
      <c r="P4" s="252"/>
      <c r="Q4" s="383" t="s">
        <v>271</v>
      </c>
      <c r="R4" s="384"/>
      <c r="S4" s="384"/>
      <c r="T4" s="384"/>
      <c r="U4" s="384"/>
      <c r="V4" s="384"/>
      <c r="W4" s="384"/>
      <c r="X4" s="384"/>
      <c r="Y4" s="384"/>
      <c r="Z4" s="385"/>
      <c r="AA4" s="14"/>
      <c r="AB4" s="73" t="s">
        <v>212</v>
      </c>
      <c r="AC4" s="73"/>
      <c r="AD4" s="73"/>
      <c r="AE4" s="73"/>
      <c r="AF4" s="73"/>
      <c r="AG4" s="73"/>
      <c r="AH4" s="73"/>
      <c r="AI4" s="73"/>
      <c r="AJ4" s="73"/>
      <c r="AK4" s="73"/>
      <c r="AL4" s="73"/>
      <c r="AM4" s="66"/>
      <c r="AN4" s="7"/>
      <c r="AO4" s="7"/>
      <c r="AP4" s="7"/>
      <c r="AQ4" s="7"/>
      <c r="AR4" s="7"/>
      <c r="AS4" s="7"/>
      <c r="AT4" s="7"/>
      <c r="AU4" s="7"/>
      <c r="AW4" s="2" t="s">
        <v>63</v>
      </c>
      <c r="AY4" s="2">
        <v>4</v>
      </c>
    </row>
    <row r="5" spans="3:51" ht="21" customHeight="1">
      <c r="C5" s="256" t="s">
        <v>62</v>
      </c>
      <c r="D5" s="256"/>
      <c r="E5" s="386">
        <v>1234567890123</v>
      </c>
      <c r="F5" s="387"/>
      <c r="G5" s="387"/>
      <c r="H5" s="387"/>
      <c r="I5" s="387"/>
      <c r="J5" s="387"/>
      <c r="K5" s="387"/>
      <c r="L5" s="388"/>
      <c r="M5" s="252" t="s">
        <v>61</v>
      </c>
      <c r="N5" s="252"/>
      <c r="O5" s="252"/>
      <c r="P5" s="252"/>
      <c r="Q5" s="389" t="s">
        <v>198</v>
      </c>
      <c r="R5" s="384"/>
      <c r="S5" s="384"/>
      <c r="T5" s="384"/>
      <c r="U5" s="384"/>
      <c r="V5" s="384"/>
      <c r="W5" s="384"/>
      <c r="X5" s="384"/>
      <c r="Y5" s="384"/>
      <c r="Z5" s="385"/>
      <c r="AA5" s="14"/>
      <c r="AB5" s="77" t="s">
        <v>196</v>
      </c>
      <c r="AC5" s="77"/>
      <c r="AD5" s="77"/>
      <c r="AE5" s="77"/>
      <c r="AF5" s="77"/>
      <c r="AG5" s="78"/>
      <c r="AH5" s="78"/>
      <c r="AI5" s="78"/>
      <c r="AJ5" s="78"/>
      <c r="AK5" s="78"/>
      <c r="AL5" s="75"/>
      <c r="AM5" s="76"/>
      <c r="AN5" s="76"/>
      <c r="AO5" s="76"/>
      <c r="AP5" s="76"/>
      <c r="AQ5" s="7"/>
      <c r="AR5" s="7"/>
      <c r="AS5" s="7"/>
      <c r="AT5" s="7"/>
      <c r="AU5" s="7"/>
      <c r="AW5" s="2" t="s">
        <v>59</v>
      </c>
      <c r="AY5" s="2">
        <v>5</v>
      </c>
    </row>
    <row r="6" spans="3:51" ht="21" customHeight="1">
      <c r="C6" s="256" t="s">
        <v>58</v>
      </c>
      <c r="D6" s="256"/>
      <c r="E6" s="276" t="str">
        <f>IFERROR(VLOOKUP(【記載例】!E4,QK_!B2:E65,2,FALSE),"")</f>
        <v/>
      </c>
      <c r="F6" s="277"/>
      <c r="G6" s="277"/>
      <c r="H6" s="277"/>
      <c r="I6" s="277"/>
      <c r="J6" s="277"/>
      <c r="K6" s="277"/>
      <c r="L6" s="278"/>
      <c r="M6" s="264" t="s">
        <v>57</v>
      </c>
      <c r="N6" s="265"/>
      <c r="O6" s="265"/>
      <c r="P6" s="266"/>
      <c r="Q6" s="383" t="s">
        <v>272</v>
      </c>
      <c r="R6" s="384"/>
      <c r="S6" s="384"/>
      <c r="T6" s="384"/>
      <c r="U6" s="384"/>
      <c r="V6" s="384"/>
      <c r="W6" s="384"/>
      <c r="X6" s="384"/>
      <c r="Y6" s="384"/>
      <c r="Z6" s="385"/>
      <c r="AA6" s="14"/>
      <c r="AB6" s="74" t="s">
        <v>64</v>
      </c>
      <c r="AC6" s="74"/>
      <c r="AD6" s="74"/>
      <c r="AE6" s="74"/>
      <c r="AF6" s="74"/>
      <c r="AG6" s="396">
        <v>12000000</v>
      </c>
      <c r="AH6" s="396"/>
      <c r="AI6" s="396"/>
      <c r="AJ6" s="396"/>
      <c r="AK6" s="396"/>
      <c r="AL6" s="66" t="s">
        <v>6</v>
      </c>
      <c r="AM6" s="66"/>
      <c r="AN6" s="7"/>
      <c r="AO6" s="7"/>
      <c r="AP6" s="7"/>
      <c r="AQ6" s="7"/>
      <c r="AR6" s="7"/>
      <c r="AS6" s="7"/>
      <c r="AT6" s="7"/>
      <c r="AU6" s="7"/>
      <c r="AW6" s="2" t="s">
        <v>55</v>
      </c>
      <c r="AY6" s="2">
        <v>6</v>
      </c>
    </row>
    <row r="7" spans="3:51" ht="21" customHeight="1">
      <c r="C7" s="256" t="s">
        <v>54</v>
      </c>
      <c r="D7" s="256"/>
      <c r="E7" s="280" t="str">
        <f>IFERROR(VLOOKUP(【記載例】!E4,QK_!$B$2:$E$65,3,FALSE),"")</f>
        <v/>
      </c>
      <c r="F7" s="281"/>
      <c r="G7" s="281"/>
      <c r="H7" s="281"/>
      <c r="I7" s="281"/>
      <c r="J7" s="281"/>
      <c r="K7" s="281"/>
      <c r="L7" s="282"/>
      <c r="M7" s="256" t="s">
        <v>53</v>
      </c>
      <c r="N7" s="256"/>
      <c r="O7" s="256"/>
      <c r="P7" s="256"/>
      <c r="Q7" s="397">
        <v>10</v>
      </c>
      <c r="R7" s="397"/>
      <c r="S7" s="397"/>
      <c r="T7" s="397"/>
      <c r="U7" s="397"/>
      <c r="V7" s="397"/>
      <c r="W7" s="397"/>
      <c r="X7" s="397"/>
      <c r="Y7" s="397"/>
      <c r="Z7" s="397"/>
      <c r="AA7" s="14"/>
      <c r="AB7" s="68" t="s">
        <v>60</v>
      </c>
      <c r="AC7" s="69"/>
      <c r="AD7" s="69"/>
      <c r="AE7" s="69"/>
      <c r="AF7" s="70"/>
      <c r="AG7" s="398">
        <v>5500000</v>
      </c>
      <c r="AH7" s="399"/>
      <c r="AI7" s="399"/>
      <c r="AJ7" s="399"/>
      <c r="AK7" s="400"/>
      <c r="AL7" s="66" t="s">
        <v>6</v>
      </c>
      <c r="AM7" s="66"/>
      <c r="AN7" s="7"/>
      <c r="AO7" s="7"/>
      <c r="AP7" s="7"/>
      <c r="AQ7" s="7"/>
      <c r="AR7" s="7"/>
      <c r="AS7" s="7"/>
      <c r="AT7" s="7"/>
      <c r="AU7" s="7"/>
    </row>
    <row r="8" spans="3:51" ht="21" customHeight="1">
      <c r="C8" s="256" t="s">
        <v>52</v>
      </c>
      <c r="D8" s="256"/>
      <c r="E8" s="390" t="s">
        <v>69</v>
      </c>
      <c r="F8" s="391"/>
      <c r="G8" s="391"/>
      <c r="H8" s="391"/>
      <c r="I8" s="391"/>
      <c r="J8" s="391"/>
      <c r="K8" s="392"/>
      <c r="L8" s="88">
        <f>IFERROR(VLOOKUP(E8,AW1:AY6,3,FALSE),"")</f>
        <v>2</v>
      </c>
      <c r="M8" s="264" t="s">
        <v>51</v>
      </c>
      <c r="N8" s="265"/>
      <c r="O8" s="265"/>
      <c r="P8" s="266"/>
      <c r="Q8" s="267" t="str">
        <f>IFERROR(VLOOKUP(【記載例】!E4,QK_!B2:E65,4,FALSE),"")</f>
        <v/>
      </c>
      <c r="R8" s="268"/>
      <c r="S8" s="268"/>
      <c r="T8" s="268"/>
      <c r="U8" s="268"/>
      <c r="V8" s="268"/>
      <c r="W8" s="268"/>
      <c r="X8" s="268"/>
      <c r="Y8" s="268"/>
      <c r="Z8" s="269"/>
      <c r="AA8" s="14"/>
      <c r="AB8" s="68" t="s">
        <v>56</v>
      </c>
      <c r="AC8" s="69"/>
      <c r="AD8" s="69"/>
      <c r="AE8" s="69"/>
      <c r="AF8" s="70"/>
      <c r="AG8" s="270">
        <f>AG6-AG7</f>
        <v>6500000</v>
      </c>
      <c r="AH8" s="271"/>
      <c r="AI8" s="271"/>
      <c r="AJ8" s="271"/>
      <c r="AK8" s="272"/>
      <c r="AL8" s="66" t="s">
        <v>6</v>
      </c>
      <c r="AM8" s="66"/>
      <c r="AN8" s="7"/>
      <c r="AO8" s="7"/>
      <c r="AP8" s="7"/>
      <c r="AQ8" s="7"/>
      <c r="AR8" s="7"/>
      <c r="AS8" s="7"/>
      <c r="AT8" s="7"/>
      <c r="AU8" s="7"/>
    </row>
    <row r="9" spans="3:51" ht="18.75">
      <c r="D9" s="13"/>
      <c r="K9" s="8"/>
      <c r="L9" s="14"/>
      <c r="M9" s="14"/>
      <c r="N9" s="14"/>
      <c r="O9" s="14"/>
      <c r="P9" s="14"/>
      <c r="Q9" s="14"/>
      <c r="R9" s="14"/>
      <c r="S9" s="14"/>
      <c r="T9" s="14"/>
      <c r="U9" s="14"/>
      <c r="V9" s="14"/>
      <c r="W9" s="14"/>
      <c r="X9" s="14"/>
      <c r="Y9" s="14"/>
      <c r="Z9" s="14"/>
      <c r="AA9" s="14"/>
      <c r="AB9" s="14"/>
      <c r="AC9" s="14"/>
      <c r="AD9" s="14"/>
      <c r="AE9" s="14"/>
      <c r="AF9" s="14"/>
      <c r="AG9" s="14"/>
      <c r="AH9" s="14"/>
      <c r="AI9" s="14"/>
      <c r="AJ9" s="7"/>
      <c r="AK9" s="7"/>
      <c r="AL9" s="66"/>
      <c r="AM9" s="66"/>
      <c r="AN9" s="7"/>
      <c r="AO9" s="7"/>
      <c r="AP9" s="7"/>
      <c r="AQ9" s="7"/>
      <c r="AR9" s="7"/>
      <c r="AS9" s="7"/>
      <c r="AT9" s="7"/>
      <c r="AU9" s="7"/>
    </row>
    <row r="10" spans="3:51" ht="18.75">
      <c r="D10" s="13"/>
      <c r="K10" s="8"/>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7"/>
      <c r="AK10" s="7"/>
      <c r="AL10" s="66"/>
      <c r="AM10" s="66"/>
      <c r="AN10" s="7"/>
      <c r="AO10" s="7"/>
      <c r="AP10" s="7"/>
      <c r="AQ10" s="7"/>
      <c r="AR10" s="7"/>
      <c r="AS10" s="7"/>
      <c r="AT10" s="7"/>
      <c r="AU10" s="7"/>
    </row>
    <row r="11" spans="3:51" ht="21" customHeight="1">
      <c r="C11" s="61" t="s">
        <v>47</v>
      </c>
      <c r="J11" s="8"/>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7"/>
      <c r="AJ11" s="7"/>
      <c r="AK11" s="66"/>
      <c r="AL11" s="66"/>
      <c r="AM11" s="7"/>
      <c r="AN11" s="7"/>
      <c r="AO11" s="7"/>
      <c r="AP11" s="7"/>
      <c r="AQ11" s="7"/>
      <c r="AR11" s="7"/>
      <c r="AS11" s="7"/>
      <c r="AT11" s="7"/>
      <c r="AU11" s="7"/>
    </row>
    <row r="12" spans="3:51" ht="21" customHeight="1">
      <c r="C12" s="61" t="s">
        <v>388</v>
      </c>
      <c r="J12" s="8"/>
      <c r="K12" s="14"/>
      <c r="L12" s="14"/>
      <c r="M12" s="14"/>
      <c r="N12" s="14"/>
      <c r="O12" s="14"/>
      <c r="P12" s="14"/>
      <c r="Q12" s="14"/>
      <c r="R12" s="14" t="s">
        <v>50</v>
      </c>
      <c r="S12" s="393" t="s">
        <v>199</v>
      </c>
      <c r="T12" s="394"/>
      <c r="U12" s="395"/>
      <c r="V12" s="14"/>
      <c r="W12" s="14"/>
      <c r="X12" s="14"/>
      <c r="Y12" s="14"/>
      <c r="Z12" s="14"/>
      <c r="AA12" s="14"/>
      <c r="AB12" s="14"/>
      <c r="AC12" s="14"/>
      <c r="AD12" s="14"/>
      <c r="AE12" s="14"/>
      <c r="AF12" s="14"/>
      <c r="AG12" s="14"/>
      <c r="AH12" s="14"/>
      <c r="AI12" s="7"/>
      <c r="AJ12" s="7"/>
      <c r="AK12" s="66"/>
      <c r="AL12" s="66"/>
      <c r="AM12" s="7"/>
      <c r="AN12" s="7"/>
      <c r="AO12" s="7"/>
      <c r="AP12" s="7"/>
      <c r="AQ12" s="7"/>
      <c r="AR12" s="7"/>
      <c r="AS12" s="7"/>
      <c r="AT12" s="7"/>
      <c r="AU12" s="7"/>
    </row>
    <row r="13" spans="3:51" ht="21" customHeight="1">
      <c r="C13" s="61" t="s">
        <v>229</v>
      </c>
      <c r="J13" s="8"/>
      <c r="K13" s="14"/>
      <c r="L13" s="14"/>
      <c r="M13" s="14"/>
      <c r="N13" s="14"/>
      <c r="O13" s="14"/>
      <c r="P13" s="14"/>
      <c r="Q13" s="14"/>
      <c r="R13" s="14"/>
      <c r="S13" s="14"/>
      <c r="T13" s="14" t="s">
        <v>50</v>
      </c>
      <c r="U13" s="407">
        <v>3600000</v>
      </c>
      <c r="V13" s="408"/>
      <c r="W13" s="408"/>
      <c r="X13" s="409"/>
      <c r="Y13" s="65" t="s">
        <v>6</v>
      </c>
      <c r="Z13" s="64"/>
      <c r="AA13" s="63" t="s">
        <v>49</v>
      </c>
      <c r="AB13" s="14"/>
      <c r="AC13" s="14"/>
      <c r="AD13" s="14"/>
      <c r="AE13" s="14"/>
      <c r="AF13" s="14"/>
      <c r="AG13" s="14"/>
      <c r="AH13" s="14"/>
      <c r="AI13" s="7"/>
      <c r="AJ13" s="302">
        <f>IFERROR(U13/AG6,"")</f>
        <v>0.3</v>
      </c>
      <c r="AK13" s="302"/>
      <c r="AL13" s="302"/>
      <c r="AM13" s="302"/>
      <c r="AN13" s="7" t="s">
        <v>48</v>
      </c>
      <c r="AO13" s="7"/>
      <c r="AP13" s="7"/>
      <c r="AQ13" s="7"/>
      <c r="AR13" s="7"/>
      <c r="AS13" s="7"/>
      <c r="AT13" s="7"/>
      <c r="AU13" s="7"/>
    </row>
    <row r="14" spans="3:51" ht="18.75">
      <c r="D14" s="61"/>
      <c r="K14" s="8"/>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7"/>
      <c r="AK14" s="7"/>
      <c r="AL14" s="7"/>
      <c r="AM14" s="7"/>
      <c r="AN14" s="7"/>
      <c r="AO14" s="7"/>
      <c r="AP14" s="7"/>
      <c r="AQ14" s="7"/>
      <c r="AR14" s="7"/>
      <c r="AS14" s="7"/>
      <c r="AT14" s="7"/>
      <c r="AU14" s="7"/>
    </row>
    <row r="15" spans="3:51" ht="21" customHeight="1">
      <c r="C15" s="61" t="s">
        <v>211</v>
      </c>
      <c r="J15" s="8"/>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7"/>
      <c r="AJ15" s="7"/>
      <c r="AK15" s="7"/>
      <c r="AL15" s="7"/>
      <c r="AM15" s="7"/>
      <c r="AN15" s="7"/>
      <c r="AO15" s="1"/>
      <c r="AP15" s="7"/>
      <c r="AQ15" s="7"/>
      <c r="AR15" s="7"/>
      <c r="AS15" s="7"/>
      <c r="AT15" s="7"/>
      <c r="AU15" s="7"/>
    </row>
    <row r="16" spans="3:51" ht="21" customHeight="1">
      <c r="C16" s="309" t="s">
        <v>382</v>
      </c>
      <c r="D16" s="309"/>
      <c r="E16" s="309"/>
      <c r="F16" s="309"/>
      <c r="G16" s="309"/>
      <c r="H16" s="309"/>
      <c r="I16" s="309"/>
      <c r="J16" s="309"/>
      <c r="K16" s="309"/>
      <c r="L16" s="309"/>
      <c r="M16" s="309"/>
      <c r="N16" s="309"/>
      <c r="O16" s="309"/>
      <c r="P16" s="309"/>
      <c r="Q16" s="309"/>
      <c r="R16" s="309"/>
      <c r="S16" s="309"/>
      <c r="T16" s="309"/>
      <c r="U16" s="309"/>
      <c r="V16" s="309"/>
      <c r="W16" s="309"/>
      <c r="X16" s="14" t="s">
        <v>50</v>
      </c>
      <c r="Y16" s="393" t="s">
        <v>199</v>
      </c>
      <c r="Z16" s="394"/>
      <c r="AA16" s="395"/>
      <c r="AB16" s="14"/>
      <c r="AC16" s="14"/>
      <c r="AD16" s="14"/>
      <c r="AE16" s="14"/>
      <c r="AF16" s="14"/>
      <c r="AG16" s="14"/>
      <c r="AH16" s="14"/>
      <c r="AI16" s="7"/>
      <c r="AJ16" s="7"/>
      <c r="AK16" s="7"/>
      <c r="AL16" s="7"/>
      <c r="AM16" s="7"/>
      <c r="AN16" s="7"/>
      <c r="AO16" s="1"/>
      <c r="AP16" s="7"/>
      <c r="AQ16" s="7"/>
      <c r="AR16" s="7"/>
      <c r="AS16" s="7"/>
      <c r="AT16" s="7"/>
      <c r="AU16" s="7"/>
    </row>
    <row r="17" spans="1:51" ht="21" customHeight="1">
      <c r="C17" s="61" t="s">
        <v>230</v>
      </c>
      <c r="J17" s="8"/>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7"/>
      <c r="AJ17" s="7"/>
      <c r="AK17" s="7"/>
      <c r="AL17" s="7"/>
      <c r="AM17" s="7"/>
      <c r="AN17" s="7"/>
      <c r="AO17" s="1"/>
      <c r="AP17" s="7"/>
      <c r="AQ17" s="7"/>
      <c r="AR17" s="7"/>
      <c r="AS17" s="7"/>
      <c r="AT17" s="7"/>
      <c r="AU17" s="7"/>
    </row>
    <row r="18" spans="1:51" ht="21" customHeight="1">
      <c r="C18" s="61" t="s">
        <v>405</v>
      </c>
      <c r="I18" s="410">
        <v>10</v>
      </c>
      <c r="J18" s="411"/>
      <c r="K18" s="412"/>
      <c r="L18" s="14" t="s">
        <v>46</v>
      </c>
      <c r="M18" s="14"/>
      <c r="N18" s="61" t="s">
        <v>406</v>
      </c>
      <c r="O18" s="61"/>
      <c r="P18" s="14"/>
      <c r="Q18" s="14"/>
      <c r="R18" s="14"/>
      <c r="S18" s="14"/>
      <c r="T18" s="14"/>
      <c r="U18" s="14"/>
      <c r="V18" s="14"/>
      <c r="W18" s="14"/>
      <c r="X18" s="14"/>
      <c r="Y18" s="14"/>
      <c r="Z18" s="14"/>
      <c r="AA18" s="14"/>
      <c r="AB18" s="14"/>
      <c r="AC18" s="14"/>
      <c r="AD18" s="14"/>
      <c r="AE18" s="14"/>
      <c r="AF18" s="14"/>
      <c r="AG18" s="14"/>
      <c r="AH18" s="14"/>
      <c r="AI18" s="7"/>
      <c r="AJ18" s="7"/>
      <c r="AK18" s="87"/>
      <c r="AL18" s="75"/>
      <c r="AM18" s="413">
        <v>2</v>
      </c>
      <c r="AN18" s="414"/>
      <c r="AO18" s="62" t="s">
        <v>71</v>
      </c>
      <c r="AP18" s="62"/>
      <c r="AQ18" s="7"/>
      <c r="AR18" s="7"/>
      <c r="AS18" s="308">
        <f>IFERROR(AM18/I18,"")</f>
        <v>0.2</v>
      </c>
      <c r="AT18" s="308"/>
      <c r="AU18" s="7" t="s">
        <v>48</v>
      </c>
    </row>
    <row r="19" spans="1:51" ht="21" customHeight="1">
      <c r="C19" s="61" t="s">
        <v>273</v>
      </c>
      <c r="I19" s="82"/>
      <c r="J19" s="82"/>
      <c r="K19" s="75"/>
      <c r="L19" s="75"/>
      <c r="M19" s="75"/>
      <c r="N19" s="91"/>
      <c r="O19" s="91"/>
      <c r="P19" s="91"/>
      <c r="Q19" s="415" t="s">
        <v>320</v>
      </c>
      <c r="R19" s="415"/>
      <c r="S19" s="415"/>
      <c r="T19" s="415"/>
      <c r="U19" s="415"/>
      <c r="V19" s="415"/>
      <c r="W19" s="415"/>
      <c r="X19" s="415"/>
      <c r="Y19" s="415"/>
      <c r="Z19" s="310" t="s">
        <v>315</v>
      </c>
      <c r="AA19" s="311"/>
      <c r="AB19" s="312"/>
      <c r="AC19" s="310" t="s">
        <v>316</v>
      </c>
      <c r="AD19" s="311"/>
      <c r="AE19" s="311"/>
      <c r="AF19" s="311"/>
      <c r="AG19" s="311"/>
      <c r="AH19" s="311"/>
      <c r="AI19" s="311"/>
      <c r="AJ19" s="311"/>
      <c r="AK19" s="311"/>
      <c r="AL19" s="311"/>
      <c r="AM19" s="311"/>
      <c r="AN19" s="311"/>
      <c r="AO19" s="311"/>
      <c r="AP19" s="311"/>
      <c r="AQ19" s="311"/>
      <c r="AR19" s="311"/>
      <c r="AS19" s="311"/>
      <c r="AT19" s="312"/>
      <c r="AU19" s="7"/>
    </row>
    <row r="20" spans="1:51" ht="21" customHeight="1">
      <c r="C20" s="61"/>
      <c r="I20" s="134"/>
      <c r="J20" s="134"/>
      <c r="K20" s="75"/>
      <c r="L20" s="75"/>
      <c r="M20" s="75"/>
      <c r="N20" s="91"/>
      <c r="O20" s="91"/>
      <c r="P20" s="91"/>
      <c r="Q20" s="313" t="s">
        <v>317</v>
      </c>
      <c r="R20" s="313"/>
      <c r="S20" s="313"/>
      <c r="T20" s="313"/>
      <c r="U20" s="313"/>
      <c r="V20" s="313"/>
      <c r="W20" s="313"/>
      <c r="X20" s="313"/>
      <c r="Y20" s="313"/>
      <c r="Z20" s="416">
        <v>1</v>
      </c>
      <c r="AA20" s="417"/>
      <c r="AB20" s="138" t="s">
        <v>46</v>
      </c>
      <c r="AC20" s="418" t="s">
        <v>321</v>
      </c>
      <c r="AD20" s="419"/>
      <c r="AE20" s="419"/>
      <c r="AF20" s="419"/>
      <c r="AG20" s="419"/>
      <c r="AH20" s="419"/>
      <c r="AI20" s="419"/>
      <c r="AJ20" s="419"/>
      <c r="AK20" s="419"/>
      <c r="AL20" s="419"/>
      <c r="AM20" s="419"/>
      <c r="AN20" s="419"/>
      <c r="AO20" s="419"/>
      <c r="AP20" s="419"/>
      <c r="AQ20" s="419"/>
      <c r="AR20" s="419"/>
      <c r="AS20" s="419"/>
      <c r="AT20" s="420"/>
      <c r="AU20" s="7"/>
    </row>
    <row r="21" spans="1:51" ht="21" customHeight="1">
      <c r="C21" s="61"/>
      <c r="I21" s="134"/>
      <c r="J21" s="134"/>
      <c r="K21" s="75"/>
      <c r="L21" s="75"/>
      <c r="M21" s="75"/>
      <c r="N21" s="91"/>
      <c r="O21" s="91"/>
      <c r="P21" s="91"/>
      <c r="Q21" s="313" t="s">
        <v>318</v>
      </c>
      <c r="R21" s="313"/>
      <c r="S21" s="313"/>
      <c r="T21" s="313"/>
      <c r="U21" s="313"/>
      <c r="V21" s="313"/>
      <c r="W21" s="313"/>
      <c r="X21" s="313"/>
      <c r="Y21" s="313"/>
      <c r="Z21" s="416"/>
      <c r="AA21" s="417"/>
      <c r="AB21" s="138" t="s">
        <v>46</v>
      </c>
      <c r="AC21" s="418"/>
      <c r="AD21" s="419"/>
      <c r="AE21" s="419"/>
      <c r="AF21" s="419"/>
      <c r="AG21" s="419"/>
      <c r="AH21" s="419"/>
      <c r="AI21" s="419"/>
      <c r="AJ21" s="419"/>
      <c r="AK21" s="419"/>
      <c r="AL21" s="419"/>
      <c r="AM21" s="419"/>
      <c r="AN21" s="419"/>
      <c r="AO21" s="419"/>
      <c r="AP21" s="419"/>
      <c r="AQ21" s="419"/>
      <c r="AR21" s="419"/>
      <c r="AS21" s="419"/>
      <c r="AT21" s="420"/>
      <c r="AU21" s="7"/>
    </row>
    <row r="22" spans="1:51" ht="21" customHeight="1">
      <c r="C22" s="61"/>
      <c r="I22" s="134"/>
      <c r="J22" s="134"/>
      <c r="K22" s="75"/>
      <c r="L22" s="75"/>
      <c r="M22" s="75"/>
      <c r="N22" s="91"/>
      <c r="O22" s="91"/>
      <c r="P22" s="91"/>
      <c r="Q22" s="313" t="s">
        <v>319</v>
      </c>
      <c r="R22" s="313"/>
      <c r="S22" s="313"/>
      <c r="T22" s="313"/>
      <c r="U22" s="313"/>
      <c r="V22" s="313"/>
      <c r="W22" s="313"/>
      <c r="X22" s="313"/>
      <c r="Y22" s="313"/>
      <c r="Z22" s="416">
        <v>1</v>
      </c>
      <c r="AA22" s="417"/>
      <c r="AB22" s="139" t="s">
        <v>46</v>
      </c>
      <c r="AC22" s="418" t="s">
        <v>322</v>
      </c>
      <c r="AD22" s="419"/>
      <c r="AE22" s="419"/>
      <c r="AF22" s="419"/>
      <c r="AG22" s="419"/>
      <c r="AH22" s="419"/>
      <c r="AI22" s="419"/>
      <c r="AJ22" s="419"/>
      <c r="AK22" s="419"/>
      <c r="AL22" s="419"/>
      <c r="AM22" s="419"/>
      <c r="AN22" s="419"/>
      <c r="AO22" s="419"/>
      <c r="AP22" s="419"/>
      <c r="AQ22" s="419"/>
      <c r="AR22" s="419"/>
      <c r="AS22" s="419"/>
      <c r="AT22" s="420"/>
      <c r="AU22" s="7"/>
    </row>
    <row r="23" spans="1:51" s="128" customFormat="1" ht="21" customHeight="1">
      <c r="A23" s="127"/>
      <c r="B23" s="127"/>
      <c r="C23" s="61" t="s">
        <v>279</v>
      </c>
      <c r="D23" s="127"/>
      <c r="E23" s="127"/>
      <c r="F23" s="127"/>
      <c r="G23" s="127"/>
      <c r="H23" s="127"/>
      <c r="I23" s="82"/>
      <c r="J23" s="82"/>
      <c r="K23" s="75"/>
      <c r="L23" s="75"/>
      <c r="M23" s="75"/>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86"/>
      <c r="AR23" s="7"/>
      <c r="AS23" s="81"/>
      <c r="AT23" s="81"/>
      <c r="AU23" s="7"/>
      <c r="AV23" s="127"/>
      <c r="AW23" s="127"/>
      <c r="AX23" s="127"/>
      <c r="AY23" s="127"/>
    </row>
    <row r="24" spans="1:51" s="128" customFormat="1" ht="21" customHeight="1">
      <c r="A24" s="127"/>
      <c r="B24" s="127"/>
      <c r="C24" s="61"/>
      <c r="D24" s="126" t="s">
        <v>199</v>
      </c>
      <c r="E24" s="20" t="s">
        <v>274</v>
      </c>
      <c r="F24" s="20"/>
      <c r="G24" s="20"/>
      <c r="H24" s="20"/>
      <c r="I24" s="92"/>
      <c r="J24" s="92"/>
      <c r="K24" s="62"/>
      <c r="L24" s="62"/>
      <c r="M24" s="62"/>
      <c r="N24" s="123"/>
      <c r="O24" s="123"/>
      <c r="P24" s="123"/>
      <c r="Q24" s="126" t="s">
        <v>199</v>
      </c>
      <c r="R24" s="20" t="s">
        <v>286</v>
      </c>
      <c r="S24" s="123"/>
      <c r="T24" s="123"/>
      <c r="U24" s="123"/>
      <c r="V24" s="123"/>
      <c r="W24" s="123"/>
      <c r="X24" s="123"/>
      <c r="Y24" s="123"/>
      <c r="Z24" s="123"/>
      <c r="AA24" s="123"/>
      <c r="AB24" s="123"/>
      <c r="AC24" s="123"/>
      <c r="AD24" s="126"/>
      <c r="AE24" s="20" t="s">
        <v>289</v>
      </c>
      <c r="AF24" s="123"/>
      <c r="AG24" s="123"/>
      <c r="AH24" s="123"/>
      <c r="AI24" s="123"/>
      <c r="AJ24" s="123"/>
      <c r="AK24" s="123"/>
      <c r="AL24" s="123"/>
      <c r="AM24" s="123"/>
      <c r="AN24" s="123"/>
      <c r="AO24" s="123"/>
      <c r="AP24" s="123"/>
      <c r="AQ24" s="124"/>
      <c r="AR24" s="13"/>
      <c r="AS24" s="125"/>
      <c r="AT24" s="125"/>
      <c r="AU24" s="13"/>
      <c r="AV24" s="127"/>
      <c r="AW24" s="127"/>
      <c r="AX24" s="127"/>
      <c r="AY24" s="127"/>
    </row>
    <row r="25" spans="1:51" s="128" customFormat="1" ht="21" customHeight="1">
      <c r="A25" s="127"/>
      <c r="B25" s="127"/>
      <c r="C25" s="61"/>
      <c r="D25" s="126"/>
      <c r="E25" s="20" t="s">
        <v>276</v>
      </c>
      <c r="F25" s="20"/>
      <c r="G25" s="20"/>
      <c r="H25" s="20"/>
      <c r="I25" s="92"/>
      <c r="J25" s="92"/>
      <c r="K25" s="62"/>
      <c r="L25" s="62"/>
      <c r="M25" s="62"/>
      <c r="N25" s="123"/>
      <c r="O25" s="123"/>
      <c r="P25" s="123"/>
      <c r="Q25" s="126"/>
      <c r="R25" s="20" t="s">
        <v>287</v>
      </c>
      <c r="S25" s="123"/>
      <c r="T25" s="123"/>
      <c r="U25" s="123"/>
      <c r="V25" s="123"/>
      <c r="W25" s="123"/>
      <c r="X25" s="123"/>
      <c r="Y25" s="123"/>
      <c r="Z25" s="123"/>
      <c r="AA25" s="123"/>
      <c r="AB25" s="123"/>
      <c r="AC25" s="123"/>
      <c r="AD25" s="126"/>
      <c r="AE25" s="20" t="s">
        <v>290</v>
      </c>
      <c r="AF25" s="123"/>
      <c r="AG25" s="123"/>
      <c r="AH25" s="123"/>
      <c r="AI25" s="406"/>
      <c r="AJ25" s="406"/>
      <c r="AK25" s="406"/>
      <c r="AL25" s="406"/>
      <c r="AM25" s="406"/>
      <c r="AN25" s="406"/>
      <c r="AO25" s="406"/>
      <c r="AP25" s="406"/>
      <c r="AQ25" s="406"/>
      <c r="AR25" s="406"/>
      <c r="AS25" s="406"/>
      <c r="AT25" s="406"/>
      <c r="AU25" s="13"/>
      <c r="AV25" s="127"/>
      <c r="AW25" s="127"/>
      <c r="AX25" s="127"/>
      <c r="AY25" s="127"/>
    </row>
    <row r="26" spans="1:51" s="128" customFormat="1" ht="21" customHeight="1">
      <c r="A26" s="127"/>
      <c r="B26" s="127"/>
      <c r="C26" s="61"/>
      <c r="D26" s="126"/>
      <c r="E26" s="20" t="s">
        <v>275</v>
      </c>
      <c r="F26" s="20"/>
      <c r="G26" s="20"/>
      <c r="H26" s="20"/>
      <c r="I26" s="92"/>
      <c r="J26" s="92"/>
      <c r="K26" s="62"/>
      <c r="L26" s="62"/>
      <c r="M26" s="62"/>
      <c r="N26" s="123"/>
      <c r="O26" s="123"/>
      <c r="P26" s="123"/>
      <c r="Q26" s="126"/>
      <c r="R26" s="20" t="s">
        <v>288</v>
      </c>
      <c r="S26" s="123"/>
      <c r="T26" s="123"/>
      <c r="U26" s="123"/>
      <c r="V26" s="123"/>
      <c r="W26" s="123"/>
      <c r="X26" s="123"/>
      <c r="Y26" s="123"/>
      <c r="Z26" s="123"/>
      <c r="AA26" s="123"/>
      <c r="AB26" s="123"/>
      <c r="AC26" s="123"/>
      <c r="AD26" s="62"/>
      <c r="AE26" s="62"/>
      <c r="AF26" s="123"/>
      <c r="AG26" s="123"/>
      <c r="AH26" s="123"/>
      <c r="AI26" s="406"/>
      <c r="AJ26" s="406"/>
      <c r="AK26" s="406"/>
      <c r="AL26" s="406"/>
      <c r="AM26" s="406"/>
      <c r="AN26" s="406"/>
      <c r="AO26" s="406"/>
      <c r="AP26" s="406"/>
      <c r="AQ26" s="406"/>
      <c r="AR26" s="406"/>
      <c r="AS26" s="406"/>
      <c r="AT26" s="406"/>
      <c r="AU26" s="13"/>
      <c r="AV26" s="127"/>
      <c r="AW26" s="127"/>
      <c r="AX26" s="127"/>
      <c r="AY26" s="127"/>
    </row>
    <row r="27" spans="1:51" s="128" customFormat="1" ht="21" customHeight="1">
      <c r="A27" s="127"/>
      <c r="B27" s="127"/>
      <c r="C27" s="61" t="s">
        <v>291</v>
      </c>
      <c r="D27" s="127"/>
      <c r="E27" s="127"/>
      <c r="F27" s="127"/>
      <c r="G27" s="127"/>
      <c r="H27" s="127"/>
      <c r="I27" s="127"/>
      <c r="J27" s="129"/>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7"/>
      <c r="AJ27" s="7"/>
      <c r="AK27" s="7"/>
      <c r="AL27" s="7"/>
      <c r="AM27" s="7"/>
      <c r="AN27" s="7"/>
      <c r="AP27" s="7"/>
      <c r="AQ27" s="7"/>
      <c r="AR27" s="7"/>
      <c r="AS27" s="7"/>
      <c r="AT27" s="7"/>
      <c r="AU27" s="7"/>
      <c r="AV27" s="127"/>
      <c r="AW27" s="127"/>
      <c r="AX27" s="127"/>
      <c r="AY27" s="127"/>
    </row>
    <row r="28" spans="1:51" s="128" customFormat="1" ht="21" customHeight="1">
      <c r="A28" s="127"/>
      <c r="B28" s="127"/>
      <c r="C28" s="61"/>
      <c r="D28" s="126"/>
      <c r="E28" s="20" t="s">
        <v>280</v>
      </c>
      <c r="F28" s="20"/>
      <c r="G28" s="20"/>
      <c r="H28" s="20"/>
      <c r="I28" s="92"/>
      <c r="J28" s="92"/>
      <c r="K28" s="62"/>
      <c r="L28" s="62"/>
      <c r="M28" s="62"/>
      <c r="N28" s="123"/>
      <c r="O28" s="123"/>
      <c r="P28" s="123"/>
      <c r="Q28" s="126"/>
      <c r="R28" s="20" t="s">
        <v>283</v>
      </c>
      <c r="S28" s="123"/>
      <c r="T28" s="123"/>
      <c r="U28" s="123"/>
      <c r="V28" s="123"/>
      <c r="W28" s="123"/>
      <c r="X28" s="123"/>
      <c r="Y28" s="123"/>
      <c r="Z28" s="123"/>
      <c r="AA28" s="123"/>
      <c r="AB28" s="123"/>
      <c r="AC28" s="123"/>
      <c r="AD28" s="126"/>
      <c r="AE28" s="20" t="s">
        <v>285</v>
      </c>
      <c r="AF28" s="123"/>
      <c r="AG28" s="123"/>
      <c r="AH28" s="123"/>
      <c r="AI28" s="123"/>
      <c r="AJ28" s="123"/>
      <c r="AK28" s="123"/>
      <c r="AL28" s="123"/>
      <c r="AM28" s="123"/>
      <c r="AN28" s="123"/>
      <c r="AO28" s="123"/>
      <c r="AP28" s="123"/>
      <c r="AQ28" s="124"/>
      <c r="AR28" s="13"/>
      <c r="AS28" s="125"/>
      <c r="AT28" s="125"/>
      <c r="AU28" s="13"/>
      <c r="AV28" s="127"/>
      <c r="AW28" s="127"/>
      <c r="AX28" s="127"/>
      <c r="AY28" s="127"/>
    </row>
    <row r="29" spans="1:51" s="128" customFormat="1" ht="21" customHeight="1">
      <c r="A29" s="127"/>
      <c r="B29" s="127"/>
      <c r="C29" s="61"/>
      <c r="D29" s="126"/>
      <c r="E29" s="20" t="s">
        <v>281</v>
      </c>
      <c r="F29" s="20"/>
      <c r="G29" s="20"/>
      <c r="H29" s="20"/>
      <c r="I29" s="92"/>
      <c r="J29" s="92"/>
      <c r="K29" s="62"/>
      <c r="L29" s="62"/>
      <c r="M29" s="62"/>
      <c r="N29" s="123"/>
      <c r="O29" s="123"/>
      <c r="P29" s="123"/>
      <c r="Q29" s="126"/>
      <c r="R29" s="20" t="s">
        <v>284</v>
      </c>
      <c r="S29" s="123"/>
      <c r="T29" s="123"/>
      <c r="U29" s="123"/>
      <c r="V29" s="123"/>
      <c r="W29" s="123"/>
      <c r="X29" s="123"/>
      <c r="Y29" s="123"/>
      <c r="Z29" s="123"/>
      <c r="AA29" s="123"/>
      <c r="AB29" s="123"/>
      <c r="AC29" s="123"/>
      <c r="AD29" s="126"/>
      <c r="AE29" s="20" t="s">
        <v>290</v>
      </c>
      <c r="AF29" s="123"/>
      <c r="AG29" s="123"/>
      <c r="AH29" s="123"/>
      <c r="AI29" s="429"/>
      <c r="AJ29" s="430"/>
      <c r="AK29" s="430"/>
      <c r="AL29" s="430"/>
      <c r="AM29" s="430"/>
      <c r="AN29" s="430"/>
      <c r="AO29" s="430"/>
      <c r="AP29" s="430"/>
      <c r="AQ29" s="430"/>
      <c r="AR29" s="430"/>
      <c r="AS29" s="430"/>
      <c r="AT29" s="431"/>
      <c r="AU29" s="13"/>
      <c r="AV29" s="127"/>
      <c r="AW29" s="127"/>
      <c r="AX29" s="127"/>
      <c r="AY29" s="127"/>
    </row>
    <row r="30" spans="1:51" s="128" customFormat="1" ht="21" customHeight="1">
      <c r="A30" s="127"/>
      <c r="B30" s="127"/>
      <c r="C30" s="61"/>
      <c r="D30" s="126"/>
      <c r="E30" s="20" t="s">
        <v>282</v>
      </c>
      <c r="F30" s="20"/>
      <c r="G30" s="20"/>
      <c r="H30" s="20"/>
      <c r="I30" s="92"/>
      <c r="J30" s="92"/>
      <c r="K30" s="62"/>
      <c r="L30" s="62"/>
      <c r="M30" s="62"/>
      <c r="N30" s="123"/>
      <c r="O30" s="123"/>
      <c r="P30" s="123"/>
      <c r="Q30" s="126"/>
      <c r="R30" s="20" t="s">
        <v>313</v>
      </c>
      <c r="S30" s="123"/>
      <c r="T30" s="123"/>
      <c r="U30" s="123"/>
      <c r="V30" s="123"/>
      <c r="W30" s="123"/>
      <c r="X30" s="123"/>
      <c r="Y30" s="123"/>
      <c r="Z30" s="123"/>
      <c r="AA30" s="123"/>
      <c r="AB30" s="123"/>
      <c r="AC30" s="123"/>
      <c r="AD30" s="62"/>
      <c r="AE30" s="62"/>
      <c r="AF30" s="123"/>
      <c r="AG30" s="123"/>
      <c r="AH30" s="123"/>
      <c r="AI30" s="432"/>
      <c r="AJ30" s="433"/>
      <c r="AK30" s="433"/>
      <c r="AL30" s="433"/>
      <c r="AM30" s="433"/>
      <c r="AN30" s="433"/>
      <c r="AO30" s="433"/>
      <c r="AP30" s="433"/>
      <c r="AQ30" s="433"/>
      <c r="AR30" s="433"/>
      <c r="AS30" s="433"/>
      <c r="AT30" s="434"/>
      <c r="AU30" s="92"/>
      <c r="AV30" s="131"/>
      <c r="AW30" s="131"/>
      <c r="AX30" s="127"/>
      <c r="AY30" s="127"/>
    </row>
    <row r="31" spans="1:51" s="128" customFormat="1" ht="21" customHeight="1">
      <c r="A31" s="127"/>
      <c r="B31" s="127"/>
      <c r="C31" s="127"/>
      <c r="D31" s="61"/>
      <c r="E31" s="20"/>
      <c r="F31" s="20"/>
      <c r="G31" s="20"/>
      <c r="H31" s="20"/>
      <c r="I31" s="20"/>
      <c r="J31" s="20"/>
      <c r="K31" s="130"/>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13"/>
      <c r="AK31" s="13"/>
      <c r="AL31" s="13"/>
      <c r="AM31" s="13"/>
      <c r="AN31" s="13"/>
      <c r="AO31" s="13"/>
      <c r="AP31" s="13"/>
      <c r="AQ31" s="13"/>
      <c r="AR31" s="13"/>
      <c r="AS31" s="13"/>
      <c r="AT31" s="13"/>
      <c r="AU31" s="13"/>
      <c r="AV31" s="127"/>
      <c r="AW31" s="127"/>
      <c r="AX31" s="127"/>
      <c r="AY31" s="127"/>
    </row>
    <row r="32" spans="1:51" ht="21" customHeight="1">
      <c r="C32" s="61" t="s">
        <v>213</v>
      </c>
      <c r="K32" s="8"/>
      <c r="L32" s="14"/>
      <c r="M32" s="14"/>
      <c r="N32" s="14"/>
      <c r="O32" s="14"/>
      <c r="P32" s="14"/>
      <c r="Q32" s="14"/>
      <c r="R32" s="14"/>
      <c r="S32" s="14"/>
      <c r="T32" s="14"/>
      <c r="U32" s="14"/>
      <c r="V32" s="14"/>
      <c r="W32" s="14"/>
      <c r="X32" s="14"/>
      <c r="Y32" s="14"/>
      <c r="Z32" s="14"/>
      <c r="AA32" s="14"/>
      <c r="AB32" s="14"/>
      <c r="AC32" s="14"/>
      <c r="AD32" s="14"/>
      <c r="AE32" s="14"/>
      <c r="AF32" s="20"/>
      <c r="AG32" s="14"/>
      <c r="AH32" s="14"/>
      <c r="AI32" s="14"/>
      <c r="AJ32" s="7"/>
      <c r="AK32" s="7"/>
      <c r="AL32" s="7"/>
      <c r="AM32" s="7"/>
      <c r="AN32" s="7"/>
      <c r="AO32" s="7"/>
      <c r="AP32" s="7"/>
      <c r="AQ32" s="7"/>
      <c r="AR32" s="7"/>
      <c r="AS32" s="7"/>
      <c r="AT32" s="7"/>
      <c r="AU32" s="7"/>
    </row>
    <row r="33" spans="3:47" ht="21" customHeight="1">
      <c r="C33" s="61" t="s">
        <v>277</v>
      </c>
      <c r="K33" s="8"/>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7"/>
      <c r="AK33" s="7"/>
      <c r="AL33" s="7"/>
      <c r="AM33" s="7"/>
      <c r="AN33" s="7"/>
      <c r="AO33" s="7"/>
      <c r="AP33" s="7"/>
      <c r="AQ33" s="7"/>
      <c r="AR33" s="7"/>
      <c r="AS33" s="7"/>
      <c r="AT33" s="7"/>
      <c r="AU33" s="7"/>
    </row>
    <row r="34" spans="3:47" ht="21" customHeight="1">
      <c r="C34" s="88" t="s">
        <v>231</v>
      </c>
      <c r="D34" s="294" t="s">
        <v>214</v>
      </c>
      <c r="E34" s="295"/>
      <c r="F34" s="295"/>
      <c r="G34" s="295"/>
      <c r="H34" s="295"/>
      <c r="I34" s="295"/>
      <c r="J34" s="296"/>
      <c r="K34" s="297" t="s">
        <v>215</v>
      </c>
      <c r="L34" s="297"/>
      <c r="M34" s="297"/>
      <c r="N34" s="298" t="s">
        <v>217</v>
      </c>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7"/>
      <c r="AR34" s="7"/>
      <c r="AS34" s="7"/>
      <c r="AT34" s="7"/>
      <c r="AU34" s="7"/>
    </row>
    <row r="35" spans="3:47" ht="21" customHeight="1">
      <c r="C35" s="88" t="s">
        <v>232</v>
      </c>
      <c r="D35" s="319" t="s">
        <v>218</v>
      </c>
      <c r="E35" s="319"/>
      <c r="F35" s="319"/>
      <c r="G35" s="319"/>
      <c r="H35" s="319"/>
      <c r="I35" s="319"/>
      <c r="J35" s="319"/>
      <c r="K35" s="401"/>
      <c r="L35" s="402"/>
      <c r="M35" s="83" t="s">
        <v>216</v>
      </c>
      <c r="N35" s="403"/>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5"/>
      <c r="AQ35" s="7"/>
      <c r="AR35" s="7"/>
      <c r="AS35" s="7"/>
      <c r="AT35" s="7"/>
      <c r="AU35" s="7"/>
    </row>
    <row r="36" spans="3:47" ht="21" customHeight="1">
      <c r="C36" s="88" t="s">
        <v>233</v>
      </c>
      <c r="D36" s="319" t="s">
        <v>219</v>
      </c>
      <c r="E36" s="319"/>
      <c r="F36" s="319"/>
      <c r="G36" s="319"/>
      <c r="H36" s="319"/>
      <c r="I36" s="319"/>
      <c r="J36" s="319"/>
      <c r="K36" s="401"/>
      <c r="L36" s="402"/>
      <c r="M36" s="83" t="s">
        <v>216</v>
      </c>
      <c r="N36" s="403"/>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5"/>
      <c r="AQ36" s="7"/>
      <c r="AR36" s="7"/>
      <c r="AS36" s="7"/>
      <c r="AT36" s="7"/>
      <c r="AU36" s="7"/>
    </row>
    <row r="37" spans="3:47" ht="21" customHeight="1">
      <c r="C37" s="88" t="s">
        <v>234</v>
      </c>
      <c r="D37" s="319" t="s">
        <v>220</v>
      </c>
      <c r="E37" s="319"/>
      <c r="F37" s="319"/>
      <c r="G37" s="319"/>
      <c r="H37" s="319"/>
      <c r="I37" s="319"/>
      <c r="J37" s="319"/>
      <c r="K37" s="401"/>
      <c r="L37" s="402"/>
      <c r="M37" s="83" t="s">
        <v>216</v>
      </c>
      <c r="N37" s="403"/>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404"/>
      <c r="AN37" s="404"/>
      <c r="AO37" s="404"/>
      <c r="AP37" s="405"/>
      <c r="AQ37" s="7"/>
      <c r="AR37" s="7"/>
      <c r="AS37" s="7"/>
      <c r="AT37" s="7"/>
      <c r="AU37" s="7"/>
    </row>
    <row r="38" spans="3:47" ht="21" customHeight="1">
      <c r="C38" s="88" t="s">
        <v>235</v>
      </c>
      <c r="D38" s="319" t="s">
        <v>221</v>
      </c>
      <c r="E38" s="319"/>
      <c r="F38" s="319"/>
      <c r="G38" s="319"/>
      <c r="H38" s="319"/>
      <c r="I38" s="319"/>
      <c r="J38" s="319"/>
      <c r="K38" s="401">
        <v>30</v>
      </c>
      <c r="L38" s="402"/>
      <c r="M38" s="83" t="s">
        <v>216</v>
      </c>
      <c r="N38" s="403" t="s">
        <v>310</v>
      </c>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4"/>
      <c r="AP38" s="405"/>
      <c r="AQ38" s="7"/>
      <c r="AR38" s="7"/>
      <c r="AS38" s="7"/>
      <c r="AT38" s="7"/>
      <c r="AU38" s="7"/>
    </row>
    <row r="39" spans="3:47" ht="21" customHeight="1">
      <c r="C39" s="88" t="s">
        <v>236</v>
      </c>
      <c r="D39" s="325" t="s">
        <v>222</v>
      </c>
      <c r="E39" s="326"/>
      <c r="F39" s="326"/>
      <c r="G39" s="326"/>
      <c r="H39" s="326"/>
      <c r="I39" s="326"/>
      <c r="J39" s="327"/>
      <c r="K39" s="401"/>
      <c r="L39" s="402"/>
      <c r="M39" s="83" t="s">
        <v>216</v>
      </c>
      <c r="N39" s="403"/>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c r="AP39" s="405"/>
      <c r="AQ39" s="7"/>
      <c r="AR39" s="7"/>
      <c r="AS39" s="7"/>
      <c r="AT39" s="7"/>
      <c r="AU39" s="7"/>
    </row>
    <row r="40" spans="3:47" ht="21" customHeight="1">
      <c r="C40" s="88" t="s">
        <v>237</v>
      </c>
      <c r="D40" s="330" t="s">
        <v>223</v>
      </c>
      <c r="E40" s="331"/>
      <c r="F40" s="331"/>
      <c r="G40" s="331"/>
      <c r="H40" s="331"/>
      <c r="I40" s="331"/>
      <c r="J40" s="332"/>
      <c r="K40" s="423">
        <v>35</v>
      </c>
      <c r="L40" s="424"/>
      <c r="M40" s="84" t="s">
        <v>216</v>
      </c>
      <c r="N40" s="403" t="s">
        <v>311</v>
      </c>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5"/>
      <c r="AQ40" s="7"/>
      <c r="AR40" s="7"/>
      <c r="AS40" s="7"/>
      <c r="AT40" s="7"/>
      <c r="AU40" s="7"/>
    </row>
    <row r="41" spans="3:47" ht="21" customHeight="1">
      <c r="C41" s="88" t="s">
        <v>238</v>
      </c>
      <c r="D41" s="325" t="s">
        <v>224</v>
      </c>
      <c r="E41" s="326"/>
      <c r="F41" s="326"/>
      <c r="G41" s="326"/>
      <c r="H41" s="326"/>
      <c r="I41" s="326"/>
      <c r="J41" s="327"/>
      <c r="K41" s="421"/>
      <c r="L41" s="422"/>
      <c r="M41" s="85" t="s">
        <v>216</v>
      </c>
      <c r="N41" s="403"/>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5"/>
      <c r="AQ41" s="7"/>
      <c r="AR41" s="7"/>
      <c r="AS41" s="7"/>
      <c r="AT41" s="7"/>
      <c r="AU41" s="7"/>
    </row>
    <row r="42" spans="3:47" ht="21" customHeight="1">
      <c r="C42" s="88" t="s">
        <v>239</v>
      </c>
      <c r="D42" s="325" t="s">
        <v>225</v>
      </c>
      <c r="E42" s="326"/>
      <c r="F42" s="326"/>
      <c r="G42" s="326"/>
      <c r="H42" s="326"/>
      <c r="I42" s="326"/>
      <c r="J42" s="327"/>
      <c r="K42" s="421"/>
      <c r="L42" s="422"/>
      <c r="M42" s="85" t="s">
        <v>216</v>
      </c>
      <c r="N42" s="403"/>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4"/>
      <c r="AO42" s="404"/>
      <c r="AP42" s="405"/>
      <c r="AQ42" s="7"/>
      <c r="AR42" s="7"/>
      <c r="AS42" s="7"/>
      <c r="AT42" s="7"/>
      <c r="AU42" s="7"/>
    </row>
    <row r="43" spans="3:47" ht="21" customHeight="1">
      <c r="C43" s="88" t="s">
        <v>240</v>
      </c>
      <c r="D43" s="325" t="s">
        <v>226</v>
      </c>
      <c r="E43" s="326"/>
      <c r="F43" s="326"/>
      <c r="G43" s="326"/>
      <c r="H43" s="326"/>
      <c r="I43" s="326"/>
      <c r="J43" s="327"/>
      <c r="K43" s="421"/>
      <c r="L43" s="422"/>
      <c r="M43" s="14" t="s">
        <v>216</v>
      </c>
      <c r="N43" s="403"/>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4"/>
      <c r="AO43" s="404"/>
      <c r="AP43" s="405"/>
      <c r="AQ43" s="7"/>
      <c r="AR43" s="7"/>
      <c r="AS43" s="7"/>
      <c r="AT43" s="7"/>
      <c r="AU43" s="7"/>
    </row>
    <row r="44" spans="3:47" ht="21" customHeight="1">
      <c r="C44" s="88" t="s">
        <v>241</v>
      </c>
      <c r="D44" s="325" t="s">
        <v>227</v>
      </c>
      <c r="E44" s="326"/>
      <c r="F44" s="326"/>
      <c r="G44" s="326"/>
      <c r="H44" s="326"/>
      <c r="I44" s="326"/>
      <c r="J44" s="327"/>
      <c r="K44" s="421">
        <v>35</v>
      </c>
      <c r="L44" s="422"/>
      <c r="M44" s="83" t="s">
        <v>216</v>
      </c>
      <c r="N44" s="403" t="s">
        <v>312</v>
      </c>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5"/>
      <c r="AQ44" s="7"/>
      <c r="AR44" s="7"/>
      <c r="AS44" s="7"/>
      <c r="AT44" s="7"/>
      <c r="AU44" s="7"/>
    </row>
    <row r="45" spans="3:47" ht="21" customHeight="1">
      <c r="C45" s="88" t="s">
        <v>242</v>
      </c>
      <c r="D45" s="325" t="s">
        <v>228</v>
      </c>
      <c r="E45" s="326"/>
      <c r="F45" s="326"/>
      <c r="G45" s="326"/>
      <c r="H45" s="326"/>
      <c r="I45" s="326"/>
      <c r="J45" s="327"/>
      <c r="K45" s="423"/>
      <c r="L45" s="424"/>
      <c r="M45" s="84" t="s">
        <v>216</v>
      </c>
      <c r="N45" s="403"/>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404"/>
      <c r="AM45" s="404"/>
      <c r="AN45" s="404"/>
      <c r="AO45" s="404"/>
      <c r="AP45" s="405"/>
      <c r="AQ45" s="7"/>
      <c r="AR45" s="7"/>
      <c r="AS45" s="7"/>
      <c r="AT45" s="7"/>
      <c r="AU45" s="7"/>
    </row>
    <row r="46" spans="3:47" ht="21" customHeight="1">
      <c r="C46" s="122"/>
      <c r="D46" s="130"/>
      <c r="E46" s="130"/>
      <c r="F46" s="130"/>
      <c r="G46" s="130"/>
      <c r="H46" s="130"/>
      <c r="I46" s="130"/>
      <c r="J46" s="130"/>
      <c r="K46" s="336">
        <f>IF(SUM(K35:L45)=0,"",SUM(K35:L45))</f>
        <v>100</v>
      </c>
      <c r="L46" s="336"/>
      <c r="M46" s="87" t="str">
        <f>IF(K46="","","％")</f>
        <v>％</v>
      </c>
      <c r="N46" s="337" t="str">
        <f>IF(K46&lt;&gt;100,"収入割合の合計が100％ではありません ","")</f>
        <v/>
      </c>
      <c r="O46" s="337"/>
      <c r="P46" s="337"/>
      <c r="Q46" s="337"/>
      <c r="R46" s="337"/>
      <c r="S46" s="337"/>
      <c r="T46" s="337"/>
      <c r="U46" s="337"/>
      <c r="V46" s="337"/>
      <c r="W46" s="337"/>
      <c r="X46" s="337"/>
      <c r="Y46" s="337"/>
      <c r="Z46" s="337"/>
      <c r="AA46" s="337"/>
      <c r="AB46" s="337"/>
      <c r="AC46" s="337"/>
      <c r="AD46" s="337"/>
      <c r="AE46" s="337"/>
      <c r="AF46" s="337"/>
      <c r="AG46" s="133"/>
      <c r="AH46" s="133"/>
      <c r="AI46" s="133"/>
      <c r="AJ46" s="133"/>
      <c r="AK46" s="133"/>
      <c r="AL46" s="133"/>
      <c r="AM46" s="133"/>
      <c r="AN46" s="133"/>
      <c r="AO46" s="133"/>
      <c r="AP46" s="133"/>
      <c r="AQ46" s="86"/>
      <c r="AR46" s="86"/>
      <c r="AS46" s="7"/>
      <c r="AT46" s="7"/>
      <c r="AU46" s="7"/>
    </row>
    <row r="47" spans="3:47" ht="21" customHeight="1">
      <c r="D47" s="61"/>
      <c r="K47" s="425"/>
      <c r="L47" s="425"/>
      <c r="M47" s="425"/>
      <c r="N47" s="425"/>
      <c r="O47" s="87"/>
      <c r="P47" s="87"/>
      <c r="Q47" s="87"/>
      <c r="R47" s="87"/>
      <c r="S47" s="87"/>
      <c r="T47" s="87"/>
      <c r="U47" s="87"/>
      <c r="V47" s="87"/>
      <c r="W47" s="87"/>
      <c r="X47" s="87"/>
      <c r="Y47" s="87"/>
      <c r="Z47" s="87"/>
      <c r="AA47" s="87"/>
      <c r="AB47" s="87"/>
      <c r="AC47" s="87"/>
      <c r="AD47" s="87"/>
      <c r="AE47" s="87"/>
      <c r="AF47" s="87"/>
      <c r="AG47" s="87"/>
      <c r="AH47" s="87"/>
      <c r="AI47" s="87"/>
      <c r="AJ47" s="86"/>
      <c r="AK47" s="86"/>
      <c r="AL47" s="86"/>
      <c r="AM47" s="86"/>
      <c r="AN47" s="86"/>
      <c r="AO47" s="86"/>
      <c r="AP47" s="86"/>
      <c r="AQ47" s="86"/>
      <c r="AR47" s="86"/>
      <c r="AS47" s="7"/>
      <c r="AT47" s="7"/>
      <c r="AU47" s="7"/>
    </row>
    <row r="48" spans="3:47" ht="21" customHeight="1">
      <c r="D48" s="61" t="s">
        <v>335</v>
      </c>
      <c r="K48" s="8"/>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7"/>
      <c r="AK48" s="7"/>
      <c r="AL48" s="7"/>
      <c r="AM48" s="7"/>
      <c r="AN48" s="7"/>
      <c r="AO48" s="7"/>
      <c r="AP48" s="7"/>
      <c r="AQ48" s="7"/>
      <c r="AR48" s="7"/>
      <c r="AS48" s="7"/>
      <c r="AT48" s="7"/>
      <c r="AU48" s="7"/>
    </row>
    <row r="49" spans="1:66" ht="21" customHeight="1">
      <c r="D49" s="335" t="s">
        <v>278</v>
      </c>
      <c r="E49" s="297"/>
      <c r="F49" s="297"/>
      <c r="G49" s="297"/>
      <c r="H49" s="297"/>
      <c r="I49" s="297"/>
      <c r="J49" s="297" t="s">
        <v>292</v>
      </c>
      <c r="K49" s="297"/>
      <c r="L49" s="297"/>
      <c r="M49" s="297"/>
      <c r="N49" s="297"/>
      <c r="O49" s="297"/>
      <c r="P49" s="297"/>
      <c r="Q49" s="335" t="s">
        <v>293</v>
      </c>
      <c r="R49" s="297"/>
      <c r="S49" s="297"/>
      <c r="T49" s="297"/>
      <c r="U49" s="297"/>
      <c r="V49" s="297"/>
      <c r="W49" s="297"/>
      <c r="X49" s="297" t="s">
        <v>294</v>
      </c>
      <c r="Y49" s="297"/>
      <c r="Z49" s="297"/>
      <c r="AA49" s="297"/>
      <c r="AB49" s="297"/>
      <c r="AC49" s="297"/>
      <c r="AD49" s="297"/>
      <c r="AE49" s="297"/>
      <c r="AF49" s="297"/>
      <c r="AG49" s="297" t="s">
        <v>295</v>
      </c>
      <c r="AH49" s="297"/>
      <c r="AI49" s="297"/>
      <c r="AJ49" s="297"/>
      <c r="AK49" s="297"/>
      <c r="AL49" s="297"/>
      <c r="AM49" s="297"/>
      <c r="AN49" s="297"/>
      <c r="AO49" s="297"/>
      <c r="AP49" s="7"/>
      <c r="AQ49" s="7"/>
      <c r="AR49" s="7"/>
      <c r="AS49" s="7"/>
      <c r="AT49" s="7"/>
      <c r="AU49" s="7"/>
    </row>
    <row r="50" spans="1:66" ht="21" customHeight="1">
      <c r="D50" s="338">
        <f>$AT$136</f>
        <v>110</v>
      </c>
      <c r="E50" s="339"/>
      <c r="F50" s="339"/>
      <c r="G50" s="339"/>
      <c r="H50" s="339"/>
      <c r="I50" s="340"/>
      <c r="J50" s="338">
        <f>$AR$136</f>
        <v>6838</v>
      </c>
      <c r="K50" s="339"/>
      <c r="L50" s="339"/>
      <c r="M50" s="339"/>
      <c r="N50" s="339"/>
      <c r="O50" s="339"/>
      <c r="P50" s="340"/>
      <c r="Q50" s="338">
        <f>$AS$136</f>
        <v>6500000</v>
      </c>
      <c r="R50" s="339"/>
      <c r="S50" s="339"/>
      <c r="T50" s="339"/>
      <c r="U50" s="339"/>
      <c r="V50" s="339"/>
      <c r="W50" s="340"/>
      <c r="X50" s="341">
        <f>IFERROR(Q50/D50,"")</f>
        <v>59090.909090909088</v>
      </c>
      <c r="Y50" s="341"/>
      <c r="Z50" s="341"/>
      <c r="AA50" s="341"/>
      <c r="AB50" s="341"/>
      <c r="AC50" s="341"/>
      <c r="AD50" s="341"/>
      <c r="AE50" s="341"/>
      <c r="AF50" s="341"/>
      <c r="AG50" s="298">
        <f>IFERROR(Q50/J50,"")</f>
        <v>950.57034220532319</v>
      </c>
      <c r="AH50" s="298"/>
      <c r="AI50" s="298"/>
      <c r="AJ50" s="298"/>
      <c r="AK50" s="298"/>
      <c r="AL50" s="298"/>
      <c r="AM50" s="298"/>
      <c r="AN50" s="298"/>
      <c r="AO50" s="298"/>
      <c r="AP50" s="7"/>
      <c r="AQ50" s="7"/>
      <c r="AR50" s="7"/>
      <c r="AS50" s="7"/>
      <c r="AT50" s="7"/>
      <c r="AU50" s="7"/>
    </row>
    <row r="51" spans="1:66" s="9" customFormat="1" ht="14.25">
      <c r="W51" s="10"/>
      <c r="X51" s="10"/>
      <c r="Y51" s="11"/>
      <c r="Z51" s="11"/>
      <c r="AA51" s="11"/>
      <c r="AB51" s="11"/>
      <c r="AC51" s="11"/>
      <c r="AD51" s="11"/>
      <c r="AE51" s="11"/>
      <c r="AF51" s="11"/>
      <c r="AG51" s="11"/>
      <c r="AH51" s="10"/>
      <c r="AI51" s="10"/>
      <c r="AJ51" s="60"/>
      <c r="AK51" s="60"/>
      <c r="AL51" s="60"/>
      <c r="AM51" s="10"/>
      <c r="AN51" s="10"/>
      <c r="AO51" s="10"/>
      <c r="AP51" s="10"/>
      <c r="AT51" s="12"/>
    </row>
    <row r="52" spans="1:66" s="25" customFormat="1" ht="17.25" customHeight="1" thickBot="1">
      <c r="B52" s="59" t="s">
        <v>336</v>
      </c>
      <c r="C52" s="59"/>
      <c r="AT52" s="26"/>
    </row>
    <row r="53" spans="1:66" s="6" customFormat="1" ht="17.25" customHeight="1">
      <c r="A53" s="5"/>
      <c r="B53" s="342" t="s">
        <v>31</v>
      </c>
      <c r="C53" s="343"/>
      <c r="D53" s="344"/>
      <c r="E53" s="351" t="s">
        <v>45</v>
      </c>
      <c r="F53" s="354" t="s">
        <v>0</v>
      </c>
      <c r="G53" s="354"/>
      <c r="H53" s="355"/>
      <c r="I53" s="354" t="s">
        <v>16</v>
      </c>
      <c r="J53" s="354"/>
      <c r="K53" s="355"/>
      <c r="L53" s="354" t="s">
        <v>17</v>
      </c>
      <c r="M53" s="354"/>
      <c r="N53" s="355"/>
      <c r="O53" s="354" t="s">
        <v>18</v>
      </c>
      <c r="P53" s="354"/>
      <c r="Q53" s="355"/>
      <c r="R53" s="354" t="s">
        <v>19</v>
      </c>
      <c r="S53" s="354"/>
      <c r="T53" s="355"/>
      <c r="U53" s="354" t="s">
        <v>20</v>
      </c>
      <c r="V53" s="354"/>
      <c r="W53" s="355"/>
      <c r="X53" s="354" t="s">
        <v>21</v>
      </c>
      <c r="Y53" s="354"/>
      <c r="Z53" s="355"/>
      <c r="AA53" s="354" t="s">
        <v>22</v>
      </c>
      <c r="AB53" s="354"/>
      <c r="AC53" s="355"/>
      <c r="AD53" s="354" t="s">
        <v>23</v>
      </c>
      <c r="AE53" s="354"/>
      <c r="AF53" s="355"/>
      <c r="AG53" s="354" t="s">
        <v>24</v>
      </c>
      <c r="AH53" s="354"/>
      <c r="AI53" s="355"/>
      <c r="AJ53" s="354" t="s">
        <v>25</v>
      </c>
      <c r="AK53" s="343"/>
      <c r="AL53" s="344"/>
      <c r="AM53" s="344" t="s">
        <v>26</v>
      </c>
      <c r="AN53" s="343"/>
      <c r="AO53" s="343"/>
      <c r="AP53" s="360" t="s">
        <v>40</v>
      </c>
      <c r="AQ53" s="363" t="s">
        <v>1</v>
      </c>
      <c r="AR53" s="364"/>
      <c r="AS53" s="364"/>
      <c r="AT53" s="365"/>
      <c r="AU53" s="5"/>
      <c r="AV53" s="5"/>
      <c r="AW53" s="5"/>
      <c r="AX53" s="5"/>
      <c r="AY53" s="5"/>
    </row>
    <row r="54" spans="1:66" s="6" customFormat="1" ht="18.75" customHeight="1">
      <c r="A54" s="5"/>
      <c r="B54" s="345"/>
      <c r="C54" s="346"/>
      <c r="D54" s="347"/>
      <c r="E54" s="352"/>
      <c r="F54" s="366" t="s">
        <v>7</v>
      </c>
      <c r="G54" s="357"/>
      <c r="H54" s="358" t="s">
        <v>210</v>
      </c>
      <c r="I54" s="356" t="s">
        <v>7</v>
      </c>
      <c r="J54" s="357"/>
      <c r="K54" s="358" t="s">
        <v>210</v>
      </c>
      <c r="L54" s="356" t="s">
        <v>7</v>
      </c>
      <c r="M54" s="357"/>
      <c r="N54" s="358" t="s">
        <v>210</v>
      </c>
      <c r="O54" s="356" t="s">
        <v>7</v>
      </c>
      <c r="P54" s="357"/>
      <c r="Q54" s="358" t="s">
        <v>210</v>
      </c>
      <c r="R54" s="356" t="s">
        <v>7</v>
      </c>
      <c r="S54" s="357"/>
      <c r="T54" s="358" t="s">
        <v>210</v>
      </c>
      <c r="U54" s="356" t="s">
        <v>7</v>
      </c>
      <c r="V54" s="357"/>
      <c r="W54" s="358" t="s">
        <v>210</v>
      </c>
      <c r="X54" s="356" t="s">
        <v>7</v>
      </c>
      <c r="Y54" s="357"/>
      <c r="Z54" s="358" t="s">
        <v>210</v>
      </c>
      <c r="AA54" s="356" t="s">
        <v>7</v>
      </c>
      <c r="AB54" s="357"/>
      <c r="AC54" s="358" t="s">
        <v>210</v>
      </c>
      <c r="AD54" s="356" t="s">
        <v>7</v>
      </c>
      <c r="AE54" s="357"/>
      <c r="AF54" s="358" t="s">
        <v>210</v>
      </c>
      <c r="AG54" s="356" t="s">
        <v>7</v>
      </c>
      <c r="AH54" s="357"/>
      <c r="AI54" s="358" t="s">
        <v>210</v>
      </c>
      <c r="AJ54" s="356" t="s">
        <v>7</v>
      </c>
      <c r="AK54" s="357"/>
      <c r="AL54" s="358" t="s">
        <v>210</v>
      </c>
      <c r="AM54" s="356" t="s">
        <v>7</v>
      </c>
      <c r="AN54" s="357"/>
      <c r="AO54" s="358" t="s">
        <v>210</v>
      </c>
      <c r="AP54" s="361"/>
      <c r="AQ54" s="369" t="s">
        <v>7</v>
      </c>
      <c r="AR54" s="370"/>
      <c r="AS54" s="202" t="s">
        <v>29</v>
      </c>
      <c r="AT54" s="367" t="s">
        <v>30</v>
      </c>
      <c r="AU54" s="5"/>
      <c r="AV54" s="5"/>
      <c r="AW54" s="5"/>
      <c r="AX54" s="5"/>
      <c r="AY54" s="5"/>
    </row>
    <row r="55" spans="1:66" s="6" customFormat="1" ht="27" customHeight="1" thickBot="1">
      <c r="A55" s="5"/>
      <c r="B55" s="348"/>
      <c r="C55" s="349"/>
      <c r="D55" s="350"/>
      <c r="E55" s="353"/>
      <c r="F55" s="58" t="s">
        <v>8</v>
      </c>
      <c r="G55" s="56" t="s">
        <v>5</v>
      </c>
      <c r="H55" s="359"/>
      <c r="I55" s="57" t="s">
        <v>8</v>
      </c>
      <c r="J55" s="56" t="s">
        <v>5</v>
      </c>
      <c r="K55" s="359"/>
      <c r="L55" s="57" t="s">
        <v>8</v>
      </c>
      <c r="M55" s="56" t="s">
        <v>5</v>
      </c>
      <c r="N55" s="359"/>
      <c r="O55" s="57" t="s">
        <v>8</v>
      </c>
      <c r="P55" s="56" t="s">
        <v>5</v>
      </c>
      <c r="Q55" s="359"/>
      <c r="R55" s="57" t="s">
        <v>8</v>
      </c>
      <c r="S55" s="56" t="s">
        <v>5</v>
      </c>
      <c r="T55" s="359"/>
      <c r="U55" s="57" t="s">
        <v>8</v>
      </c>
      <c r="V55" s="56" t="s">
        <v>5</v>
      </c>
      <c r="W55" s="359"/>
      <c r="X55" s="57" t="s">
        <v>8</v>
      </c>
      <c r="Y55" s="56" t="s">
        <v>5</v>
      </c>
      <c r="Z55" s="359"/>
      <c r="AA55" s="57" t="s">
        <v>8</v>
      </c>
      <c r="AB55" s="56" t="s">
        <v>5</v>
      </c>
      <c r="AC55" s="359"/>
      <c r="AD55" s="57" t="s">
        <v>8</v>
      </c>
      <c r="AE55" s="56" t="s">
        <v>5</v>
      </c>
      <c r="AF55" s="359"/>
      <c r="AG55" s="57" t="s">
        <v>8</v>
      </c>
      <c r="AH55" s="56" t="s">
        <v>5</v>
      </c>
      <c r="AI55" s="359"/>
      <c r="AJ55" s="57" t="s">
        <v>8</v>
      </c>
      <c r="AK55" s="56" t="s">
        <v>5</v>
      </c>
      <c r="AL55" s="359"/>
      <c r="AM55" s="57" t="s">
        <v>8</v>
      </c>
      <c r="AN55" s="56" t="s">
        <v>5</v>
      </c>
      <c r="AO55" s="359"/>
      <c r="AP55" s="362"/>
      <c r="AQ55" s="55" t="s">
        <v>8</v>
      </c>
      <c r="AR55" s="54" t="s">
        <v>5</v>
      </c>
      <c r="AS55" s="371"/>
      <c r="AT55" s="368"/>
      <c r="AU55" s="5"/>
      <c r="AV55" s="5"/>
      <c r="AW55" s="5"/>
      <c r="AX55" s="5" t="s">
        <v>3</v>
      </c>
      <c r="AY55" s="5"/>
      <c r="BB55" s="6">
        <v>4</v>
      </c>
      <c r="BC55" s="6">
        <v>5</v>
      </c>
      <c r="BD55" s="6">
        <v>6</v>
      </c>
      <c r="BE55" s="6">
        <v>7</v>
      </c>
      <c r="BF55" s="6">
        <v>8</v>
      </c>
      <c r="BG55" s="6">
        <v>9</v>
      </c>
      <c r="BH55" s="6">
        <v>10</v>
      </c>
      <c r="BI55" s="6">
        <v>11</v>
      </c>
      <c r="BJ55" s="6">
        <v>12</v>
      </c>
      <c r="BK55" s="6">
        <v>1</v>
      </c>
      <c r="BL55" s="6">
        <v>2</v>
      </c>
      <c r="BM55" s="6">
        <v>3</v>
      </c>
    </row>
    <row r="56" spans="1:66" s="19" customFormat="1" ht="21" customHeight="1">
      <c r="B56" s="119">
        <v>1</v>
      </c>
      <c r="C56" s="426" t="s">
        <v>296</v>
      </c>
      <c r="D56" s="427"/>
      <c r="E56" s="116" t="s">
        <v>2</v>
      </c>
      <c r="F56" s="93"/>
      <c r="G56" s="94">
        <v>80</v>
      </c>
      <c r="H56" s="95">
        <v>86000</v>
      </c>
      <c r="I56" s="96"/>
      <c r="J56" s="94">
        <v>80</v>
      </c>
      <c r="K56" s="97">
        <v>86000</v>
      </c>
      <c r="L56" s="96"/>
      <c r="M56" s="98">
        <v>80</v>
      </c>
      <c r="N56" s="97">
        <v>86000</v>
      </c>
      <c r="O56" s="96"/>
      <c r="P56" s="98">
        <v>70</v>
      </c>
      <c r="Q56" s="97">
        <v>86000</v>
      </c>
      <c r="R56" s="96"/>
      <c r="S56" s="94">
        <v>60</v>
      </c>
      <c r="T56" s="97">
        <v>86000</v>
      </c>
      <c r="U56" s="96"/>
      <c r="V56" s="94">
        <v>80</v>
      </c>
      <c r="W56" s="97">
        <v>86000</v>
      </c>
      <c r="X56" s="96"/>
      <c r="Y56" s="94">
        <v>80</v>
      </c>
      <c r="Z56" s="97">
        <v>86000</v>
      </c>
      <c r="AA56" s="96"/>
      <c r="AB56" s="94">
        <v>90</v>
      </c>
      <c r="AC56" s="97">
        <v>86000</v>
      </c>
      <c r="AD56" s="96"/>
      <c r="AE56" s="94">
        <v>75</v>
      </c>
      <c r="AF56" s="97">
        <v>86000</v>
      </c>
      <c r="AG56" s="96"/>
      <c r="AH56" s="94">
        <v>90</v>
      </c>
      <c r="AI56" s="97">
        <v>86000</v>
      </c>
      <c r="AJ56" s="96"/>
      <c r="AK56" s="94">
        <v>80</v>
      </c>
      <c r="AL56" s="97">
        <v>86000</v>
      </c>
      <c r="AM56" s="96"/>
      <c r="AN56" s="94">
        <v>90</v>
      </c>
      <c r="AO56" s="95">
        <v>86000</v>
      </c>
      <c r="AP56" s="99">
        <v>7000</v>
      </c>
      <c r="AQ56" s="53">
        <f t="shared" ref="AQ56:AR56" si="0">SUM(F56,I56,L56,O56,R56,U56,X56,AA56,AD56,AG56,AJ56,AM56)</f>
        <v>0</v>
      </c>
      <c r="AR56" s="52">
        <f t="shared" si="0"/>
        <v>955</v>
      </c>
      <c r="AS56" s="51">
        <f t="shared" ref="AS56" si="1">SUM(H56,K56,N56,Q56,T56,W56,Z56,AC56,AF56,AI56,AL56,AO56,AP56)</f>
        <v>1039000</v>
      </c>
      <c r="AT56" s="50">
        <f>COUNTIF($BB56:$BM56,"&gt;0")</f>
        <v>12</v>
      </c>
      <c r="AX56" s="19" t="s">
        <v>4</v>
      </c>
      <c r="BB56" s="23">
        <f t="shared" ref="BB56:BB119" si="2">$H56</f>
        <v>86000</v>
      </c>
      <c r="BC56" s="23">
        <f t="shared" ref="BC56:BC119" si="3">$K56</f>
        <v>86000</v>
      </c>
      <c r="BD56" s="23">
        <f t="shared" ref="BD56:BD119" si="4">$N56</f>
        <v>86000</v>
      </c>
      <c r="BE56" s="23">
        <f t="shared" ref="BE56:BE119" si="5">$Q56</f>
        <v>86000</v>
      </c>
      <c r="BF56" s="23">
        <f t="shared" ref="BF56:BF119" si="6">$T56</f>
        <v>86000</v>
      </c>
      <c r="BG56" s="23">
        <f t="shared" ref="BG56:BG119" si="7">$W56</f>
        <v>86000</v>
      </c>
      <c r="BH56" s="23">
        <f t="shared" ref="BH56:BH119" si="8">$Z56</f>
        <v>86000</v>
      </c>
      <c r="BI56" s="23">
        <f t="shared" ref="BI56:BI119" si="9">$AC56</f>
        <v>86000</v>
      </c>
      <c r="BJ56" s="23">
        <f t="shared" ref="BJ56:BJ119" si="10">$AF56</f>
        <v>86000</v>
      </c>
      <c r="BK56" s="23">
        <f t="shared" ref="BK56:BK119" si="11">$AI56</f>
        <v>86000</v>
      </c>
      <c r="BL56" s="23">
        <f t="shared" ref="BL56:BL119" si="12">$AL56</f>
        <v>86000</v>
      </c>
      <c r="BM56" s="23">
        <f t="shared" ref="BM56:BM119" si="13">$AO56</f>
        <v>86000</v>
      </c>
      <c r="BN56" s="23">
        <f t="shared" ref="BN56:BN119" si="14">SUM($BB56:$BM56)+$AP56</f>
        <v>1039000</v>
      </c>
    </row>
    <row r="57" spans="1:66" s="19" customFormat="1" ht="21" customHeight="1">
      <c r="B57" s="120">
        <f>B56+1</f>
        <v>2</v>
      </c>
      <c r="C57" s="379" t="s">
        <v>297</v>
      </c>
      <c r="D57" s="376"/>
      <c r="E57" s="117" t="s">
        <v>2</v>
      </c>
      <c r="F57" s="100"/>
      <c r="G57" s="101">
        <v>80</v>
      </c>
      <c r="H57" s="102">
        <v>83000</v>
      </c>
      <c r="I57" s="103"/>
      <c r="J57" s="101">
        <v>80</v>
      </c>
      <c r="K57" s="104">
        <v>83000</v>
      </c>
      <c r="L57" s="103"/>
      <c r="M57" s="105">
        <v>80</v>
      </c>
      <c r="N57" s="104">
        <v>83000</v>
      </c>
      <c r="O57" s="103"/>
      <c r="P57" s="105">
        <v>80</v>
      </c>
      <c r="Q57" s="104">
        <v>83000</v>
      </c>
      <c r="R57" s="103"/>
      <c r="S57" s="101">
        <v>75</v>
      </c>
      <c r="T57" s="104">
        <v>83000</v>
      </c>
      <c r="U57" s="103"/>
      <c r="V57" s="101">
        <v>80</v>
      </c>
      <c r="W57" s="104">
        <v>83000</v>
      </c>
      <c r="X57" s="103"/>
      <c r="Y57" s="101">
        <v>80</v>
      </c>
      <c r="Z57" s="104">
        <v>83000</v>
      </c>
      <c r="AA57" s="103"/>
      <c r="AB57" s="101">
        <v>80</v>
      </c>
      <c r="AC57" s="104">
        <v>83000</v>
      </c>
      <c r="AD57" s="103"/>
      <c r="AE57" s="101">
        <v>70</v>
      </c>
      <c r="AF57" s="104">
        <v>83000</v>
      </c>
      <c r="AG57" s="103"/>
      <c r="AH57" s="101">
        <v>70</v>
      </c>
      <c r="AI57" s="104">
        <v>83000</v>
      </c>
      <c r="AJ57" s="103"/>
      <c r="AK57" s="101">
        <v>69</v>
      </c>
      <c r="AL57" s="104">
        <v>83000</v>
      </c>
      <c r="AM57" s="103"/>
      <c r="AN57" s="101">
        <v>85</v>
      </c>
      <c r="AO57" s="102">
        <v>83000</v>
      </c>
      <c r="AP57" s="106">
        <v>7000</v>
      </c>
      <c r="AQ57" s="49">
        <f>SUM(F57,I57,L57,O57,R57,U57,X57,AA57,AD57,AG57,AJ57,AM57)</f>
        <v>0</v>
      </c>
      <c r="AR57" s="48">
        <f>SUM(G57,J57,M57,P57,S57,V57,Y57,AB57,AE57,AH57,AK57,AN57)</f>
        <v>929</v>
      </c>
      <c r="AS57" s="47">
        <f>SUM(H57,K57,N57,Q57,T57,W57,Z57,AC57,AF57,AI57,AL57,AO57,AP57)</f>
        <v>1003000</v>
      </c>
      <c r="AT57" s="43">
        <f t="shared" ref="AT57:AT119" si="15">COUNTIF($BB57:$BM57,"&gt;0")</f>
        <v>12</v>
      </c>
      <c r="AX57" s="19" t="s">
        <v>2</v>
      </c>
      <c r="BB57" s="23">
        <f t="shared" si="2"/>
        <v>83000</v>
      </c>
      <c r="BC57" s="23">
        <f t="shared" si="3"/>
        <v>83000</v>
      </c>
      <c r="BD57" s="23">
        <f t="shared" si="4"/>
        <v>83000</v>
      </c>
      <c r="BE57" s="23">
        <f t="shared" si="5"/>
        <v>83000</v>
      </c>
      <c r="BF57" s="23">
        <f t="shared" si="6"/>
        <v>83000</v>
      </c>
      <c r="BG57" s="23">
        <f t="shared" si="7"/>
        <v>83000</v>
      </c>
      <c r="BH57" s="23">
        <f t="shared" si="8"/>
        <v>83000</v>
      </c>
      <c r="BI57" s="23">
        <f t="shared" si="9"/>
        <v>83000</v>
      </c>
      <c r="BJ57" s="23">
        <f t="shared" si="10"/>
        <v>83000</v>
      </c>
      <c r="BK57" s="23">
        <f t="shared" si="11"/>
        <v>83000</v>
      </c>
      <c r="BL57" s="23">
        <f t="shared" si="12"/>
        <v>83000</v>
      </c>
      <c r="BM57" s="23">
        <f t="shared" si="13"/>
        <v>83000</v>
      </c>
      <c r="BN57" s="23">
        <f t="shared" si="14"/>
        <v>1003000</v>
      </c>
    </row>
    <row r="58" spans="1:66" s="19" customFormat="1" ht="21" customHeight="1">
      <c r="B58" s="120">
        <f t="shared" ref="B58:B121" si="16">B57+1</f>
        <v>3</v>
      </c>
      <c r="C58" s="379" t="s">
        <v>298</v>
      </c>
      <c r="D58" s="376"/>
      <c r="E58" s="117" t="s">
        <v>2</v>
      </c>
      <c r="F58" s="100"/>
      <c r="G58" s="101"/>
      <c r="H58" s="102"/>
      <c r="I58" s="103"/>
      <c r="J58" s="101"/>
      <c r="K58" s="104"/>
      <c r="L58" s="103"/>
      <c r="M58" s="105"/>
      <c r="N58" s="104"/>
      <c r="O58" s="103"/>
      <c r="P58" s="105"/>
      <c r="Q58" s="104"/>
      <c r="R58" s="103"/>
      <c r="S58" s="101"/>
      <c r="T58" s="104"/>
      <c r="U58" s="103"/>
      <c r="V58" s="101"/>
      <c r="W58" s="104"/>
      <c r="X58" s="103"/>
      <c r="Y58" s="101"/>
      <c r="Z58" s="104"/>
      <c r="AA58" s="103"/>
      <c r="AB58" s="101"/>
      <c r="AC58" s="104"/>
      <c r="AD58" s="103"/>
      <c r="AE58" s="101"/>
      <c r="AF58" s="104"/>
      <c r="AG58" s="103"/>
      <c r="AH58" s="101">
        <v>75</v>
      </c>
      <c r="AI58" s="104">
        <v>83000</v>
      </c>
      <c r="AJ58" s="103"/>
      <c r="AK58" s="101">
        <v>80</v>
      </c>
      <c r="AL58" s="104">
        <v>83000</v>
      </c>
      <c r="AM58" s="103"/>
      <c r="AN58" s="101">
        <v>80</v>
      </c>
      <c r="AO58" s="102">
        <v>83000</v>
      </c>
      <c r="AP58" s="106">
        <v>2800</v>
      </c>
      <c r="AQ58" s="49">
        <f t="shared" ref="AQ58:AQ121" si="17">SUM(F58,I58,L58,O58,R58,U58,X58,AA58,AD58,AG58,AJ58,AM58)</f>
        <v>0</v>
      </c>
      <c r="AR58" s="48">
        <f t="shared" ref="AR58:AR121" si="18">SUM(G58,J58,M58,P58,S58,V58,Y58,AB58,AE58,AH58,AK58,AN58)</f>
        <v>235</v>
      </c>
      <c r="AS58" s="47">
        <f t="shared" ref="AS58:AS121" si="19">SUM(H58,K58,N58,Q58,T58,W58,Z58,AC58,AF58,AI58,AL58,AO58,AP58)</f>
        <v>251800</v>
      </c>
      <c r="AT58" s="43">
        <f t="shared" si="15"/>
        <v>3</v>
      </c>
      <c r="BB58" s="23">
        <f t="shared" si="2"/>
        <v>0</v>
      </c>
      <c r="BC58" s="23">
        <f t="shared" si="3"/>
        <v>0</v>
      </c>
      <c r="BD58" s="23">
        <f t="shared" si="4"/>
        <v>0</v>
      </c>
      <c r="BE58" s="23">
        <f t="shared" si="5"/>
        <v>0</v>
      </c>
      <c r="BF58" s="23">
        <f t="shared" si="6"/>
        <v>0</v>
      </c>
      <c r="BG58" s="23">
        <f t="shared" si="7"/>
        <v>0</v>
      </c>
      <c r="BH58" s="23">
        <f t="shared" si="8"/>
        <v>0</v>
      </c>
      <c r="BI58" s="23">
        <f t="shared" si="9"/>
        <v>0</v>
      </c>
      <c r="BJ58" s="23">
        <f t="shared" si="10"/>
        <v>0</v>
      </c>
      <c r="BK58" s="23">
        <f t="shared" si="11"/>
        <v>83000</v>
      </c>
      <c r="BL58" s="23">
        <f t="shared" si="12"/>
        <v>83000</v>
      </c>
      <c r="BM58" s="23">
        <f t="shared" si="13"/>
        <v>83000</v>
      </c>
      <c r="BN58" s="23">
        <f t="shared" si="14"/>
        <v>251800</v>
      </c>
    </row>
    <row r="59" spans="1:66" s="19" customFormat="1" ht="21" customHeight="1">
      <c r="B59" s="120">
        <f t="shared" si="16"/>
        <v>4</v>
      </c>
      <c r="C59" s="379" t="s">
        <v>299</v>
      </c>
      <c r="D59" s="376"/>
      <c r="E59" s="117" t="s">
        <v>2</v>
      </c>
      <c r="F59" s="107"/>
      <c r="G59" s="101">
        <v>100</v>
      </c>
      <c r="H59" s="102">
        <v>90000</v>
      </c>
      <c r="I59" s="103"/>
      <c r="J59" s="101">
        <v>90</v>
      </c>
      <c r="K59" s="104">
        <v>90000</v>
      </c>
      <c r="L59" s="103"/>
      <c r="M59" s="105">
        <v>100</v>
      </c>
      <c r="N59" s="104">
        <v>90000</v>
      </c>
      <c r="O59" s="103"/>
      <c r="P59" s="105">
        <v>100</v>
      </c>
      <c r="Q59" s="104">
        <v>90000</v>
      </c>
      <c r="R59" s="103"/>
      <c r="S59" s="101"/>
      <c r="T59" s="104"/>
      <c r="U59" s="103"/>
      <c r="V59" s="101"/>
      <c r="W59" s="104"/>
      <c r="X59" s="103"/>
      <c r="Y59" s="101"/>
      <c r="Z59" s="104"/>
      <c r="AA59" s="103"/>
      <c r="AB59" s="101"/>
      <c r="AC59" s="104"/>
      <c r="AD59" s="103"/>
      <c r="AE59" s="101"/>
      <c r="AF59" s="104"/>
      <c r="AG59" s="103"/>
      <c r="AH59" s="101"/>
      <c r="AI59" s="104"/>
      <c r="AJ59" s="103"/>
      <c r="AK59" s="101"/>
      <c r="AL59" s="104"/>
      <c r="AM59" s="103"/>
      <c r="AN59" s="101"/>
      <c r="AO59" s="102"/>
      <c r="AP59" s="106">
        <v>7000</v>
      </c>
      <c r="AQ59" s="49">
        <f t="shared" si="17"/>
        <v>0</v>
      </c>
      <c r="AR59" s="48">
        <f t="shared" si="18"/>
        <v>390</v>
      </c>
      <c r="AS59" s="47">
        <f t="shared" si="19"/>
        <v>367000</v>
      </c>
      <c r="AT59" s="43">
        <f t="shared" si="15"/>
        <v>4</v>
      </c>
      <c r="BB59" s="23">
        <f t="shared" si="2"/>
        <v>90000</v>
      </c>
      <c r="BC59" s="23">
        <f t="shared" si="3"/>
        <v>90000</v>
      </c>
      <c r="BD59" s="23">
        <f t="shared" si="4"/>
        <v>90000</v>
      </c>
      <c r="BE59" s="23">
        <f t="shared" si="5"/>
        <v>90000</v>
      </c>
      <c r="BF59" s="23">
        <f t="shared" si="6"/>
        <v>0</v>
      </c>
      <c r="BG59" s="23">
        <f t="shared" si="7"/>
        <v>0</v>
      </c>
      <c r="BH59" s="23">
        <f t="shared" si="8"/>
        <v>0</v>
      </c>
      <c r="BI59" s="23">
        <f t="shared" si="9"/>
        <v>0</v>
      </c>
      <c r="BJ59" s="23">
        <f t="shared" si="10"/>
        <v>0</v>
      </c>
      <c r="BK59" s="23">
        <f t="shared" si="11"/>
        <v>0</v>
      </c>
      <c r="BL59" s="23">
        <f t="shared" si="12"/>
        <v>0</v>
      </c>
      <c r="BM59" s="23">
        <f t="shared" si="13"/>
        <v>0</v>
      </c>
      <c r="BN59" s="23">
        <f t="shared" si="14"/>
        <v>367000</v>
      </c>
    </row>
    <row r="60" spans="1:66" s="19" customFormat="1" ht="21" customHeight="1">
      <c r="B60" s="120">
        <f t="shared" si="16"/>
        <v>5</v>
      </c>
      <c r="C60" s="379" t="s">
        <v>300</v>
      </c>
      <c r="D60" s="376"/>
      <c r="E60" s="117" t="s">
        <v>2</v>
      </c>
      <c r="F60" s="108"/>
      <c r="G60" s="101"/>
      <c r="H60" s="102"/>
      <c r="I60" s="103"/>
      <c r="J60" s="101"/>
      <c r="K60" s="104"/>
      <c r="L60" s="103"/>
      <c r="M60" s="105"/>
      <c r="N60" s="104"/>
      <c r="O60" s="103"/>
      <c r="P60" s="105"/>
      <c r="Q60" s="104"/>
      <c r="R60" s="103"/>
      <c r="S60" s="101">
        <v>75</v>
      </c>
      <c r="T60" s="104">
        <v>77000</v>
      </c>
      <c r="U60" s="103"/>
      <c r="V60" s="101">
        <v>75</v>
      </c>
      <c r="W60" s="104">
        <v>77000</v>
      </c>
      <c r="X60" s="103"/>
      <c r="Y60" s="101">
        <v>75</v>
      </c>
      <c r="Z60" s="104">
        <v>77000</v>
      </c>
      <c r="AA60" s="103"/>
      <c r="AB60" s="101">
        <v>75</v>
      </c>
      <c r="AC60" s="104">
        <v>77000</v>
      </c>
      <c r="AD60" s="103"/>
      <c r="AE60" s="101"/>
      <c r="AF60" s="104"/>
      <c r="AG60" s="103"/>
      <c r="AH60" s="101"/>
      <c r="AI60" s="104"/>
      <c r="AJ60" s="103"/>
      <c r="AK60" s="101"/>
      <c r="AL60" s="104"/>
      <c r="AM60" s="103"/>
      <c r="AN60" s="101"/>
      <c r="AO60" s="102"/>
      <c r="AP60" s="106">
        <v>2000</v>
      </c>
      <c r="AQ60" s="49">
        <f t="shared" si="17"/>
        <v>0</v>
      </c>
      <c r="AR60" s="48">
        <f t="shared" si="18"/>
        <v>300</v>
      </c>
      <c r="AS60" s="47">
        <f t="shared" si="19"/>
        <v>310000</v>
      </c>
      <c r="AT60" s="43">
        <f t="shared" si="15"/>
        <v>4</v>
      </c>
      <c r="BB60" s="23">
        <f t="shared" si="2"/>
        <v>0</v>
      </c>
      <c r="BC60" s="23">
        <f t="shared" si="3"/>
        <v>0</v>
      </c>
      <c r="BD60" s="23">
        <f t="shared" si="4"/>
        <v>0</v>
      </c>
      <c r="BE60" s="23">
        <f t="shared" si="5"/>
        <v>0</v>
      </c>
      <c r="BF60" s="23">
        <f t="shared" si="6"/>
        <v>77000</v>
      </c>
      <c r="BG60" s="23">
        <f t="shared" si="7"/>
        <v>77000</v>
      </c>
      <c r="BH60" s="23">
        <f t="shared" si="8"/>
        <v>77000</v>
      </c>
      <c r="BI60" s="23">
        <f t="shared" si="9"/>
        <v>77000</v>
      </c>
      <c r="BJ60" s="23">
        <f t="shared" si="10"/>
        <v>0</v>
      </c>
      <c r="BK60" s="23">
        <f t="shared" si="11"/>
        <v>0</v>
      </c>
      <c r="BL60" s="23">
        <f t="shared" si="12"/>
        <v>0</v>
      </c>
      <c r="BM60" s="23">
        <f t="shared" si="13"/>
        <v>0</v>
      </c>
      <c r="BN60" s="23">
        <f t="shared" si="14"/>
        <v>310000</v>
      </c>
    </row>
    <row r="61" spans="1:66" s="19" customFormat="1" ht="21" customHeight="1">
      <c r="B61" s="120">
        <f t="shared" si="16"/>
        <v>6</v>
      </c>
      <c r="C61" s="379"/>
      <c r="D61" s="376"/>
      <c r="E61" s="117"/>
      <c r="F61" s="100"/>
      <c r="G61" s="101"/>
      <c r="H61" s="102"/>
      <c r="I61" s="103"/>
      <c r="J61" s="101"/>
      <c r="K61" s="104"/>
      <c r="L61" s="103"/>
      <c r="M61" s="105"/>
      <c r="N61" s="104"/>
      <c r="O61" s="103"/>
      <c r="P61" s="105"/>
      <c r="Q61" s="104"/>
      <c r="R61" s="103"/>
      <c r="S61" s="101"/>
      <c r="T61" s="104"/>
      <c r="U61" s="103"/>
      <c r="V61" s="101"/>
      <c r="W61" s="104"/>
      <c r="X61" s="103"/>
      <c r="Y61" s="101"/>
      <c r="Z61" s="104"/>
      <c r="AA61" s="103"/>
      <c r="AB61" s="101"/>
      <c r="AC61" s="104"/>
      <c r="AD61" s="103"/>
      <c r="AE61" s="101"/>
      <c r="AF61" s="104"/>
      <c r="AG61" s="103"/>
      <c r="AH61" s="101"/>
      <c r="AI61" s="104"/>
      <c r="AJ61" s="103"/>
      <c r="AK61" s="101"/>
      <c r="AL61" s="104"/>
      <c r="AM61" s="103"/>
      <c r="AN61" s="101"/>
      <c r="AO61" s="102"/>
      <c r="AP61" s="106"/>
      <c r="AQ61" s="49">
        <f t="shared" si="17"/>
        <v>0</v>
      </c>
      <c r="AR61" s="48">
        <f t="shared" si="18"/>
        <v>0</v>
      </c>
      <c r="AS61" s="47">
        <f t="shared" si="19"/>
        <v>0</v>
      </c>
      <c r="AT61" s="43">
        <f t="shared" si="15"/>
        <v>0</v>
      </c>
      <c r="BB61" s="23">
        <f t="shared" si="2"/>
        <v>0</v>
      </c>
      <c r="BC61" s="23">
        <f t="shared" si="3"/>
        <v>0</v>
      </c>
      <c r="BD61" s="23">
        <f t="shared" si="4"/>
        <v>0</v>
      </c>
      <c r="BE61" s="23">
        <f t="shared" si="5"/>
        <v>0</v>
      </c>
      <c r="BF61" s="23">
        <f t="shared" si="6"/>
        <v>0</v>
      </c>
      <c r="BG61" s="23">
        <f t="shared" si="7"/>
        <v>0</v>
      </c>
      <c r="BH61" s="23">
        <f t="shared" si="8"/>
        <v>0</v>
      </c>
      <c r="BI61" s="23">
        <f t="shared" si="9"/>
        <v>0</v>
      </c>
      <c r="BJ61" s="23">
        <f t="shared" si="10"/>
        <v>0</v>
      </c>
      <c r="BK61" s="23">
        <f t="shared" si="11"/>
        <v>0</v>
      </c>
      <c r="BL61" s="23">
        <f t="shared" si="12"/>
        <v>0</v>
      </c>
      <c r="BM61" s="23">
        <f t="shared" si="13"/>
        <v>0</v>
      </c>
      <c r="BN61" s="23">
        <f t="shared" si="14"/>
        <v>0</v>
      </c>
    </row>
    <row r="62" spans="1:66" s="19" customFormat="1" ht="21" customHeight="1">
      <c r="B62" s="120">
        <f t="shared" si="16"/>
        <v>7</v>
      </c>
      <c r="C62" s="379"/>
      <c r="D62" s="376"/>
      <c r="E62" s="117"/>
      <c r="F62" s="100"/>
      <c r="G62" s="101"/>
      <c r="H62" s="102"/>
      <c r="I62" s="103"/>
      <c r="J62" s="101"/>
      <c r="K62" s="104"/>
      <c r="L62" s="103"/>
      <c r="M62" s="105"/>
      <c r="N62" s="104"/>
      <c r="O62" s="103"/>
      <c r="P62" s="105"/>
      <c r="Q62" s="104"/>
      <c r="R62" s="103"/>
      <c r="S62" s="101"/>
      <c r="T62" s="104"/>
      <c r="U62" s="103"/>
      <c r="V62" s="101"/>
      <c r="W62" s="104"/>
      <c r="X62" s="103"/>
      <c r="Y62" s="101"/>
      <c r="Z62" s="104"/>
      <c r="AA62" s="103"/>
      <c r="AB62" s="101"/>
      <c r="AC62" s="104"/>
      <c r="AD62" s="103"/>
      <c r="AE62" s="101"/>
      <c r="AF62" s="104"/>
      <c r="AG62" s="103"/>
      <c r="AH62" s="101"/>
      <c r="AI62" s="104"/>
      <c r="AJ62" s="103"/>
      <c r="AK62" s="101"/>
      <c r="AL62" s="104"/>
      <c r="AM62" s="103"/>
      <c r="AN62" s="101"/>
      <c r="AO62" s="102"/>
      <c r="AP62" s="106"/>
      <c r="AQ62" s="49">
        <f t="shared" si="17"/>
        <v>0</v>
      </c>
      <c r="AR62" s="48">
        <f t="shared" si="18"/>
        <v>0</v>
      </c>
      <c r="AS62" s="47">
        <f t="shared" si="19"/>
        <v>0</v>
      </c>
      <c r="AT62" s="43">
        <f t="shared" si="15"/>
        <v>0</v>
      </c>
      <c r="BB62" s="23">
        <f t="shared" si="2"/>
        <v>0</v>
      </c>
      <c r="BC62" s="23">
        <f t="shared" si="3"/>
        <v>0</v>
      </c>
      <c r="BD62" s="23">
        <f t="shared" si="4"/>
        <v>0</v>
      </c>
      <c r="BE62" s="23">
        <f t="shared" si="5"/>
        <v>0</v>
      </c>
      <c r="BF62" s="23">
        <f t="shared" si="6"/>
        <v>0</v>
      </c>
      <c r="BG62" s="23">
        <f t="shared" si="7"/>
        <v>0</v>
      </c>
      <c r="BH62" s="23">
        <f t="shared" si="8"/>
        <v>0</v>
      </c>
      <c r="BI62" s="23">
        <f t="shared" si="9"/>
        <v>0</v>
      </c>
      <c r="BJ62" s="23">
        <f t="shared" si="10"/>
        <v>0</v>
      </c>
      <c r="BK62" s="23">
        <f t="shared" si="11"/>
        <v>0</v>
      </c>
      <c r="BL62" s="23">
        <f t="shared" si="12"/>
        <v>0</v>
      </c>
      <c r="BM62" s="23">
        <f t="shared" si="13"/>
        <v>0</v>
      </c>
      <c r="BN62" s="23">
        <f t="shared" si="14"/>
        <v>0</v>
      </c>
    </row>
    <row r="63" spans="1:66" s="19" customFormat="1" ht="21" customHeight="1">
      <c r="B63" s="120">
        <f t="shared" si="16"/>
        <v>8</v>
      </c>
      <c r="C63" s="379" t="s">
        <v>301</v>
      </c>
      <c r="D63" s="376"/>
      <c r="E63" s="117" t="s">
        <v>4</v>
      </c>
      <c r="F63" s="100">
        <v>20</v>
      </c>
      <c r="G63" s="101">
        <v>100</v>
      </c>
      <c r="H63" s="102">
        <v>85000</v>
      </c>
      <c r="I63" s="103">
        <v>20</v>
      </c>
      <c r="J63" s="101">
        <v>100</v>
      </c>
      <c r="K63" s="104">
        <v>85000</v>
      </c>
      <c r="L63" s="103">
        <v>15</v>
      </c>
      <c r="M63" s="105">
        <v>70</v>
      </c>
      <c r="N63" s="104">
        <v>63750</v>
      </c>
      <c r="O63" s="103"/>
      <c r="P63" s="105"/>
      <c r="Q63" s="104"/>
      <c r="R63" s="103"/>
      <c r="S63" s="101"/>
      <c r="T63" s="104"/>
      <c r="U63" s="103"/>
      <c r="V63" s="101"/>
      <c r="W63" s="104"/>
      <c r="X63" s="103"/>
      <c r="Y63" s="101"/>
      <c r="Z63" s="104"/>
      <c r="AA63" s="103"/>
      <c r="AB63" s="101"/>
      <c r="AC63" s="104"/>
      <c r="AD63" s="103"/>
      <c r="AE63" s="101"/>
      <c r="AF63" s="104"/>
      <c r="AG63" s="103"/>
      <c r="AH63" s="101"/>
      <c r="AI63" s="104"/>
      <c r="AJ63" s="103"/>
      <c r="AK63" s="101"/>
      <c r="AL63" s="104"/>
      <c r="AM63" s="103"/>
      <c r="AN63" s="101"/>
      <c r="AO63" s="102"/>
      <c r="AP63" s="106">
        <v>3000</v>
      </c>
      <c r="AQ63" s="49">
        <f t="shared" si="17"/>
        <v>55</v>
      </c>
      <c r="AR63" s="48">
        <f t="shared" si="18"/>
        <v>270</v>
      </c>
      <c r="AS63" s="47">
        <f t="shared" si="19"/>
        <v>236750</v>
      </c>
      <c r="AT63" s="43">
        <f t="shared" si="15"/>
        <v>3</v>
      </c>
      <c r="BB63" s="23">
        <f t="shared" si="2"/>
        <v>85000</v>
      </c>
      <c r="BC63" s="23">
        <f t="shared" si="3"/>
        <v>85000</v>
      </c>
      <c r="BD63" s="23">
        <f t="shared" si="4"/>
        <v>63750</v>
      </c>
      <c r="BE63" s="23">
        <f t="shared" si="5"/>
        <v>0</v>
      </c>
      <c r="BF63" s="23">
        <f t="shared" si="6"/>
        <v>0</v>
      </c>
      <c r="BG63" s="23">
        <f t="shared" si="7"/>
        <v>0</v>
      </c>
      <c r="BH63" s="23">
        <f t="shared" si="8"/>
        <v>0</v>
      </c>
      <c r="BI63" s="23">
        <f t="shared" si="9"/>
        <v>0</v>
      </c>
      <c r="BJ63" s="23">
        <f t="shared" si="10"/>
        <v>0</v>
      </c>
      <c r="BK63" s="23">
        <f t="shared" si="11"/>
        <v>0</v>
      </c>
      <c r="BL63" s="23">
        <f t="shared" si="12"/>
        <v>0</v>
      </c>
      <c r="BM63" s="23">
        <f t="shared" si="13"/>
        <v>0</v>
      </c>
      <c r="BN63" s="23">
        <f t="shared" si="14"/>
        <v>236750</v>
      </c>
    </row>
    <row r="64" spans="1:66" s="19" customFormat="1" ht="21" customHeight="1">
      <c r="B64" s="120">
        <f t="shared" si="16"/>
        <v>9</v>
      </c>
      <c r="C64" s="379" t="s">
        <v>302</v>
      </c>
      <c r="D64" s="376"/>
      <c r="E64" s="117" t="s">
        <v>4</v>
      </c>
      <c r="F64" s="100"/>
      <c r="G64" s="101"/>
      <c r="H64" s="102"/>
      <c r="I64" s="103"/>
      <c r="J64" s="101"/>
      <c r="K64" s="104"/>
      <c r="L64" s="103"/>
      <c r="M64" s="105"/>
      <c r="N64" s="104"/>
      <c r="O64" s="103"/>
      <c r="P64" s="105"/>
      <c r="Q64" s="104"/>
      <c r="R64" s="103"/>
      <c r="S64" s="101"/>
      <c r="T64" s="104"/>
      <c r="U64" s="103"/>
      <c r="V64" s="101"/>
      <c r="W64" s="104"/>
      <c r="X64" s="103"/>
      <c r="Y64" s="101"/>
      <c r="Z64" s="104"/>
      <c r="AA64" s="103"/>
      <c r="AB64" s="101"/>
      <c r="AC64" s="104"/>
      <c r="AD64" s="103">
        <v>20</v>
      </c>
      <c r="AE64" s="101">
        <v>80</v>
      </c>
      <c r="AF64" s="104">
        <v>68000</v>
      </c>
      <c r="AG64" s="103">
        <v>15</v>
      </c>
      <c r="AH64" s="101">
        <v>60</v>
      </c>
      <c r="AI64" s="104">
        <v>51000</v>
      </c>
      <c r="AJ64" s="103">
        <v>20</v>
      </c>
      <c r="AK64" s="101">
        <v>80</v>
      </c>
      <c r="AL64" s="104">
        <v>68000</v>
      </c>
      <c r="AM64" s="103">
        <v>18</v>
      </c>
      <c r="AN64" s="101">
        <v>45</v>
      </c>
      <c r="AO64" s="102">
        <v>61200</v>
      </c>
      <c r="AP64" s="106">
        <v>5000</v>
      </c>
      <c r="AQ64" s="49">
        <f t="shared" si="17"/>
        <v>73</v>
      </c>
      <c r="AR64" s="48">
        <f t="shared" si="18"/>
        <v>265</v>
      </c>
      <c r="AS64" s="47">
        <f t="shared" si="19"/>
        <v>253200</v>
      </c>
      <c r="AT64" s="43">
        <f t="shared" si="15"/>
        <v>4</v>
      </c>
      <c r="BB64" s="23">
        <f t="shared" si="2"/>
        <v>0</v>
      </c>
      <c r="BC64" s="23">
        <f t="shared" si="3"/>
        <v>0</v>
      </c>
      <c r="BD64" s="23">
        <f t="shared" si="4"/>
        <v>0</v>
      </c>
      <c r="BE64" s="23">
        <f t="shared" si="5"/>
        <v>0</v>
      </c>
      <c r="BF64" s="23">
        <f t="shared" si="6"/>
        <v>0</v>
      </c>
      <c r="BG64" s="23">
        <f t="shared" si="7"/>
        <v>0</v>
      </c>
      <c r="BH64" s="23">
        <f t="shared" si="8"/>
        <v>0</v>
      </c>
      <c r="BI64" s="23">
        <f t="shared" si="9"/>
        <v>0</v>
      </c>
      <c r="BJ64" s="23">
        <f t="shared" si="10"/>
        <v>68000</v>
      </c>
      <c r="BK64" s="23">
        <f t="shared" si="11"/>
        <v>51000</v>
      </c>
      <c r="BL64" s="23">
        <f t="shared" si="12"/>
        <v>68000</v>
      </c>
      <c r="BM64" s="23">
        <f t="shared" si="13"/>
        <v>61200</v>
      </c>
      <c r="BN64" s="23">
        <f t="shared" si="14"/>
        <v>253200</v>
      </c>
    </row>
    <row r="65" spans="2:66" s="19" customFormat="1" ht="21" customHeight="1">
      <c r="B65" s="120">
        <f t="shared" si="16"/>
        <v>10</v>
      </c>
      <c r="C65" s="379" t="s">
        <v>303</v>
      </c>
      <c r="D65" s="376"/>
      <c r="E65" s="117" t="s">
        <v>4</v>
      </c>
      <c r="F65" s="100">
        <v>10</v>
      </c>
      <c r="G65" s="101">
        <v>40</v>
      </c>
      <c r="H65" s="102">
        <v>36000</v>
      </c>
      <c r="I65" s="103">
        <v>12</v>
      </c>
      <c r="J65" s="101">
        <v>48</v>
      </c>
      <c r="K65" s="104">
        <v>42000</v>
      </c>
      <c r="L65" s="103">
        <v>12</v>
      </c>
      <c r="M65" s="105">
        <v>48</v>
      </c>
      <c r="N65" s="104">
        <v>42000</v>
      </c>
      <c r="O65" s="103">
        <v>12</v>
      </c>
      <c r="P65" s="105">
        <v>48</v>
      </c>
      <c r="Q65" s="104">
        <v>42000</v>
      </c>
      <c r="R65" s="103">
        <v>15</v>
      </c>
      <c r="S65" s="101">
        <v>60</v>
      </c>
      <c r="T65" s="104">
        <v>52500</v>
      </c>
      <c r="U65" s="103">
        <v>15</v>
      </c>
      <c r="V65" s="101">
        <v>60</v>
      </c>
      <c r="W65" s="104">
        <v>52500</v>
      </c>
      <c r="X65" s="103">
        <v>15</v>
      </c>
      <c r="Y65" s="101">
        <v>60</v>
      </c>
      <c r="Z65" s="104">
        <v>52500</v>
      </c>
      <c r="AA65" s="103">
        <v>15</v>
      </c>
      <c r="AB65" s="101">
        <v>60</v>
      </c>
      <c r="AC65" s="104">
        <v>52500</v>
      </c>
      <c r="AD65" s="103">
        <v>15</v>
      </c>
      <c r="AE65" s="101">
        <v>60</v>
      </c>
      <c r="AF65" s="104">
        <v>52500</v>
      </c>
      <c r="AG65" s="103">
        <v>15</v>
      </c>
      <c r="AH65" s="101">
        <v>60</v>
      </c>
      <c r="AI65" s="104">
        <v>52500</v>
      </c>
      <c r="AJ65" s="103">
        <v>20</v>
      </c>
      <c r="AK65" s="101">
        <v>80</v>
      </c>
      <c r="AL65" s="104">
        <v>70000</v>
      </c>
      <c r="AM65" s="103">
        <v>20</v>
      </c>
      <c r="AN65" s="101">
        <v>80</v>
      </c>
      <c r="AO65" s="102">
        <v>70000</v>
      </c>
      <c r="AP65" s="106">
        <v>5000</v>
      </c>
      <c r="AQ65" s="49">
        <f t="shared" si="17"/>
        <v>176</v>
      </c>
      <c r="AR65" s="48">
        <f t="shared" si="18"/>
        <v>704</v>
      </c>
      <c r="AS65" s="47">
        <f t="shared" si="19"/>
        <v>622000</v>
      </c>
      <c r="AT65" s="43">
        <f t="shared" si="15"/>
        <v>12</v>
      </c>
      <c r="BB65" s="23">
        <f t="shared" si="2"/>
        <v>36000</v>
      </c>
      <c r="BC65" s="23">
        <f t="shared" si="3"/>
        <v>42000</v>
      </c>
      <c r="BD65" s="23">
        <f t="shared" si="4"/>
        <v>42000</v>
      </c>
      <c r="BE65" s="23">
        <f t="shared" si="5"/>
        <v>42000</v>
      </c>
      <c r="BF65" s="23">
        <f t="shared" si="6"/>
        <v>52500</v>
      </c>
      <c r="BG65" s="23">
        <f t="shared" si="7"/>
        <v>52500</v>
      </c>
      <c r="BH65" s="23">
        <f t="shared" si="8"/>
        <v>52500</v>
      </c>
      <c r="BI65" s="23">
        <f t="shared" si="9"/>
        <v>52500</v>
      </c>
      <c r="BJ65" s="23">
        <f t="shared" si="10"/>
        <v>52500</v>
      </c>
      <c r="BK65" s="23">
        <f t="shared" si="11"/>
        <v>52500</v>
      </c>
      <c r="BL65" s="23">
        <f t="shared" si="12"/>
        <v>70000</v>
      </c>
      <c r="BM65" s="23">
        <f t="shared" si="13"/>
        <v>70000</v>
      </c>
      <c r="BN65" s="23">
        <f t="shared" si="14"/>
        <v>622000</v>
      </c>
    </row>
    <row r="66" spans="2:66" s="19" customFormat="1" ht="21" customHeight="1">
      <c r="B66" s="120">
        <f t="shared" si="16"/>
        <v>11</v>
      </c>
      <c r="C66" s="379" t="s">
        <v>304</v>
      </c>
      <c r="D66" s="376"/>
      <c r="E66" s="117" t="s">
        <v>4</v>
      </c>
      <c r="F66" s="100"/>
      <c r="G66" s="101"/>
      <c r="H66" s="102"/>
      <c r="I66" s="103"/>
      <c r="J66" s="101"/>
      <c r="K66" s="104"/>
      <c r="L66" s="103">
        <v>10</v>
      </c>
      <c r="M66" s="105">
        <v>40</v>
      </c>
      <c r="N66" s="104">
        <v>36000</v>
      </c>
      <c r="O66" s="103">
        <v>10</v>
      </c>
      <c r="P66" s="105">
        <v>40</v>
      </c>
      <c r="Q66" s="104">
        <v>36000</v>
      </c>
      <c r="R66" s="103">
        <v>10</v>
      </c>
      <c r="S66" s="101">
        <v>40</v>
      </c>
      <c r="T66" s="104">
        <v>36000</v>
      </c>
      <c r="U66" s="103">
        <v>10</v>
      </c>
      <c r="V66" s="101">
        <v>40</v>
      </c>
      <c r="W66" s="104">
        <v>36000</v>
      </c>
      <c r="X66" s="103">
        <v>10</v>
      </c>
      <c r="Y66" s="101">
        <v>40</v>
      </c>
      <c r="Z66" s="104">
        <v>36000</v>
      </c>
      <c r="AA66" s="103">
        <v>11</v>
      </c>
      <c r="AB66" s="101">
        <v>46</v>
      </c>
      <c r="AC66" s="104">
        <v>39600</v>
      </c>
      <c r="AD66" s="103">
        <v>9</v>
      </c>
      <c r="AE66" s="101">
        <v>36</v>
      </c>
      <c r="AF66" s="104">
        <v>32400</v>
      </c>
      <c r="AG66" s="103">
        <v>9</v>
      </c>
      <c r="AH66" s="101">
        <v>36</v>
      </c>
      <c r="AI66" s="104">
        <v>32400</v>
      </c>
      <c r="AJ66" s="103">
        <v>9</v>
      </c>
      <c r="AK66" s="101">
        <v>36</v>
      </c>
      <c r="AL66" s="104">
        <v>32400</v>
      </c>
      <c r="AM66" s="103">
        <v>12</v>
      </c>
      <c r="AN66" s="101">
        <v>48</v>
      </c>
      <c r="AO66" s="102">
        <v>43200</v>
      </c>
      <c r="AP66" s="106">
        <v>5000</v>
      </c>
      <c r="AQ66" s="49">
        <f t="shared" si="17"/>
        <v>100</v>
      </c>
      <c r="AR66" s="48">
        <f t="shared" si="18"/>
        <v>402</v>
      </c>
      <c r="AS66" s="47">
        <f t="shared" si="19"/>
        <v>365000</v>
      </c>
      <c r="AT66" s="43">
        <f t="shared" si="15"/>
        <v>10</v>
      </c>
      <c r="BB66" s="23">
        <f t="shared" si="2"/>
        <v>0</v>
      </c>
      <c r="BC66" s="23">
        <f t="shared" si="3"/>
        <v>0</v>
      </c>
      <c r="BD66" s="23">
        <f t="shared" si="4"/>
        <v>36000</v>
      </c>
      <c r="BE66" s="23">
        <f t="shared" si="5"/>
        <v>36000</v>
      </c>
      <c r="BF66" s="23">
        <f t="shared" si="6"/>
        <v>36000</v>
      </c>
      <c r="BG66" s="23">
        <f t="shared" si="7"/>
        <v>36000</v>
      </c>
      <c r="BH66" s="23">
        <f t="shared" si="8"/>
        <v>36000</v>
      </c>
      <c r="BI66" s="23">
        <f t="shared" si="9"/>
        <v>39600</v>
      </c>
      <c r="BJ66" s="23">
        <f t="shared" si="10"/>
        <v>32400</v>
      </c>
      <c r="BK66" s="23">
        <f t="shared" si="11"/>
        <v>32400</v>
      </c>
      <c r="BL66" s="23">
        <f t="shared" si="12"/>
        <v>32400</v>
      </c>
      <c r="BM66" s="23">
        <f t="shared" si="13"/>
        <v>43200</v>
      </c>
      <c r="BN66" s="23">
        <f t="shared" si="14"/>
        <v>365000</v>
      </c>
    </row>
    <row r="67" spans="2:66" s="19" customFormat="1" ht="21" customHeight="1">
      <c r="B67" s="120">
        <f t="shared" si="16"/>
        <v>12</v>
      </c>
      <c r="C67" s="379"/>
      <c r="D67" s="376"/>
      <c r="E67" s="117"/>
      <c r="F67" s="100"/>
      <c r="G67" s="101"/>
      <c r="H67" s="102"/>
      <c r="I67" s="103"/>
      <c r="J67" s="101"/>
      <c r="K67" s="104"/>
      <c r="L67" s="103"/>
      <c r="M67" s="105"/>
      <c r="N67" s="104"/>
      <c r="O67" s="103"/>
      <c r="P67" s="105"/>
      <c r="Q67" s="104"/>
      <c r="R67" s="103"/>
      <c r="S67" s="101"/>
      <c r="T67" s="104"/>
      <c r="U67" s="103"/>
      <c r="V67" s="101"/>
      <c r="W67" s="104"/>
      <c r="X67" s="103"/>
      <c r="Y67" s="101"/>
      <c r="Z67" s="104"/>
      <c r="AA67" s="103"/>
      <c r="AB67" s="101"/>
      <c r="AC67" s="104"/>
      <c r="AD67" s="103"/>
      <c r="AE67" s="101"/>
      <c r="AF67" s="104"/>
      <c r="AG67" s="103"/>
      <c r="AH67" s="101"/>
      <c r="AI67" s="104"/>
      <c r="AJ67" s="103"/>
      <c r="AK67" s="101"/>
      <c r="AL67" s="104"/>
      <c r="AM67" s="103"/>
      <c r="AN67" s="101"/>
      <c r="AO67" s="102"/>
      <c r="AP67" s="106"/>
      <c r="AQ67" s="49">
        <f t="shared" si="17"/>
        <v>0</v>
      </c>
      <c r="AR67" s="48">
        <f t="shared" si="18"/>
        <v>0</v>
      </c>
      <c r="AS67" s="47">
        <f t="shared" si="19"/>
        <v>0</v>
      </c>
      <c r="AT67" s="43">
        <f t="shared" si="15"/>
        <v>0</v>
      </c>
      <c r="BB67" s="23">
        <f t="shared" si="2"/>
        <v>0</v>
      </c>
      <c r="BC67" s="23">
        <f t="shared" si="3"/>
        <v>0</v>
      </c>
      <c r="BD67" s="23">
        <f t="shared" si="4"/>
        <v>0</v>
      </c>
      <c r="BE67" s="23">
        <f t="shared" si="5"/>
        <v>0</v>
      </c>
      <c r="BF67" s="23">
        <f t="shared" si="6"/>
        <v>0</v>
      </c>
      <c r="BG67" s="23">
        <f t="shared" si="7"/>
        <v>0</v>
      </c>
      <c r="BH67" s="23">
        <f t="shared" si="8"/>
        <v>0</v>
      </c>
      <c r="BI67" s="23">
        <f t="shared" si="9"/>
        <v>0</v>
      </c>
      <c r="BJ67" s="23">
        <f t="shared" si="10"/>
        <v>0</v>
      </c>
      <c r="BK67" s="23">
        <f t="shared" si="11"/>
        <v>0</v>
      </c>
      <c r="BL67" s="23">
        <f t="shared" si="12"/>
        <v>0</v>
      </c>
      <c r="BM67" s="23">
        <f t="shared" si="13"/>
        <v>0</v>
      </c>
      <c r="BN67" s="23">
        <f t="shared" si="14"/>
        <v>0</v>
      </c>
    </row>
    <row r="68" spans="2:66" s="19" customFormat="1" ht="21" customHeight="1">
      <c r="B68" s="120">
        <f t="shared" si="16"/>
        <v>13</v>
      </c>
      <c r="C68" s="379"/>
      <c r="D68" s="376"/>
      <c r="E68" s="117"/>
      <c r="F68" s="100"/>
      <c r="G68" s="101"/>
      <c r="H68" s="102"/>
      <c r="I68" s="103"/>
      <c r="J68" s="101"/>
      <c r="K68" s="104"/>
      <c r="L68" s="103"/>
      <c r="M68" s="105"/>
      <c r="N68" s="104"/>
      <c r="O68" s="103"/>
      <c r="P68" s="105"/>
      <c r="Q68" s="104"/>
      <c r="R68" s="103"/>
      <c r="S68" s="101"/>
      <c r="T68" s="104"/>
      <c r="U68" s="103"/>
      <c r="V68" s="101"/>
      <c r="W68" s="104"/>
      <c r="X68" s="103"/>
      <c r="Y68" s="101"/>
      <c r="Z68" s="104"/>
      <c r="AA68" s="103"/>
      <c r="AB68" s="101"/>
      <c r="AC68" s="104"/>
      <c r="AD68" s="103"/>
      <c r="AE68" s="101"/>
      <c r="AF68" s="104"/>
      <c r="AG68" s="103"/>
      <c r="AH68" s="101"/>
      <c r="AI68" s="104"/>
      <c r="AJ68" s="103"/>
      <c r="AK68" s="101"/>
      <c r="AL68" s="104"/>
      <c r="AM68" s="103"/>
      <c r="AN68" s="101"/>
      <c r="AO68" s="102"/>
      <c r="AP68" s="106"/>
      <c r="AQ68" s="49">
        <f t="shared" si="17"/>
        <v>0</v>
      </c>
      <c r="AR68" s="48">
        <f t="shared" si="18"/>
        <v>0</v>
      </c>
      <c r="AS68" s="47">
        <f t="shared" si="19"/>
        <v>0</v>
      </c>
      <c r="AT68" s="43">
        <f t="shared" si="15"/>
        <v>0</v>
      </c>
      <c r="BB68" s="23">
        <f t="shared" si="2"/>
        <v>0</v>
      </c>
      <c r="BC68" s="23">
        <f t="shared" si="3"/>
        <v>0</v>
      </c>
      <c r="BD68" s="23">
        <f t="shared" si="4"/>
        <v>0</v>
      </c>
      <c r="BE68" s="23">
        <f t="shared" si="5"/>
        <v>0</v>
      </c>
      <c r="BF68" s="23">
        <f t="shared" si="6"/>
        <v>0</v>
      </c>
      <c r="BG68" s="23">
        <f t="shared" si="7"/>
        <v>0</v>
      </c>
      <c r="BH68" s="23">
        <f t="shared" si="8"/>
        <v>0</v>
      </c>
      <c r="BI68" s="23">
        <f t="shared" si="9"/>
        <v>0</v>
      </c>
      <c r="BJ68" s="23">
        <f t="shared" si="10"/>
        <v>0</v>
      </c>
      <c r="BK68" s="23">
        <f t="shared" si="11"/>
        <v>0</v>
      </c>
      <c r="BL68" s="23">
        <f t="shared" si="12"/>
        <v>0</v>
      </c>
      <c r="BM68" s="23">
        <f t="shared" si="13"/>
        <v>0</v>
      </c>
      <c r="BN68" s="23">
        <f t="shared" si="14"/>
        <v>0</v>
      </c>
    </row>
    <row r="69" spans="2:66" s="19" customFormat="1" ht="21" customHeight="1">
      <c r="B69" s="120">
        <f t="shared" si="16"/>
        <v>14</v>
      </c>
      <c r="C69" s="379"/>
      <c r="D69" s="376"/>
      <c r="E69" s="117"/>
      <c r="F69" s="100"/>
      <c r="G69" s="101"/>
      <c r="H69" s="102"/>
      <c r="I69" s="103"/>
      <c r="J69" s="101"/>
      <c r="K69" s="104"/>
      <c r="L69" s="103"/>
      <c r="M69" s="105"/>
      <c r="N69" s="104"/>
      <c r="O69" s="103"/>
      <c r="P69" s="105"/>
      <c r="Q69" s="104"/>
      <c r="R69" s="103"/>
      <c r="S69" s="101"/>
      <c r="T69" s="104"/>
      <c r="U69" s="103"/>
      <c r="V69" s="101"/>
      <c r="W69" s="104"/>
      <c r="X69" s="103"/>
      <c r="Y69" s="101"/>
      <c r="Z69" s="104"/>
      <c r="AA69" s="103"/>
      <c r="AB69" s="101"/>
      <c r="AC69" s="104"/>
      <c r="AD69" s="103"/>
      <c r="AE69" s="101"/>
      <c r="AF69" s="104"/>
      <c r="AG69" s="103"/>
      <c r="AH69" s="101"/>
      <c r="AI69" s="104"/>
      <c r="AJ69" s="103"/>
      <c r="AK69" s="101"/>
      <c r="AL69" s="104"/>
      <c r="AM69" s="103"/>
      <c r="AN69" s="101"/>
      <c r="AO69" s="102"/>
      <c r="AP69" s="106"/>
      <c r="AQ69" s="49">
        <f t="shared" si="17"/>
        <v>0</v>
      </c>
      <c r="AR69" s="48">
        <f t="shared" si="18"/>
        <v>0</v>
      </c>
      <c r="AS69" s="47">
        <f t="shared" si="19"/>
        <v>0</v>
      </c>
      <c r="AT69" s="43">
        <f t="shared" si="15"/>
        <v>0</v>
      </c>
      <c r="BB69" s="23">
        <f t="shared" si="2"/>
        <v>0</v>
      </c>
      <c r="BC69" s="23">
        <f t="shared" si="3"/>
        <v>0</v>
      </c>
      <c r="BD69" s="23">
        <f t="shared" si="4"/>
        <v>0</v>
      </c>
      <c r="BE69" s="23">
        <f t="shared" si="5"/>
        <v>0</v>
      </c>
      <c r="BF69" s="23">
        <f t="shared" si="6"/>
        <v>0</v>
      </c>
      <c r="BG69" s="23">
        <f t="shared" si="7"/>
        <v>0</v>
      </c>
      <c r="BH69" s="23">
        <f t="shared" si="8"/>
        <v>0</v>
      </c>
      <c r="BI69" s="23">
        <f t="shared" si="9"/>
        <v>0</v>
      </c>
      <c r="BJ69" s="23">
        <f t="shared" si="10"/>
        <v>0</v>
      </c>
      <c r="BK69" s="23">
        <f t="shared" si="11"/>
        <v>0</v>
      </c>
      <c r="BL69" s="23">
        <f t="shared" si="12"/>
        <v>0</v>
      </c>
      <c r="BM69" s="23">
        <f t="shared" si="13"/>
        <v>0</v>
      </c>
      <c r="BN69" s="23">
        <f t="shared" si="14"/>
        <v>0</v>
      </c>
    </row>
    <row r="70" spans="2:66" s="19" customFormat="1" ht="21" customHeight="1">
      <c r="B70" s="120">
        <f t="shared" si="16"/>
        <v>15</v>
      </c>
      <c r="C70" s="379"/>
      <c r="D70" s="376"/>
      <c r="E70" s="117"/>
      <c r="F70" s="100"/>
      <c r="G70" s="101"/>
      <c r="H70" s="102"/>
      <c r="I70" s="103"/>
      <c r="J70" s="101"/>
      <c r="K70" s="104"/>
      <c r="L70" s="103"/>
      <c r="M70" s="105"/>
      <c r="N70" s="104"/>
      <c r="O70" s="103"/>
      <c r="P70" s="105"/>
      <c r="Q70" s="104"/>
      <c r="R70" s="103"/>
      <c r="S70" s="101"/>
      <c r="T70" s="104"/>
      <c r="U70" s="103"/>
      <c r="V70" s="101"/>
      <c r="W70" s="104"/>
      <c r="X70" s="103"/>
      <c r="Y70" s="101"/>
      <c r="Z70" s="104"/>
      <c r="AA70" s="103"/>
      <c r="AB70" s="101"/>
      <c r="AC70" s="104"/>
      <c r="AD70" s="103"/>
      <c r="AE70" s="101"/>
      <c r="AF70" s="104"/>
      <c r="AG70" s="103"/>
      <c r="AH70" s="101"/>
      <c r="AI70" s="104"/>
      <c r="AJ70" s="103"/>
      <c r="AK70" s="101"/>
      <c r="AL70" s="104"/>
      <c r="AM70" s="103"/>
      <c r="AN70" s="101"/>
      <c r="AO70" s="102"/>
      <c r="AP70" s="106"/>
      <c r="AQ70" s="49">
        <f t="shared" si="17"/>
        <v>0</v>
      </c>
      <c r="AR70" s="48">
        <f t="shared" si="18"/>
        <v>0</v>
      </c>
      <c r="AS70" s="47">
        <f t="shared" si="19"/>
        <v>0</v>
      </c>
      <c r="AT70" s="43">
        <f t="shared" si="15"/>
        <v>0</v>
      </c>
      <c r="BB70" s="23">
        <f t="shared" si="2"/>
        <v>0</v>
      </c>
      <c r="BC70" s="23">
        <f t="shared" si="3"/>
        <v>0</v>
      </c>
      <c r="BD70" s="23">
        <f t="shared" si="4"/>
        <v>0</v>
      </c>
      <c r="BE70" s="23">
        <f t="shared" si="5"/>
        <v>0</v>
      </c>
      <c r="BF70" s="23">
        <f t="shared" si="6"/>
        <v>0</v>
      </c>
      <c r="BG70" s="23">
        <f t="shared" si="7"/>
        <v>0</v>
      </c>
      <c r="BH70" s="23">
        <f t="shared" si="8"/>
        <v>0</v>
      </c>
      <c r="BI70" s="23">
        <f t="shared" si="9"/>
        <v>0</v>
      </c>
      <c r="BJ70" s="23">
        <f t="shared" si="10"/>
        <v>0</v>
      </c>
      <c r="BK70" s="23">
        <f t="shared" si="11"/>
        <v>0</v>
      </c>
      <c r="BL70" s="23">
        <f t="shared" si="12"/>
        <v>0</v>
      </c>
      <c r="BM70" s="23">
        <f t="shared" si="13"/>
        <v>0</v>
      </c>
      <c r="BN70" s="23">
        <f t="shared" si="14"/>
        <v>0</v>
      </c>
    </row>
    <row r="71" spans="2:66" s="19" customFormat="1" ht="21" customHeight="1">
      <c r="B71" s="120">
        <f t="shared" si="16"/>
        <v>16</v>
      </c>
      <c r="C71" s="379" t="s">
        <v>305</v>
      </c>
      <c r="D71" s="376"/>
      <c r="E71" s="117" t="s">
        <v>3</v>
      </c>
      <c r="F71" s="100"/>
      <c r="G71" s="101">
        <v>40</v>
      </c>
      <c r="H71" s="102">
        <v>34000</v>
      </c>
      <c r="I71" s="103"/>
      <c r="J71" s="101">
        <v>48</v>
      </c>
      <c r="K71" s="104">
        <v>40800</v>
      </c>
      <c r="L71" s="103"/>
      <c r="M71" s="105">
        <v>48</v>
      </c>
      <c r="N71" s="104">
        <v>40800</v>
      </c>
      <c r="O71" s="103"/>
      <c r="P71" s="105">
        <v>50</v>
      </c>
      <c r="Q71" s="104">
        <v>42500</v>
      </c>
      <c r="R71" s="103"/>
      <c r="S71" s="101">
        <v>70</v>
      </c>
      <c r="T71" s="104">
        <v>59500</v>
      </c>
      <c r="U71" s="103"/>
      <c r="V71" s="101">
        <v>60</v>
      </c>
      <c r="W71" s="104">
        <v>51000</v>
      </c>
      <c r="X71" s="103"/>
      <c r="Y71" s="101">
        <v>75</v>
      </c>
      <c r="Z71" s="104">
        <v>63750</v>
      </c>
      <c r="AA71" s="103"/>
      <c r="AB71" s="101">
        <v>60</v>
      </c>
      <c r="AC71" s="104">
        <v>51000</v>
      </c>
      <c r="AD71" s="103"/>
      <c r="AE71" s="101">
        <v>60</v>
      </c>
      <c r="AF71" s="104">
        <v>51000</v>
      </c>
      <c r="AG71" s="103"/>
      <c r="AH71" s="101">
        <v>60</v>
      </c>
      <c r="AI71" s="104">
        <v>51000</v>
      </c>
      <c r="AJ71" s="103"/>
      <c r="AK71" s="101">
        <v>60</v>
      </c>
      <c r="AL71" s="104">
        <v>51000</v>
      </c>
      <c r="AM71" s="103"/>
      <c r="AN71" s="101">
        <v>60</v>
      </c>
      <c r="AO71" s="102">
        <v>51000</v>
      </c>
      <c r="AP71" s="106">
        <v>5000</v>
      </c>
      <c r="AQ71" s="49">
        <f>SUM(F71,I71,L71,O71,R71,U71,X71,AA71,AD71,AG71,AJ71,AM71)</f>
        <v>0</v>
      </c>
      <c r="AR71" s="48">
        <f t="shared" si="18"/>
        <v>691</v>
      </c>
      <c r="AS71" s="47">
        <f t="shared" si="19"/>
        <v>592350</v>
      </c>
      <c r="AT71" s="43">
        <f t="shared" si="15"/>
        <v>12</v>
      </c>
      <c r="BB71" s="23">
        <f t="shared" si="2"/>
        <v>34000</v>
      </c>
      <c r="BC71" s="23">
        <f t="shared" si="3"/>
        <v>40800</v>
      </c>
      <c r="BD71" s="23">
        <f t="shared" si="4"/>
        <v>40800</v>
      </c>
      <c r="BE71" s="23">
        <f t="shared" si="5"/>
        <v>42500</v>
      </c>
      <c r="BF71" s="23">
        <f t="shared" si="6"/>
        <v>59500</v>
      </c>
      <c r="BG71" s="23">
        <f t="shared" si="7"/>
        <v>51000</v>
      </c>
      <c r="BH71" s="23">
        <f t="shared" si="8"/>
        <v>63750</v>
      </c>
      <c r="BI71" s="23">
        <f t="shared" si="9"/>
        <v>51000</v>
      </c>
      <c r="BJ71" s="23">
        <f t="shared" si="10"/>
        <v>51000</v>
      </c>
      <c r="BK71" s="23">
        <f t="shared" si="11"/>
        <v>51000</v>
      </c>
      <c r="BL71" s="23">
        <f t="shared" si="12"/>
        <v>51000</v>
      </c>
      <c r="BM71" s="23">
        <f t="shared" si="13"/>
        <v>51000</v>
      </c>
      <c r="BN71" s="23">
        <f t="shared" si="14"/>
        <v>592350</v>
      </c>
    </row>
    <row r="72" spans="2:66" s="19" customFormat="1" ht="21" customHeight="1">
      <c r="B72" s="120">
        <f t="shared" si="16"/>
        <v>17</v>
      </c>
      <c r="C72" s="379" t="s">
        <v>306</v>
      </c>
      <c r="D72" s="376"/>
      <c r="E72" s="117" t="s">
        <v>3</v>
      </c>
      <c r="F72" s="100"/>
      <c r="G72" s="101">
        <v>70</v>
      </c>
      <c r="H72" s="102">
        <v>59500</v>
      </c>
      <c r="I72" s="103"/>
      <c r="J72" s="101">
        <v>56</v>
      </c>
      <c r="K72" s="104">
        <v>47600</v>
      </c>
      <c r="L72" s="103"/>
      <c r="M72" s="105">
        <v>60</v>
      </c>
      <c r="N72" s="104">
        <v>51000</v>
      </c>
      <c r="O72" s="103"/>
      <c r="P72" s="105">
        <v>68</v>
      </c>
      <c r="Q72" s="104">
        <v>57800</v>
      </c>
      <c r="R72" s="103"/>
      <c r="S72" s="101">
        <v>75</v>
      </c>
      <c r="T72" s="104">
        <v>61200</v>
      </c>
      <c r="U72" s="103"/>
      <c r="V72" s="101">
        <v>70</v>
      </c>
      <c r="W72" s="104">
        <v>59500</v>
      </c>
      <c r="X72" s="103"/>
      <c r="Y72" s="101">
        <v>78</v>
      </c>
      <c r="Z72" s="104">
        <v>66300</v>
      </c>
      <c r="AA72" s="103"/>
      <c r="AB72" s="101">
        <v>41</v>
      </c>
      <c r="AC72" s="104">
        <v>34850</v>
      </c>
      <c r="AD72" s="103"/>
      <c r="AE72" s="101">
        <v>45</v>
      </c>
      <c r="AF72" s="104">
        <v>38250</v>
      </c>
      <c r="AG72" s="103"/>
      <c r="AH72" s="101">
        <v>60</v>
      </c>
      <c r="AI72" s="104">
        <v>51000</v>
      </c>
      <c r="AJ72" s="103"/>
      <c r="AK72" s="101">
        <v>75</v>
      </c>
      <c r="AL72" s="104">
        <v>63750</v>
      </c>
      <c r="AM72" s="103"/>
      <c r="AN72" s="101">
        <v>24</v>
      </c>
      <c r="AO72" s="102">
        <v>20400</v>
      </c>
      <c r="AP72" s="106">
        <v>5000</v>
      </c>
      <c r="AQ72" s="49">
        <f t="shared" si="17"/>
        <v>0</v>
      </c>
      <c r="AR72" s="48">
        <f t="shared" si="18"/>
        <v>722</v>
      </c>
      <c r="AS72" s="47">
        <f t="shared" si="19"/>
        <v>616150</v>
      </c>
      <c r="AT72" s="43">
        <f t="shared" si="15"/>
        <v>12</v>
      </c>
      <c r="BB72" s="23">
        <f t="shared" si="2"/>
        <v>59500</v>
      </c>
      <c r="BC72" s="23">
        <f t="shared" si="3"/>
        <v>47600</v>
      </c>
      <c r="BD72" s="23">
        <f t="shared" si="4"/>
        <v>51000</v>
      </c>
      <c r="BE72" s="23">
        <f t="shared" si="5"/>
        <v>57800</v>
      </c>
      <c r="BF72" s="23">
        <f t="shared" si="6"/>
        <v>61200</v>
      </c>
      <c r="BG72" s="23">
        <f t="shared" si="7"/>
        <v>59500</v>
      </c>
      <c r="BH72" s="23">
        <f t="shared" si="8"/>
        <v>66300</v>
      </c>
      <c r="BI72" s="23">
        <f t="shared" si="9"/>
        <v>34850</v>
      </c>
      <c r="BJ72" s="23">
        <f t="shared" si="10"/>
        <v>38250</v>
      </c>
      <c r="BK72" s="23">
        <f t="shared" si="11"/>
        <v>51000</v>
      </c>
      <c r="BL72" s="23">
        <f t="shared" si="12"/>
        <v>63750</v>
      </c>
      <c r="BM72" s="23">
        <f t="shared" si="13"/>
        <v>20400</v>
      </c>
      <c r="BN72" s="23">
        <f t="shared" si="14"/>
        <v>616150</v>
      </c>
    </row>
    <row r="73" spans="2:66" s="19" customFormat="1" ht="21" customHeight="1">
      <c r="B73" s="120">
        <f t="shared" si="16"/>
        <v>18</v>
      </c>
      <c r="C73" s="379" t="s">
        <v>307</v>
      </c>
      <c r="D73" s="376"/>
      <c r="E73" s="117" t="s">
        <v>3</v>
      </c>
      <c r="F73" s="100"/>
      <c r="G73" s="101">
        <v>50</v>
      </c>
      <c r="H73" s="102">
        <v>42500</v>
      </c>
      <c r="I73" s="103"/>
      <c r="J73" s="101">
        <v>50</v>
      </c>
      <c r="K73" s="104">
        <v>42500</v>
      </c>
      <c r="L73" s="103"/>
      <c r="M73" s="105">
        <v>50</v>
      </c>
      <c r="N73" s="104">
        <v>42500</v>
      </c>
      <c r="O73" s="103"/>
      <c r="P73" s="105">
        <v>50</v>
      </c>
      <c r="Q73" s="104">
        <v>42500</v>
      </c>
      <c r="R73" s="103"/>
      <c r="S73" s="101">
        <v>50</v>
      </c>
      <c r="T73" s="104">
        <v>42500</v>
      </c>
      <c r="U73" s="103"/>
      <c r="V73" s="101">
        <v>50</v>
      </c>
      <c r="W73" s="104">
        <v>42500</v>
      </c>
      <c r="X73" s="103"/>
      <c r="Y73" s="101">
        <v>50</v>
      </c>
      <c r="Z73" s="104">
        <v>42500</v>
      </c>
      <c r="AA73" s="103"/>
      <c r="AB73" s="101">
        <v>50</v>
      </c>
      <c r="AC73" s="104">
        <v>42500</v>
      </c>
      <c r="AD73" s="103"/>
      <c r="AE73" s="101"/>
      <c r="AF73" s="104"/>
      <c r="AG73" s="103"/>
      <c r="AH73" s="101"/>
      <c r="AI73" s="104"/>
      <c r="AJ73" s="103"/>
      <c r="AK73" s="101"/>
      <c r="AL73" s="104"/>
      <c r="AM73" s="103"/>
      <c r="AN73" s="101"/>
      <c r="AO73" s="102"/>
      <c r="AP73" s="106">
        <v>5000</v>
      </c>
      <c r="AQ73" s="49">
        <f t="shared" si="17"/>
        <v>0</v>
      </c>
      <c r="AR73" s="48">
        <f t="shared" si="18"/>
        <v>400</v>
      </c>
      <c r="AS73" s="47">
        <f t="shared" si="19"/>
        <v>345000</v>
      </c>
      <c r="AT73" s="43">
        <f t="shared" si="15"/>
        <v>8</v>
      </c>
      <c r="BB73" s="23">
        <f t="shared" si="2"/>
        <v>42500</v>
      </c>
      <c r="BC73" s="23">
        <f t="shared" si="3"/>
        <v>42500</v>
      </c>
      <c r="BD73" s="23">
        <f t="shared" si="4"/>
        <v>42500</v>
      </c>
      <c r="BE73" s="23">
        <f t="shared" si="5"/>
        <v>42500</v>
      </c>
      <c r="BF73" s="23">
        <f t="shared" si="6"/>
        <v>42500</v>
      </c>
      <c r="BG73" s="23">
        <f t="shared" si="7"/>
        <v>42500</v>
      </c>
      <c r="BH73" s="23">
        <f t="shared" si="8"/>
        <v>42500</v>
      </c>
      <c r="BI73" s="23">
        <f t="shared" si="9"/>
        <v>42500</v>
      </c>
      <c r="BJ73" s="23">
        <f t="shared" si="10"/>
        <v>0</v>
      </c>
      <c r="BK73" s="23">
        <f t="shared" si="11"/>
        <v>0</v>
      </c>
      <c r="BL73" s="23">
        <f t="shared" si="12"/>
        <v>0</v>
      </c>
      <c r="BM73" s="23">
        <f t="shared" si="13"/>
        <v>0</v>
      </c>
      <c r="BN73" s="23">
        <f t="shared" si="14"/>
        <v>345000</v>
      </c>
    </row>
    <row r="74" spans="2:66" s="19" customFormat="1" ht="21" customHeight="1">
      <c r="B74" s="120">
        <f t="shared" si="16"/>
        <v>19</v>
      </c>
      <c r="C74" s="379" t="s">
        <v>308</v>
      </c>
      <c r="D74" s="376"/>
      <c r="E74" s="117" t="s">
        <v>3</v>
      </c>
      <c r="F74" s="100"/>
      <c r="G74" s="101"/>
      <c r="H74" s="102"/>
      <c r="I74" s="103"/>
      <c r="J74" s="101"/>
      <c r="K74" s="104"/>
      <c r="L74" s="103"/>
      <c r="M74" s="105"/>
      <c r="N74" s="104"/>
      <c r="O74" s="103"/>
      <c r="P74" s="105"/>
      <c r="Q74" s="104"/>
      <c r="R74" s="103"/>
      <c r="S74" s="101"/>
      <c r="T74" s="104"/>
      <c r="U74" s="103"/>
      <c r="V74" s="101"/>
      <c r="W74" s="104"/>
      <c r="X74" s="103"/>
      <c r="Y74" s="101">
        <v>50</v>
      </c>
      <c r="Z74" s="104">
        <v>42500</v>
      </c>
      <c r="AA74" s="103"/>
      <c r="AB74" s="101">
        <v>50</v>
      </c>
      <c r="AC74" s="104">
        <v>42500</v>
      </c>
      <c r="AD74" s="103"/>
      <c r="AE74" s="101">
        <v>50</v>
      </c>
      <c r="AF74" s="104">
        <v>42500</v>
      </c>
      <c r="AG74" s="103"/>
      <c r="AH74" s="101">
        <v>50</v>
      </c>
      <c r="AI74" s="104">
        <v>42500</v>
      </c>
      <c r="AJ74" s="103"/>
      <c r="AK74" s="101">
        <v>50</v>
      </c>
      <c r="AL74" s="104">
        <v>42500</v>
      </c>
      <c r="AM74" s="103"/>
      <c r="AN74" s="101">
        <v>50</v>
      </c>
      <c r="AO74" s="102">
        <v>42500</v>
      </c>
      <c r="AP74" s="106">
        <v>5000</v>
      </c>
      <c r="AQ74" s="49">
        <f t="shared" si="17"/>
        <v>0</v>
      </c>
      <c r="AR74" s="48">
        <f t="shared" si="18"/>
        <v>300</v>
      </c>
      <c r="AS74" s="47">
        <f t="shared" si="19"/>
        <v>260000</v>
      </c>
      <c r="AT74" s="43">
        <f t="shared" si="15"/>
        <v>6</v>
      </c>
      <c r="BB74" s="23">
        <f t="shared" si="2"/>
        <v>0</v>
      </c>
      <c r="BC74" s="23">
        <f t="shared" si="3"/>
        <v>0</v>
      </c>
      <c r="BD74" s="23">
        <f t="shared" si="4"/>
        <v>0</v>
      </c>
      <c r="BE74" s="23">
        <f t="shared" si="5"/>
        <v>0</v>
      </c>
      <c r="BF74" s="23">
        <f t="shared" si="6"/>
        <v>0</v>
      </c>
      <c r="BG74" s="23">
        <f t="shared" si="7"/>
        <v>0</v>
      </c>
      <c r="BH74" s="23">
        <f t="shared" si="8"/>
        <v>42500</v>
      </c>
      <c r="BI74" s="23">
        <f t="shared" si="9"/>
        <v>42500</v>
      </c>
      <c r="BJ74" s="23">
        <f t="shared" si="10"/>
        <v>42500</v>
      </c>
      <c r="BK74" s="23">
        <f t="shared" si="11"/>
        <v>42500</v>
      </c>
      <c r="BL74" s="23">
        <f t="shared" si="12"/>
        <v>42500</v>
      </c>
      <c r="BM74" s="23">
        <f t="shared" si="13"/>
        <v>42500</v>
      </c>
      <c r="BN74" s="23">
        <f t="shared" si="14"/>
        <v>260000</v>
      </c>
    </row>
    <row r="75" spans="2:66" s="19" customFormat="1" ht="21" customHeight="1">
      <c r="B75" s="120">
        <f t="shared" si="16"/>
        <v>20</v>
      </c>
      <c r="C75" s="379" t="s">
        <v>309</v>
      </c>
      <c r="D75" s="376"/>
      <c r="E75" s="117" t="s">
        <v>3</v>
      </c>
      <c r="F75" s="100"/>
      <c r="G75" s="101"/>
      <c r="H75" s="102"/>
      <c r="I75" s="103"/>
      <c r="J75" s="101">
        <v>30</v>
      </c>
      <c r="K75" s="104">
        <v>25500</v>
      </c>
      <c r="L75" s="103"/>
      <c r="M75" s="105">
        <v>30</v>
      </c>
      <c r="N75" s="104">
        <v>25500</v>
      </c>
      <c r="O75" s="103"/>
      <c r="P75" s="105">
        <v>30</v>
      </c>
      <c r="Q75" s="104">
        <v>25500</v>
      </c>
      <c r="R75" s="103"/>
      <c r="S75" s="101">
        <v>35</v>
      </c>
      <c r="T75" s="104">
        <v>29750</v>
      </c>
      <c r="U75" s="103"/>
      <c r="V75" s="101">
        <v>30</v>
      </c>
      <c r="W75" s="104">
        <v>25500</v>
      </c>
      <c r="X75" s="103"/>
      <c r="Y75" s="101"/>
      <c r="Z75" s="104"/>
      <c r="AA75" s="103"/>
      <c r="AB75" s="101"/>
      <c r="AC75" s="104"/>
      <c r="AD75" s="103"/>
      <c r="AE75" s="101">
        <v>40</v>
      </c>
      <c r="AF75" s="104">
        <v>34000</v>
      </c>
      <c r="AG75" s="103"/>
      <c r="AH75" s="101">
        <v>40</v>
      </c>
      <c r="AI75" s="104">
        <v>34000</v>
      </c>
      <c r="AJ75" s="103"/>
      <c r="AK75" s="101">
        <v>40</v>
      </c>
      <c r="AL75" s="104">
        <v>34000</v>
      </c>
      <c r="AM75" s="103"/>
      <c r="AN75" s="101"/>
      <c r="AO75" s="102"/>
      <c r="AP75" s="106">
        <v>5000</v>
      </c>
      <c r="AQ75" s="49">
        <f t="shared" si="17"/>
        <v>0</v>
      </c>
      <c r="AR75" s="48">
        <f t="shared" si="18"/>
        <v>275</v>
      </c>
      <c r="AS75" s="47">
        <f t="shared" si="19"/>
        <v>238750</v>
      </c>
      <c r="AT75" s="43">
        <f t="shared" si="15"/>
        <v>8</v>
      </c>
      <c r="BB75" s="23">
        <f t="shared" si="2"/>
        <v>0</v>
      </c>
      <c r="BC75" s="23">
        <f t="shared" si="3"/>
        <v>25500</v>
      </c>
      <c r="BD75" s="23">
        <f t="shared" si="4"/>
        <v>25500</v>
      </c>
      <c r="BE75" s="23">
        <f t="shared" si="5"/>
        <v>25500</v>
      </c>
      <c r="BF75" s="23">
        <f t="shared" si="6"/>
        <v>29750</v>
      </c>
      <c r="BG75" s="23">
        <f t="shared" si="7"/>
        <v>25500</v>
      </c>
      <c r="BH75" s="23">
        <f t="shared" si="8"/>
        <v>0</v>
      </c>
      <c r="BI75" s="23">
        <f t="shared" si="9"/>
        <v>0</v>
      </c>
      <c r="BJ75" s="23">
        <f t="shared" si="10"/>
        <v>34000</v>
      </c>
      <c r="BK75" s="23">
        <f t="shared" si="11"/>
        <v>34000</v>
      </c>
      <c r="BL75" s="23">
        <f t="shared" si="12"/>
        <v>34000</v>
      </c>
      <c r="BM75" s="23">
        <f t="shared" si="13"/>
        <v>0</v>
      </c>
      <c r="BN75" s="23">
        <f t="shared" si="14"/>
        <v>238750</v>
      </c>
    </row>
    <row r="76" spans="2:66" s="19" customFormat="1" ht="21" customHeight="1">
      <c r="B76" s="120">
        <f t="shared" si="16"/>
        <v>21</v>
      </c>
      <c r="C76" s="379"/>
      <c r="D76" s="376"/>
      <c r="E76" s="117"/>
      <c r="F76" s="100"/>
      <c r="G76" s="101"/>
      <c r="H76" s="102"/>
      <c r="I76" s="103"/>
      <c r="J76" s="101"/>
      <c r="K76" s="104"/>
      <c r="L76" s="103"/>
      <c r="M76" s="105"/>
      <c r="N76" s="104"/>
      <c r="O76" s="103"/>
      <c r="P76" s="105"/>
      <c r="Q76" s="104"/>
      <c r="R76" s="103"/>
      <c r="S76" s="101"/>
      <c r="T76" s="104"/>
      <c r="U76" s="103"/>
      <c r="V76" s="101"/>
      <c r="W76" s="104"/>
      <c r="X76" s="103"/>
      <c r="Y76" s="101"/>
      <c r="Z76" s="104"/>
      <c r="AA76" s="103"/>
      <c r="AB76" s="101"/>
      <c r="AC76" s="104"/>
      <c r="AD76" s="103"/>
      <c r="AE76" s="101"/>
      <c r="AF76" s="104"/>
      <c r="AG76" s="103"/>
      <c r="AH76" s="101"/>
      <c r="AI76" s="104"/>
      <c r="AJ76" s="103"/>
      <c r="AK76" s="101"/>
      <c r="AL76" s="104"/>
      <c r="AM76" s="103"/>
      <c r="AN76" s="101"/>
      <c r="AO76" s="102"/>
      <c r="AP76" s="106"/>
      <c r="AQ76" s="49">
        <f t="shared" si="17"/>
        <v>0</v>
      </c>
      <c r="AR76" s="48">
        <f t="shared" si="18"/>
        <v>0</v>
      </c>
      <c r="AS76" s="47">
        <f t="shared" si="19"/>
        <v>0</v>
      </c>
      <c r="AT76" s="43">
        <f t="shared" si="15"/>
        <v>0</v>
      </c>
      <c r="BB76" s="23">
        <f t="shared" si="2"/>
        <v>0</v>
      </c>
      <c r="BC76" s="23">
        <f t="shared" si="3"/>
        <v>0</v>
      </c>
      <c r="BD76" s="23">
        <f t="shared" si="4"/>
        <v>0</v>
      </c>
      <c r="BE76" s="23">
        <f t="shared" si="5"/>
        <v>0</v>
      </c>
      <c r="BF76" s="23">
        <f t="shared" si="6"/>
        <v>0</v>
      </c>
      <c r="BG76" s="23">
        <f t="shared" si="7"/>
        <v>0</v>
      </c>
      <c r="BH76" s="23">
        <f t="shared" si="8"/>
        <v>0</v>
      </c>
      <c r="BI76" s="23">
        <f t="shared" si="9"/>
        <v>0</v>
      </c>
      <c r="BJ76" s="23">
        <f t="shared" si="10"/>
        <v>0</v>
      </c>
      <c r="BK76" s="23">
        <f t="shared" si="11"/>
        <v>0</v>
      </c>
      <c r="BL76" s="23">
        <f t="shared" si="12"/>
        <v>0</v>
      </c>
      <c r="BM76" s="23">
        <f t="shared" si="13"/>
        <v>0</v>
      </c>
      <c r="BN76" s="23">
        <f t="shared" si="14"/>
        <v>0</v>
      </c>
    </row>
    <row r="77" spans="2:66" s="19" customFormat="1" ht="21" customHeight="1">
      <c r="B77" s="120">
        <f t="shared" si="16"/>
        <v>22</v>
      </c>
      <c r="C77" s="379"/>
      <c r="D77" s="376"/>
      <c r="E77" s="117"/>
      <c r="F77" s="100"/>
      <c r="G77" s="101"/>
      <c r="H77" s="102"/>
      <c r="I77" s="103"/>
      <c r="J77" s="101"/>
      <c r="K77" s="104"/>
      <c r="L77" s="103"/>
      <c r="M77" s="105"/>
      <c r="N77" s="104"/>
      <c r="O77" s="103"/>
      <c r="P77" s="105"/>
      <c r="Q77" s="104"/>
      <c r="R77" s="103"/>
      <c r="S77" s="101"/>
      <c r="T77" s="104"/>
      <c r="U77" s="103"/>
      <c r="V77" s="101"/>
      <c r="W77" s="104"/>
      <c r="X77" s="103"/>
      <c r="Y77" s="101"/>
      <c r="Z77" s="104"/>
      <c r="AA77" s="103"/>
      <c r="AB77" s="101"/>
      <c r="AC77" s="104"/>
      <c r="AD77" s="103"/>
      <c r="AE77" s="101"/>
      <c r="AF77" s="104"/>
      <c r="AG77" s="103"/>
      <c r="AH77" s="101"/>
      <c r="AI77" s="104"/>
      <c r="AJ77" s="103"/>
      <c r="AK77" s="101"/>
      <c r="AL77" s="104"/>
      <c r="AM77" s="103"/>
      <c r="AN77" s="101"/>
      <c r="AO77" s="102"/>
      <c r="AP77" s="106"/>
      <c r="AQ77" s="49">
        <f t="shared" si="17"/>
        <v>0</v>
      </c>
      <c r="AR77" s="48">
        <f t="shared" si="18"/>
        <v>0</v>
      </c>
      <c r="AS77" s="47">
        <f t="shared" si="19"/>
        <v>0</v>
      </c>
      <c r="AT77" s="43">
        <f t="shared" si="15"/>
        <v>0</v>
      </c>
      <c r="BB77" s="23">
        <f t="shared" si="2"/>
        <v>0</v>
      </c>
      <c r="BC77" s="23">
        <f t="shared" si="3"/>
        <v>0</v>
      </c>
      <c r="BD77" s="23">
        <f t="shared" si="4"/>
        <v>0</v>
      </c>
      <c r="BE77" s="23">
        <f t="shared" si="5"/>
        <v>0</v>
      </c>
      <c r="BF77" s="23">
        <f t="shared" si="6"/>
        <v>0</v>
      </c>
      <c r="BG77" s="23">
        <f t="shared" si="7"/>
        <v>0</v>
      </c>
      <c r="BH77" s="23">
        <f t="shared" si="8"/>
        <v>0</v>
      </c>
      <c r="BI77" s="23">
        <f t="shared" si="9"/>
        <v>0</v>
      </c>
      <c r="BJ77" s="23">
        <f t="shared" si="10"/>
        <v>0</v>
      </c>
      <c r="BK77" s="23">
        <f t="shared" si="11"/>
        <v>0</v>
      </c>
      <c r="BL77" s="23">
        <f t="shared" si="12"/>
        <v>0</v>
      </c>
      <c r="BM77" s="23">
        <f t="shared" si="13"/>
        <v>0</v>
      </c>
      <c r="BN77" s="23">
        <f t="shared" si="14"/>
        <v>0</v>
      </c>
    </row>
    <row r="78" spans="2:66" s="19" customFormat="1" ht="21" customHeight="1">
      <c r="B78" s="120">
        <f t="shared" si="16"/>
        <v>23</v>
      </c>
      <c r="C78" s="379"/>
      <c r="D78" s="376"/>
      <c r="E78" s="117"/>
      <c r="F78" s="100"/>
      <c r="G78" s="101"/>
      <c r="H78" s="102"/>
      <c r="I78" s="103"/>
      <c r="J78" s="101"/>
      <c r="K78" s="104"/>
      <c r="L78" s="103"/>
      <c r="M78" s="105"/>
      <c r="N78" s="104"/>
      <c r="O78" s="103"/>
      <c r="P78" s="105"/>
      <c r="Q78" s="104"/>
      <c r="R78" s="103"/>
      <c r="S78" s="101"/>
      <c r="T78" s="104"/>
      <c r="U78" s="103"/>
      <c r="V78" s="101"/>
      <c r="W78" s="104"/>
      <c r="X78" s="103"/>
      <c r="Y78" s="101"/>
      <c r="Z78" s="104"/>
      <c r="AA78" s="103"/>
      <c r="AB78" s="101"/>
      <c r="AC78" s="104"/>
      <c r="AD78" s="103"/>
      <c r="AE78" s="101"/>
      <c r="AF78" s="104"/>
      <c r="AG78" s="103"/>
      <c r="AH78" s="101"/>
      <c r="AI78" s="104"/>
      <c r="AJ78" s="103"/>
      <c r="AK78" s="101"/>
      <c r="AL78" s="104"/>
      <c r="AM78" s="103"/>
      <c r="AN78" s="101"/>
      <c r="AO78" s="102"/>
      <c r="AP78" s="106"/>
      <c r="AQ78" s="49">
        <f t="shared" si="17"/>
        <v>0</v>
      </c>
      <c r="AR78" s="48">
        <f t="shared" si="18"/>
        <v>0</v>
      </c>
      <c r="AS78" s="47">
        <f t="shared" si="19"/>
        <v>0</v>
      </c>
      <c r="AT78" s="43">
        <f t="shared" si="15"/>
        <v>0</v>
      </c>
      <c r="BB78" s="23">
        <f t="shared" si="2"/>
        <v>0</v>
      </c>
      <c r="BC78" s="23">
        <f t="shared" si="3"/>
        <v>0</v>
      </c>
      <c r="BD78" s="23">
        <f t="shared" si="4"/>
        <v>0</v>
      </c>
      <c r="BE78" s="23">
        <f t="shared" si="5"/>
        <v>0</v>
      </c>
      <c r="BF78" s="23">
        <f t="shared" si="6"/>
        <v>0</v>
      </c>
      <c r="BG78" s="23">
        <f t="shared" si="7"/>
        <v>0</v>
      </c>
      <c r="BH78" s="23">
        <f t="shared" si="8"/>
        <v>0</v>
      </c>
      <c r="BI78" s="23">
        <f t="shared" si="9"/>
        <v>0</v>
      </c>
      <c r="BJ78" s="23">
        <f t="shared" si="10"/>
        <v>0</v>
      </c>
      <c r="BK78" s="23">
        <f t="shared" si="11"/>
        <v>0</v>
      </c>
      <c r="BL78" s="23">
        <f t="shared" si="12"/>
        <v>0</v>
      </c>
      <c r="BM78" s="23">
        <f t="shared" si="13"/>
        <v>0</v>
      </c>
      <c r="BN78" s="23">
        <f t="shared" si="14"/>
        <v>0</v>
      </c>
    </row>
    <row r="79" spans="2:66" s="19" customFormat="1" ht="21" customHeight="1">
      <c r="B79" s="120">
        <f t="shared" si="16"/>
        <v>24</v>
      </c>
      <c r="C79" s="375"/>
      <c r="D79" s="376"/>
      <c r="E79" s="117"/>
      <c r="F79" s="100"/>
      <c r="G79" s="101"/>
      <c r="H79" s="102"/>
      <c r="I79" s="103"/>
      <c r="J79" s="101"/>
      <c r="K79" s="104"/>
      <c r="L79" s="103"/>
      <c r="M79" s="105"/>
      <c r="N79" s="104"/>
      <c r="O79" s="103"/>
      <c r="P79" s="105"/>
      <c r="Q79" s="104"/>
      <c r="R79" s="103"/>
      <c r="S79" s="101"/>
      <c r="T79" s="104"/>
      <c r="U79" s="103"/>
      <c r="V79" s="101"/>
      <c r="W79" s="104"/>
      <c r="X79" s="103"/>
      <c r="Y79" s="101"/>
      <c r="Z79" s="104"/>
      <c r="AA79" s="103"/>
      <c r="AB79" s="101"/>
      <c r="AC79" s="104"/>
      <c r="AD79" s="103"/>
      <c r="AE79" s="101"/>
      <c r="AF79" s="104"/>
      <c r="AG79" s="103"/>
      <c r="AH79" s="101"/>
      <c r="AI79" s="104"/>
      <c r="AJ79" s="103"/>
      <c r="AK79" s="101"/>
      <c r="AL79" s="104"/>
      <c r="AM79" s="103"/>
      <c r="AN79" s="101"/>
      <c r="AO79" s="102"/>
      <c r="AP79" s="106"/>
      <c r="AQ79" s="49">
        <f t="shared" si="17"/>
        <v>0</v>
      </c>
      <c r="AR79" s="48">
        <f t="shared" si="18"/>
        <v>0</v>
      </c>
      <c r="AS79" s="47">
        <f t="shared" si="19"/>
        <v>0</v>
      </c>
      <c r="AT79" s="43">
        <f t="shared" si="15"/>
        <v>0</v>
      </c>
      <c r="BB79" s="23">
        <f t="shared" si="2"/>
        <v>0</v>
      </c>
      <c r="BC79" s="23">
        <f t="shared" si="3"/>
        <v>0</v>
      </c>
      <c r="BD79" s="23">
        <f t="shared" si="4"/>
        <v>0</v>
      </c>
      <c r="BE79" s="23">
        <f t="shared" si="5"/>
        <v>0</v>
      </c>
      <c r="BF79" s="23">
        <f t="shared" si="6"/>
        <v>0</v>
      </c>
      <c r="BG79" s="23">
        <f t="shared" si="7"/>
        <v>0</v>
      </c>
      <c r="BH79" s="23">
        <f t="shared" si="8"/>
        <v>0</v>
      </c>
      <c r="BI79" s="23">
        <f t="shared" si="9"/>
        <v>0</v>
      </c>
      <c r="BJ79" s="23">
        <f t="shared" si="10"/>
        <v>0</v>
      </c>
      <c r="BK79" s="23">
        <f t="shared" si="11"/>
        <v>0</v>
      </c>
      <c r="BL79" s="23">
        <f t="shared" si="12"/>
        <v>0</v>
      </c>
      <c r="BM79" s="23">
        <f t="shared" si="13"/>
        <v>0</v>
      </c>
      <c r="BN79" s="23">
        <f t="shared" si="14"/>
        <v>0</v>
      </c>
    </row>
    <row r="80" spans="2:66" s="19" customFormat="1" ht="21" customHeight="1">
      <c r="B80" s="120">
        <f t="shared" si="16"/>
        <v>25</v>
      </c>
      <c r="C80" s="375"/>
      <c r="D80" s="376"/>
      <c r="E80" s="117"/>
      <c r="F80" s="100"/>
      <c r="G80" s="101"/>
      <c r="H80" s="102"/>
      <c r="I80" s="103"/>
      <c r="J80" s="101"/>
      <c r="K80" s="104"/>
      <c r="L80" s="103"/>
      <c r="M80" s="105"/>
      <c r="N80" s="104"/>
      <c r="O80" s="103"/>
      <c r="P80" s="105"/>
      <c r="Q80" s="104"/>
      <c r="R80" s="103"/>
      <c r="S80" s="101"/>
      <c r="T80" s="104"/>
      <c r="U80" s="103"/>
      <c r="V80" s="101"/>
      <c r="W80" s="104"/>
      <c r="X80" s="103"/>
      <c r="Y80" s="101"/>
      <c r="Z80" s="104"/>
      <c r="AA80" s="103"/>
      <c r="AB80" s="101"/>
      <c r="AC80" s="104"/>
      <c r="AD80" s="103"/>
      <c r="AE80" s="101"/>
      <c r="AF80" s="104"/>
      <c r="AG80" s="103"/>
      <c r="AH80" s="101"/>
      <c r="AI80" s="104"/>
      <c r="AJ80" s="103"/>
      <c r="AK80" s="101"/>
      <c r="AL80" s="104"/>
      <c r="AM80" s="103"/>
      <c r="AN80" s="101"/>
      <c r="AO80" s="102"/>
      <c r="AP80" s="106"/>
      <c r="AQ80" s="49">
        <f t="shared" si="17"/>
        <v>0</v>
      </c>
      <c r="AR80" s="48">
        <f t="shared" si="18"/>
        <v>0</v>
      </c>
      <c r="AS80" s="47">
        <f t="shared" si="19"/>
        <v>0</v>
      </c>
      <c r="AT80" s="43">
        <f t="shared" si="15"/>
        <v>0</v>
      </c>
      <c r="BB80" s="23">
        <f t="shared" si="2"/>
        <v>0</v>
      </c>
      <c r="BC80" s="23">
        <f t="shared" si="3"/>
        <v>0</v>
      </c>
      <c r="BD80" s="23">
        <f t="shared" si="4"/>
        <v>0</v>
      </c>
      <c r="BE80" s="23">
        <f t="shared" si="5"/>
        <v>0</v>
      </c>
      <c r="BF80" s="23">
        <f t="shared" si="6"/>
        <v>0</v>
      </c>
      <c r="BG80" s="23">
        <f t="shared" si="7"/>
        <v>0</v>
      </c>
      <c r="BH80" s="23">
        <f t="shared" si="8"/>
        <v>0</v>
      </c>
      <c r="BI80" s="23">
        <f t="shared" si="9"/>
        <v>0</v>
      </c>
      <c r="BJ80" s="23">
        <f t="shared" si="10"/>
        <v>0</v>
      </c>
      <c r="BK80" s="23">
        <f t="shared" si="11"/>
        <v>0</v>
      </c>
      <c r="BL80" s="23">
        <f t="shared" si="12"/>
        <v>0</v>
      </c>
      <c r="BM80" s="23">
        <f t="shared" si="13"/>
        <v>0</v>
      </c>
      <c r="BN80" s="23">
        <f t="shared" si="14"/>
        <v>0</v>
      </c>
    </row>
    <row r="81" spans="2:67" s="19" customFormat="1" ht="21" customHeight="1">
      <c r="B81" s="120">
        <f t="shared" si="16"/>
        <v>26</v>
      </c>
      <c r="C81" s="375"/>
      <c r="D81" s="376"/>
      <c r="E81" s="117"/>
      <c r="F81" s="100"/>
      <c r="G81" s="101"/>
      <c r="H81" s="102"/>
      <c r="I81" s="103"/>
      <c r="J81" s="101"/>
      <c r="K81" s="104"/>
      <c r="L81" s="103"/>
      <c r="M81" s="105"/>
      <c r="N81" s="104"/>
      <c r="O81" s="103"/>
      <c r="P81" s="105"/>
      <c r="Q81" s="104"/>
      <c r="R81" s="103"/>
      <c r="S81" s="101"/>
      <c r="T81" s="104"/>
      <c r="U81" s="103"/>
      <c r="V81" s="101"/>
      <c r="W81" s="104"/>
      <c r="X81" s="103"/>
      <c r="Y81" s="101"/>
      <c r="Z81" s="104"/>
      <c r="AA81" s="103"/>
      <c r="AB81" s="101"/>
      <c r="AC81" s="104"/>
      <c r="AD81" s="103"/>
      <c r="AE81" s="101"/>
      <c r="AF81" s="104"/>
      <c r="AG81" s="103"/>
      <c r="AH81" s="101"/>
      <c r="AI81" s="104"/>
      <c r="AJ81" s="103"/>
      <c r="AK81" s="101"/>
      <c r="AL81" s="104"/>
      <c r="AM81" s="103"/>
      <c r="AN81" s="101"/>
      <c r="AO81" s="102"/>
      <c r="AP81" s="106"/>
      <c r="AQ81" s="49">
        <f t="shared" si="17"/>
        <v>0</v>
      </c>
      <c r="AR81" s="48">
        <f t="shared" si="18"/>
        <v>0</v>
      </c>
      <c r="AS81" s="47">
        <f t="shared" si="19"/>
        <v>0</v>
      </c>
      <c r="AT81" s="43">
        <f t="shared" si="15"/>
        <v>0</v>
      </c>
      <c r="BB81" s="23">
        <f t="shared" si="2"/>
        <v>0</v>
      </c>
      <c r="BC81" s="23">
        <f t="shared" si="3"/>
        <v>0</v>
      </c>
      <c r="BD81" s="23">
        <f t="shared" si="4"/>
        <v>0</v>
      </c>
      <c r="BE81" s="23">
        <f t="shared" si="5"/>
        <v>0</v>
      </c>
      <c r="BF81" s="23">
        <f t="shared" si="6"/>
        <v>0</v>
      </c>
      <c r="BG81" s="23">
        <f t="shared" si="7"/>
        <v>0</v>
      </c>
      <c r="BH81" s="23">
        <f t="shared" si="8"/>
        <v>0</v>
      </c>
      <c r="BI81" s="23">
        <f t="shared" si="9"/>
        <v>0</v>
      </c>
      <c r="BJ81" s="23">
        <f t="shared" si="10"/>
        <v>0</v>
      </c>
      <c r="BK81" s="23">
        <f t="shared" si="11"/>
        <v>0</v>
      </c>
      <c r="BL81" s="23">
        <f t="shared" si="12"/>
        <v>0</v>
      </c>
      <c r="BM81" s="23">
        <f t="shared" si="13"/>
        <v>0</v>
      </c>
      <c r="BN81" s="23">
        <f t="shared" si="14"/>
        <v>0</v>
      </c>
    </row>
    <row r="82" spans="2:67" s="19" customFormat="1" ht="21" customHeight="1">
      <c r="B82" s="120">
        <f t="shared" si="16"/>
        <v>27</v>
      </c>
      <c r="C82" s="375"/>
      <c r="D82" s="376"/>
      <c r="E82" s="117"/>
      <c r="F82" s="100"/>
      <c r="G82" s="101"/>
      <c r="H82" s="102"/>
      <c r="I82" s="103"/>
      <c r="J82" s="101"/>
      <c r="K82" s="104"/>
      <c r="L82" s="103"/>
      <c r="M82" s="105"/>
      <c r="N82" s="104"/>
      <c r="O82" s="103"/>
      <c r="P82" s="105"/>
      <c r="Q82" s="104"/>
      <c r="R82" s="103"/>
      <c r="S82" s="101"/>
      <c r="T82" s="104"/>
      <c r="U82" s="103"/>
      <c r="V82" s="101"/>
      <c r="W82" s="104"/>
      <c r="X82" s="103"/>
      <c r="Y82" s="101"/>
      <c r="Z82" s="104"/>
      <c r="AA82" s="103"/>
      <c r="AB82" s="101"/>
      <c r="AC82" s="104"/>
      <c r="AD82" s="103"/>
      <c r="AE82" s="101"/>
      <c r="AF82" s="104"/>
      <c r="AG82" s="103"/>
      <c r="AH82" s="101"/>
      <c r="AI82" s="104"/>
      <c r="AJ82" s="103"/>
      <c r="AK82" s="101"/>
      <c r="AL82" s="104"/>
      <c r="AM82" s="103"/>
      <c r="AN82" s="101"/>
      <c r="AO82" s="102"/>
      <c r="AP82" s="106"/>
      <c r="AQ82" s="49">
        <f t="shared" si="17"/>
        <v>0</v>
      </c>
      <c r="AR82" s="48">
        <f t="shared" si="18"/>
        <v>0</v>
      </c>
      <c r="AS82" s="47">
        <f t="shared" si="19"/>
        <v>0</v>
      </c>
      <c r="AT82" s="43">
        <f t="shared" si="15"/>
        <v>0</v>
      </c>
      <c r="BB82" s="23">
        <f t="shared" si="2"/>
        <v>0</v>
      </c>
      <c r="BC82" s="23">
        <f t="shared" si="3"/>
        <v>0</v>
      </c>
      <c r="BD82" s="23">
        <f t="shared" si="4"/>
        <v>0</v>
      </c>
      <c r="BE82" s="23">
        <f t="shared" si="5"/>
        <v>0</v>
      </c>
      <c r="BF82" s="23">
        <f t="shared" si="6"/>
        <v>0</v>
      </c>
      <c r="BG82" s="23">
        <f t="shared" si="7"/>
        <v>0</v>
      </c>
      <c r="BH82" s="23">
        <f t="shared" si="8"/>
        <v>0</v>
      </c>
      <c r="BI82" s="23">
        <f t="shared" si="9"/>
        <v>0</v>
      </c>
      <c r="BJ82" s="23">
        <f t="shared" si="10"/>
        <v>0</v>
      </c>
      <c r="BK82" s="23">
        <f t="shared" si="11"/>
        <v>0</v>
      </c>
      <c r="BL82" s="23">
        <f t="shared" si="12"/>
        <v>0</v>
      </c>
      <c r="BM82" s="23">
        <f t="shared" si="13"/>
        <v>0</v>
      </c>
      <c r="BN82" s="23">
        <f t="shared" si="14"/>
        <v>0</v>
      </c>
    </row>
    <row r="83" spans="2:67" s="19" customFormat="1" ht="21" customHeight="1">
      <c r="B83" s="120">
        <f t="shared" si="16"/>
        <v>28</v>
      </c>
      <c r="C83" s="375"/>
      <c r="D83" s="376"/>
      <c r="E83" s="117"/>
      <c r="F83" s="100"/>
      <c r="G83" s="101"/>
      <c r="H83" s="102"/>
      <c r="I83" s="103"/>
      <c r="J83" s="101"/>
      <c r="K83" s="104"/>
      <c r="L83" s="103"/>
      <c r="M83" s="105"/>
      <c r="N83" s="104"/>
      <c r="O83" s="103"/>
      <c r="P83" s="105"/>
      <c r="Q83" s="104"/>
      <c r="R83" s="103"/>
      <c r="S83" s="101"/>
      <c r="T83" s="104"/>
      <c r="U83" s="103"/>
      <c r="V83" s="101"/>
      <c r="W83" s="104"/>
      <c r="X83" s="103"/>
      <c r="Y83" s="101"/>
      <c r="Z83" s="104"/>
      <c r="AA83" s="103"/>
      <c r="AB83" s="101"/>
      <c r="AC83" s="104"/>
      <c r="AD83" s="103"/>
      <c r="AE83" s="101"/>
      <c r="AF83" s="104"/>
      <c r="AG83" s="103"/>
      <c r="AH83" s="101"/>
      <c r="AI83" s="104"/>
      <c r="AJ83" s="103"/>
      <c r="AK83" s="101"/>
      <c r="AL83" s="104"/>
      <c r="AM83" s="103"/>
      <c r="AN83" s="101"/>
      <c r="AO83" s="102"/>
      <c r="AP83" s="106"/>
      <c r="AQ83" s="49">
        <f t="shared" si="17"/>
        <v>0</v>
      </c>
      <c r="AR83" s="48">
        <f t="shared" si="18"/>
        <v>0</v>
      </c>
      <c r="AS83" s="47">
        <f t="shared" si="19"/>
        <v>0</v>
      </c>
      <c r="AT83" s="43">
        <f t="shared" si="15"/>
        <v>0</v>
      </c>
      <c r="BB83" s="23">
        <f t="shared" si="2"/>
        <v>0</v>
      </c>
      <c r="BC83" s="23">
        <f t="shared" si="3"/>
        <v>0</v>
      </c>
      <c r="BD83" s="23">
        <f t="shared" si="4"/>
        <v>0</v>
      </c>
      <c r="BE83" s="23">
        <f t="shared" si="5"/>
        <v>0</v>
      </c>
      <c r="BF83" s="23">
        <f t="shared" si="6"/>
        <v>0</v>
      </c>
      <c r="BG83" s="23">
        <f t="shared" si="7"/>
        <v>0</v>
      </c>
      <c r="BH83" s="23">
        <f t="shared" si="8"/>
        <v>0</v>
      </c>
      <c r="BI83" s="23">
        <f t="shared" si="9"/>
        <v>0</v>
      </c>
      <c r="BJ83" s="23">
        <f t="shared" si="10"/>
        <v>0</v>
      </c>
      <c r="BK83" s="23">
        <f t="shared" si="11"/>
        <v>0</v>
      </c>
      <c r="BL83" s="23">
        <f t="shared" si="12"/>
        <v>0</v>
      </c>
      <c r="BM83" s="23">
        <f t="shared" si="13"/>
        <v>0</v>
      </c>
      <c r="BN83" s="23">
        <f t="shared" si="14"/>
        <v>0</v>
      </c>
    </row>
    <row r="84" spans="2:67" s="19" customFormat="1" ht="21" customHeight="1">
      <c r="B84" s="120">
        <f t="shared" si="16"/>
        <v>29</v>
      </c>
      <c r="C84" s="375"/>
      <c r="D84" s="376"/>
      <c r="E84" s="117"/>
      <c r="F84" s="100"/>
      <c r="G84" s="101"/>
      <c r="H84" s="102"/>
      <c r="I84" s="103"/>
      <c r="J84" s="101"/>
      <c r="K84" s="104"/>
      <c r="L84" s="103"/>
      <c r="M84" s="105"/>
      <c r="N84" s="104"/>
      <c r="O84" s="103"/>
      <c r="P84" s="105"/>
      <c r="Q84" s="104"/>
      <c r="R84" s="103"/>
      <c r="S84" s="101"/>
      <c r="T84" s="104"/>
      <c r="U84" s="103"/>
      <c r="V84" s="101"/>
      <c r="W84" s="104"/>
      <c r="X84" s="103"/>
      <c r="Y84" s="101"/>
      <c r="Z84" s="104"/>
      <c r="AA84" s="103"/>
      <c r="AB84" s="101"/>
      <c r="AC84" s="104"/>
      <c r="AD84" s="103"/>
      <c r="AE84" s="101"/>
      <c r="AF84" s="104"/>
      <c r="AG84" s="103"/>
      <c r="AH84" s="101"/>
      <c r="AI84" s="104"/>
      <c r="AJ84" s="103"/>
      <c r="AK84" s="101"/>
      <c r="AL84" s="104"/>
      <c r="AM84" s="103"/>
      <c r="AN84" s="101"/>
      <c r="AO84" s="102"/>
      <c r="AP84" s="106"/>
      <c r="AQ84" s="49">
        <f t="shared" si="17"/>
        <v>0</v>
      </c>
      <c r="AR84" s="48">
        <f t="shared" si="18"/>
        <v>0</v>
      </c>
      <c r="AS84" s="47">
        <f t="shared" si="19"/>
        <v>0</v>
      </c>
      <c r="AT84" s="43">
        <f t="shared" si="15"/>
        <v>0</v>
      </c>
      <c r="BB84" s="23">
        <f t="shared" si="2"/>
        <v>0</v>
      </c>
      <c r="BC84" s="23">
        <f t="shared" si="3"/>
        <v>0</v>
      </c>
      <c r="BD84" s="23">
        <f t="shared" si="4"/>
        <v>0</v>
      </c>
      <c r="BE84" s="23">
        <f t="shared" si="5"/>
        <v>0</v>
      </c>
      <c r="BF84" s="23">
        <f t="shared" si="6"/>
        <v>0</v>
      </c>
      <c r="BG84" s="23">
        <f t="shared" si="7"/>
        <v>0</v>
      </c>
      <c r="BH84" s="23">
        <f t="shared" si="8"/>
        <v>0</v>
      </c>
      <c r="BI84" s="23">
        <f t="shared" si="9"/>
        <v>0</v>
      </c>
      <c r="BJ84" s="23">
        <f t="shared" si="10"/>
        <v>0</v>
      </c>
      <c r="BK84" s="23">
        <f t="shared" si="11"/>
        <v>0</v>
      </c>
      <c r="BL84" s="23">
        <f t="shared" si="12"/>
        <v>0</v>
      </c>
      <c r="BM84" s="23">
        <f t="shared" si="13"/>
        <v>0</v>
      </c>
      <c r="BN84" s="23">
        <f t="shared" si="14"/>
        <v>0</v>
      </c>
    </row>
    <row r="85" spans="2:67" s="19" customFormat="1" ht="21" customHeight="1">
      <c r="B85" s="120">
        <f t="shared" si="16"/>
        <v>30</v>
      </c>
      <c r="C85" s="375"/>
      <c r="D85" s="376"/>
      <c r="E85" s="117"/>
      <c r="F85" s="100"/>
      <c r="G85" s="101"/>
      <c r="H85" s="102"/>
      <c r="I85" s="103"/>
      <c r="J85" s="101"/>
      <c r="K85" s="104"/>
      <c r="L85" s="103"/>
      <c r="M85" s="105"/>
      <c r="N85" s="104"/>
      <c r="O85" s="103"/>
      <c r="P85" s="105"/>
      <c r="Q85" s="104"/>
      <c r="R85" s="103"/>
      <c r="S85" s="101"/>
      <c r="T85" s="104"/>
      <c r="U85" s="103"/>
      <c r="V85" s="101"/>
      <c r="W85" s="104"/>
      <c r="X85" s="103"/>
      <c r="Y85" s="101"/>
      <c r="Z85" s="104"/>
      <c r="AA85" s="103"/>
      <c r="AB85" s="101"/>
      <c r="AC85" s="104"/>
      <c r="AD85" s="103"/>
      <c r="AE85" s="101"/>
      <c r="AF85" s="104"/>
      <c r="AG85" s="103"/>
      <c r="AH85" s="101"/>
      <c r="AI85" s="104"/>
      <c r="AJ85" s="103"/>
      <c r="AK85" s="101"/>
      <c r="AL85" s="104"/>
      <c r="AM85" s="103"/>
      <c r="AN85" s="101"/>
      <c r="AO85" s="102"/>
      <c r="AP85" s="106"/>
      <c r="AQ85" s="49">
        <f t="shared" si="17"/>
        <v>0</v>
      </c>
      <c r="AR85" s="48">
        <f t="shared" si="18"/>
        <v>0</v>
      </c>
      <c r="AS85" s="47">
        <f t="shared" si="19"/>
        <v>0</v>
      </c>
      <c r="AT85" s="43">
        <f t="shared" si="15"/>
        <v>0</v>
      </c>
      <c r="BB85" s="23">
        <f t="shared" si="2"/>
        <v>0</v>
      </c>
      <c r="BC85" s="23">
        <f t="shared" si="3"/>
        <v>0</v>
      </c>
      <c r="BD85" s="23">
        <f t="shared" si="4"/>
        <v>0</v>
      </c>
      <c r="BE85" s="23">
        <f t="shared" si="5"/>
        <v>0</v>
      </c>
      <c r="BF85" s="23">
        <f t="shared" si="6"/>
        <v>0</v>
      </c>
      <c r="BG85" s="23">
        <f t="shared" si="7"/>
        <v>0</v>
      </c>
      <c r="BH85" s="23">
        <f t="shared" si="8"/>
        <v>0</v>
      </c>
      <c r="BI85" s="23">
        <f t="shared" si="9"/>
        <v>0</v>
      </c>
      <c r="BJ85" s="23">
        <f t="shared" si="10"/>
        <v>0</v>
      </c>
      <c r="BK85" s="23">
        <f t="shared" si="11"/>
        <v>0</v>
      </c>
      <c r="BL85" s="23">
        <f t="shared" si="12"/>
        <v>0</v>
      </c>
      <c r="BM85" s="23">
        <f t="shared" si="13"/>
        <v>0</v>
      </c>
      <c r="BN85" s="23">
        <f t="shared" si="14"/>
        <v>0</v>
      </c>
    </row>
    <row r="86" spans="2:67" s="19" customFormat="1" ht="21" customHeight="1">
      <c r="B86" s="120">
        <f t="shared" si="16"/>
        <v>31</v>
      </c>
      <c r="C86" s="375"/>
      <c r="D86" s="376"/>
      <c r="E86" s="117"/>
      <c r="F86" s="100"/>
      <c r="G86" s="101"/>
      <c r="H86" s="102"/>
      <c r="I86" s="103"/>
      <c r="J86" s="101"/>
      <c r="K86" s="104"/>
      <c r="L86" s="103"/>
      <c r="M86" s="105"/>
      <c r="N86" s="104"/>
      <c r="O86" s="103"/>
      <c r="P86" s="105"/>
      <c r="Q86" s="104"/>
      <c r="R86" s="103"/>
      <c r="S86" s="101"/>
      <c r="T86" s="104"/>
      <c r="U86" s="103"/>
      <c r="V86" s="101"/>
      <c r="W86" s="104"/>
      <c r="X86" s="103"/>
      <c r="Y86" s="101"/>
      <c r="Z86" s="104"/>
      <c r="AA86" s="103"/>
      <c r="AB86" s="101"/>
      <c r="AC86" s="104"/>
      <c r="AD86" s="103"/>
      <c r="AE86" s="101"/>
      <c r="AF86" s="104"/>
      <c r="AG86" s="103"/>
      <c r="AH86" s="101"/>
      <c r="AI86" s="104"/>
      <c r="AJ86" s="103"/>
      <c r="AK86" s="101"/>
      <c r="AL86" s="104"/>
      <c r="AM86" s="103"/>
      <c r="AN86" s="101"/>
      <c r="AO86" s="102"/>
      <c r="AP86" s="106"/>
      <c r="AQ86" s="49">
        <f t="shared" si="17"/>
        <v>0</v>
      </c>
      <c r="AR86" s="48">
        <f t="shared" si="18"/>
        <v>0</v>
      </c>
      <c r="AS86" s="47">
        <f t="shared" si="19"/>
        <v>0</v>
      </c>
      <c r="AT86" s="43">
        <f t="shared" si="15"/>
        <v>0</v>
      </c>
      <c r="BB86" s="23">
        <f t="shared" si="2"/>
        <v>0</v>
      </c>
      <c r="BC86" s="23">
        <f t="shared" si="3"/>
        <v>0</v>
      </c>
      <c r="BD86" s="23">
        <f t="shared" si="4"/>
        <v>0</v>
      </c>
      <c r="BE86" s="23">
        <f t="shared" si="5"/>
        <v>0</v>
      </c>
      <c r="BF86" s="23">
        <f t="shared" si="6"/>
        <v>0</v>
      </c>
      <c r="BG86" s="23">
        <f t="shared" si="7"/>
        <v>0</v>
      </c>
      <c r="BH86" s="23">
        <f t="shared" si="8"/>
        <v>0</v>
      </c>
      <c r="BI86" s="23">
        <f t="shared" si="9"/>
        <v>0</v>
      </c>
      <c r="BJ86" s="23">
        <f t="shared" si="10"/>
        <v>0</v>
      </c>
      <c r="BK86" s="23">
        <f t="shared" si="11"/>
        <v>0</v>
      </c>
      <c r="BL86" s="23">
        <f t="shared" si="12"/>
        <v>0</v>
      </c>
      <c r="BM86" s="23">
        <f t="shared" si="13"/>
        <v>0</v>
      </c>
      <c r="BN86" s="23">
        <f t="shared" si="14"/>
        <v>0</v>
      </c>
      <c r="BO86" s="18"/>
    </row>
    <row r="87" spans="2:67" s="19" customFormat="1" ht="21" customHeight="1">
      <c r="B87" s="120">
        <f t="shared" si="16"/>
        <v>32</v>
      </c>
      <c r="C87" s="375"/>
      <c r="D87" s="376"/>
      <c r="E87" s="117"/>
      <c r="F87" s="100"/>
      <c r="G87" s="101"/>
      <c r="H87" s="102"/>
      <c r="I87" s="103"/>
      <c r="J87" s="101"/>
      <c r="K87" s="104"/>
      <c r="L87" s="103"/>
      <c r="M87" s="105"/>
      <c r="N87" s="104"/>
      <c r="O87" s="103"/>
      <c r="P87" s="105"/>
      <c r="Q87" s="104"/>
      <c r="R87" s="103"/>
      <c r="S87" s="101"/>
      <c r="T87" s="104"/>
      <c r="U87" s="103"/>
      <c r="V87" s="101"/>
      <c r="W87" s="104"/>
      <c r="X87" s="103"/>
      <c r="Y87" s="101"/>
      <c r="Z87" s="104"/>
      <c r="AA87" s="103"/>
      <c r="AB87" s="101"/>
      <c r="AC87" s="104"/>
      <c r="AD87" s="103"/>
      <c r="AE87" s="101"/>
      <c r="AF87" s="104"/>
      <c r="AG87" s="103"/>
      <c r="AH87" s="101"/>
      <c r="AI87" s="104"/>
      <c r="AJ87" s="103"/>
      <c r="AK87" s="101"/>
      <c r="AL87" s="104"/>
      <c r="AM87" s="103"/>
      <c r="AN87" s="101"/>
      <c r="AO87" s="102"/>
      <c r="AP87" s="106"/>
      <c r="AQ87" s="49">
        <f t="shared" si="17"/>
        <v>0</v>
      </c>
      <c r="AR87" s="48">
        <f t="shared" si="18"/>
        <v>0</v>
      </c>
      <c r="AS87" s="47">
        <f t="shared" si="19"/>
        <v>0</v>
      </c>
      <c r="AT87" s="43">
        <f t="shared" si="15"/>
        <v>0</v>
      </c>
      <c r="BB87" s="23">
        <f t="shared" si="2"/>
        <v>0</v>
      </c>
      <c r="BC87" s="23">
        <f t="shared" si="3"/>
        <v>0</v>
      </c>
      <c r="BD87" s="23">
        <f t="shared" si="4"/>
        <v>0</v>
      </c>
      <c r="BE87" s="23">
        <f t="shared" si="5"/>
        <v>0</v>
      </c>
      <c r="BF87" s="23">
        <f t="shared" si="6"/>
        <v>0</v>
      </c>
      <c r="BG87" s="23">
        <f t="shared" si="7"/>
        <v>0</v>
      </c>
      <c r="BH87" s="23">
        <f t="shared" si="8"/>
        <v>0</v>
      </c>
      <c r="BI87" s="23">
        <f t="shared" si="9"/>
        <v>0</v>
      </c>
      <c r="BJ87" s="23">
        <f t="shared" si="10"/>
        <v>0</v>
      </c>
      <c r="BK87" s="23">
        <f t="shared" si="11"/>
        <v>0</v>
      </c>
      <c r="BL87" s="23">
        <f t="shared" si="12"/>
        <v>0</v>
      </c>
      <c r="BM87" s="23">
        <f t="shared" si="13"/>
        <v>0</v>
      </c>
      <c r="BN87" s="23">
        <f t="shared" si="14"/>
        <v>0</v>
      </c>
      <c r="BO87" s="6"/>
    </row>
    <row r="88" spans="2:67" s="19" customFormat="1" ht="21" customHeight="1">
      <c r="B88" s="120">
        <f t="shared" si="16"/>
        <v>33</v>
      </c>
      <c r="C88" s="375"/>
      <c r="D88" s="376"/>
      <c r="E88" s="117"/>
      <c r="F88" s="100"/>
      <c r="G88" s="101"/>
      <c r="H88" s="102"/>
      <c r="I88" s="103"/>
      <c r="J88" s="101"/>
      <c r="K88" s="104"/>
      <c r="L88" s="103"/>
      <c r="M88" s="105"/>
      <c r="N88" s="104"/>
      <c r="O88" s="103"/>
      <c r="P88" s="105"/>
      <c r="Q88" s="104"/>
      <c r="R88" s="103"/>
      <c r="S88" s="101"/>
      <c r="T88" s="104"/>
      <c r="U88" s="103"/>
      <c r="V88" s="101"/>
      <c r="W88" s="104"/>
      <c r="X88" s="103"/>
      <c r="Y88" s="101"/>
      <c r="Z88" s="104"/>
      <c r="AA88" s="103"/>
      <c r="AB88" s="101"/>
      <c r="AC88" s="104"/>
      <c r="AD88" s="103"/>
      <c r="AE88" s="101"/>
      <c r="AF88" s="104"/>
      <c r="AG88" s="103"/>
      <c r="AH88" s="101"/>
      <c r="AI88" s="104"/>
      <c r="AJ88" s="103"/>
      <c r="AK88" s="101"/>
      <c r="AL88" s="104"/>
      <c r="AM88" s="103"/>
      <c r="AN88" s="101"/>
      <c r="AO88" s="102"/>
      <c r="AP88" s="106"/>
      <c r="AQ88" s="49">
        <f t="shared" si="17"/>
        <v>0</v>
      </c>
      <c r="AR88" s="48">
        <f t="shared" si="18"/>
        <v>0</v>
      </c>
      <c r="AS88" s="47">
        <f t="shared" si="19"/>
        <v>0</v>
      </c>
      <c r="AT88" s="43">
        <f t="shared" si="15"/>
        <v>0</v>
      </c>
      <c r="BB88" s="23">
        <f t="shared" si="2"/>
        <v>0</v>
      </c>
      <c r="BC88" s="23">
        <f t="shared" si="3"/>
        <v>0</v>
      </c>
      <c r="BD88" s="23">
        <f t="shared" si="4"/>
        <v>0</v>
      </c>
      <c r="BE88" s="23">
        <f t="shared" si="5"/>
        <v>0</v>
      </c>
      <c r="BF88" s="23">
        <f t="shared" si="6"/>
        <v>0</v>
      </c>
      <c r="BG88" s="23">
        <f t="shared" si="7"/>
        <v>0</v>
      </c>
      <c r="BH88" s="23">
        <f t="shared" si="8"/>
        <v>0</v>
      </c>
      <c r="BI88" s="23">
        <f t="shared" si="9"/>
        <v>0</v>
      </c>
      <c r="BJ88" s="23">
        <f t="shared" si="10"/>
        <v>0</v>
      </c>
      <c r="BK88" s="23">
        <f t="shared" si="11"/>
        <v>0</v>
      </c>
      <c r="BL88" s="23">
        <f t="shared" si="12"/>
        <v>0</v>
      </c>
      <c r="BM88" s="23">
        <f t="shared" si="13"/>
        <v>0</v>
      </c>
      <c r="BN88" s="23">
        <f t="shared" si="14"/>
        <v>0</v>
      </c>
      <c r="BO88" s="6"/>
    </row>
    <row r="89" spans="2:67" s="19" customFormat="1" ht="21" customHeight="1">
      <c r="B89" s="120">
        <f t="shared" si="16"/>
        <v>34</v>
      </c>
      <c r="C89" s="375"/>
      <c r="D89" s="376"/>
      <c r="E89" s="117"/>
      <c r="F89" s="100"/>
      <c r="G89" s="101"/>
      <c r="H89" s="102"/>
      <c r="I89" s="103"/>
      <c r="J89" s="101"/>
      <c r="K89" s="104"/>
      <c r="L89" s="103"/>
      <c r="M89" s="105"/>
      <c r="N89" s="104"/>
      <c r="O89" s="103"/>
      <c r="P89" s="105"/>
      <c r="Q89" s="104"/>
      <c r="R89" s="103"/>
      <c r="S89" s="101"/>
      <c r="T89" s="104"/>
      <c r="U89" s="103"/>
      <c r="V89" s="101"/>
      <c r="W89" s="104"/>
      <c r="X89" s="103"/>
      <c r="Y89" s="101"/>
      <c r="Z89" s="104"/>
      <c r="AA89" s="103"/>
      <c r="AB89" s="101"/>
      <c r="AC89" s="104"/>
      <c r="AD89" s="103"/>
      <c r="AE89" s="101"/>
      <c r="AF89" s="104"/>
      <c r="AG89" s="103"/>
      <c r="AH89" s="101"/>
      <c r="AI89" s="104"/>
      <c r="AJ89" s="103"/>
      <c r="AK89" s="101"/>
      <c r="AL89" s="104"/>
      <c r="AM89" s="103"/>
      <c r="AN89" s="101"/>
      <c r="AO89" s="102"/>
      <c r="AP89" s="106"/>
      <c r="AQ89" s="49">
        <f t="shared" si="17"/>
        <v>0</v>
      </c>
      <c r="AR89" s="48">
        <f t="shared" si="18"/>
        <v>0</v>
      </c>
      <c r="AS89" s="47">
        <f t="shared" si="19"/>
        <v>0</v>
      </c>
      <c r="AT89" s="43">
        <f t="shared" si="15"/>
        <v>0</v>
      </c>
      <c r="BB89" s="23">
        <f t="shared" si="2"/>
        <v>0</v>
      </c>
      <c r="BC89" s="23">
        <f t="shared" si="3"/>
        <v>0</v>
      </c>
      <c r="BD89" s="23">
        <f t="shared" si="4"/>
        <v>0</v>
      </c>
      <c r="BE89" s="23">
        <f t="shared" si="5"/>
        <v>0</v>
      </c>
      <c r="BF89" s="23">
        <f t="shared" si="6"/>
        <v>0</v>
      </c>
      <c r="BG89" s="23">
        <f t="shared" si="7"/>
        <v>0</v>
      </c>
      <c r="BH89" s="23">
        <f t="shared" si="8"/>
        <v>0</v>
      </c>
      <c r="BI89" s="23">
        <f t="shared" si="9"/>
        <v>0</v>
      </c>
      <c r="BJ89" s="23">
        <f t="shared" si="10"/>
        <v>0</v>
      </c>
      <c r="BK89" s="23">
        <f t="shared" si="11"/>
        <v>0</v>
      </c>
      <c r="BL89" s="23">
        <f t="shared" si="12"/>
        <v>0</v>
      </c>
      <c r="BM89" s="23">
        <f t="shared" si="13"/>
        <v>0</v>
      </c>
      <c r="BN89" s="23">
        <f t="shared" si="14"/>
        <v>0</v>
      </c>
      <c r="BO89" s="6"/>
    </row>
    <row r="90" spans="2:67" s="19" customFormat="1" ht="21" customHeight="1">
      <c r="B90" s="120">
        <f t="shared" si="16"/>
        <v>35</v>
      </c>
      <c r="C90" s="375"/>
      <c r="D90" s="376"/>
      <c r="E90" s="117"/>
      <c r="F90" s="100"/>
      <c r="G90" s="101"/>
      <c r="H90" s="102"/>
      <c r="I90" s="103"/>
      <c r="J90" s="101"/>
      <c r="K90" s="104"/>
      <c r="L90" s="103"/>
      <c r="M90" s="105"/>
      <c r="N90" s="104"/>
      <c r="O90" s="103"/>
      <c r="P90" s="105"/>
      <c r="Q90" s="104"/>
      <c r="R90" s="103"/>
      <c r="S90" s="101"/>
      <c r="T90" s="104"/>
      <c r="U90" s="103"/>
      <c r="V90" s="101"/>
      <c r="W90" s="104"/>
      <c r="X90" s="103"/>
      <c r="Y90" s="101"/>
      <c r="Z90" s="104"/>
      <c r="AA90" s="103"/>
      <c r="AB90" s="101"/>
      <c r="AC90" s="104"/>
      <c r="AD90" s="103"/>
      <c r="AE90" s="101"/>
      <c r="AF90" s="104"/>
      <c r="AG90" s="103"/>
      <c r="AH90" s="101"/>
      <c r="AI90" s="104"/>
      <c r="AJ90" s="103"/>
      <c r="AK90" s="101"/>
      <c r="AL90" s="104"/>
      <c r="AM90" s="103"/>
      <c r="AN90" s="101"/>
      <c r="AO90" s="102"/>
      <c r="AP90" s="106"/>
      <c r="AQ90" s="49">
        <f t="shared" si="17"/>
        <v>0</v>
      </c>
      <c r="AR90" s="48">
        <f t="shared" si="18"/>
        <v>0</v>
      </c>
      <c r="AS90" s="47">
        <f t="shared" si="19"/>
        <v>0</v>
      </c>
      <c r="AT90" s="43">
        <f t="shared" si="15"/>
        <v>0</v>
      </c>
      <c r="BB90" s="23">
        <f t="shared" si="2"/>
        <v>0</v>
      </c>
      <c r="BC90" s="23">
        <f t="shared" si="3"/>
        <v>0</v>
      </c>
      <c r="BD90" s="23">
        <f t="shared" si="4"/>
        <v>0</v>
      </c>
      <c r="BE90" s="23">
        <f t="shared" si="5"/>
        <v>0</v>
      </c>
      <c r="BF90" s="23">
        <f t="shared" si="6"/>
        <v>0</v>
      </c>
      <c r="BG90" s="23">
        <f t="shared" si="7"/>
        <v>0</v>
      </c>
      <c r="BH90" s="23">
        <f t="shared" si="8"/>
        <v>0</v>
      </c>
      <c r="BI90" s="23">
        <f t="shared" si="9"/>
        <v>0</v>
      </c>
      <c r="BJ90" s="23">
        <f t="shared" si="10"/>
        <v>0</v>
      </c>
      <c r="BK90" s="23">
        <f t="shared" si="11"/>
        <v>0</v>
      </c>
      <c r="BL90" s="23">
        <f t="shared" si="12"/>
        <v>0</v>
      </c>
      <c r="BM90" s="23">
        <f t="shared" si="13"/>
        <v>0</v>
      </c>
      <c r="BN90" s="23">
        <f t="shared" si="14"/>
        <v>0</v>
      </c>
      <c r="BO90" s="6"/>
    </row>
    <row r="91" spans="2:67" s="19" customFormat="1" ht="21" customHeight="1">
      <c r="B91" s="120">
        <f t="shared" si="16"/>
        <v>36</v>
      </c>
      <c r="C91" s="375"/>
      <c r="D91" s="376"/>
      <c r="E91" s="117"/>
      <c r="F91" s="100"/>
      <c r="G91" s="101"/>
      <c r="H91" s="102"/>
      <c r="I91" s="103"/>
      <c r="J91" s="101"/>
      <c r="K91" s="104"/>
      <c r="L91" s="103"/>
      <c r="M91" s="105"/>
      <c r="N91" s="104"/>
      <c r="O91" s="103"/>
      <c r="P91" s="105"/>
      <c r="Q91" s="104"/>
      <c r="R91" s="103"/>
      <c r="S91" s="101"/>
      <c r="T91" s="104"/>
      <c r="U91" s="103"/>
      <c r="V91" s="101"/>
      <c r="W91" s="104"/>
      <c r="X91" s="103"/>
      <c r="Y91" s="101"/>
      <c r="Z91" s="104"/>
      <c r="AA91" s="103"/>
      <c r="AB91" s="101"/>
      <c r="AC91" s="104"/>
      <c r="AD91" s="103"/>
      <c r="AE91" s="101"/>
      <c r="AF91" s="104"/>
      <c r="AG91" s="103"/>
      <c r="AH91" s="101"/>
      <c r="AI91" s="104"/>
      <c r="AJ91" s="103"/>
      <c r="AK91" s="101"/>
      <c r="AL91" s="104"/>
      <c r="AM91" s="103"/>
      <c r="AN91" s="101"/>
      <c r="AO91" s="102"/>
      <c r="AP91" s="106"/>
      <c r="AQ91" s="49">
        <f t="shared" si="17"/>
        <v>0</v>
      </c>
      <c r="AR91" s="48">
        <f t="shared" si="18"/>
        <v>0</v>
      </c>
      <c r="AS91" s="47">
        <f t="shared" si="19"/>
        <v>0</v>
      </c>
      <c r="AT91" s="43">
        <f t="shared" si="15"/>
        <v>0</v>
      </c>
      <c r="BB91" s="23">
        <f t="shared" si="2"/>
        <v>0</v>
      </c>
      <c r="BC91" s="23">
        <f t="shared" si="3"/>
        <v>0</v>
      </c>
      <c r="BD91" s="23">
        <f t="shared" si="4"/>
        <v>0</v>
      </c>
      <c r="BE91" s="23">
        <f t="shared" si="5"/>
        <v>0</v>
      </c>
      <c r="BF91" s="23">
        <f t="shared" si="6"/>
        <v>0</v>
      </c>
      <c r="BG91" s="23">
        <f t="shared" si="7"/>
        <v>0</v>
      </c>
      <c r="BH91" s="23">
        <f t="shared" si="8"/>
        <v>0</v>
      </c>
      <c r="BI91" s="23">
        <f t="shared" si="9"/>
        <v>0</v>
      </c>
      <c r="BJ91" s="23">
        <f t="shared" si="10"/>
        <v>0</v>
      </c>
      <c r="BK91" s="23">
        <f t="shared" si="11"/>
        <v>0</v>
      </c>
      <c r="BL91" s="23">
        <f t="shared" si="12"/>
        <v>0</v>
      </c>
      <c r="BM91" s="23">
        <f t="shared" si="13"/>
        <v>0</v>
      </c>
      <c r="BN91" s="23">
        <f t="shared" si="14"/>
        <v>0</v>
      </c>
      <c r="BO91" s="6"/>
    </row>
    <row r="92" spans="2:67" s="19" customFormat="1" ht="21" customHeight="1">
      <c r="B92" s="120">
        <f t="shared" si="16"/>
        <v>37</v>
      </c>
      <c r="C92" s="375"/>
      <c r="D92" s="376"/>
      <c r="E92" s="117"/>
      <c r="F92" s="100"/>
      <c r="G92" s="101"/>
      <c r="H92" s="102"/>
      <c r="I92" s="103"/>
      <c r="J92" s="101"/>
      <c r="K92" s="104"/>
      <c r="L92" s="103"/>
      <c r="M92" s="105"/>
      <c r="N92" s="104"/>
      <c r="O92" s="103"/>
      <c r="P92" s="105"/>
      <c r="Q92" s="104"/>
      <c r="R92" s="103"/>
      <c r="S92" s="101"/>
      <c r="T92" s="104"/>
      <c r="U92" s="103"/>
      <c r="V92" s="101"/>
      <c r="W92" s="104"/>
      <c r="X92" s="103"/>
      <c r="Y92" s="101"/>
      <c r="Z92" s="104"/>
      <c r="AA92" s="103"/>
      <c r="AB92" s="101"/>
      <c r="AC92" s="104"/>
      <c r="AD92" s="103"/>
      <c r="AE92" s="101"/>
      <c r="AF92" s="104"/>
      <c r="AG92" s="103"/>
      <c r="AH92" s="101"/>
      <c r="AI92" s="104"/>
      <c r="AJ92" s="103"/>
      <c r="AK92" s="101"/>
      <c r="AL92" s="104"/>
      <c r="AM92" s="103"/>
      <c r="AN92" s="101"/>
      <c r="AO92" s="102"/>
      <c r="AP92" s="106"/>
      <c r="AQ92" s="49">
        <f t="shared" si="17"/>
        <v>0</v>
      </c>
      <c r="AR92" s="48">
        <f t="shared" si="18"/>
        <v>0</v>
      </c>
      <c r="AS92" s="47">
        <f t="shared" si="19"/>
        <v>0</v>
      </c>
      <c r="AT92" s="43">
        <f t="shared" si="15"/>
        <v>0</v>
      </c>
      <c r="BB92" s="23">
        <f t="shared" si="2"/>
        <v>0</v>
      </c>
      <c r="BC92" s="23">
        <f t="shared" si="3"/>
        <v>0</v>
      </c>
      <c r="BD92" s="23">
        <f t="shared" si="4"/>
        <v>0</v>
      </c>
      <c r="BE92" s="23">
        <f t="shared" si="5"/>
        <v>0</v>
      </c>
      <c r="BF92" s="23">
        <f t="shared" si="6"/>
        <v>0</v>
      </c>
      <c r="BG92" s="23">
        <f t="shared" si="7"/>
        <v>0</v>
      </c>
      <c r="BH92" s="23">
        <f t="shared" si="8"/>
        <v>0</v>
      </c>
      <c r="BI92" s="23">
        <f t="shared" si="9"/>
        <v>0</v>
      </c>
      <c r="BJ92" s="23">
        <f t="shared" si="10"/>
        <v>0</v>
      </c>
      <c r="BK92" s="23">
        <f t="shared" si="11"/>
        <v>0</v>
      </c>
      <c r="BL92" s="23">
        <f t="shared" si="12"/>
        <v>0</v>
      </c>
      <c r="BM92" s="23">
        <f t="shared" si="13"/>
        <v>0</v>
      </c>
      <c r="BN92" s="23">
        <f t="shared" si="14"/>
        <v>0</v>
      </c>
      <c r="BO92" s="6"/>
    </row>
    <row r="93" spans="2:67" s="19" customFormat="1" ht="21" customHeight="1">
      <c r="B93" s="120">
        <f t="shared" si="16"/>
        <v>38</v>
      </c>
      <c r="C93" s="375"/>
      <c r="D93" s="376"/>
      <c r="E93" s="117"/>
      <c r="F93" s="100"/>
      <c r="G93" s="101"/>
      <c r="H93" s="102"/>
      <c r="I93" s="103"/>
      <c r="J93" s="101"/>
      <c r="K93" s="104"/>
      <c r="L93" s="103"/>
      <c r="M93" s="105"/>
      <c r="N93" s="104"/>
      <c r="O93" s="103"/>
      <c r="P93" s="105"/>
      <c r="Q93" s="104"/>
      <c r="R93" s="103"/>
      <c r="S93" s="101"/>
      <c r="T93" s="104"/>
      <c r="U93" s="103"/>
      <c r="V93" s="101"/>
      <c r="W93" s="104"/>
      <c r="X93" s="103"/>
      <c r="Y93" s="101"/>
      <c r="Z93" s="104"/>
      <c r="AA93" s="103"/>
      <c r="AB93" s="101"/>
      <c r="AC93" s="104"/>
      <c r="AD93" s="103"/>
      <c r="AE93" s="101"/>
      <c r="AF93" s="104"/>
      <c r="AG93" s="103"/>
      <c r="AH93" s="101"/>
      <c r="AI93" s="104"/>
      <c r="AJ93" s="103"/>
      <c r="AK93" s="101"/>
      <c r="AL93" s="104"/>
      <c r="AM93" s="103"/>
      <c r="AN93" s="101"/>
      <c r="AO93" s="102"/>
      <c r="AP93" s="106"/>
      <c r="AQ93" s="49">
        <f t="shared" si="17"/>
        <v>0</v>
      </c>
      <c r="AR93" s="48">
        <f t="shared" si="18"/>
        <v>0</v>
      </c>
      <c r="AS93" s="47">
        <f t="shared" si="19"/>
        <v>0</v>
      </c>
      <c r="AT93" s="43">
        <f t="shared" si="15"/>
        <v>0</v>
      </c>
      <c r="BB93" s="23">
        <f t="shared" si="2"/>
        <v>0</v>
      </c>
      <c r="BC93" s="23">
        <f t="shared" si="3"/>
        <v>0</v>
      </c>
      <c r="BD93" s="23">
        <f t="shared" si="4"/>
        <v>0</v>
      </c>
      <c r="BE93" s="23">
        <f t="shared" si="5"/>
        <v>0</v>
      </c>
      <c r="BF93" s="23">
        <f t="shared" si="6"/>
        <v>0</v>
      </c>
      <c r="BG93" s="23">
        <f t="shared" si="7"/>
        <v>0</v>
      </c>
      <c r="BH93" s="23">
        <f t="shared" si="8"/>
        <v>0</v>
      </c>
      <c r="BI93" s="23">
        <f t="shared" si="9"/>
        <v>0</v>
      </c>
      <c r="BJ93" s="23">
        <f t="shared" si="10"/>
        <v>0</v>
      </c>
      <c r="BK93" s="23">
        <f t="shared" si="11"/>
        <v>0</v>
      </c>
      <c r="BL93" s="23">
        <f t="shared" si="12"/>
        <v>0</v>
      </c>
      <c r="BM93" s="23">
        <f t="shared" si="13"/>
        <v>0</v>
      </c>
      <c r="BN93" s="23">
        <f t="shared" si="14"/>
        <v>0</v>
      </c>
      <c r="BO93" s="6"/>
    </row>
    <row r="94" spans="2:67" s="19" customFormat="1" ht="21" customHeight="1">
      <c r="B94" s="120">
        <f t="shared" si="16"/>
        <v>39</v>
      </c>
      <c r="C94" s="375"/>
      <c r="D94" s="376"/>
      <c r="E94" s="117"/>
      <c r="F94" s="100"/>
      <c r="G94" s="101"/>
      <c r="H94" s="102"/>
      <c r="I94" s="103"/>
      <c r="J94" s="101"/>
      <c r="K94" s="104"/>
      <c r="L94" s="103"/>
      <c r="M94" s="105"/>
      <c r="N94" s="104"/>
      <c r="O94" s="103"/>
      <c r="P94" s="105"/>
      <c r="Q94" s="104"/>
      <c r="R94" s="103"/>
      <c r="S94" s="101"/>
      <c r="T94" s="104"/>
      <c r="U94" s="103"/>
      <c r="V94" s="101"/>
      <c r="W94" s="104"/>
      <c r="X94" s="103"/>
      <c r="Y94" s="101"/>
      <c r="Z94" s="104"/>
      <c r="AA94" s="103"/>
      <c r="AB94" s="101"/>
      <c r="AC94" s="104"/>
      <c r="AD94" s="103"/>
      <c r="AE94" s="101"/>
      <c r="AF94" s="104"/>
      <c r="AG94" s="103"/>
      <c r="AH94" s="101"/>
      <c r="AI94" s="104"/>
      <c r="AJ94" s="103"/>
      <c r="AK94" s="101"/>
      <c r="AL94" s="104"/>
      <c r="AM94" s="103"/>
      <c r="AN94" s="101"/>
      <c r="AO94" s="102"/>
      <c r="AP94" s="106"/>
      <c r="AQ94" s="49">
        <f t="shared" si="17"/>
        <v>0</v>
      </c>
      <c r="AR94" s="48">
        <f t="shared" si="18"/>
        <v>0</v>
      </c>
      <c r="AS94" s="47">
        <f t="shared" si="19"/>
        <v>0</v>
      </c>
      <c r="AT94" s="43">
        <f t="shared" si="15"/>
        <v>0</v>
      </c>
      <c r="BB94" s="23">
        <f t="shared" si="2"/>
        <v>0</v>
      </c>
      <c r="BC94" s="23">
        <f t="shared" si="3"/>
        <v>0</v>
      </c>
      <c r="BD94" s="23">
        <f t="shared" si="4"/>
        <v>0</v>
      </c>
      <c r="BE94" s="23">
        <f t="shared" si="5"/>
        <v>0</v>
      </c>
      <c r="BF94" s="23">
        <f t="shared" si="6"/>
        <v>0</v>
      </c>
      <c r="BG94" s="23">
        <f t="shared" si="7"/>
        <v>0</v>
      </c>
      <c r="BH94" s="23">
        <f t="shared" si="8"/>
        <v>0</v>
      </c>
      <c r="BI94" s="23">
        <f t="shared" si="9"/>
        <v>0</v>
      </c>
      <c r="BJ94" s="23">
        <f t="shared" si="10"/>
        <v>0</v>
      </c>
      <c r="BK94" s="23">
        <f t="shared" si="11"/>
        <v>0</v>
      </c>
      <c r="BL94" s="23">
        <f t="shared" si="12"/>
        <v>0</v>
      </c>
      <c r="BM94" s="23">
        <f t="shared" si="13"/>
        <v>0</v>
      </c>
      <c r="BN94" s="23">
        <f t="shared" si="14"/>
        <v>0</v>
      </c>
      <c r="BO94" s="6"/>
    </row>
    <row r="95" spans="2:67" s="19" customFormat="1" ht="21" customHeight="1">
      <c r="B95" s="120">
        <f t="shared" si="16"/>
        <v>40</v>
      </c>
      <c r="C95" s="375"/>
      <c r="D95" s="376"/>
      <c r="E95" s="117"/>
      <c r="F95" s="100"/>
      <c r="G95" s="101"/>
      <c r="H95" s="102"/>
      <c r="I95" s="103"/>
      <c r="J95" s="101"/>
      <c r="K95" s="104"/>
      <c r="L95" s="103"/>
      <c r="M95" s="105"/>
      <c r="N95" s="104"/>
      <c r="O95" s="103"/>
      <c r="P95" s="105"/>
      <c r="Q95" s="104"/>
      <c r="R95" s="103"/>
      <c r="S95" s="101"/>
      <c r="T95" s="104"/>
      <c r="U95" s="103"/>
      <c r="V95" s="101"/>
      <c r="W95" s="104"/>
      <c r="X95" s="103"/>
      <c r="Y95" s="101"/>
      <c r="Z95" s="104"/>
      <c r="AA95" s="103"/>
      <c r="AB95" s="101"/>
      <c r="AC95" s="104"/>
      <c r="AD95" s="103"/>
      <c r="AE95" s="101"/>
      <c r="AF95" s="104"/>
      <c r="AG95" s="103"/>
      <c r="AH95" s="101"/>
      <c r="AI95" s="104"/>
      <c r="AJ95" s="103"/>
      <c r="AK95" s="101"/>
      <c r="AL95" s="104"/>
      <c r="AM95" s="103"/>
      <c r="AN95" s="101"/>
      <c r="AO95" s="102"/>
      <c r="AP95" s="106"/>
      <c r="AQ95" s="49">
        <f t="shared" si="17"/>
        <v>0</v>
      </c>
      <c r="AR95" s="48">
        <f t="shared" si="18"/>
        <v>0</v>
      </c>
      <c r="AS95" s="47">
        <f t="shared" si="19"/>
        <v>0</v>
      </c>
      <c r="AT95" s="43">
        <f t="shared" si="15"/>
        <v>0</v>
      </c>
      <c r="BB95" s="23">
        <f t="shared" si="2"/>
        <v>0</v>
      </c>
      <c r="BC95" s="23">
        <f t="shared" si="3"/>
        <v>0</v>
      </c>
      <c r="BD95" s="23">
        <f t="shared" si="4"/>
        <v>0</v>
      </c>
      <c r="BE95" s="23">
        <f t="shared" si="5"/>
        <v>0</v>
      </c>
      <c r="BF95" s="23">
        <f t="shared" si="6"/>
        <v>0</v>
      </c>
      <c r="BG95" s="23">
        <f t="shared" si="7"/>
        <v>0</v>
      </c>
      <c r="BH95" s="23">
        <f t="shared" si="8"/>
        <v>0</v>
      </c>
      <c r="BI95" s="23">
        <f t="shared" si="9"/>
        <v>0</v>
      </c>
      <c r="BJ95" s="23">
        <f t="shared" si="10"/>
        <v>0</v>
      </c>
      <c r="BK95" s="23">
        <f t="shared" si="11"/>
        <v>0</v>
      </c>
      <c r="BL95" s="23">
        <f t="shared" si="12"/>
        <v>0</v>
      </c>
      <c r="BM95" s="23">
        <f t="shared" si="13"/>
        <v>0</v>
      </c>
      <c r="BN95" s="23">
        <f t="shared" si="14"/>
        <v>0</v>
      </c>
      <c r="BO95" s="6"/>
    </row>
    <row r="96" spans="2:67" s="19" customFormat="1" ht="21" customHeight="1">
      <c r="B96" s="120">
        <f t="shared" si="16"/>
        <v>41</v>
      </c>
      <c r="C96" s="375"/>
      <c r="D96" s="376"/>
      <c r="E96" s="117"/>
      <c r="F96" s="100"/>
      <c r="G96" s="101"/>
      <c r="H96" s="102"/>
      <c r="I96" s="103"/>
      <c r="J96" s="101"/>
      <c r="K96" s="104"/>
      <c r="L96" s="103"/>
      <c r="M96" s="105"/>
      <c r="N96" s="104"/>
      <c r="O96" s="103"/>
      <c r="P96" s="105"/>
      <c r="Q96" s="104"/>
      <c r="R96" s="103"/>
      <c r="S96" s="101"/>
      <c r="T96" s="104"/>
      <c r="U96" s="103"/>
      <c r="V96" s="101"/>
      <c r="W96" s="104"/>
      <c r="X96" s="103"/>
      <c r="Y96" s="101"/>
      <c r="Z96" s="104"/>
      <c r="AA96" s="103"/>
      <c r="AB96" s="101"/>
      <c r="AC96" s="104"/>
      <c r="AD96" s="103"/>
      <c r="AE96" s="101"/>
      <c r="AF96" s="104"/>
      <c r="AG96" s="103"/>
      <c r="AH96" s="101"/>
      <c r="AI96" s="104"/>
      <c r="AJ96" s="103"/>
      <c r="AK96" s="101"/>
      <c r="AL96" s="104"/>
      <c r="AM96" s="103"/>
      <c r="AN96" s="101"/>
      <c r="AO96" s="102"/>
      <c r="AP96" s="106"/>
      <c r="AQ96" s="49">
        <f t="shared" si="17"/>
        <v>0</v>
      </c>
      <c r="AR96" s="48">
        <f t="shared" si="18"/>
        <v>0</v>
      </c>
      <c r="AS96" s="47">
        <f t="shared" si="19"/>
        <v>0</v>
      </c>
      <c r="AT96" s="43">
        <f t="shared" si="15"/>
        <v>0</v>
      </c>
      <c r="BB96" s="23">
        <f t="shared" si="2"/>
        <v>0</v>
      </c>
      <c r="BC96" s="23">
        <f t="shared" si="3"/>
        <v>0</v>
      </c>
      <c r="BD96" s="23">
        <f t="shared" si="4"/>
        <v>0</v>
      </c>
      <c r="BE96" s="23">
        <f t="shared" si="5"/>
        <v>0</v>
      </c>
      <c r="BF96" s="23">
        <f t="shared" si="6"/>
        <v>0</v>
      </c>
      <c r="BG96" s="23">
        <f t="shared" si="7"/>
        <v>0</v>
      </c>
      <c r="BH96" s="23">
        <f t="shared" si="8"/>
        <v>0</v>
      </c>
      <c r="BI96" s="23">
        <f t="shared" si="9"/>
        <v>0</v>
      </c>
      <c r="BJ96" s="23">
        <f t="shared" si="10"/>
        <v>0</v>
      </c>
      <c r="BK96" s="23">
        <f t="shared" si="11"/>
        <v>0</v>
      </c>
      <c r="BL96" s="23">
        <f t="shared" si="12"/>
        <v>0</v>
      </c>
      <c r="BM96" s="23">
        <f t="shared" si="13"/>
        <v>0</v>
      </c>
      <c r="BN96" s="23">
        <f t="shared" si="14"/>
        <v>0</v>
      </c>
    </row>
    <row r="97" spans="2:66" s="19" customFormat="1" ht="21" customHeight="1">
      <c r="B97" s="120">
        <f t="shared" si="16"/>
        <v>42</v>
      </c>
      <c r="C97" s="375"/>
      <c r="D97" s="376"/>
      <c r="E97" s="117"/>
      <c r="F97" s="100"/>
      <c r="G97" s="101"/>
      <c r="H97" s="102"/>
      <c r="I97" s="103"/>
      <c r="J97" s="101"/>
      <c r="K97" s="104"/>
      <c r="L97" s="103"/>
      <c r="M97" s="105"/>
      <c r="N97" s="104"/>
      <c r="O97" s="103"/>
      <c r="P97" s="105"/>
      <c r="Q97" s="104"/>
      <c r="R97" s="103"/>
      <c r="S97" s="101"/>
      <c r="T97" s="104"/>
      <c r="U97" s="103"/>
      <c r="V97" s="101"/>
      <c r="W97" s="104"/>
      <c r="X97" s="103"/>
      <c r="Y97" s="101"/>
      <c r="Z97" s="104"/>
      <c r="AA97" s="103"/>
      <c r="AB97" s="101"/>
      <c r="AC97" s="104"/>
      <c r="AD97" s="103"/>
      <c r="AE97" s="101"/>
      <c r="AF97" s="104"/>
      <c r="AG97" s="103"/>
      <c r="AH97" s="101"/>
      <c r="AI97" s="104"/>
      <c r="AJ97" s="103"/>
      <c r="AK97" s="101"/>
      <c r="AL97" s="104"/>
      <c r="AM97" s="103"/>
      <c r="AN97" s="101"/>
      <c r="AO97" s="102"/>
      <c r="AP97" s="106"/>
      <c r="AQ97" s="49">
        <f t="shared" si="17"/>
        <v>0</v>
      </c>
      <c r="AR97" s="48">
        <f t="shared" si="18"/>
        <v>0</v>
      </c>
      <c r="AS97" s="47">
        <f t="shared" si="19"/>
        <v>0</v>
      </c>
      <c r="AT97" s="43">
        <f t="shared" si="15"/>
        <v>0</v>
      </c>
      <c r="BB97" s="23">
        <f t="shared" si="2"/>
        <v>0</v>
      </c>
      <c r="BC97" s="23">
        <f t="shared" si="3"/>
        <v>0</v>
      </c>
      <c r="BD97" s="23">
        <f t="shared" si="4"/>
        <v>0</v>
      </c>
      <c r="BE97" s="23">
        <f t="shared" si="5"/>
        <v>0</v>
      </c>
      <c r="BF97" s="23">
        <f t="shared" si="6"/>
        <v>0</v>
      </c>
      <c r="BG97" s="23">
        <f t="shared" si="7"/>
        <v>0</v>
      </c>
      <c r="BH97" s="23">
        <f t="shared" si="8"/>
        <v>0</v>
      </c>
      <c r="BI97" s="23">
        <f t="shared" si="9"/>
        <v>0</v>
      </c>
      <c r="BJ97" s="23">
        <f t="shared" si="10"/>
        <v>0</v>
      </c>
      <c r="BK97" s="23">
        <f t="shared" si="11"/>
        <v>0</v>
      </c>
      <c r="BL97" s="23">
        <f t="shared" si="12"/>
        <v>0</v>
      </c>
      <c r="BM97" s="23">
        <f t="shared" si="13"/>
        <v>0</v>
      </c>
      <c r="BN97" s="23">
        <f t="shared" si="14"/>
        <v>0</v>
      </c>
    </row>
    <row r="98" spans="2:66" s="19" customFormat="1" ht="21" customHeight="1">
      <c r="B98" s="120">
        <f t="shared" si="16"/>
        <v>43</v>
      </c>
      <c r="C98" s="375"/>
      <c r="D98" s="376"/>
      <c r="E98" s="117"/>
      <c r="F98" s="100"/>
      <c r="G98" s="101"/>
      <c r="H98" s="102"/>
      <c r="I98" s="103"/>
      <c r="J98" s="101"/>
      <c r="K98" s="104"/>
      <c r="L98" s="103"/>
      <c r="M98" s="105"/>
      <c r="N98" s="104"/>
      <c r="O98" s="103"/>
      <c r="P98" s="105"/>
      <c r="Q98" s="104"/>
      <c r="R98" s="103"/>
      <c r="S98" s="101"/>
      <c r="T98" s="104"/>
      <c r="U98" s="103"/>
      <c r="V98" s="101"/>
      <c r="W98" s="104"/>
      <c r="X98" s="103"/>
      <c r="Y98" s="101"/>
      <c r="Z98" s="104"/>
      <c r="AA98" s="103"/>
      <c r="AB98" s="101"/>
      <c r="AC98" s="104"/>
      <c r="AD98" s="103"/>
      <c r="AE98" s="101"/>
      <c r="AF98" s="104"/>
      <c r="AG98" s="103"/>
      <c r="AH98" s="101"/>
      <c r="AI98" s="104"/>
      <c r="AJ98" s="103"/>
      <c r="AK98" s="101"/>
      <c r="AL98" s="104"/>
      <c r="AM98" s="103"/>
      <c r="AN98" s="101"/>
      <c r="AO98" s="102"/>
      <c r="AP98" s="106"/>
      <c r="AQ98" s="49">
        <f t="shared" si="17"/>
        <v>0</v>
      </c>
      <c r="AR98" s="48">
        <f t="shared" si="18"/>
        <v>0</v>
      </c>
      <c r="AS98" s="47">
        <f t="shared" si="19"/>
        <v>0</v>
      </c>
      <c r="AT98" s="43">
        <f t="shared" si="15"/>
        <v>0</v>
      </c>
      <c r="BB98" s="23">
        <f t="shared" si="2"/>
        <v>0</v>
      </c>
      <c r="BC98" s="23">
        <f t="shared" si="3"/>
        <v>0</v>
      </c>
      <c r="BD98" s="23">
        <f t="shared" si="4"/>
        <v>0</v>
      </c>
      <c r="BE98" s="23">
        <f t="shared" si="5"/>
        <v>0</v>
      </c>
      <c r="BF98" s="23">
        <f t="shared" si="6"/>
        <v>0</v>
      </c>
      <c r="BG98" s="23">
        <f t="shared" si="7"/>
        <v>0</v>
      </c>
      <c r="BH98" s="23">
        <f t="shared" si="8"/>
        <v>0</v>
      </c>
      <c r="BI98" s="23">
        <f t="shared" si="9"/>
        <v>0</v>
      </c>
      <c r="BJ98" s="23">
        <f t="shared" si="10"/>
        <v>0</v>
      </c>
      <c r="BK98" s="23">
        <f t="shared" si="11"/>
        <v>0</v>
      </c>
      <c r="BL98" s="23">
        <f t="shared" si="12"/>
        <v>0</v>
      </c>
      <c r="BM98" s="23">
        <f t="shared" si="13"/>
        <v>0</v>
      </c>
      <c r="BN98" s="23">
        <f t="shared" si="14"/>
        <v>0</v>
      </c>
    </row>
    <row r="99" spans="2:66" s="19" customFormat="1" ht="21" customHeight="1">
      <c r="B99" s="120">
        <f t="shared" si="16"/>
        <v>44</v>
      </c>
      <c r="C99" s="375"/>
      <c r="D99" s="376"/>
      <c r="E99" s="117"/>
      <c r="F99" s="100"/>
      <c r="G99" s="101"/>
      <c r="H99" s="102"/>
      <c r="I99" s="103"/>
      <c r="J99" s="101"/>
      <c r="K99" s="104"/>
      <c r="L99" s="103"/>
      <c r="M99" s="105"/>
      <c r="N99" s="104"/>
      <c r="O99" s="103"/>
      <c r="P99" s="105"/>
      <c r="Q99" s="104"/>
      <c r="R99" s="103"/>
      <c r="S99" s="101"/>
      <c r="T99" s="104"/>
      <c r="U99" s="103"/>
      <c r="V99" s="101"/>
      <c r="W99" s="104"/>
      <c r="X99" s="103"/>
      <c r="Y99" s="101"/>
      <c r="Z99" s="104"/>
      <c r="AA99" s="103"/>
      <c r="AB99" s="101"/>
      <c r="AC99" s="104"/>
      <c r="AD99" s="103"/>
      <c r="AE99" s="101"/>
      <c r="AF99" s="104"/>
      <c r="AG99" s="103"/>
      <c r="AH99" s="101"/>
      <c r="AI99" s="104"/>
      <c r="AJ99" s="103"/>
      <c r="AK99" s="101"/>
      <c r="AL99" s="104"/>
      <c r="AM99" s="103"/>
      <c r="AN99" s="101"/>
      <c r="AO99" s="102"/>
      <c r="AP99" s="106"/>
      <c r="AQ99" s="49">
        <f t="shared" si="17"/>
        <v>0</v>
      </c>
      <c r="AR99" s="48">
        <f t="shared" si="18"/>
        <v>0</v>
      </c>
      <c r="AS99" s="47">
        <f t="shared" si="19"/>
        <v>0</v>
      </c>
      <c r="AT99" s="43">
        <f t="shared" si="15"/>
        <v>0</v>
      </c>
      <c r="BB99" s="23">
        <f t="shared" si="2"/>
        <v>0</v>
      </c>
      <c r="BC99" s="23">
        <f t="shared" si="3"/>
        <v>0</v>
      </c>
      <c r="BD99" s="23">
        <f t="shared" si="4"/>
        <v>0</v>
      </c>
      <c r="BE99" s="23">
        <f t="shared" si="5"/>
        <v>0</v>
      </c>
      <c r="BF99" s="23">
        <f t="shared" si="6"/>
        <v>0</v>
      </c>
      <c r="BG99" s="23">
        <f t="shared" si="7"/>
        <v>0</v>
      </c>
      <c r="BH99" s="23">
        <f t="shared" si="8"/>
        <v>0</v>
      </c>
      <c r="BI99" s="23">
        <f t="shared" si="9"/>
        <v>0</v>
      </c>
      <c r="BJ99" s="23">
        <f t="shared" si="10"/>
        <v>0</v>
      </c>
      <c r="BK99" s="23">
        <f t="shared" si="11"/>
        <v>0</v>
      </c>
      <c r="BL99" s="23">
        <f t="shared" si="12"/>
        <v>0</v>
      </c>
      <c r="BM99" s="23">
        <f t="shared" si="13"/>
        <v>0</v>
      </c>
      <c r="BN99" s="23">
        <f t="shared" si="14"/>
        <v>0</v>
      </c>
    </row>
    <row r="100" spans="2:66" s="19" customFormat="1" ht="21" customHeight="1">
      <c r="B100" s="120">
        <f t="shared" si="16"/>
        <v>45</v>
      </c>
      <c r="C100" s="375"/>
      <c r="D100" s="376"/>
      <c r="E100" s="117"/>
      <c r="F100" s="100"/>
      <c r="G100" s="101"/>
      <c r="H100" s="102"/>
      <c r="I100" s="103"/>
      <c r="J100" s="101"/>
      <c r="K100" s="104"/>
      <c r="L100" s="103"/>
      <c r="M100" s="105"/>
      <c r="N100" s="104"/>
      <c r="O100" s="103"/>
      <c r="P100" s="105"/>
      <c r="Q100" s="104"/>
      <c r="R100" s="103"/>
      <c r="S100" s="101"/>
      <c r="T100" s="104"/>
      <c r="U100" s="103"/>
      <c r="V100" s="101"/>
      <c r="W100" s="104"/>
      <c r="X100" s="103"/>
      <c r="Y100" s="101"/>
      <c r="Z100" s="104"/>
      <c r="AA100" s="103"/>
      <c r="AB100" s="101"/>
      <c r="AC100" s="104"/>
      <c r="AD100" s="103"/>
      <c r="AE100" s="101"/>
      <c r="AF100" s="104"/>
      <c r="AG100" s="103"/>
      <c r="AH100" s="101"/>
      <c r="AI100" s="104"/>
      <c r="AJ100" s="103"/>
      <c r="AK100" s="101"/>
      <c r="AL100" s="104"/>
      <c r="AM100" s="103"/>
      <c r="AN100" s="101"/>
      <c r="AO100" s="102"/>
      <c r="AP100" s="106"/>
      <c r="AQ100" s="49">
        <f t="shared" si="17"/>
        <v>0</v>
      </c>
      <c r="AR100" s="48">
        <f t="shared" si="18"/>
        <v>0</v>
      </c>
      <c r="AS100" s="47">
        <f t="shared" si="19"/>
        <v>0</v>
      </c>
      <c r="AT100" s="43">
        <f t="shared" si="15"/>
        <v>0</v>
      </c>
      <c r="BB100" s="23">
        <f t="shared" si="2"/>
        <v>0</v>
      </c>
      <c r="BC100" s="23">
        <f t="shared" si="3"/>
        <v>0</v>
      </c>
      <c r="BD100" s="23">
        <f t="shared" si="4"/>
        <v>0</v>
      </c>
      <c r="BE100" s="23">
        <f t="shared" si="5"/>
        <v>0</v>
      </c>
      <c r="BF100" s="23">
        <f t="shared" si="6"/>
        <v>0</v>
      </c>
      <c r="BG100" s="23">
        <f t="shared" si="7"/>
        <v>0</v>
      </c>
      <c r="BH100" s="23">
        <f t="shared" si="8"/>
        <v>0</v>
      </c>
      <c r="BI100" s="23">
        <f t="shared" si="9"/>
        <v>0</v>
      </c>
      <c r="BJ100" s="23">
        <f t="shared" si="10"/>
        <v>0</v>
      </c>
      <c r="BK100" s="23">
        <f t="shared" si="11"/>
        <v>0</v>
      </c>
      <c r="BL100" s="23">
        <f t="shared" si="12"/>
        <v>0</v>
      </c>
      <c r="BM100" s="23">
        <f t="shared" si="13"/>
        <v>0</v>
      </c>
      <c r="BN100" s="23">
        <f t="shared" si="14"/>
        <v>0</v>
      </c>
    </row>
    <row r="101" spans="2:66" s="19" customFormat="1" ht="21" customHeight="1">
      <c r="B101" s="120">
        <f t="shared" si="16"/>
        <v>46</v>
      </c>
      <c r="C101" s="375"/>
      <c r="D101" s="376"/>
      <c r="E101" s="117"/>
      <c r="F101" s="100"/>
      <c r="G101" s="101"/>
      <c r="H101" s="102"/>
      <c r="I101" s="103"/>
      <c r="J101" s="101"/>
      <c r="K101" s="104"/>
      <c r="L101" s="103"/>
      <c r="M101" s="105"/>
      <c r="N101" s="104"/>
      <c r="O101" s="103"/>
      <c r="P101" s="105"/>
      <c r="Q101" s="104"/>
      <c r="R101" s="103"/>
      <c r="S101" s="101"/>
      <c r="T101" s="104"/>
      <c r="U101" s="103"/>
      <c r="V101" s="101"/>
      <c r="W101" s="104"/>
      <c r="X101" s="103"/>
      <c r="Y101" s="101"/>
      <c r="Z101" s="104"/>
      <c r="AA101" s="103"/>
      <c r="AB101" s="101"/>
      <c r="AC101" s="104"/>
      <c r="AD101" s="103"/>
      <c r="AE101" s="101"/>
      <c r="AF101" s="104"/>
      <c r="AG101" s="103"/>
      <c r="AH101" s="101"/>
      <c r="AI101" s="104"/>
      <c r="AJ101" s="103"/>
      <c r="AK101" s="101"/>
      <c r="AL101" s="104"/>
      <c r="AM101" s="103"/>
      <c r="AN101" s="101"/>
      <c r="AO101" s="102"/>
      <c r="AP101" s="106"/>
      <c r="AQ101" s="49">
        <f t="shared" si="17"/>
        <v>0</v>
      </c>
      <c r="AR101" s="48">
        <f t="shared" si="18"/>
        <v>0</v>
      </c>
      <c r="AS101" s="47">
        <f t="shared" si="19"/>
        <v>0</v>
      </c>
      <c r="AT101" s="43">
        <f t="shared" si="15"/>
        <v>0</v>
      </c>
      <c r="BB101" s="23">
        <f t="shared" si="2"/>
        <v>0</v>
      </c>
      <c r="BC101" s="23">
        <f t="shared" si="3"/>
        <v>0</v>
      </c>
      <c r="BD101" s="23">
        <f t="shared" si="4"/>
        <v>0</v>
      </c>
      <c r="BE101" s="23">
        <f t="shared" si="5"/>
        <v>0</v>
      </c>
      <c r="BF101" s="23">
        <f t="shared" si="6"/>
        <v>0</v>
      </c>
      <c r="BG101" s="23">
        <f t="shared" si="7"/>
        <v>0</v>
      </c>
      <c r="BH101" s="23">
        <f t="shared" si="8"/>
        <v>0</v>
      </c>
      <c r="BI101" s="23">
        <f t="shared" si="9"/>
        <v>0</v>
      </c>
      <c r="BJ101" s="23">
        <f t="shared" si="10"/>
        <v>0</v>
      </c>
      <c r="BK101" s="23">
        <f t="shared" si="11"/>
        <v>0</v>
      </c>
      <c r="BL101" s="23">
        <f t="shared" si="12"/>
        <v>0</v>
      </c>
      <c r="BM101" s="23">
        <f t="shared" si="13"/>
        <v>0</v>
      </c>
      <c r="BN101" s="23">
        <f t="shared" si="14"/>
        <v>0</v>
      </c>
    </row>
    <row r="102" spans="2:66" s="19" customFormat="1" ht="21" customHeight="1">
      <c r="B102" s="120">
        <f t="shared" si="16"/>
        <v>47</v>
      </c>
      <c r="C102" s="375"/>
      <c r="D102" s="376"/>
      <c r="E102" s="117"/>
      <c r="F102" s="100"/>
      <c r="G102" s="101"/>
      <c r="H102" s="102"/>
      <c r="I102" s="103"/>
      <c r="J102" s="101"/>
      <c r="K102" s="104"/>
      <c r="L102" s="103"/>
      <c r="M102" s="105"/>
      <c r="N102" s="104"/>
      <c r="O102" s="103"/>
      <c r="P102" s="105"/>
      <c r="Q102" s="104"/>
      <c r="R102" s="103"/>
      <c r="S102" s="101"/>
      <c r="T102" s="104"/>
      <c r="U102" s="103"/>
      <c r="V102" s="101"/>
      <c r="W102" s="104"/>
      <c r="X102" s="103"/>
      <c r="Y102" s="101"/>
      <c r="Z102" s="104"/>
      <c r="AA102" s="103"/>
      <c r="AB102" s="101"/>
      <c r="AC102" s="104"/>
      <c r="AD102" s="103"/>
      <c r="AE102" s="101"/>
      <c r="AF102" s="104"/>
      <c r="AG102" s="103"/>
      <c r="AH102" s="101"/>
      <c r="AI102" s="104"/>
      <c r="AJ102" s="103"/>
      <c r="AK102" s="101"/>
      <c r="AL102" s="104"/>
      <c r="AM102" s="103"/>
      <c r="AN102" s="101"/>
      <c r="AO102" s="102"/>
      <c r="AP102" s="106"/>
      <c r="AQ102" s="49">
        <f t="shared" si="17"/>
        <v>0</v>
      </c>
      <c r="AR102" s="48">
        <f t="shared" si="18"/>
        <v>0</v>
      </c>
      <c r="AS102" s="47">
        <f t="shared" si="19"/>
        <v>0</v>
      </c>
      <c r="AT102" s="43">
        <f t="shared" si="15"/>
        <v>0</v>
      </c>
      <c r="BB102" s="23">
        <f t="shared" si="2"/>
        <v>0</v>
      </c>
      <c r="BC102" s="23">
        <f t="shared" si="3"/>
        <v>0</v>
      </c>
      <c r="BD102" s="23">
        <f t="shared" si="4"/>
        <v>0</v>
      </c>
      <c r="BE102" s="23">
        <f t="shared" si="5"/>
        <v>0</v>
      </c>
      <c r="BF102" s="23">
        <f t="shared" si="6"/>
        <v>0</v>
      </c>
      <c r="BG102" s="23">
        <f t="shared" si="7"/>
        <v>0</v>
      </c>
      <c r="BH102" s="23">
        <f t="shared" si="8"/>
        <v>0</v>
      </c>
      <c r="BI102" s="23">
        <f t="shared" si="9"/>
        <v>0</v>
      </c>
      <c r="BJ102" s="23">
        <f t="shared" si="10"/>
        <v>0</v>
      </c>
      <c r="BK102" s="23">
        <f t="shared" si="11"/>
        <v>0</v>
      </c>
      <c r="BL102" s="23">
        <f t="shared" si="12"/>
        <v>0</v>
      </c>
      <c r="BM102" s="23">
        <f t="shared" si="13"/>
        <v>0</v>
      </c>
      <c r="BN102" s="23">
        <f t="shared" si="14"/>
        <v>0</v>
      </c>
    </row>
    <row r="103" spans="2:66" s="19" customFormat="1" ht="21" customHeight="1">
      <c r="B103" s="120">
        <f t="shared" si="16"/>
        <v>48</v>
      </c>
      <c r="C103" s="375"/>
      <c r="D103" s="376"/>
      <c r="E103" s="117"/>
      <c r="F103" s="100"/>
      <c r="G103" s="101"/>
      <c r="H103" s="102"/>
      <c r="I103" s="103"/>
      <c r="J103" s="101"/>
      <c r="K103" s="104"/>
      <c r="L103" s="103"/>
      <c r="M103" s="105"/>
      <c r="N103" s="104"/>
      <c r="O103" s="103"/>
      <c r="P103" s="105"/>
      <c r="Q103" s="104"/>
      <c r="R103" s="103"/>
      <c r="S103" s="101"/>
      <c r="T103" s="104"/>
      <c r="U103" s="103"/>
      <c r="V103" s="101"/>
      <c r="W103" s="104"/>
      <c r="X103" s="103"/>
      <c r="Y103" s="101"/>
      <c r="Z103" s="104"/>
      <c r="AA103" s="103"/>
      <c r="AB103" s="101"/>
      <c r="AC103" s="104"/>
      <c r="AD103" s="103"/>
      <c r="AE103" s="101"/>
      <c r="AF103" s="104"/>
      <c r="AG103" s="103"/>
      <c r="AH103" s="101"/>
      <c r="AI103" s="104"/>
      <c r="AJ103" s="103"/>
      <c r="AK103" s="101"/>
      <c r="AL103" s="104"/>
      <c r="AM103" s="103"/>
      <c r="AN103" s="101"/>
      <c r="AO103" s="102"/>
      <c r="AP103" s="106"/>
      <c r="AQ103" s="49">
        <f t="shared" si="17"/>
        <v>0</v>
      </c>
      <c r="AR103" s="48">
        <f t="shared" si="18"/>
        <v>0</v>
      </c>
      <c r="AS103" s="47">
        <f t="shared" si="19"/>
        <v>0</v>
      </c>
      <c r="AT103" s="43">
        <f t="shared" si="15"/>
        <v>0</v>
      </c>
      <c r="BB103" s="23">
        <f t="shared" si="2"/>
        <v>0</v>
      </c>
      <c r="BC103" s="23">
        <f t="shared" si="3"/>
        <v>0</v>
      </c>
      <c r="BD103" s="23">
        <f t="shared" si="4"/>
        <v>0</v>
      </c>
      <c r="BE103" s="23">
        <f t="shared" si="5"/>
        <v>0</v>
      </c>
      <c r="BF103" s="23">
        <f t="shared" si="6"/>
        <v>0</v>
      </c>
      <c r="BG103" s="23">
        <f t="shared" si="7"/>
        <v>0</v>
      </c>
      <c r="BH103" s="23">
        <f t="shared" si="8"/>
        <v>0</v>
      </c>
      <c r="BI103" s="23">
        <f t="shared" si="9"/>
        <v>0</v>
      </c>
      <c r="BJ103" s="23">
        <f t="shared" si="10"/>
        <v>0</v>
      </c>
      <c r="BK103" s="23">
        <f t="shared" si="11"/>
        <v>0</v>
      </c>
      <c r="BL103" s="23">
        <f t="shared" si="12"/>
        <v>0</v>
      </c>
      <c r="BM103" s="23">
        <f t="shared" si="13"/>
        <v>0</v>
      </c>
      <c r="BN103" s="23">
        <f t="shared" si="14"/>
        <v>0</v>
      </c>
    </row>
    <row r="104" spans="2:66" s="19" customFormat="1" ht="21" customHeight="1">
      <c r="B104" s="120">
        <f t="shared" si="16"/>
        <v>49</v>
      </c>
      <c r="C104" s="379"/>
      <c r="D104" s="376"/>
      <c r="E104" s="117"/>
      <c r="F104" s="100"/>
      <c r="G104" s="101"/>
      <c r="H104" s="102"/>
      <c r="I104" s="103"/>
      <c r="J104" s="101"/>
      <c r="K104" s="104"/>
      <c r="L104" s="103"/>
      <c r="M104" s="105"/>
      <c r="N104" s="104"/>
      <c r="O104" s="103"/>
      <c r="P104" s="105"/>
      <c r="Q104" s="104"/>
      <c r="R104" s="103"/>
      <c r="S104" s="101"/>
      <c r="T104" s="104"/>
      <c r="U104" s="103"/>
      <c r="V104" s="101"/>
      <c r="W104" s="104"/>
      <c r="X104" s="103"/>
      <c r="Y104" s="101"/>
      <c r="Z104" s="104"/>
      <c r="AA104" s="103"/>
      <c r="AB104" s="101"/>
      <c r="AC104" s="104"/>
      <c r="AD104" s="103"/>
      <c r="AE104" s="101"/>
      <c r="AF104" s="104"/>
      <c r="AG104" s="103"/>
      <c r="AH104" s="101"/>
      <c r="AI104" s="104"/>
      <c r="AJ104" s="103"/>
      <c r="AK104" s="101"/>
      <c r="AL104" s="104"/>
      <c r="AM104" s="103"/>
      <c r="AN104" s="101"/>
      <c r="AO104" s="102"/>
      <c r="AP104" s="106"/>
      <c r="AQ104" s="49">
        <f t="shared" si="17"/>
        <v>0</v>
      </c>
      <c r="AR104" s="48">
        <f t="shared" si="18"/>
        <v>0</v>
      </c>
      <c r="AS104" s="47">
        <f t="shared" si="19"/>
        <v>0</v>
      </c>
      <c r="AT104" s="43">
        <f t="shared" si="15"/>
        <v>0</v>
      </c>
      <c r="BB104" s="23">
        <f t="shared" si="2"/>
        <v>0</v>
      </c>
      <c r="BC104" s="23">
        <f t="shared" si="3"/>
        <v>0</v>
      </c>
      <c r="BD104" s="23">
        <f t="shared" si="4"/>
        <v>0</v>
      </c>
      <c r="BE104" s="23">
        <f t="shared" si="5"/>
        <v>0</v>
      </c>
      <c r="BF104" s="23">
        <f t="shared" si="6"/>
        <v>0</v>
      </c>
      <c r="BG104" s="23">
        <f t="shared" si="7"/>
        <v>0</v>
      </c>
      <c r="BH104" s="23">
        <f t="shared" si="8"/>
        <v>0</v>
      </c>
      <c r="BI104" s="23">
        <f t="shared" si="9"/>
        <v>0</v>
      </c>
      <c r="BJ104" s="23">
        <f t="shared" si="10"/>
        <v>0</v>
      </c>
      <c r="BK104" s="23">
        <f t="shared" si="11"/>
        <v>0</v>
      </c>
      <c r="BL104" s="23">
        <f t="shared" si="12"/>
        <v>0</v>
      </c>
      <c r="BM104" s="23">
        <f t="shared" si="13"/>
        <v>0</v>
      </c>
      <c r="BN104" s="23">
        <f t="shared" si="14"/>
        <v>0</v>
      </c>
    </row>
    <row r="105" spans="2:66" s="19" customFormat="1" ht="21" customHeight="1">
      <c r="B105" s="120">
        <f t="shared" si="16"/>
        <v>50</v>
      </c>
      <c r="C105" s="379"/>
      <c r="D105" s="376"/>
      <c r="E105" s="117"/>
      <c r="F105" s="100"/>
      <c r="G105" s="101"/>
      <c r="H105" s="102"/>
      <c r="I105" s="103"/>
      <c r="J105" s="101"/>
      <c r="K105" s="104"/>
      <c r="L105" s="103"/>
      <c r="M105" s="105"/>
      <c r="N105" s="104"/>
      <c r="O105" s="103"/>
      <c r="P105" s="105"/>
      <c r="Q105" s="104"/>
      <c r="R105" s="103"/>
      <c r="S105" s="101"/>
      <c r="T105" s="104"/>
      <c r="U105" s="103"/>
      <c r="V105" s="101"/>
      <c r="W105" s="104"/>
      <c r="X105" s="103"/>
      <c r="Y105" s="101"/>
      <c r="Z105" s="104"/>
      <c r="AA105" s="103"/>
      <c r="AB105" s="101"/>
      <c r="AC105" s="104"/>
      <c r="AD105" s="103"/>
      <c r="AE105" s="101"/>
      <c r="AF105" s="104"/>
      <c r="AG105" s="103"/>
      <c r="AH105" s="101"/>
      <c r="AI105" s="104"/>
      <c r="AJ105" s="103"/>
      <c r="AK105" s="101"/>
      <c r="AL105" s="104"/>
      <c r="AM105" s="103"/>
      <c r="AN105" s="101"/>
      <c r="AO105" s="102"/>
      <c r="AP105" s="106"/>
      <c r="AQ105" s="49">
        <f t="shared" si="17"/>
        <v>0</v>
      </c>
      <c r="AR105" s="48">
        <f t="shared" si="18"/>
        <v>0</v>
      </c>
      <c r="AS105" s="47">
        <f t="shared" si="19"/>
        <v>0</v>
      </c>
      <c r="AT105" s="43">
        <f t="shared" si="15"/>
        <v>0</v>
      </c>
      <c r="BB105" s="23">
        <f t="shared" si="2"/>
        <v>0</v>
      </c>
      <c r="BC105" s="23">
        <f t="shared" si="3"/>
        <v>0</v>
      </c>
      <c r="BD105" s="23">
        <f t="shared" si="4"/>
        <v>0</v>
      </c>
      <c r="BE105" s="23">
        <f t="shared" si="5"/>
        <v>0</v>
      </c>
      <c r="BF105" s="23">
        <f t="shared" si="6"/>
        <v>0</v>
      </c>
      <c r="BG105" s="23">
        <f t="shared" si="7"/>
        <v>0</v>
      </c>
      <c r="BH105" s="23">
        <f t="shared" si="8"/>
        <v>0</v>
      </c>
      <c r="BI105" s="23">
        <f t="shared" si="9"/>
        <v>0</v>
      </c>
      <c r="BJ105" s="23">
        <f t="shared" si="10"/>
        <v>0</v>
      </c>
      <c r="BK105" s="23">
        <f t="shared" si="11"/>
        <v>0</v>
      </c>
      <c r="BL105" s="23">
        <f t="shared" si="12"/>
        <v>0</v>
      </c>
      <c r="BM105" s="23">
        <f t="shared" si="13"/>
        <v>0</v>
      </c>
      <c r="BN105" s="23">
        <f t="shared" si="14"/>
        <v>0</v>
      </c>
    </row>
    <row r="106" spans="2:66" s="19" customFormat="1" ht="21" customHeight="1">
      <c r="B106" s="120">
        <f t="shared" si="16"/>
        <v>51</v>
      </c>
      <c r="C106" s="379"/>
      <c r="D106" s="376"/>
      <c r="E106" s="117"/>
      <c r="F106" s="100"/>
      <c r="G106" s="101"/>
      <c r="H106" s="102"/>
      <c r="I106" s="103"/>
      <c r="J106" s="101"/>
      <c r="K106" s="104"/>
      <c r="L106" s="103"/>
      <c r="M106" s="105"/>
      <c r="N106" s="104"/>
      <c r="O106" s="103"/>
      <c r="P106" s="105"/>
      <c r="Q106" s="104"/>
      <c r="R106" s="103"/>
      <c r="S106" s="101"/>
      <c r="T106" s="104"/>
      <c r="U106" s="103"/>
      <c r="V106" s="101"/>
      <c r="W106" s="104"/>
      <c r="X106" s="103"/>
      <c r="Y106" s="101"/>
      <c r="Z106" s="104"/>
      <c r="AA106" s="103"/>
      <c r="AB106" s="101"/>
      <c r="AC106" s="104"/>
      <c r="AD106" s="103"/>
      <c r="AE106" s="101"/>
      <c r="AF106" s="104"/>
      <c r="AG106" s="103"/>
      <c r="AH106" s="101"/>
      <c r="AI106" s="104"/>
      <c r="AJ106" s="103"/>
      <c r="AK106" s="101"/>
      <c r="AL106" s="104"/>
      <c r="AM106" s="103"/>
      <c r="AN106" s="101"/>
      <c r="AO106" s="102"/>
      <c r="AP106" s="106"/>
      <c r="AQ106" s="49">
        <f t="shared" si="17"/>
        <v>0</v>
      </c>
      <c r="AR106" s="48">
        <f t="shared" si="18"/>
        <v>0</v>
      </c>
      <c r="AS106" s="47">
        <f t="shared" si="19"/>
        <v>0</v>
      </c>
      <c r="AT106" s="43">
        <f t="shared" si="15"/>
        <v>0</v>
      </c>
      <c r="BB106" s="23">
        <f t="shared" si="2"/>
        <v>0</v>
      </c>
      <c r="BC106" s="23">
        <f t="shared" si="3"/>
        <v>0</v>
      </c>
      <c r="BD106" s="23">
        <f t="shared" si="4"/>
        <v>0</v>
      </c>
      <c r="BE106" s="23">
        <f t="shared" si="5"/>
        <v>0</v>
      </c>
      <c r="BF106" s="23">
        <f t="shared" si="6"/>
        <v>0</v>
      </c>
      <c r="BG106" s="23">
        <f t="shared" si="7"/>
        <v>0</v>
      </c>
      <c r="BH106" s="23">
        <f t="shared" si="8"/>
        <v>0</v>
      </c>
      <c r="BI106" s="23">
        <f t="shared" si="9"/>
        <v>0</v>
      </c>
      <c r="BJ106" s="23">
        <f t="shared" si="10"/>
        <v>0</v>
      </c>
      <c r="BK106" s="23">
        <f t="shared" si="11"/>
        <v>0</v>
      </c>
      <c r="BL106" s="23">
        <f t="shared" si="12"/>
        <v>0</v>
      </c>
      <c r="BM106" s="23">
        <f t="shared" si="13"/>
        <v>0</v>
      </c>
      <c r="BN106" s="23">
        <f t="shared" si="14"/>
        <v>0</v>
      </c>
    </row>
    <row r="107" spans="2:66" s="19" customFormat="1" ht="21" customHeight="1">
      <c r="B107" s="120">
        <f t="shared" si="16"/>
        <v>52</v>
      </c>
      <c r="C107" s="379"/>
      <c r="D107" s="376"/>
      <c r="E107" s="117"/>
      <c r="F107" s="100"/>
      <c r="G107" s="101"/>
      <c r="H107" s="102"/>
      <c r="I107" s="103"/>
      <c r="J107" s="101"/>
      <c r="K107" s="104"/>
      <c r="L107" s="103"/>
      <c r="M107" s="105"/>
      <c r="N107" s="104"/>
      <c r="O107" s="103"/>
      <c r="P107" s="105"/>
      <c r="Q107" s="104"/>
      <c r="R107" s="103"/>
      <c r="S107" s="101"/>
      <c r="T107" s="104"/>
      <c r="U107" s="103"/>
      <c r="V107" s="101"/>
      <c r="W107" s="104"/>
      <c r="X107" s="103"/>
      <c r="Y107" s="101"/>
      <c r="Z107" s="104"/>
      <c r="AA107" s="103"/>
      <c r="AB107" s="101"/>
      <c r="AC107" s="104"/>
      <c r="AD107" s="103"/>
      <c r="AE107" s="101"/>
      <c r="AF107" s="104"/>
      <c r="AG107" s="103"/>
      <c r="AH107" s="101"/>
      <c r="AI107" s="104"/>
      <c r="AJ107" s="103"/>
      <c r="AK107" s="101"/>
      <c r="AL107" s="104"/>
      <c r="AM107" s="103"/>
      <c r="AN107" s="101"/>
      <c r="AO107" s="102"/>
      <c r="AP107" s="106"/>
      <c r="AQ107" s="49">
        <f t="shared" si="17"/>
        <v>0</v>
      </c>
      <c r="AR107" s="48">
        <f t="shared" si="18"/>
        <v>0</v>
      </c>
      <c r="AS107" s="47">
        <f t="shared" si="19"/>
        <v>0</v>
      </c>
      <c r="AT107" s="43">
        <f t="shared" si="15"/>
        <v>0</v>
      </c>
      <c r="BB107" s="23">
        <f t="shared" si="2"/>
        <v>0</v>
      </c>
      <c r="BC107" s="23">
        <f t="shared" si="3"/>
        <v>0</v>
      </c>
      <c r="BD107" s="23">
        <f t="shared" si="4"/>
        <v>0</v>
      </c>
      <c r="BE107" s="23">
        <f t="shared" si="5"/>
        <v>0</v>
      </c>
      <c r="BF107" s="23">
        <f t="shared" si="6"/>
        <v>0</v>
      </c>
      <c r="BG107" s="23">
        <f t="shared" si="7"/>
        <v>0</v>
      </c>
      <c r="BH107" s="23">
        <f t="shared" si="8"/>
        <v>0</v>
      </c>
      <c r="BI107" s="23">
        <f t="shared" si="9"/>
        <v>0</v>
      </c>
      <c r="BJ107" s="23">
        <f t="shared" si="10"/>
        <v>0</v>
      </c>
      <c r="BK107" s="23">
        <f t="shared" si="11"/>
        <v>0</v>
      </c>
      <c r="BL107" s="23">
        <f t="shared" si="12"/>
        <v>0</v>
      </c>
      <c r="BM107" s="23">
        <f t="shared" si="13"/>
        <v>0</v>
      </c>
      <c r="BN107" s="23">
        <f t="shared" si="14"/>
        <v>0</v>
      </c>
    </row>
    <row r="108" spans="2:66" s="19" customFormat="1" ht="21" customHeight="1">
      <c r="B108" s="120">
        <f t="shared" si="16"/>
        <v>53</v>
      </c>
      <c r="C108" s="379"/>
      <c r="D108" s="376"/>
      <c r="E108" s="117"/>
      <c r="F108" s="100"/>
      <c r="G108" s="101"/>
      <c r="H108" s="102"/>
      <c r="I108" s="103"/>
      <c r="J108" s="101"/>
      <c r="K108" s="104"/>
      <c r="L108" s="103"/>
      <c r="M108" s="105"/>
      <c r="N108" s="104"/>
      <c r="O108" s="103"/>
      <c r="P108" s="105"/>
      <c r="Q108" s="104"/>
      <c r="R108" s="103"/>
      <c r="S108" s="101"/>
      <c r="T108" s="104"/>
      <c r="U108" s="103"/>
      <c r="V108" s="101"/>
      <c r="W108" s="104"/>
      <c r="X108" s="103"/>
      <c r="Y108" s="101"/>
      <c r="Z108" s="104"/>
      <c r="AA108" s="103"/>
      <c r="AB108" s="101"/>
      <c r="AC108" s="104"/>
      <c r="AD108" s="103"/>
      <c r="AE108" s="101"/>
      <c r="AF108" s="104"/>
      <c r="AG108" s="103"/>
      <c r="AH108" s="101"/>
      <c r="AI108" s="104"/>
      <c r="AJ108" s="103"/>
      <c r="AK108" s="101"/>
      <c r="AL108" s="104"/>
      <c r="AM108" s="103"/>
      <c r="AN108" s="101"/>
      <c r="AO108" s="102"/>
      <c r="AP108" s="106"/>
      <c r="AQ108" s="49">
        <f t="shared" si="17"/>
        <v>0</v>
      </c>
      <c r="AR108" s="48">
        <f t="shared" si="18"/>
        <v>0</v>
      </c>
      <c r="AS108" s="47">
        <f t="shared" si="19"/>
        <v>0</v>
      </c>
      <c r="AT108" s="43">
        <f t="shared" si="15"/>
        <v>0</v>
      </c>
      <c r="BB108" s="23">
        <f t="shared" si="2"/>
        <v>0</v>
      </c>
      <c r="BC108" s="23">
        <f t="shared" si="3"/>
        <v>0</v>
      </c>
      <c r="BD108" s="23">
        <f t="shared" si="4"/>
        <v>0</v>
      </c>
      <c r="BE108" s="23">
        <f t="shared" si="5"/>
        <v>0</v>
      </c>
      <c r="BF108" s="23">
        <f t="shared" si="6"/>
        <v>0</v>
      </c>
      <c r="BG108" s="23">
        <f t="shared" si="7"/>
        <v>0</v>
      </c>
      <c r="BH108" s="23">
        <f t="shared" si="8"/>
        <v>0</v>
      </c>
      <c r="BI108" s="23">
        <f t="shared" si="9"/>
        <v>0</v>
      </c>
      <c r="BJ108" s="23">
        <f t="shared" si="10"/>
        <v>0</v>
      </c>
      <c r="BK108" s="23">
        <f t="shared" si="11"/>
        <v>0</v>
      </c>
      <c r="BL108" s="23">
        <f t="shared" si="12"/>
        <v>0</v>
      </c>
      <c r="BM108" s="23">
        <f t="shared" si="13"/>
        <v>0</v>
      </c>
      <c r="BN108" s="23">
        <f t="shared" si="14"/>
        <v>0</v>
      </c>
    </row>
    <row r="109" spans="2:66" s="19" customFormat="1" ht="21" customHeight="1">
      <c r="B109" s="120">
        <f t="shared" si="16"/>
        <v>54</v>
      </c>
      <c r="C109" s="379"/>
      <c r="D109" s="376"/>
      <c r="E109" s="117"/>
      <c r="F109" s="100"/>
      <c r="G109" s="101"/>
      <c r="H109" s="102"/>
      <c r="I109" s="103"/>
      <c r="J109" s="101"/>
      <c r="K109" s="104"/>
      <c r="L109" s="103"/>
      <c r="M109" s="105"/>
      <c r="N109" s="104"/>
      <c r="O109" s="103"/>
      <c r="P109" s="105"/>
      <c r="Q109" s="104"/>
      <c r="R109" s="103"/>
      <c r="S109" s="101"/>
      <c r="T109" s="104"/>
      <c r="U109" s="103"/>
      <c r="V109" s="101"/>
      <c r="W109" s="104"/>
      <c r="X109" s="103"/>
      <c r="Y109" s="101"/>
      <c r="Z109" s="104"/>
      <c r="AA109" s="103"/>
      <c r="AB109" s="101"/>
      <c r="AC109" s="104"/>
      <c r="AD109" s="103"/>
      <c r="AE109" s="101"/>
      <c r="AF109" s="104"/>
      <c r="AG109" s="103"/>
      <c r="AH109" s="101"/>
      <c r="AI109" s="104"/>
      <c r="AJ109" s="103"/>
      <c r="AK109" s="101"/>
      <c r="AL109" s="104"/>
      <c r="AM109" s="103"/>
      <c r="AN109" s="101"/>
      <c r="AO109" s="102"/>
      <c r="AP109" s="106"/>
      <c r="AQ109" s="49">
        <f t="shared" si="17"/>
        <v>0</v>
      </c>
      <c r="AR109" s="48">
        <f t="shared" si="18"/>
        <v>0</v>
      </c>
      <c r="AS109" s="47">
        <f t="shared" si="19"/>
        <v>0</v>
      </c>
      <c r="AT109" s="43">
        <f t="shared" si="15"/>
        <v>0</v>
      </c>
      <c r="BB109" s="23">
        <f t="shared" si="2"/>
        <v>0</v>
      </c>
      <c r="BC109" s="23">
        <f t="shared" si="3"/>
        <v>0</v>
      </c>
      <c r="BD109" s="23">
        <f t="shared" si="4"/>
        <v>0</v>
      </c>
      <c r="BE109" s="23">
        <f t="shared" si="5"/>
        <v>0</v>
      </c>
      <c r="BF109" s="23">
        <f t="shared" si="6"/>
        <v>0</v>
      </c>
      <c r="BG109" s="23">
        <f t="shared" si="7"/>
        <v>0</v>
      </c>
      <c r="BH109" s="23">
        <f t="shared" si="8"/>
        <v>0</v>
      </c>
      <c r="BI109" s="23">
        <f t="shared" si="9"/>
        <v>0</v>
      </c>
      <c r="BJ109" s="23">
        <f t="shared" si="10"/>
        <v>0</v>
      </c>
      <c r="BK109" s="23">
        <f t="shared" si="11"/>
        <v>0</v>
      </c>
      <c r="BL109" s="23">
        <f t="shared" si="12"/>
        <v>0</v>
      </c>
      <c r="BM109" s="23">
        <f t="shared" si="13"/>
        <v>0</v>
      </c>
      <c r="BN109" s="23">
        <f t="shared" si="14"/>
        <v>0</v>
      </c>
    </row>
    <row r="110" spans="2:66" s="19" customFormat="1" ht="21" customHeight="1">
      <c r="B110" s="120">
        <f t="shared" si="16"/>
        <v>55</v>
      </c>
      <c r="C110" s="379"/>
      <c r="D110" s="376"/>
      <c r="E110" s="117"/>
      <c r="F110" s="100"/>
      <c r="G110" s="101"/>
      <c r="H110" s="102"/>
      <c r="I110" s="103"/>
      <c r="J110" s="101"/>
      <c r="K110" s="104"/>
      <c r="L110" s="103"/>
      <c r="M110" s="105"/>
      <c r="N110" s="104"/>
      <c r="O110" s="103"/>
      <c r="P110" s="105"/>
      <c r="Q110" s="104"/>
      <c r="R110" s="103"/>
      <c r="S110" s="101"/>
      <c r="T110" s="104"/>
      <c r="U110" s="103"/>
      <c r="V110" s="101"/>
      <c r="W110" s="104"/>
      <c r="X110" s="103"/>
      <c r="Y110" s="101"/>
      <c r="Z110" s="104"/>
      <c r="AA110" s="103"/>
      <c r="AB110" s="101"/>
      <c r="AC110" s="104"/>
      <c r="AD110" s="103"/>
      <c r="AE110" s="101"/>
      <c r="AF110" s="104"/>
      <c r="AG110" s="103"/>
      <c r="AH110" s="101"/>
      <c r="AI110" s="104"/>
      <c r="AJ110" s="103"/>
      <c r="AK110" s="101"/>
      <c r="AL110" s="104"/>
      <c r="AM110" s="103"/>
      <c r="AN110" s="101"/>
      <c r="AO110" s="102"/>
      <c r="AP110" s="106"/>
      <c r="AQ110" s="49">
        <f t="shared" si="17"/>
        <v>0</v>
      </c>
      <c r="AR110" s="48">
        <f t="shared" si="18"/>
        <v>0</v>
      </c>
      <c r="AS110" s="47">
        <f t="shared" si="19"/>
        <v>0</v>
      </c>
      <c r="AT110" s="43">
        <f t="shared" si="15"/>
        <v>0</v>
      </c>
      <c r="BB110" s="23">
        <f t="shared" si="2"/>
        <v>0</v>
      </c>
      <c r="BC110" s="23">
        <f t="shared" si="3"/>
        <v>0</v>
      </c>
      <c r="BD110" s="23">
        <f t="shared" si="4"/>
        <v>0</v>
      </c>
      <c r="BE110" s="23">
        <f t="shared" si="5"/>
        <v>0</v>
      </c>
      <c r="BF110" s="23">
        <f t="shared" si="6"/>
        <v>0</v>
      </c>
      <c r="BG110" s="23">
        <f t="shared" si="7"/>
        <v>0</v>
      </c>
      <c r="BH110" s="23">
        <f t="shared" si="8"/>
        <v>0</v>
      </c>
      <c r="BI110" s="23">
        <f t="shared" si="9"/>
        <v>0</v>
      </c>
      <c r="BJ110" s="23">
        <f t="shared" si="10"/>
        <v>0</v>
      </c>
      <c r="BK110" s="23">
        <f t="shared" si="11"/>
        <v>0</v>
      </c>
      <c r="BL110" s="23">
        <f t="shared" si="12"/>
        <v>0</v>
      </c>
      <c r="BM110" s="23">
        <f t="shared" si="13"/>
        <v>0</v>
      </c>
      <c r="BN110" s="23">
        <f t="shared" si="14"/>
        <v>0</v>
      </c>
    </row>
    <row r="111" spans="2:66" s="19" customFormat="1" ht="21" customHeight="1">
      <c r="B111" s="120">
        <f t="shared" si="16"/>
        <v>56</v>
      </c>
      <c r="C111" s="379"/>
      <c r="D111" s="376"/>
      <c r="E111" s="117"/>
      <c r="F111" s="100"/>
      <c r="G111" s="101"/>
      <c r="H111" s="102"/>
      <c r="I111" s="103"/>
      <c r="J111" s="101"/>
      <c r="K111" s="104"/>
      <c r="L111" s="103"/>
      <c r="M111" s="105"/>
      <c r="N111" s="104"/>
      <c r="O111" s="103"/>
      <c r="P111" s="105"/>
      <c r="Q111" s="104"/>
      <c r="R111" s="103"/>
      <c r="S111" s="101"/>
      <c r="T111" s="104"/>
      <c r="U111" s="103"/>
      <c r="V111" s="101"/>
      <c r="W111" s="104"/>
      <c r="X111" s="103"/>
      <c r="Y111" s="101"/>
      <c r="Z111" s="104"/>
      <c r="AA111" s="103"/>
      <c r="AB111" s="101"/>
      <c r="AC111" s="104"/>
      <c r="AD111" s="103"/>
      <c r="AE111" s="101"/>
      <c r="AF111" s="104"/>
      <c r="AG111" s="103"/>
      <c r="AH111" s="101"/>
      <c r="AI111" s="104"/>
      <c r="AJ111" s="103"/>
      <c r="AK111" s="101"/>
      <c r="AL111" s="104"/>
      <c r="AM111" s="103"/>
      <c r="AN111" s="101"/>
      <c r="AO111" s="102"/>
      <c r="AP111" s="106"/>
      <c r="AQ111" s="49">
        <f t="shared" si="17"/>
        <v>0</v>
      </c>
      <c r="AR111" s="48">
        <f t="shared" si="18"/>
        <v>0</v>
      </c>
      <c r="AS111" s="47">
        <f t="shared" si="19"/>
        <v>0</v>
      </c>
      <c r="AT111" s="43">
        <f t="shared" si="15"/>
        <v>0</v>
      </c>
      <c r="BB111" s="23">
        <f t="shared" si="2"/>
        <v>0</v>
      </c>
      <c r="BC111" s="23">
        <f t="shared" si="3"/>
        <v>0</v>
      </c>
      <c r="BD111" s="23">
        <f t="shared" si="4"/>
        <v>0</v>
      </c>
      <c r="BE111" s="23">
        <f t="shared" si="5"/>
        <v>0</v>
      </c>
      <c r="BF111" s="23">
        <f t="shared" si="6"/>
        <v>0</v>
      </c>
      <c r="BG111" s="23">
        <f t="shared" si="7"/>
        <v>0</v>
      </c>
      <c r="BH111" s="23">
        <f t="shared" si="8"/>
        <v>0</v>
      </c>
      <c r="BI111" s="23">
        <f t="shared" si="9"/>
        <v>0</v>
      </c>
      <c r="BJ111" s="23">
        <f t="shared" si="10"/>
        <v>0</v>
      </c>
      <c r="BK111" s="23">
        <f t="shared" si="11"/>
        <v>0</v>
      </c>
      <c r="BL111" s="23">
        <f t="shared" si="12"/>
        <v>0</v>
      </c>
      <c r="BM111" s="23">
        <f t="shared" si="13"/>
        <v>0</v>
      </c>
      <c r="BN111" s="23">
        <f t="shared" si="14"/>
        <v>0</v>
      </c>
    </row>
    <row r="112" spans="2:66" s="19" customFormat="1" ht="21" customHeight="1">
      <c r="B112" s="120">
        <f t="shared" si="16"/>
        <v>57</v>
      </c>
      <c r="C112" s="379"/>
      <c r="D112" s="376"/>
      <c r="E112" s="117"/>
      <c r="F112" s="100"/>
      <c r="G112" s="101"/>
      <c r="H112" s="102"/>
      <c r="I112" s="103"/>
      <c r="J112" s="101"/>
      <c r="K112" s="104"/>
      <c r="L112" s="103"/>
      <c r="M112" s="105"/>
      <c r="N112" s="104"/>
      <c r="O112" s="103"/>
      <c r="P112" s="105"/>
      <c r="Q112" s="104"/>
      <c r="R112" s="103"/>
      <c r="S112" s="101"/>
      <c r="T112" s="104"/>
      <c r="U112" s="103"/>
      <c r="V112" s="101"/>
      <c r="W112" s="104"/>
      <c r="X112" s="103"/>
      <c r="Y112" s="101"/>
      <c r="Z112" s="104"/>
      <c r="AA112" s="103"/>
      <c r="AB112" s="101"/>
      <c r="AC112" s="104"/>
      <c r="AD112" s="103"/>
      <c r="AE112" s="101"/>
      <c r="AF112" s="104"/>
      <c r="AG112" s="103"/>
      <c r="AH112" s="101"/>
      <c r="AI112" s="104"/>
      <c r="AJ112" s="103"/>
      <c r="AK112" s="101"/>
      <c r="AL112" s="104"/>
      <c r="AM112" s="103"/>
      <c r="AN112" s="101"/>
      <c r="AO112" s="102"/>
      <c r="AP112" s="106"/>
      <c r="AQ112" s="49">
        <f t="shared" si="17"/>
        <v>0</v>
      </c>
      <c r="AR112" s="48">
        <f t="shared" si="18"/>
        <v>0</v>
      </c>
      <c r="AS112" s="47">
        <f t="shared" si="19"/>
        <v>0</v>
      </c>
      <c r="AT112" s="43">
        <f t="shared" si="15"/>
        <v>0</v>
      </c>
      <c r="BB112" s="23">
        <f t="shared" si="2"/>
        <v>0</v>
      </c>
      <c r="BC112" s="23">
        <f t="shared" si="3"/>
        <v>0</v>
      </c>
      <c r="BD112" s="23">
        <f t="shared" si="4"/>
        <v>0</v>
      </c>
      <c r="BE112" s="23">
        <f t="shared" si="5"/>
        <v>0</v>
      </c>
      <c r="BF112" s="23">
        <f t="shared" si="6"/>
        <v>0</v>
      </c>
      <c r="BG112" s="23">
        <f t="shared" si="7"/>
        <v>0</v>
      </c>
      <c r="BH112" s="23">
        <f t="shared" si="8"/>
        <v>0</v>
      </c>
      <c r="BI112" s="23">
        <f t="shared" si="9"/>
        <v>0</v>
      </c>
      <c r="BJ112" s="23">
        <f t="shared" si="10"/>
        <v>0</v>
      </c>
      <c r="BK112" s="23">
        <f t="shared" si="11"/>
        <v>0</v>
      </c>
      <c r="BL112" s="23">
        <f t="shared" si="12"/>
        <v>0</v>
      </c>
      <c r="BM112" s="23">
        <f t="shared" si="13"/>
        <v>0</v>
      </c>
      <c r="BN112" s="23">
        <f t="shared" si="14"/>
        <v>0</v>
      </c>
    </row>
    <row r="113" spans="2:67" s="19" customFormat="1" ht="21" customHeight="1">
      <c r="B113" s="120">
        <f t="shared" si="16"/>
        <v>58</v>
      </c>
      <c r="C113" s="379"/>
      <c r="D113" s="376"/>
      <c r="E113" s="117"/>
      <c r="F113" s="100"/>
      <c r="G113" s="101"/>
      <c r="H113" s="102"/>
      <c r="I113" s="103"/>
      <c r="J113" s="101"/>
      <c r="K113" s="104"/>
      <c r="L113" s="103"/>
      <c r="M113" s="105"/>
      <c r="N113" s="104"/>
      <c r="O113" s="103"/>
      <c r="P113" s="105"/>
      <c r="Q113" s="104"/>
      <c r="R113" s="103"/>
      <c r="S113" s="101"/>
      <c r="T113" s="104"/>
      <c r="U113" s="103"/>
      <c r="V113" s="101"/>
      <c r="W113" s="104"/>
      <c r="X113" s="103"/>
      <c r="Y113" s="101"/>
      <c r="Z113" s="104"/>
      <c r="AA113" s="103"/>
      <c r="AB113" s="101"/>
      <c r="AC113" s="104"/>
      <c r="AD113" s="103"/>
      <c r="AE113" s="101"/>
      <c r="AF113" s="104"/>
      <c r="AG113" s="103"/>
      <c r="AH113" s="101"/>
      <c r="AI113" s="104"/>
      <c r="AJ113" s="103"/>
      <c r="AK113" s="101"/>
      <c r="AL113" s="104"/>
      <c r="AM113" s="103"/>
      <c r="AN113" s="101"/>
      <c r="AO113" s="102"/>
      <c r="AP113" s="106"/>
      <c r="AQ113" s="49">
        <f t="shared" si="17"/>
        <v>0</v>
      </c>
      <c r="AR113" s="48">
        <f t="shared" si="18"/>
        <v>0</v>
      </c>
      <c r="AS113" s="47">
        <f t="shared" si="19"/>
        <v>0</v>
      </c>
      <c r="AT113" s="43">
        <f t="shared" si="15"/>
        <v>0</v>
      </c>
      <c r="BB113" s="23">
        <f t="shared" si="2"/>
        <v>0</v>
      </c>
      <c r="BC113" s="23">
        <f t="shared" si="3"/>
        <v>0</v>
      </c>
      <c r="BD113" s="23">
        <f t="shared" si="4"/>
        <v>0</v>
      </c>
      <c r="BE113" s="23">
        <f t="shared" si="5"/>
        <v>0</v>
      </c>
      <c r="BF113" s="23">
        <f t="shared" si="6"/>
        <v>0</v>
      </c>
      <c r="BG113" s="23">
        <f t="shared" si="7"/>
        <v>0</v>
      </c>
      <c r="BH113" s="23">
        <f t="shared" si="8"/>
        <v>0</v>
      </c>
      <c r="BI113" s="23">
        <f t="shared" si="9"/>
        <v>0</v>
      </c>
      <c r="BJ113" s="23">
        <f t="shared" si="10"/>
        <v>0</v>
      </c>
      <c r="BK113" s="23">
        <f t="shared" si="11"/>
        <v>0</v>
      </c>
      <c r="BL113" s="23">
        <f t="shared" si="12"/>
        <v>0</v>
      </c>
      <c r="BM113" s="23">
        <f t="shared" si="13"/>
        <v>0</v>
      </c>
      <c r="BN113" s="23">
        <f t="shared" si="14"/>
        <v>0</v>
      </c>
    </row>
    <row r="114" spans="2:67" s="19" customFormat="1" ht="21" customHeight="1">
      <c r="B114" s="120">
        <f t="shared" si="16"/>
        <v>59</v>
      </c>
      <c r="C114" s="379"/>
      <c r="D114" s="376"/>
      <c r="E114" s="117"/>
      <c r="F114" s="100"/>
      <c r="G114" s="101"/>
      <c r="H114" s="102"/>
      <c r="I114" s="103"/>
      <c r="J114" s="101"/>
      <c r="K114" s="104"/>
      <c r="L114" s="103"/>
      <c r="M114" s="105"/>
      <c r="N114" s="104"/>
      <c r="O114" s="103"/>
      <c r="P114" s="105"/>
      <c r="Q114" s="104"/>
      <c r="R114" s="103"/>
      <c r="S114" s="101"/>
      <c r="T114" s="104"/>
      <c r="U114" s="103"/>
      <c r="V114" s="101"/>
      <c r="W114" s="104"/>
      <c r="X114" s="103"/>
      <c r="Y114" s="101"/>
      <c r="Z114" s="104"/>
      <c r="AA114" s="103"/>
      <c r="AB114" s="101"/>
      <c r="AC114" s="104"/>
      <c r="AD114" s="103"/>
      <c r="AE114" s="101"/>
      <c r="AF114" s="104"/>
      <c r="AG114" s="103"/>
      <c r="AH114" s="101"/>
      <c r="AI114" s="104"/>
      <c r="AJ114" s="103"/>
      <c r="AK114" s="101"/>
      <c r="AL114" s="104"/>
      <c r="AM114" s="103"/>
      <c r="AN114" s="101"/>
      <c r="AO114" s="102"/>
      <c r="AP114" s="106"/>
      <c r="AQ114" s="49">
        <f t="shared" si="17"/>
        <v>0</v>
      </c>
      <c r="AR114" s="48">
        <f t="shared" si="18"/>
        <v>0</v>
      </c>
      <c r="AS114" s="47">
        <f t="shared" si="19"/>
        <v>0</v>
      </c>
      <c r="AT114" s="43">
        <f t="shared" si="15"/>
        <v>0</v>
      </c>
      <c r="BB114" s="23">
        <f t="shared" si="2"/>
        <v>0</v>
      </c>
      <c r="BC114" s="23">
        <f t="shared" si="3"/>
        <v>0</v>
      </c>
      <c r="BD114" s="23">
        <f t="shared" si="4"/>
        <v>0</v>
      </c>
      <c r="BE114" s="23">
        <f t="shared" si="5"/>
        <v>0</v>
      </c>
      <c r="BF114" s="23">
        <f t="shared" si="6"/>
        <v>0</v>
      </c>
      <c r="BG114" s="23">
        <f t="shared" si="7"/>
        <v>0</v>
      </c>
      <c r="BH114" s="23">
        <f t="shared" si="8"/>
        <v>0</v>
      </c>
      <c r="BI114" s="23">
        <f t="shared" si="9"/>
        <v>0</v>
      </c>
      <c r="BJ114" s="23">
        <f t="shared" si="10"/>
        <v>0</v>
      </c>
      <c r="BK114" s="23">
        <f t="shared" si="11"/>
        <v>0</v>
      </c>
      <c r="BL114" s="23">
        <f t="shared" si="12"/>
        <v>0</v>
      </c>
      <c r="BM114" s="23">
        <f t="shared" si="13"/>
        <v>0</v>
      </c>
      <c r="BN114" s="23">
        <f t="shared" si="14"/>
        <v>0</v>
      </c>
    </row>
    <row r="115" spans="2:67" s="19" customFormat="1" ht="21" customHeight="1">
      <c r="B115" s="120">
        <f t="shared" si="16"/>
        <v>60</v>
      </c>
      <c r="C115" s="379"/>
      <c r="D115" s="376"/>
      <c r="E115" s="117"/>
      <c r="F115" s="100"/>
      <c r="G115" s="101"/>
      <c r="H115" s="102"/>
      <c r="I115" s="103"/>
      <c r="J115" s="101"/>
      <c r="K115" s="104"/>
      <c r="L115" s="103"/>
      <c r="M115" s="105"/>
      <c r="N115" s="104"/>
      <c r="O115" s="103"/>
      <c r="P115" s="105"/>
      <c r="Q115" s="104"/>
      <c r="R115" s="103"/>
      <c r="S115" s="101"/>
      <c r="T115" s="104"/>
      <c r="U115" s="103"/>
      <c r="V115" s="101"/>
      <c r="W115" s="104"/>
      <c r="X115" s="103"/>
      <c r="Y115" s="101"/>
      <c r="Z115" s="104"/>
      <c r="AA115" s="103"/>
      <c r="AB115" s="101"/>
      <c r="AC115" s="104"/>
      <c r="AD115" s="103"/>
      <c r="AE115" s="101"/>
      <c r="AF115" s="104"/>
      <c r="AG115" s="103"/>
      <c r="AH115" s="101"/>
      <c r="AI115" s="104"/>
      <c r="AJ115" s="103"/>
      <c r="AK115" s="101"/>
      <c r="AL115" s="104"/>
      <c r="AM115" s="103"/>
      <c r="AN115" s="101"/>
      <c r="AO115" s="102"/>
      <c r="AP115" s="106"/>
      <c r="AQ115" s="49">
        <f t="shared" si="17"/>
        <v>0</v>
      </c>
      <c r="AR115" s="48">
        <f t="shared" si="18"/>
        <v>0</v>
      </c>
      <c r="AS115" s="47">
        <f t="shared" si="19"/>
        <v>0</v>
      </c>
      <c r="AT115" s="43">
        <f t="shared" si="15"/>
        <v>0</v>
      </c>
      <c r="BB115" s="23">
        <f t="shared" si="2"/>
        <v>0</v>
      </c>
      <c r="BC115" s="23">
        <f t="shared" si="3"/>
        <v>0</v>
      </c>
      <c r="BD115" s="23">
        <f t="shared" si="4"/>
        <v>0</v>
      </c>
      <c r="BE115" s="23">
        <f t="shared" si="5"/>
        <v>0</v>
      </c>
      <c r="BF115" s="23">
        <f t="shared" si="6"/>
        <v>0</v>
      </c>
      <c r="BG115" s="23">
        <f t="shared" si="7"/>
        <v>0</v>
      </c>
      <c r="BH115" s="23">
        <f t="shared" si="8"/>
        <v>0</v>
      </c>
      <c r="BI115" s="23">
        <f t="shared" si="9"/>
        <v>0</v>
      </c>
      <c r="BJ115" s="23">
        <f t="shared" si="10"/>
        <v>0</v>
      </c>
      <c r="BK115" s="23">
        <f t="shared" si="11"/>
        <v>0</v>
      </c>
      <c r="BL115" s="23">
        <f t="shared" si="12"/>
        <v>0</v>
      </c>
      <c r="BM115" s="23">
        <f t="shared" si="13"/>
        <v>0</v>
      </c>
      <c r="BN115" s="23">
        <f t="shared" si="14"/>
        <v>0</v>
      </c>
    </row>
    <row r="116" spans="2:67" s="19" customFormat="1" ht="21" customHeight="1">
      <c r="B116" s="120">
        <f t="shared" si="16"/>
        <v>61</v>
      </c>
      <c r="C116" s="379"/>
      <c r="D116" s="376"/>
      <c r="E116" s="117"/>
      <c r="F116" s="100"/>
      <c r="G116" s="101"/>
      <c r="H116" s="102"/>
      <c r="I116" s="103"/>
      <c r="J116" s="101"/>
      <c r="K116" s="104"/>
      <c r="L116" s="103"/>
      <c r="M116" s="105"/>
      <c r="N116" s="104"/>
      <c r="O116" s="103"/>
      <c r="P116" s="105"/>
      <c r="Q116" s="104"/>
      <c r="R116" s="103"/>
      <c r="S116" s="101"/>
      <c r="T116" s="104"/>
      <c r="U116" s="103"/>
      <c r="V116" s="101"/>
      <c r="W116" s="104"/>
      <c r="X116" s="103"/>
      <c r="Y116" s="101"/>
      <c r="Z116" s="104"/>
      <c r="AA116" s="103"/>
      <c r="AB116" s="101"/>
      <c r="AC116" s="104"/>
      <c r="AD116" s="103"/>
      <c r="AE116" s="101"/>
      <c r="AF116" s="104"/>
      <c r="AG116" s="103"/>
      <c r="AH116" s="101"/>
      <c r="AI116" s="104"/>
      <c r="AJ116" s="103"/>
      <c r="AK116" s="101"/>
      <c r="AL116" s="104"/>
      <c r="AM116" s="103"/>
      <c r="AN116" s="101"/>
      <c r="AO116" s="102"/>
      <c r="AP116" s="106"/>
      <c r="AQ116" s="49">
        <f t="shared" si="17"/>
        <v>0</v>
      </c>
      <c r="AR116" s="48">
        <f t="shared" si="18"/>
        <v>0</v>
      </c>
      <c r="AS116" s="47">
        <f t="shared" si="19"/>
        <v>0</v>
      </c>
      <c r="AT116" s="43">
        <f t="shared" si="15"/>
        <v>0</v>
      </c>
      <c r="BB116" s="23">
        <f t="shared" si="2"/>
        <v>0</v>
      </c>
      <c r="BC116" s="23">
        <f t="shared" si="3"/>
        <v>0</v>
      </c>
      <c r="BD116" s="23">
        <f t="shared" si="4"/>
        <v>0</v>
      </c>
      <c r="BE116" s="23">
        <f t="shared" si="5"/>
        <v>0</v>
      </c>
      <c r="BF116" s="23">
        <f t="shared" si="6"/>
        <v>0</v>
      </c>
      <c r="BG116" s="23">
        <f t="shared" si="7"/>
        <v>0</v>
      </c>
      <c r="BH116" s="23">
        <f t="shared" si="8"/>
        <v>0</v>
      </c>
      <c r="BI116" s="23">
        <f t="shared" si="9"/>
        <v>0</v>
      </c>
      <c r="BJ116" s="23">
        <f t="shared" si="10"/>
        <v>0</v>
      </c>
      <c r="BK116" s="23">
        <f t="shared" si="11"/>
        <v>0</v>
      </c>
      <c r="BL116" s="23">
        <f t="shared" si="12"/>
        <v>0</v>
      </c>
      <c r="BM116" s="23">
        <f t="shared" si="13"/>
        <v>0</v>
      </c>
      <c r="BN116" s="23">
        <f t="shared" si="14"/>
        <v>0</v>
      </c>
    </row>
    <row r="117" spans="2:67" s="19" customFormat="1" ht="21" customHeight="1">
      <c r="B117" s="120">
        <f t="shared" si="16"/>
        <v>62</v>
      </c>
      <c r="C117" s="379"/>
      <c r="D117" s="376"/>
      <c r="E117" s="117"/>
      <c r="F117" s="100"/>
      <c r="G117" s="101"/>
      <c r="H117" s="102"/>
      <c r="I117" s="103"/>
      <c r="J117" s="101"/>
      <c r="K117" s="104"/>
      <c r="L117" s="103"/>
      <c r="M117" s="105"/>
      <c r="N117" s="104"/>
      <c r="O117" s="103"/>
      <c r="P117" s="105"/>
      <c r="Q117" s="104"/>
      <c r="R117" s="103"/>
      <c r="S117" s="101"/>
      <c r="T117" s="104"/>
      <c r="U117" s="103"/>
      <c r="V117" s="101"/>
      <c r="W117" s="104"/>
      <c r="X117" s="103"/>
      <c r="Y117" s="101"/>
      <c r="Z117" s="104"/>
      <c r="AA117" s="103"/>
      <c r="AB117" s="101"/>
      <c r="AC117" s="104"/>
      <c r="AD117" s="103"/>
      <c r="AE117" s="101"/>
      <c r="AF117" s="104"/>
      <c r="AG117" s="103"/>
      <c r="AH117" s="101"/>
      <c r="AI117" s="104"/>
      <c r="AJ117" s="103"/>
      <c r="AK117" s="101"/>
      <c r="AL117" s="104"/>
      <c r="AM117" s="103"/>
      <c r="AN117" s="101"/>
      <c r="AO117" s="102"/>
      <c r="AP117" s="106"/>
      <c r="AQ117" s="49">
        <f t="shared" si="17"/>
        <v>0</v>
      </c>
      <c r="AR117" s="48">
        <f t="shared" si="18"/>
        <v>0</v>
      </c>
      <c r="AS117" s="47">
        <f t="shared" si="19"/>
        <v>0</v>
      </c>
      <c r="AT117" s="43">
        <f t="shared" si="15"/>
        <v>0</v>
      </c>
      <c r="BB117" s="23">
        <f t="shared" si="2"/>
        <v>0</v>
      </c>
      <c r="BC117" s="23">
        <f t="shared" si="3"/>
        <v>0</v>
      </c>
      <c r="BD117" s="23">
        <f t="shared" si="4"/>
        <v>0</v>
      </c>
      <c r="BE117" s="23">
        <f t="shared" si="5"/>
        <v>0</v>
      </c>
      <c r="BF117" s="23">
        <f t="shared" si="6"/>
        <v>0</v>
      </c>
      <c r="BG117" s="23">
        <f t="shared" si="7"/>
        <v>0</v>
      </c>
      <c r="BH117" s="23">
        <f t="shared" si="8"/>
        <v>0</v>
      </c>
      <c r="BI117" s="23">
        <f t="shared" si="9"/>
        <v>0</v>
      </c>
      <c r="BJ117" s="23">
        <f t="shared" si="10"/>
        <v>0</v>
      </c>
      <c r="BK117" s="23">
        <f t="shared" si="11"/>
        <v>0</v>
      </c>
      <c r="BL117" s="23">
        <f t="shared" si="12"/>
        <v>0</v>
      </c>
      <c r="BM117" s="23">
        <f t="shared" si="13"/>
        <v>0</v>
      </c>
      <c r="BN117" s="23">
        <f t="shared" si="14"/>
        <v>0</v>
      </c>
    </row>
    <row r="118" spans="2:67" s="19" customFormat="1" ht="21" customHeight="1">
      <c r="B118" s="120">
        <f t="shared" si="16"/>
        <v>63</v>
      </c>
      <c r="C118" s="379"/>
      <c r="D118" s="376"/>
      <c r="E118" s="117"/>
      <c r="F118" s="100"/>
      <c r="G118" s="101"/>
      <c r="H118" s="102"/>
      <c r="I118" s="103"/>
      <c r="J118" s="101"/>
      <c r="K118" s="104"/>
      <c r="L118" s="103"/>
      <c r="M118" s="105"/>
      <c r="N118" s="104"/>
      <c r="O118" s="103"/>
      <c r="P118" s="105"/>
      <c r="Q118" s="104"/>
      <c r="R118" s="103"/>
      <c r="S118" s="101"/>
      <c r="T118" s="104"/>
      <c r="U118" s="103"/>
      <c r="V118" s="101"/>
      <c r="W118" s="104"/>
      <c r="X118" s="103"/>
      <c r="Y118" s="101"/>
      <c r="Z118" s="104"/>
      <c r="AA118" s="103"/>
      <c r="AB118" s="101"/>
      <c r="AC118" s="104"/>
      <c r="AD118" s="103"/>
      <c r="AE118" s="101"/>
      <c r="AF118" s="104"/>
      <c r="AG118" s="103"/>
      <c r="AH118" s="101"/>
      <c r="AI118" s="104"/>
      <c r="AJ118" s="103"/>
      <c r="AK118" s="101"/>
      <c r="AL118" s="104"/>
      <c r="AM118" s="103"/>
      <c r="AN118" s="101"/>
      <c r="AO118" s="102"/>
      <c r="AP118" s="106"/>
      <c r="AQ118" s="49">
        <f t="shared" si="17"/>
        <v>0</v>
      </c>
      <c r="AR118" s="48">
        <f t="shared" si="18"/>
        <v>0</v>
      </c>
      <c r="AS118" s="47">
        <f t="shared" si="19"/>
        <v>0</v>
      </c>
      <c r="AT118" s="43">
        <f t="shared" si="15"/>
        <v>0</v>
      </c>
      <c r="BB118" s="23">
        <f t="shared" si="2"/>
        <v>0</v>
      </c>
      <c r="BC118" s="23">
        <f t="shared" si="3"/>
        <v>0</v>
      </c>
      <c r="BD118" s="23">
        <f t="shared" si="4"/>
        <v>0</v>
      </c>
      <c r="BE118" s="23">
        <f t="shared" si="5"/>
        <v>0</v>
      </c>
      <c r="BF118" s="23">
        <f t="shared" si="6"/>
        <v>0</v>
      </c>
      <c r="BG118" s="23">
        <f t="shared" si="7"/>
        <v>0</v>
      </c>
      <c r="BH118" s="23">
        <f t="shared" si="8"/>
        <v>0</v>
      </c>
      <c r="BI118" s="23">
        <f t="shared" si="9"/>
        <v>0</v>
      </c>
      <c r="BJ118" s="23">
        <f t="shared" si="10"/>
        <v>0</v>
      </c>
      <c r="BK118" s="23">
        <f t="shared" si="11"/>
        <v>0</v>
      </c>
      <c r="BL118" s="23">
        <f t="shared" si="12"/>
        <v>0</v>
      </c>
      <c r="BM118" s="23">
        <f t="shared" si="13"/>
        <v>0</v>
      </c>
      <c r="BN118" s="23">
        <f t="shared" si="14"/>
        <v>0</v>
      </c>
    </row>
    <row r="119" spans="2:67" s="19" customFormat="1" ht="21" customHeight="1">
      <c r="B119" s="120">
        <f t="shared" si="16"/>
        <v>64</v>
      </c>
      <c r="C119" s="375"/>
      <c r="D119" s="376"/>
      <c r="E119" s="117"/>
      <c r="F119" s="100"/>
      <c r="G119" s="101"/>
      <c r="H119" s="102"/>
      <c r="I119" s="103"/>
      <c r="J119" s="101"/>
      <c r="K119" s="104"/>
      <c r="L119" s="103"/>
      <c r="M119" s="105"/>
      <c r="N119" s="104"/>
      <c r="O119" s="103"/>
      <c r="P119" s="105"/>
      <c r="Q119" s="104"/>
      <c r="R119" s="103"/>
      <c r="S119" s="101"/>
      <c r="T119" s="104"/>
      <c r="U119" s="103"/>
      <c r="V119" s="101"/>
      <c r="W119" s="104"/>
      <c r="X119" s="103"/>
      <c r="Y119" s="101"/>
      <c r="Z119" s="104"/>
      <c r="AA119" s="103"/>
      <c r="AB119" s="101"/>
      <c r="AC119" s="104"/>
      <c r="AD119" s="103"/>
      <c r="AE119" s="101"/>
      <c r="AF119" s="104"/>
      <c r="AG119" s="103"/>
      <c r="AH119" s="101"/>
      <c r="AI119" s="104"/>
      <c r="AJ119" s="103"/>
      <c r="AK119" s="101"/>
      <c r="AL119" s="104"/>
      <c r="AM119" s="103"/>
      <c r="AN119" s="101"/>
      <c r="AO119" s="102"/>
      <c r="AP119" s="106"/>
      <c r="AQ119" s="49">
        <f t="shared" si="17"/>
        <v>0</v>
      </c>
      <c r="AR119" s="48">
        <f t="shared" si="18"/>
        <v>0</v>
      </c>
      <c r="AS119" s="47">
        <f t="shared" si="19"/>
        <v>0</v>
      </c>
      <c r="AT119" s="43">
        <f t="shared" si="15"/>
        <v>0</v>
      </c>
      <c r="BB119" s="23">
        <f t="shared" si="2"/>
        <v>0</v>
      </c>
      <c r="BC119" s="23">
        <f t="shared" si="3"/>
        <v>0</v>
      </c>
      <c r="BD119" s="23">
        <f t="shared" si="4"/>
        <v>0</v>
      </c>
      <c r="BE119" s="23">
        <f t="shared" si="5"/>
        <v>0</v>
      </c>
      <c r="BF119" s="23">
        <f t="shared" si="6"/>
        <v>0</v>
      </c>
      <c r="BG119" s="23">
        <f t="shared" si="7"/>
        <v>0</v>
      </c>
      <c r="BH119" s="23">
        <f t="shared" si="8"/>
        <v>0</v>
      </c>
      <c r="BI119" s="23">
        <f t="shared" si="9"/>
        <v>0</v>
      </c>
      <c r="BJ119" s="23">
        <f t="shared" si="10"/>
        <v>0</v>
      </c>
      <c r="BK119" s="23">
        <f t="shared" si="11"/>
        <v>0</v>
      </c>
      <c r="BL119" s="23">
        <f t="shared" si="12"/>
        <v>0</v>
      </c>
      <c r="BM119" s="23">
        <f t="shared" si="13"/>
        <v>0</v>
      </c>
      <c r="BN119" s="23">
        <f t="shared" si="14"/>
        <v>0</v>
      </c>
    </row>
    <row r="120" spans="2:67" s="19" customFormat="1" ht="21" customHeight="1">
      <c r="B120" s="120">
        <f t="shared" si="16"/>
        <v>65</v>
      </c>
      <c r="C120" s="375"/>
      <c r="D120" s="376"/>
      <c r="E120" s="117"/>
      <c r="F120" s="100"/>
      <c r="G120" s="101"/>
      <c r="H120" s="102"/>
      <c r="I120" s="103"/>
      <c r="J120" s="101"/>
      <c r="K120" s="104"/>
      <c r="L120" s="103"/>
      <c r="M120" s="105"/>
      <c r="N120" s="104"/>
      <c r="O120" s="103"/>
      <c r="P120" s="105"/>
      <c r="Q120" s="104"/>
      <c r="R120" s="103"/>
      <c r="S120" s="101"/>
      <c r="T120" s="104"/>
      <c r="U120" s="103"/>
      <c r="V120" s="101"/>
      <c r="W120" s="104"/>
      <c r="X120" s="103"/>
      <c r="Y120" s="101"/>
      <c r="Z120" s="104"/>
      <c r="AA120" s="103"/>
      <c r="AB120" s="101"/>
      <c r="AC120" s="104"/>
      <c r="AD120" s="103"/>
      <c r="AE120" s="101"/>
      <c r="AF120" s="104"/>
      <c r="AG120" s="103"/>
      <c r="AH120" s="101"/>
      <c r="AI120" s="104"/>
      <c r="AJ120" s="103"/>
      <c r="AK120" s="101"/>
      <c r="AL120" s="104"/>
      <c r="AM120" s="103"/>
      <c r="AN120" s="101"/>
      <c r="AO120" s="102"/>
      <c r="AP120" s="106"/>
      <c r="AQ120" s="49">
        <f t="shared" si="17"/>
        <v>0</v>
      </c>
      <c r="AR120" s="48">
        <f t="shared" si="18"/>
        <v>0</v>
      </c>
      <c r="AS120" s="47">
        <f t="shared" si="19"/>
        <v>0</v>
      </c>
      <c r="AT120" s="43">
        <f t="shared" ref="AT120:AT135" si="20">COUNTIF($BB120:$BM120,"&gt;0")</f>
        <v>0</v>
      </c>
      <c r="BB120" s="23">
        <f t="shared" ref="BB120:BB135" si="21">$H120</f>
        <v>0</v>
      </c>
      <c r="BC120" s="23">
        <f t="shared" ref="BC120:BC135" si="22">$K120</f>
        <v>0</v>
      </c>
      <c r="BD120" s="23">
        <f t="shared" ref="BD120:BD135" si="23">$N120</f>
        <v>0</v>
      </c>
      <c r="BE120" s="23">
        <f t="shared" ref="BE120:BE135" si="24">$Q120</f>
        <v>0</v>
      </c>
      <c r="BF120" s="23">
        <f t="shared" ref="BF120:BF135" si="25">$T120</f>
        <v>0</v>
      </c>
      <c r="BG120" s="23">
        <f t="shared" ref="BG120:BG135" si="26">$W120</f>
        <v>0</v>
      </c>
      <c r="BH120" s="23">
        <f t="shared" ref="BH120:BH135" si="27">$Z120</f>
        <v>0</v>
      </c>
      <c r="BI120" s="23">
        <f t="shared" ref="BI120:BI135" si="28">$AC120</f>
        <v>0</v>
      </c>
      <c r="BJ120" s="23">
        <f t="shared" ref="BJ120:BJ135" si="29">$AF120</f>
        <v>0</v>
      </c>
      <c r="BK120" s="23">
        <f t="shared" ref="BK120:BK135" si="30">$AI120</f>
        <v>0</v>
      </c>
      <c r="BL120" s="23">
        <f t="shared" ref="BL120:BL135" si="31">$AL120</f>
        <v>0</v>
      </c>
      <c r="BM120" s="23">
        <f t="shared" ref="BM120:BM135" si="32">$AO120</f>
        <v>0</v>
      </c>
      <c r="BN120" s="23">
        <f t="shared" ref="BN120:BN135" si="33">SUM($BB120:$BM120)+$AP120</f>
        <v>0</v>
      </c>
    </row>
    <row r="121" spans="2:67" s="19" customFormat="1" ht="21" customHeight="1">
      <c r="B121" s="120">
        <f t="shared" si="16"/>
        <v>66</v>
      </c>
      <c r="C121" s="375"/>
      <c r="D121" s="376"/>
      <c r="E121" s="117"/>
      <c r="F121" s="100"/>
      <c r="G121" s="101"/>
      <c r="H121" s="102"/>
      <c r="I121" s="103"/>
      <c r="J121" s="101"/>
      <c r="K121" s="104"/>
      <c r="L121" s="103"/>
      <c r="M121" s="105"/>
      <c r="N121" s="104"/>
      <c r="O121" s="103"/>
      <c r="P121" s="105"/>
      <c r="Q121" s="104"/>
      <c r="R121" s="103"/>
      <c r="S121" s="101"/>
      <c r="T121" s="104"/>
      <c r="U121" s="103"/>
      <c r="V121" s="101"/>
      <c r="W121" s="104"/>
      <c r="X121" s="103"/>
      <c r="Y121" s="101"/>
      <c r="Z121" s="104"/>
      <c r="AA121" s="103"/>
      <c r="AB121" s="101"/>
      <c r="AC121" s="104"/>
      <c r="AD121" s="103"/>
      <c r="AE121" s="101"/>
      <c r="AF121" s="104"/>
      <c r="AG121" s="103"/>
      <c r="AH121" s="101"/>
      <c r="AI121" s="104"/>
      <c r="AJ121" s="103"/>
      <c r="AK121" s="101"/>
      <c r="AL121" s="104"/>
      <c r="AM121" s="103"/>
      <c r="AN121" s="101"/>
      <c r="AO121" s="102"/>
      <c r="AP121" s="106"/>
      <c r="AQ121" s="49">
        <f t="shared" si="17"/>
        <v>0</v>
      </c>
      <c r="AR121" s="48">
        <f t="shared" si="18"/>
        <v>0</v>
      </c>
      <c r="AS121" s="47">
        <f t="shared" si="19"/>
        <v>0</v>
      </c>
      <c r="AT121" s="43">
        <f t="shared" si="20"/>
        <v>0</v>
      </c>
      <c r="BB121" s="23">
        <f t="shared" si="21"/>
        <v>0</v>
      </c>
      <c r="BC121" s="23">
        <f t="shared" si="22"/>
        <v>0</v>
      </c>
      <c r="BD121" s="23">
        <f t="shared" si="23"/>
        <v>0</v>
      </c>
      <c r="BE121" s="23">
        <f t="shared" si="24"/>
        <v>0</v>
      </c>
      <c r="BF121" s="23">
        <f t="shared" si="25"/>
        <v>0</v>
      </c>
      <c r="BG121" s="23">
        <f t="shared" si="26"/>
        <v>0</v>
      </c>
      <c r="BH121" s="23">
        <f t="shared" si="27"/>
        <v>0</v>
      </c>
      <c r="BI121" s="23">
        <f t="shared" si="28"/>
        <v>0</v>
      </c>
      <c r="BJ121" s="23">
        <f t="shared" si="29"/>
        <v>0</v>
      </c>
      <c r="BK121" s="23">
        <f t="shared" si="30"/>
        <v>0</v>
      </c>
      <c r="BL121" s="23">
        <f t="shared" si="31"/>
        <v>0</v>
      </c>
      <c r="BM121" s="23">
        <f t="shared" si="32"/>
        <v>0</v>
      </c>
      <c r="BN121" s="23">
        <f t="shared" si="33"/>
        <v>0</v>
      </c>
    </row>
    <row r="122" spans="2:67" s="19" customFormat="1" ht="21" customHeight="1">
      <c r="B122" s="120">
        <f t="shared" ref="B122:B134" si="34">B121+1</f>
        <v>67</v>
      </c>
      <c r="C122" s="375"/>
      <c r="D122" s="376"/>
      <c r="E122" s="117"/>
      <c r="F122" s="100"/>
      <c r="G122" s="101"/>
      <c r="H122" s="102"/>
      <c r="I122" s="103"/>
      <c r="J122" s="101"/>
      <c r="K122" s="104"/>
      <c r="L122" s="103"/>
      <c r="M122" s="105"/>
      <c r="N122" s="104"/>
      <c r="O122" s="103"/>
      <c r="P122" s="105"/>
      <c r="Q122" s="104"/>
      <c r="R122" s="103"/>
      <c r="S122" s="101"/>
      <c r="T122" s="104"/>
      <c r="U122" s="103"/>
      <c r="V122" s="101"/>
      <c r="W122" s="104"/>
      <c r="X122" s="103"/>
      <c r="Y122" s="101"/>
      <c r="Z122" s="104"/>
      <c r="AA122" s="103"/>
      <c r="AB122" s="101"/>
      <c r="AC122" s="104"/>
      <c r="AD122" s="103"/>
      <c r="AE122" s="101"/>
      <c r="AF122" s="104"/>
      <c r="AG122" s="103"/>
      <c r="AH122" s="101"/>
      <c r="AI122" s="104"/>
      <c r="AJ122" s="103"/>
      <c r="AK122" s="101"/>
      <c r="AL122" s="104"/>
      <c r="AM122" s="103"/>
      <c r="AN122" s="101"/>
      <c r="AO122" s="102"/>
      <c r="AP122" s="106"/>
      <c r="AQ122" s="49">
        <f t="shared" ref="AQ122:AQ135" si="35">SUM(F122,I122,L122,O122,R122,U122,X122,AA122,AD122,AG122,AJ122,AM122)</f>
        <v>0</v>
      </c>
      <c r="AR122" s="48">
        <f t="shared" ref="AR122:AR135" si="36">SUM(G122,J122,M122,P122,S122,V122,Y122,AB122,AE122,AH122,AK122,AN122)</f>
        <v>0</v>
      </c>
      <c r="AS122" s="47">
        <f t="shared" ref="AS122:AS135" si="37">SUM(H122,K122,N122,Q122,T122,W122,Z122,AC122,AF122,AI122,AL122,AO122,AP122)</f>
        <v>0</v>
      </c>
      <c r="AT122" s="43">
        <f t="shared" si="20"/>
        <v>0</v>
      </c>
      <c r="BB122" s="23">
        <f t="shared" si="21"/>
        <v>0</v>
      </c>
      <c r="BC122" s="23">
        <f t="shared" si="22"/>
        <v>0</v>
      </c>
      <c r="BD122" s="23">
        <f t="shared" si="23"/>
        <v>0</v>
      </c>
      <c r="BE122" s="23">
        <f t="shared" si="24"/>
        <v>0</v>
      </c>
      <c r="BF122" s="23">
        <f t="shared" si="25"/>
        <v>0</v>
      </c>
      <c r="BG122" s="23">
        <f t="shared" si="26"/>
        <v>0</v>
      </c>
      <c r="BH122" s="23">
        <f t="shared" si="27"/>
        <v>0</v>
      </c>
      <c r="BI122" s="23">
        <f t="shared" si="28"/>
        <v>0</v>
      </c>
      <c r="BJ122" s="23">
        <f t="shared" si="29"/>
        <v>0</v>
      </c>
      <c r="BK122" s="23">
        <f t="shared" si="30"/>
        <v>0</v>
      </c>
      <c r="BL122" s="23">
        <f t="shared" si="31"/>
        <v>0</v>
      </c>
      <c r="BM122" s="23">
        <f t="shared" si="32"/>
        <v>0</v>
      </c>
      <c r="BN122" s="23">
        <f t="shared" si="33"/>
        <v>0</v>
      </c>
    </row>
    <row r="123" spans="2:67" s="19" customFormat="1" ht="21" customHeight="1">
      <c r="B123" s="120">
        <f t="shared" si="34"/>
        <v>68</v>
      </c>
      <c r="C123" s="375"/>
      <c r="D123" s="376"/>
      <c r="E123" s="117"/>
      <c r="F123" s="100"/>
      <c r="G123" s="101"/>
      <c r="H123" s="102"/>
      <c r="I123" s="103"/>
      <c r="J123" s="101"/>
      <c r="K123" s="104"/>
      <c r="L123" s="103"/>
      <c r="M123" s="105"/>
      <c r="N123" s="104"/>
      <c r="O123" s="103"/>
      <c r="P123" s="105"/>
      <c r="Q123" s="104"/>
      <c r="R123" s="103"/>
      <c r="S123" s="101"/>
      <c r="T123" s="104"/>
      <c r="U123" s="103"/>
      <c r="V123" s="101"/>
      <c r="W123" s="104"/>
      <c r="X123" s="103"/>
      <c r="Y123" s="101"/>
      <c r="Z123" s="104"/>
      <c r="AA123" s="103"/>
      <c r="AB123" s="101"/>
      <c r="AC123" s="104"/>
      <c r="AD123" s="103"/>
      <c r="AE123" s="101"/>
      <c r="AF123" s="104"/>
      <c r="AG123" s="103"/>
      <c r="AH123" s="101"/>
      <c r="AI123" s="104"/>
      <c r="AJ123" s="103"/>
      <c r="AK123" s="101"/>
      <c r="AL123" s="104"/>
      <c r="AM123" s="103"/>
      <c r="AN123" s="101"/>
      <c r="AO123" s="102"/>
      <c r="AP123" s="106"/>
      <c r="AQ123" s="49">
        <f t="shared" si="35"/>
        <v>0</v>
      </c>
      <c r="AR123" s="48">
        <f t="shared" si="36"/>
        <v>0</v>
      </c>
      <c r="AS123" s="47">
        <f t="shared" si="37"/>
        <v>0</v>
      </c>
      <c r="AT123" s="43">
        <f t="shared" si="20"/>
        <v>0</v>
      </c>
      <c r="BB123" s="23">
        <f t="shared" si="21"/>
        <v>0</v>
      </c>
      <c r="BC123" s="23">
        <f t="shared" si="22"/>
        <v>0</v>
      </c>
      <c r="BD123" s="23">
        <f t="shared" si="23"/>
        <v>0</v>
      </c>
      <c r="BE123" s="23">
        <f t="shared" si="24"/>
        <v>0</v>
      </c>
      <c r="BF123" s="23">
        <f t="shared" si="25"/>
        <v>0</v>
      </c>
      <c r="BG123" s="23">
        <f t="shared" si="26"/>
        <v>0</v>
      </c>
      <c r="BH123" s="23">
        <f t="shared" si="27"/>
        <v>0</v>
      </c>
      <c r="BI123" s="23">
        <f t="shared" si="28"/>
        <v>0</v>
      </c>
      <c r="BJ123" s="23">
        <f t="shared" si="29"/>
        <v>0</v>
      </c>
      <c r="BK123" s="23">
        <f t="shared" si="30"/>
        <v>0</v>
      </c>
      <c r="BL123" s="23">
        <f t="shared" si="31"/>
        <v>0</v>
      </c>
      <c r="BM123" s="23">
        <f t="shared" si="32"/>
        <v>0</v>
      </c>
      <c r="BN123" s="23">
        <f t="shared" si="33"/>
        <v>0</v>
      </c>
    </row>
    <row r="124" spans="2:67" s="19" customFormat="1" ht="21" customHeight="1">
      <c r="B124" s="120">
        <f t="shared" si="34"/>
        <v>69</v>
      </c>
      <c r="C124" s="375"/>
      <c r="D124" s="376"/>
      <c r="E124" s="117"/>
      <c r="F124" s="100"/>
      <c r="G124" s="101"/>
      <c r="H124" s="102"/>
      <c r="I124" s="103"/>
      <c r="J124" s="101"/>
      <c r="K124" s="104"/>
      <c r="L124" s="103"/>
      <c r="M124" s="105"/>
      <c r="N124" s="104"/>
      <c r="O124" s="103"/>
      <c r="P124" s="105"/>
      <c r="Q124" s="104"/>
      <c r="R124" s="103"/>
      <c r="S124" s="101"/>
      <c r="T124" s="104"/>
      <c r="U124" s="103"/>
      <c r="V124" s="101"/>
      <c r="W124" s="104"/>
      <c r="X124" s="103"/>
      <c r="Y124" s="101"/>
      <c r="Z124" s="104"/>
      <c r="AA124" s="103"/>
      <c r="AB124" s="101"/>
      <c r="AC124" s="104"/>
      <c r="AD124" s="103"/>
      <c r="AE124" s="101"/>
      <c r="AF124" s="104"/>
      <c r="AG124" s="103"/>
      <c r="AH124" s="101"/>
      <c r="AI124" s="104"/>
      <c r="AJ124" s="103"/>
      <c r="AK124" s="101"/>
      <c r="AL124" s="104"/>
      <c r="AM124" s="103"/>
      <c r="AN124" s="101"/>
      <c r="AO124" s="102"/>
      <c r="AP124" s="106"/>
      <c r="AQ124" s="49">
        <f t="shared" si="35"/>
        <v>0</v>
      </c>
      <c r="AR124" s="48">
        <f t="shared" si="36"/>
        <v>0</v>
      </c>
      <c r="AS124" s="47">
        <f t="shared" si="37"/>
        <v>0</v>
      </c>
      <c r="AT124" s="43">
        <f t="shared" si="20"/>
        <v>0</v>
      </c>
      <c r="BB124" s="23">
        <f t="shared" si="21"/>
        <v>0</v>
      </c>
      <c r="BC124" s="23">
        <f t="shared" si="22"/>
        <v>0</v>
      </c>
      <c r="BD124" s="23">
        <f t="shared" si="23"/>
        <v>0</v>
      </c>
      <c r="BE124" s="23">
        <f t="shared" si="24"/>
        <v>0</v>
      </c>
      <c r="BF124" s="23">
        <f t="shared" si="25"/>
        <v>0</v>
      </c>
      <c r="BG124" s="23">
        <f t="shared" si="26"/>
        <v>0</v>
      </c>
      <c r="BH124" s="23">
        <f t="shared" si="27"/>
        <v>0</v>
      </c>
      <c r="BI124" s="23">
        <f t="shared" si="28"/>
        <v>0</v>
      </c>
      <c r="BJ124" s="23">
        <f t="shared" si="29"/>
        <v>0</v>
      </c>
      <c r="BK124" s="23">
        <f t="shared" si="30"/>
        <v>0</v>
      </c>
      <c r="BL124" s="23">
        <f t="shared" si="31"/>
        <v>0</v>
      </c>
      <c r="BM124" s="23">
        <f t="shared" si="32"/>
        <v>0</v>
      </c>
      <c r="BN124" s="23">
        <f t="shared" si="33"/>
        <v>0</v>
      </c>
    </row>
    <row r="125" spans="2:67" s="19" customFormat="1" ht="21" customHeight="1">
      <c r="B125" s="120">
        <f t="shared" si="34"/>
        <v>70</v>
      </c>
      <c r="C125" s="375"/>
      <c r="D125" s="376"/>
      <c r="E125" s="117"/>
      <c r="F125" s="100"/>
      <c r="G125" s="101"/>
      <c r="H125" s="102"/>
      <c r="I125" s="103"/>
      <c r="J125" s="101"/>
      <c r="K125" s="104"/>
      <c r="L125" s="103"/>
      <c r="M125" s="105"/>
      <c r="N125" s="104"/>
      <c r="O125" s="103"/>
      <c r="P125" s="105"/>
      <c r="Q125" s="104"/>
      <c r="R125" s="103"/>
      <c r="S125" s="101"/>
      <c r="T125" s="104"/>
      <c r="U125" s="103"/>
      <c r="V125" s="101"/>
      <c r="W125" s="104"/>
      <c r="X125" s="103"/>
      <c r="Y125" s="101"/>
      <c r="Z125" s="104"/>
      <c r="AA125" s="103"/>
      <c r="AB125" s="101"/>
      <c r="AC125" s="104"/>
      <c r="AD125" s="103"/>
      <c r="AE125" s="101"/>
      <c r="AF125" s="104"/>
      <c r="AG125" s="103"/>
      <c r="AH125" s="101"/>
      <c r="AI125" s="104"/>
      <c r="AJ125" s="103"/>
      <c r="AK125" s="101"/>
      <c r="AL125" s="104"/>
      <c r="AM125" s="103"/>
      <c r="AN125" s="101"/>
      <c r="AO125" s="102"/>
      <c r="AP125" s="106"/>
      <c r="AQ125" s="49">
        <f t="shared" si="35"/>
        <v>0</v>
      </c>
      <c r="AR125" s="48">
        <f t="shared" si="36"/>
        <v>0</v>
      </c>
      <c r="AS125" s="47">
        <f t="shared" si="37"/>
        <v>0</v>
      </c>
      <c r="AT125" s="43">
        <f t="shared" si="20"/>
        <v>0</v>
      </c>
      <c r="BB125" s="23">
        <f t="shared" si="21"/>
        <v>0</v>
      </c>
      <c r="BC125" s="23">
        <f t="shared" si="22"/>
        <v>0</v>
      </c>
      <c r="BD125" s="23">
        <f t="shared" si="23"/>
        <v>0</v>
      </c>
      <c r="BE125" s="23">
        <f t="shared" si="24"/>
        <v>0</v>
      </c>
      <c r="BF125" s="23">
        <f t="shared" si="25"/>
        <v>0</v>
      </c>
      <c r="BG125" s="23">
        <f t="shared" si="26"/>
        <v>0</v>
      </c>
      <c r="BH125" s="23">
        <f t="shared" si="27"/>
        <v>0</v>
      </c>
      <c r="BI125" s="23">
        <f t="shared" si="28"/>
        <v>0</v>
      </c>
      <c r="BJ125" s="23">
        <f t="shared" si="29"/>
        <v>0</v>
      </c>
      <c r="BK125" s="23">
        <f t="shared" si="30"/>
        <v>0</v>
      </c>
      <c r="BL125" s="23">
        <f t="shared" si="31"/>
        <v>0</v>
      </c>
      <c r="BM125" s="23">
        <f t="shared" si="32"/>
        <v>0</v>
      </c>
      <c r="BN125" s="23">
        <f t="shared" si="33"/>
        <v>0</v>
      </c>
    </row>
    <row r="126" spans="2:67" s="19" customFormat="1" ht="21" customHeight="1">
      <c r="B126" s="120">
        <f t="shared" si="34"/>
        <v>71</v>
      </c>
      <c r="C126" s="375"/>
      <c r="D126" s="376"/>
      <c r="E126" s="117"/>
      <c r="F126" s="100"/>
      <c r="G126" s="101"/>
      <c r="H126" s="102"/>
      <c r="I126" s="103"/>
      <c r="J126" s="101"/>
      <c r="K126" s="104"/>
      <c r="L126" s="103"/>
      <c r="M126" s="105"/>
      <c r="N126" s="104"/>
      <c r="O126" s="103"/>
      <c r="P126" s="105"/>
      <c r="Q126" s="104"/>
      <c r="R126" s="103"/>
      <c r="S126" s="101"/>
      <c r="T126" s="104"/>
      <c r="U126" s="103"/>
      <c r="V126" s="101"/>
      <c r="W126" s="104"/>
      <c r="X126" s="103"/>
      <c r="Y126" s="101"/>
      <c r="Z126" s="104"/>
      <c r="AA126" s="103"/>
      <c r="AB126" s="101"/>
      <c r="AC126" s="104"/>
      <c r="AD126" s="103"/>
      <c r="AE126" s="101"/>
      <c r="AF126" s="104"/>
      <c r="AG126" s="103"/>
      <c r="AH126" s="101"/>
      <c r="AI126" s="104"/>
      <c r="AJ126" s="103"/>
      <c r="AK126" s="101"/>
      <c r="AL126" s="104"/>
      <c r="AM126" s="103"/>
      <c r="AN126" s="101"/>
      <c r="AO126" s="102"/>
      <c r="AP126" s="106"/>
      <c r="AQ126" s="49">
        <f t="shared" si="35"/>
        <v>0</v>
      </c>
      <c r="AR126" s="48">
        <f t="shared" si="36"/>
        <v>0</v>
      </c>
      <c r="AS126" s="47">
        <f t="shared" si="37"/>
        <v>0</v>
      </c>
      <c r="AT126" s="43">
        <f t="shared" si="20"/>
        <v>0</v>
      </c>
      <c r="BB126" s="23">
        <f t="shared" si="21"/>
        <v>0</v>
      </c>
      <c r="BC126" s="23">
        <f t="shared" si="22"/>
        <v>0</v>
      </c>
      <c r="BD126" s="23">
        <f t="shared" si="23"/>
        <v>0</v>
      </c>
      <c r="BE126" s="23">
        <f t="shared" si="24"/>
        <v>0</v>
      </c>
      <c r="BF126" s="23">
        <f t="shared" si="25"/>
        <v>0</v>
      </c>
      <c r="BG126" s="23">
        <f t="shared" si="26"/>
        <v>0</v>
      </c>
      <c r="BH126" s="23">
        <f t="shared" si="27"/>
        <v>0</v>
      </c>
      <c r="BI126" s="23">
        <f t="shared" si="28"/>
        <v>0</v>
      </c>
      <c r="BJ126" s="23">
        <f t="shared" si="29"/>
        <v>0</v>
      </c>
      <c r="BK126" s="23">
        <f t="shared" si="30"/>
        <v>0</v>
      </c>
      <c r="BL126" s="23">
        <f t="shared" si="31"/>
        <v>0</v>
      </c>
      <c r="BM126" s="23">
        <f t="shared" si="32"/>
        <v>0</v>
      </c>
      <c r="BN126" s="23">
        <f t="shared" si="33"/>
        <v>0</v>
      </c>
      <c r="BO126" s="18"/>
    </row>
    <row r="127" spans="2:67" s="19" customFormat="1" ht="21" customHeight="1">
      <c r="B127" s="120">
        <f t="shared" si="34"/>
        <v>72</v>
      </c>
      <c r="C127" s="375"/>
      <c r="D127" s="376"/>
      <c r="E127" s="117"/>
      <c r="F127" s="100"/>
      <c r="G127" s="101"/>
      <c r="H127" s="102"/>
      <c r="I127" s="103"/>
      <c r="J127" s="101"/>
      <c r="K127" s="104"/>
      <c r="L127" s="103"/>
      <c r="M127" s="105"/>
      <c r="N127" s="104"/>
      <c r="O127" s="103"/>
      <c r="P127" s="105"/>
      <c r="Q127" s="104"/>
      <c r="R127" s="103"/>
      <c r="S127" s="101"/>
      <c r="T127" s="104"/>
      <c r="U127" s="103"/>
      <c r="V127" s="101"/>
      <c r="W127" s="104"/>
      <c r="X127" s="103"/>
      <c r="Y127" s="101"/>
      <c r="Z127" s="104"/>
      <c r="AA127" s="103"/>
      <c r="AB127" s="101"/>
      <c r="AC127" s="104"/>
      <c r="AD127" s="103"/>
      <c r="AE127" s="101"/>
      <c r="AF127" s="104"/>
      <c r="AG127" s="103"/>
      <c r="AH127" s="101"/>
      <c r="AI127" s="104"/>
      <c r="AJ127" s="103"/>
      <c r="AK127" s="101"/>
      <c r="AL127" s="104"/>
      <c r="AM127" s="103"/>
      <c r="AN127" s="101"/>
      <c r="AO127" s="102"/>
      <c r="AP127" s="106"/>
      <c r="AQ127" s="49">
        <f t="shared" si="35"/>
        <v>0</v>
      </c>
      <c r="AR127" s="48">
        <f t="shared" si="36"/>
        <v>0</v>
      </c>
      <c r="AS127" s="47">
        <f t="shared" si="37"/>
        <v>0</v>
      </c>
      <c r="AT127" s="43">
        <f t="shared" si="20"/>
        <v>0</v>
      </c>
      <c r="BB127" s="23">
        <f t="shared" si="21"/>
        <v>0</v>
      </c>
      <c r="BC127" s="23">
        <f t="shared" si="22"/>
        <v>0</v>
      </c>
      <c r="BD127" s="23">
        <f t="shared" si="23"/>
        <v>0</v>
      </c>
      <c r="BE127" s="23">
        <f t="shared" si="24"/>
        <v>0</v>
      </c>
      <c r="BF127" s="23">
        <f t="shared" si="25"/>
        <v>0</v>
      </c>
      <c r="BG127" s="23">
        <f t="shared" si="26"/>
        <v>0</v>
      </c>
      <c r="BH127" s="23">
        <f t="shared" si="27"/>
        <v>0</v>
      </c>
      <c r="BI127" s="23">
        <f t="shared" si="28"/>
        <v>0</v>
      </c>
      <c r="BJ127" s="23">
        <f t="shared" si="29"/>
        <v>0</v>
      </c>
      <c r="BK127" s="23">
        <f t="shared" si="30"/>
        <v>0</v>
      </c>
      <c r="BL127" s="23">
        <f t="shared" si="31"/>
        <v>0</v>
      </c>
      <c r="BM127" s="23">
        <f t="shared" si="32"/>
        <v>0</v>
      </c>
      <c r="BN127" s="23">
        <f t="shared" si="33"/>
        <v>0</v>
      </c>
      <c r="BO127" s="6"/>
    </row>
    <row r="128" spans="2:67" s="19" customFormat="1" ht="21" customHeight="1">
      <c r="B128" s="120">
        <f t="shared" si="34"/>
        <v>73</v>
      </c>
      <c r="C128" s="375"/>
      <c r="D128" s="376"/>
      <c r="E128" s="117"/>
      <c r="F128" s="100"/>
      <c r="G128" s="101"/>
      <c r="H128" s="102"/>
      <c r="I128" s="103"/>
      <c r="J128" s="101"/>
      <c r="K128" s="104"/>
      <c r="L128" s="103"/>
      <c r="M128" s="105"/>
      <c r="N128" s="104"/>
      <c r="O128" s="103"/>
      <c r="P128" s="105"/>
      <c r="Q128" s="104"/>
      <c r="R128" s="103"/>
      <c r="S128" s="101"/>
      <c r="T128" s="104"/>
      <c r="U128" s="103"/>
      <c r="V128" s="101"/>
      <c r="W128" s="104"/>
      <c r="X128" s="103"/>
      <c r="Y128" s="101"/>
      <c r="Z128" s="104"/>
      <c r="AA128" s="103"/>
      <c r="AB128" s="101"/>
      <c r="AC128" s="104"/>
      <c r="AD128" s="103"/>
      <c r="AE128" s="101"/>
      <c r="AF128" s="104"/>
      <c r="AG128" s="103"/>
      <c r="AH128" s="101"/>
      <c r="AI128" s="104"/>
      <c r="AJ128" s="103"/>
      <c r="AK128" s="101"/>
      <c r="AL128" s="104"/>
      <c r="AM128" s="103"/>
      <c r="AN128" s="101"/>
      <c r="AO128" s="102"/>
      <c r="AP128" s="106"/>
      <c r="AQ128" s="49">
        <f t="shared" si="35"/>
        <v>0</v>
      </c>
      <c r="AR128" s="48">
        <f t="shared" si="36"/>
        <v>0</v>
      </c>
      <c r="AS128" s="47">
        <f t="shared" si="37"/>
        <v>0</v>
      </c>
      <c r="AT128" s="43">
        <f t="shared" si="20"/>
        <v>0</v>
      </c>
      <c r="BB128" s="23">
        <f t="shared" si="21"/>
        <v>0</v>
      </c>
      <c r="BC128" s="23">
        <f t="shared" si="22"/>
        <v>0</v>
      </c>
      <c r="BD128" s="23">
        <f t="shared" si="23"/>
        <v>0</v>
      </c>
      <c r="BE128" s="23">
        <f t="shared" si="24"/>
        <v>0</v>
      </c>
      <c r="BF128" s="23">
        <f t="shared" si="25"/>
        <v>0</v>
      </c>
      <c r="BG128" s="23">
        <f t="shared" si="26"/>
        <v>0</v>
      </c>
      <c r="BH128" s="23">
        <f t="shared" si="27"/>
        <v>0</v>
      </c>
      <c r="BI128" s="23">
        <f t="shared" si="28"/>
        <v>0</v>
      </c>
      <c r="BJ128" s="23">
        <f t="shared" si="29"/>
        <v>0</v>
      </c>
      <c r="BK128" s="23">
        <f t="shared" si="30"/>
        <v>0</v>
      </c>
      <c r="BL128" s="23">
        <f t="shared" si="31"/>
        <v>0</v>
      </c>
      <c r="BM128" s="23">
        <f t="shared" si="32"/>
        <v>0</v>
      </c>
      <c r="BN128" s="23">
        <f t="shared" si="33"/>
        <v>0</v>
      </c>
      <c r="BO128" s="6"/>
    </row>
    <row r="129" spans="1:67" s="19" customFormat="1" ht="21" customHeight="1">
      <c r="B129" s="120">
        <f t="shared" si="34"/>
        <v>74</v>
      </c>
      <c r="C129" s="375"/>
      <c r="D129" s="376"/>
      <c r="E129" s="117"/>
      <c r="F129" s="100"/>
      <c r="G129" s="101"/>
      <c r="H129" s="102"/>
      <c r="I129" s="103"/>
      <c r="J129" s="101"/>
      <c r="K129" s="104"/>
      <c r="L129" s="103"/>
      <c r="M129" s="105"/>
      <c r="N129" s="104"/>
      <c r="O129" s="103"/>
      <c r="P129" s="105"/>
      <c r="Q129" s="104"/>
      <c r="R129" s="103"/>
      <c r="S129" s="101"/>
      <c r="T129" s="104"/>
      <c r="U129" s="103"/>
      <c r="V129" s="101"/>
      <c r="W129" s="104"/>
      <c r="X129" s="103"/>
      <c r="Y129" s="101"/>
      <c r="Z129" s="104"/>
      <c r="AA129" s="103"/>
      <c r="AB129" s="101"/>
      <c r="AC129" s="104"/>
      <c r="AD129" s="103"/>
      <c r="AE129" s="101"/>
      <c r="AF129" s="104"/>
      <c r="AG129" s="103"/>
      <c r="AH129" s="101"/>
      <c r="AI129" s="104"/>
      <c r="AJ129" s="103"/>
      <c r="AK129" s="101"/>
      <c r="AL129" s="104"/>
      <c r="AM129" s="103"/>
      <c r="AN129" s="101"/>
      <c r="AO129" s="102"/>
      <c r="AP129" s="106"/>
      <c r="AQ129" s="49">
        <f t="shared" si="35"/>
        <v>0</v>
      </c>
      <c r="AR129" s="48">
        <f t="shared" si="36"/>
        <v>0</v>
      </c>
      <c r="AS129" s="47">
        <f t="shared" si="37"/>
        <v>0</v>
      </c>
      <c r="AT129" s="43">
        <f t="shared" si="20"/>
        <v>0</v>
      </c>
      <c r="BB129" s="23">
        <f t="shared" si="21"/>
        <v>0</v>
      </c>
      <c r="BC129" s="23">
        <f t="shared" si="22"/>
        <v>0</v>
      </c>
      <c r="BD129" s="23">
        <f t="shared" si="23"/>
        <v>0</v>
      </c>
      <c r="BE129" s="23">
        <f t="shared" si="24"/>
        <v>0</v>
      </c>
      <c r="BF129" s="23">
        <f t="shared" si="25"/>
        <v>0</v>
      </c>
      <c r="BG129" s="23">
        <f t="shared" si="26"/>
        <v>0</v>
      </c>
      <c r="BH129" s="23">
        <f t="shared" si="27"/>
        <v>0</v>
      </c>
      <c r="BI129" s="23">
        <f t="shared" si="28"/>
        <v>0</v>
      </c>
      <c r="BJ129" s="23">
        <f t="shared" si="29"/>
        <v>0</v>
      </c>
      <c r="BK129" s="23">
        <f t="shared" si="30"/>
        <v>0</v>
      </c>
      <c r="BL129" s="23">
        <f t="shared" si="31"/>
        <v>0</v>
      </c>
      <c r="BM129" s="23">
        <f t="shared" si="32"/>
        <v>0</v>
      </c>
      <c r="BN129" s="23">
        <f t="shared" si="33"/>
        <v>0</v>
      </c>
      <c r="BO129" s="6"/>
    </row>
    <row r="130" spans="1:67" s="19" customFormat="1" ht="21" customHeight="1">
      <c r="B130" s="120">
        <f t="shared" si="34"/>
        <v>75</v>
      </c>
      <c r="C130" s="375"/>
      <c r="D130" s="376"/>
      <c r="E130" s="117"/>
      <c r="F130" s="100"/>
      <c r="G130" s="101"/>
      <c r="H130" s="102"/>
      <c r="I130" s="103"/>
      <c r="J130" s="101"/>
      <c r="K130" s="104"/>
      <c r="L130" s="103"/>
      <c r="M130" s="105"/>
      <c r="N130" s="104"/>
      <c r="O130" s="103"/>
      <c r="P130" s="105"/>
      <c r="Q130" s="104"/>
      <c r="R130" s="103"/>
      <c r="S130" s="101"/>
      <c r="T130" s="104"/>
      <c r="U130" s="103"/>
      <c r="V130" s="101"/>
      <c r="W130" s="104"/>
      <c r="X130" s="103"/>
      <c r="Y130" s="101"/>
      <c r="Z130" s="104"/>
      <c r="AA130" s="103"/>
      <c r="AB130" s="101"/>
      <c r="AC130" s="104"/>
      <c r="AD130" s="103"/>
      <c r="AE130" s="101"/>
      <c r="AF130" s="104"/>
      <c r="AG130" s="103"/>
      <c r="AH130" s="101"/>
      <c r="AI130" s="104"/>
      <c r="AJ130" s="103"/>
      <c r="AK130" s="101"/>
      <c r="AL130" s="104"/>
      <c r="AM130" s="103"/>
      <c r="AN130" s="101"/>
      <c r="AO130" s="102"/>
      <c r="AP130" s="106"/>
      <c r="AQ130" s="49">
        <f t="shared" si="35"/>
        <v>0</v>
      </c>
      <c r="AR130" s="48">
        <f t="shared" si="36"/>
        <v>0</v>
      </c>
      <c r="AS130" s="47">
        <f t="shared" si="37"/>
        <v>0</v>
      </c>
      <c r="AT130" s="43">
        <f t="shared" si="20"/>
        <v>0</v>
      </c>
      <c r="BB130" s="23">
        <f t="shared" si="21"/>
        <v>0</v>
      </c>
      <c r="BC130" s="23">
        <f t="shared" si="22"/>
        <v>0</v>
      </c>
      <c r="BD130" s="23">
        <f t="shared" si="23"/>
        <v>0</v>
      </c>
      <c r="BE130" s="23">
        <f t="shared" si="24"/>
        <v>0</v>
      </c>
      <c r="BF130" s="23">
        <f t="shared" si="25"/>
        <v>0</v>
      </c>
      <c r="BG130" s="23">
        <f t="shared" si="26"/>
        <v>0</v>
      </c>
      <c r="BH130" s="23">
        <f t="shared" si="27"/>
        <v>0</v>
      </c>
      <c r="BI130" s="23">
        <f t="shared" si="28"/>
        <v>0</v>
      </c>
      <c r="BJ130" s="23">
        <f t="shared" si="29"/>
        <v>0</v>
      </c>
      <c r="BK130" s="23">
        <f t="shared" si="30"/>
        <v>0</v>
      </c>
      <c r="BL130" s="23">
        <f t="shared" si="31"/>
        <v>0</v>
      </c>
      <c r="BM130" s="23">
        <f t="shared" si="32"/>
        <v>0</v>
      </c>
      <c r="BN130" s="23">
        <f t="shared" si="33"/>
        <v>0</v>
      </c>
      <c r="BO130" s="6"/>
    </row>
    <row r="131" spans="1:67" s="19" customFormat="1" ht="21" customHeight="1">
      <c r="B131" s="120">
        <f t="shared" si="34"/>
        <v>76</v>
      </c>
      <c r="C131" s="375"/>
      <c r="D131" s="376"/>
      <c r="E131" s="117"/>
      <c r="F131" s="100"/>
      <c r="G131" s="101"/>
      <c r="H131" s="102"/>
      <c r="I131" s="103"/>
      <c r="J131" s="101"/>
      <c r="K131" s="104"/>
      <c r="L131" s="103"/>
      <c r="M131" s="105"/>
      <c r="N131" s="104"/>
      <c r="O131" s="103"/>
      <c r="P131" s="105"/>
      <c r="Q131" s="104"/>
      <c r="R131" s="103"/>
      <c r="S131" s="101"/>
      <c r="T131" s="104"/>
      <c r="U131" s="103"/>
      <c r="V131" s="101"/>
      <c r="W131" s="104"/>
      <c r="X131" s="103"/>
      <c r="Y131" s="101"/>
      <c r="Z131" s="104"/>
      <c r="AA131" s="103"/>
      <c r="AB131" s="101"/>
      <c r="AC131" s="104"/>
      <c r="AD131" s="103"/>
      <c r="AE131" s="101"/>
      <c r="AF131" s="104"/>
      <c r="AG131" s="103"/>
      <c r="AH131" s="101"/>
      <c r="AI131" s="104"/>
      <c r="AJ131" s="103"/>
      <c r="AK131" s="101"/>
      <c r="AL131" s="104"/>
      <c r="AM131" s="103"/>
      <c r="AN131" s="101"/>
      <c r="AO131" s="102"/>
      <c r="AP131" s="106"/>
      <c r="AQ131" s="49">
        <f t="shared" si="35"/>
        <v>0</v>
      </c>
      <c r="AR131" s="48">
        <f t="shared" si="36"/>
        <v>0</v>
      </c>
      <c r="AS131" s="47">
        <f t="shared" si="37"/>
        <v>0</v>
      </c>
      <c r="AT131" s="43">
        <f t="shared" si="20"/>
        <v>0</v>
      </c>
      <c r="BB131" s="23">
        <f t="shared" si="21"/>
        <v>0</v>
      </c>
      <c r="BC131" s="23">
        <f t="shared" si="22"/>
        <v>0</v>
      </c>
      <c r="BD131" s="23">
        <f t="shared" si="23"/>
        <v>0</v>
      </c>
      <c r="BE131" s="23">
        <f t="shared" si="24"/>
        <v>0</v>
      </c>
      <c r="BF131" s="23">
        <f t="shared" si="25"/>
        <v>0</v>
      </c>
      <c r="BG131" s="23">
        <f t="shared" si="26"/>
        <v>0</v>
      </c>
      <c r="BH131" s="23">
        <f t="shared" si="27"/>
        <v>0</v>
      </c>
      <c r="BI131" s="23">
        <f t="shared" si="28"/>
        <v>0</v>
      </c>
      <c r="BJ131" s="23">
        <f t="shared" si="29"/>
        <v>0</v>
      </c>
      <c r="BK131" s="23">
        <f t="shared" si="30"/>
        <v>0</v>
      </c>
      <c r="BL131" s="23">
        <f t="shared" si="31"/>
        <v>0</v>
      </c>
      <c r="BM131" s="23">
        <f t="shared" si="32"/>
        <v>0</v>
      </c>
      <c r="BN131" s="23">
        <f t="shared" si="33"/>
        <v>0</v>
      </c>
      <c r="BO131" s="6"/>
    </row>
    <row r="132" spans="1:67" s="19" customFormat="1" ht="21" customHeight="1">
      <c r="B132" s="120">
        <f t="shared" si="34"/>
        <v>77</v>
      </c>
      <c r="C132" s="375"/>
      <c r="D132" s="376"/>
      <c r="E132" s="117"/>
      <c r="F132" s="100"/>
      <c r="G132" s="101"/>
      <c r="H132" s="102"/>
      <c r="I132" s="103"/>
      <c r="J132" s="101"/>
      <c r="K132" s="104"/>
      <c r="L132" s="103"/>
      <c r="M132" s="105"/>
      <c r="N132" s="104"/>
      <c r="O132" s="103"/>
      <c r="P132" s="105"/>
      <c r="Q132" s="104"/>
      <c r="R132" s="103"/>
      <c r="S132" s="101"/>
      <c r="T132" s="104"/>
      <c r="U132" s="103"/>
      <c r="V132" s="101"/>
      <c r="W132" s="104"/>
      <c r="X132" s="103"/>
      <c r="Y132" s="101"/>
      <c r="Z132" s="104"/>
      <c r="AA132" s="103"/>
      <c r="AB132" s="101"/>
      <c r="AC132" s="104"/>
      <c r="AD132" s="103"/>
      <c r="AE132" s="101"/>
      <c r="AF132" s="104"/>
      <c r="AG132" s="103"/>
      <c r="AH132" s="101"/>
      <c r="AI132" s="104"/>
      <c r="AJ132" s="103"/>
      <c r="AK132" s="101"/>
      <c r="AL132" s="104"/>
      <c r="AM132" s="103"/>
      <c r="AN132" s="101"/>
      <c r="AO132" s="102"/>
      <c r="AP132" s="106"/>
      <c r="AQ132" s="49">
        <f t="shared" si="35"/>
        <v>0</v>
      </c>
      <c r="AR132" s="48">
        <f t="shared" si="36"/>
        <v>0</v>
      </c>
      <c r="AS132" s="47">
        <f t="shared" si="37"/>
        <v>0</v>
      </c>
      <c r="AT132" s="43">
        <f t="shared" si="20"/>
        <v>0</v>
      </c>
      <c r="BB132" s="23">
        <f t="shared" si="21"/>
        <v>0</v>
      </c>
      <c r="BC132" s="23">
        <f t="shared" si="22"/>
        <v>0</v>
      </c>
      <c r="BD132" s="23">
        <f t="shared" si="23"/>
        <v>0</v>
      </c>
      <c r="BE132" s="23">
        <f t="shared" si="24"/>
        <v>0</v>
      </c>
      <c r="BF132" s="23">
        <f t="shared" si="25"/>
        <v>0</v>
      </c>
      <c r="BG132" s="23">
        <f t="shared" si="26"/>
        <v>0</v>
      </c>
      <c r="BH132" s="23">
        <f t="shared" si="27"/>
        <v>0</v>
      </c>
      <c r="BI132" s="23">
        <f t="shared" si="28"/>
        <v>0</v>
      </c>
      <c r="BJ132" s="23">
        <f t="shared" si="29"/>
        <v>0</v>
      </c>
      <c r="BK132" s="23">
        <f t="shared" si="30"/>
        <v>0</v>
      </c>
      <c r="BL132" s="23">
        <f t="shared" si="31"/>
        <v>0</v>
      </c>
      <c r="BM132" s="23">
        <f t="shared" si="32"/>
        <v>0</v>
      </c>
      <c r="BN132" s="23">
        <f t="shared" si="33"/>
        <v>0</v>
      </c>
      <c r="BO132" s="6"/>
    </row>
    <row r="133" spans="1:67" s="19" customFormat="1" ht="21" customHeight="1">
      <c r="B133" s="120">
        <f t="shared" si="34"/>
        <v>78</v>
      </c>
      <c r="C133" s="375"/>
      <c r="D133" s="376"/>
      <c r="E133" s="117"/>
      <c r="F133" s="100"/>
      <c r="G133" s="101"/>
      <c r="H133" s="102"/>
      <c r="I133" s="103"/>
      <c r="J133" s="101"/>
      <c r="K133" s="104"/>
      <c r="L133" s="103"/>
      <c r="M133" s="105"/>
      <c r="N133" s="104"/>
      <c r="O133" s="103"/>
      <c r="P133" s="105"/>
      <c r="Q133" s="104"/>
      <c r="R133" s="103"/>
      <c r="S133" s="101"/>
      <c r="T133" s="104"/>
      <c r="U133" s="103"/>
      <c r="V133" s="101"/>
      <c r="W133" s="104"/>
      <c r="X133" s="103"/>
      <c r="Y133" s="101"/>
      <c r="Z133" s="104"/>
      <c r="AA133" s="103"/>
      <c r="AB133" s="101"/>
      <c r="AC133" s="104"/>
      <c r="AD133" s="103"/>
      <c r="AE133" s="101"/>
      <c r="AF133" s="104"/>
      <c r="AG133" s="103"/>
      <c r="AH133" s="101"/>
      <c r="AI133" s="104"/>
      <c r="AJ133" s="103"/>
      <c r="AK133" s="101"/>
      <c r="AL133" s="104"/>
      <c r="AM133" s="103"/>
      <c r="AN133" s="101"/>
      <c r="AO133" s="102"/>
      <c r="AP133" s="106"/>
      <c r="AQ133" s="49">
        <f t="shared" si="35"/>
        <v>0</v>
      </c>
      <c r="AR133" s="48">
        <f t="shared" si="36"/>
        <v>0</v>
      </c>
      <c r="AS133" s="47">
        <f t="shared" si="37"/>
        <v>0</v>
      </c>
      <c r="AT133" s="43">
        <f t="shared" si="20"/>
        <v>0</v>
      </c>
      <c r="BB133" s="23">
        <f t="shared" si="21"/>
        <v>0</v>
      </c>
      <c r="BC133" s="23">
        <f t="shared" si="22"/>
        <v>0</v>
      </c>
      <c r="BD133" s="23">
        <f t="shared" si="23"/>
        <v>0</v>
      </c>
      <c r="BE133" s="23">
        <f t="shared" si="24"/>
        <v>0</v>
      </c>
      <c r="BF133" s="23">
        <f t="shared" si="25"/>
        <v>0</v>
      </c>
      <c r="BG133" s="23">
        <f t="shared" si="26"/>
        <v>0</v>
      </c>
      <c r="BH133" s="23">
        <f t="shared" si="27"/>
        <v>0</v>
      </c>
      <c r="BI133" s="23">
        <f t="shared" si="28"/>
        <v>0</v>
      </c>
      <c r="BJ133" s="23">
        <f t="shared" si="29"/>
        <v>0</v>
      </c>
      <c r="BK133" s="23">
        <f t="shared" si="30"/>
        <v>0</v>
      </c>
      <c r="BL133" s="23">
        <f t="shared" si="31"/>
        <v>0</v>
      </c>
      <c r="BM133" s="23">
        <f t="shared" si="32"/>
        <v>0</v>
      </c>
      <c r="BN133" s="23">
        <f t="shared" si="33"/>
        <v>0</v>
      </c>
      <c r="BO133" s="6"/>
    </row>
    <row r="134" spans="1:67" s="19" customFormat="1" ht="21" customHeight="1">
      <c r="B134" s="120">
        <f t="shared" si="34"/>
        <v>79</v>
      </c>
      <c r="C134" s="375"/>
      <c r="D134" s="376"/>
      <c r="E134" s="117"/>
      <c r="F134" s="100"/>
      <c r="G134" s="101"/>
      <c r="H134" s="102"/>
      <c r="I134" s="103"/>
      <c r="J134" s="101"/>
      <c r="K134" s="104"/>
      <c r="L134" s="103"/>
      <c r="M134" s="105"/>
      <c r="N134" s="104"/>
      <c r="O134" s="103"/>
      <c r="P134" s="105"/>
      <c r="Q134" s="104"/>
      <c r="R134" s="103"/>
      <c r="S134" s="101"/>
      <c r="T134" s="104"/>
      <c r="U134" s="103"/>
      <c r="V134" s="101"/>
      <c r="W134" s="104"/>
      <c r="X134" s="103"/>
      <c r="Y134" s="101"/>
      <c r="Z134" s="104"/>
      <c r="AA134" s="103"/>
      <c r="AB134" s="101"/>
      <c r="AC134" s="104"/>
      <c r="AD134" s="103"/>
      <c r="AE134" s="101"/>
      <c r="AF134" s="104"/>
      <c r="AG134" s="103"/>
      <c r="AH134" s="101"/>
      <c r="AI134" s="104"/>
      <c r="AJ134" s="103"/>
      <c r="AK134" s="101"/>
      <c r="AL134" s="104"/>
      <c r="AM134" s="103"/>
      <c r="AN134" s="101"/>
      <c r="AO134" s="102"/>
      <c r="AP134" s="106"/>
      <c r="AQ134" s="49">
        <f t="shared" si="35"/>
        <v>0</v>
      </c>
      <c r="AR134" s="48">
        <f t="shared" si="36"/>
        <v>0</v>
      </c>
      <c r="AS134" s="47">
        <f t="shared" si="37"/>
        <v>0</v>
      </c>
      <c r="AT134" s="43">
        <f t="shared" si="20"/>
        <v>0</v>
      </c>
      <c r="BB134" s="23">
        <f t="shared" si="21"/>
        <v>0</v>
      </c>
      <c r="BC134" s="23">
        <f t="shared" si="22"/>
        <v>0</v>
      </c>
      <c r="BD134" s="23">
        <f t="shared" si="23"/>
        <v>0</v>
      </c>
      <c r="BE134" s="23">
        <f t="shared" si="24"/>
        <v>0</v>
      </c>
      <c r="BF134" s="23">
        <f t="shared" si="25"/>
        <v>0</v>
      </c>
      <c r="BG134" s="23">
        <f t="shared" si="26"/>
        <v>0</v>
      </c>
      <c r="BH134" s="23">
        <f t="shared" si="27"/>
        <v>0</v>
      </c>
      <c r="BI134" s="23">
        <f t="shared" si="28"/>
        <v>0</v>
      </c>
      <c r="BJ134" s="23">
        <f t="shared" si="29"/>
        <v>0</v>
      </c>
      <c r="BK134" s="23">
        <f t="shared" si="30"/>
        <v>0</v>
      </c>
      <c r="BL134" s="23">
        <f t="shared" si="31"/>
        <v>0</v>
      </c>
      <c r="BM134" s="23">
        <f t="shared" si="32"/>
        <v>0</v>
      </c>
      <c r="BN134" s="23">
        <f t="shared" si="33"/>
        <v>0</v>
      </c>
      <c r="BO134" s="6"/>
    </row>
    <row r="135" spans="1:67" s="19" customFormat="1" ht="21" customHeight="1" thickBot="1">
      <c r="B135" s="121">
        <f>B134+1</f>
        <v>80</v>
      </c>
      <c r="C135" s="377"/>
      <c r="D135" s="378"/>
      <c r="E135" s="118"/>
      <c r="F135" s="109"/>
      <c r="G135" s="110"/>
      <c r="H135" s="111"/>
      <c r="I135" s="112"/>
      <c r="J135" s="110"/>
      <c r="K135" s="113"/>
      <c r="L135" s="112"/>
      <c r="M135" s="114"/>
      <c r="N135" s="113"/>
      <c r="O135" s="112"/>
      <c r="P135" s="114"/>
      <c r="Q135" s="113"/>
      <c r="R135" s="112"/>
      <c r="S135" s="110"/>
      <c r="T135" s="113"/>
      <c r="U135" s="112"/>
      <c r="V135" s="110"/>
      <c r="W135" s="113"/>
      <c r="X135" s="112"/>
      <c r="Y135" s="110"/>
      <c r="Z135" s="113"/>
      <c r="AA135" s="112"/>
      <c r="AB135" s="110"/>
      <c r="AC135" s="113"/>
      <c r="AD135" s="112"/>
      <c r="AE135" s="110"/>
      <c r="AF135" s="113"/>
      <c r="AG135" s="112"/>
      <c r="AH135" s="110"/>
      <c r="AI135" s="113"/>
      <c r="AJ135" s="112"/>
      <c r="AK135" s="110"/>
      <c r="AL135" s="113"/>
      <c r="AM135" s="112"/>
      <c r="AN135" s="110"/>
      <c r="AO135" s="111"/>
      <c r="AP135" s="115"/>
      <c r="AQ135" s="46">
        <f t="shared" si="35"/>
        <v>0</v>
      </c>
      <c r="AR135" s="45">
        <f t="shared" si="36"/>
        <v>0</v>
      </c>
      <c r="AS135" s="44">
        <f t="shared" si="37"/>
        <v>0</v>
      </c>
      <c r="AT135" s="43">
        <f t="shared" si="20"/>
        <v>0</v>
      </c>
      <c r="BB135" s="23">
        <f t="shared" si="21"/>
        <v>0</v>
      </c>
      <c r="BC135" s="23">
        <f t="shared" si="22"/>
        <v>0</v>
      </c>
      <c r="BD135" s="23">
        <f t="shared" si="23"/>
        <v>0</v>
      </c>
      <c r="BE135" s="23">
        <f t="shared" si="24"/>
        <v>0</v>
      </c>
      <c r="BF135" s="23">
        <f t="shared" si="25"/>
        <v>0</v>
      </c>
      <c r="BG135" s="23">
        <f t="shared" si="26"/>
        <v>0</v>
      </c>
      <c r="BH135" s="23">
        <f t="shared" si="27"/>
        <v>0</v>
      </c>
      <c r="BI135" s="23">
        <f t="shared" si="28"/>
        <v>0</v>
      </c>
      <c r="BJ135" s="23">
        <f t="shared" si="29"/>
        <v>0</v>
      </c>
      <c r="BK135" s="23">
        <f t="shared" si="30"/>
        <v>0</v>
      </c>
      <c r="BL135" s="23">
        <f t="shared" si="31"/>
        <v>0</v>
      </c>
      <c r="BM135" s="23">
        <f t="shared" si="32"/>
        <v>0</v>
      </c>
      <c r="BN135" s="23">
        <f t="shared" si="33"/>
        <v>0</v>
      </c>
      <c r="BO135" s="6"/>
    </row>
    <row r="136" spans="1:67" s="18" customFormat="1" ht="39" customHeight="1" thickTop="1" thickBot="1">
      <c r="B136" s="239" t="s">
        <v>1</v>
      </c>
      <c r="C136" s="240"/>
      <c r="D136" s="241"/>
      <c r="E136" s="242"/>
      <c r="F136" s="42">
        <f>SUM(F56:F135)</f>
        <v>30</v>
      </c>
      <c r="G136" s="79">
        <f t="shared" ref="G136:AJ136" si="38">SUM(G56:G135)</f>
        <v>560</v>
      </c>
      <c r="H136" s="36">
        <f t="shared" si="38"/>
        <v>516000</v>
      </c>
      <c r="I136" s="40">
        <f t="shared" si="38"/>
        <v>32</v>
      </c>
      <c r="J136" s="79">
        <f t="shared" si="38"/>
        <v>582</v>
      </c>
      <c r="K136" s="41">
        <f t="shared" si="38"/>
        <v>542400</v>
      </c>
      <c r="L136" s="40">
        <f t="shared" si="38"/>
        <v>37</v>
      </c>
      <c r="M136" s="80">
        <f t="shared" si="38"/>
        <v>606</v>
      </c>
      <c r="N136" s="41">
        <f t="shared" si="38"/>
        <v>560550</v>
      </c>
      <c r="O136" s="40">
        <f t="shared" si="38"/>
        <v>22</v>
      </c>
      <c r="P136" s="80">
        <f t="shared" si="38"/>
        <v>536</v>
      </c>
      <c r="Q136" s="41">
        <f t="shared" si="38"/>
        <v>505300</v>
      </c>
      <c r="R136" s="40">
        <f t="shared" si="38"/>
        <v>25</v>
      </c>
      <c r="S136" s="79">
        <f t="shared" si="38"/>
        <v>540</v>
      </c>
      <c r="T136" s="41">
        <f t="shared" si="38"/>
        <v>527450</v>
      </c>
      <c r="U136" s="40">
        <f t="shared" si="38"/>
        <v>25</v>
      </c>
      <c r="V136" s="79">
        <f t="shared" si="38"/>
        <v>545</v>
      </c>
      <c r="W136" s="41">
        <f t="shared" si="38"/>
        <v>513000</v>
      </c>
      <c r="X136" s="40">
        <f t="shared" si="38"/>
        <v>25</v>
      </c>
      <c r="Y136" s="79">
        <f t="shared" si="38"/>
        <v>588</v>
      </c>
      <c r="Z136" s="41">
        <f t="shared" si="38"/>
        <v>549550</v>
      </c>
      <c r="AA136" s="40">
        <f t="shared" si="38"/>
        <v>26</v>
      </c>
      <c r="AB136" s="79">
        <f t="shared" si="38"/>
        <v>552</v>
      </c>
      <c r="AC136" s="41">
        <f t="shared" si="38"/>
        <v>508950</v>
      </c>
      <c r="AD136" s="40">
        <f t="shared" si="38"/>
        <v>44</v>
      </c>
      <c r="AE136" s="79">
        <f t="shared" si="38"/>
        <v>516</v>
      </c>
      <c r="AF136" s="41">
        <f t="shared" si="38"/>
        <v>487650</v>
      </c>
      <c r="AG136" s="40">
        <f t="shared" si="38"/>
        <v>39</v>
      </c>
      <c r="AH136" s="79">
        <f t="shared" si="38"/>
        <v>601</v>
      </c>
      <c r="AI136" s="41">
        <f t="shared" si="38"/>
        <v>566400</v>
      </c>
      <c r="AJ136" s="40">
        <f t="shared" si="38"/>
        <v>49</v>
      </c>
      <c r="AK136" s="79">
        <f t="shared" ref="AK136" si="39">SUM(AK56:AK135)</f>
        <v>650</v>
      </c>
      <c r="AL136" s="41">
        <f t="shared" ref="AL136" si="40">SUM(AL56:AL135)</f>
        <v>613650</v>
      </c>
      <c r="AM136" s="40">
        <f t="shared" ref="AM136" si="41">SUM(AM56:AM135)</f>
        <v>50</v>
      </c>
      <c r="AN136" s="79">
        <f t="shared" ref="AN136" si="42">SUM(AN56:AN135)</f>
        <v>562</v>
      </c>
      <c r="AO136" s="36">
        <f t="shared" ref="AO136" si="43">SUM(AO56:AO135)</f>
        <v>540300</v>
      </c>
      <c r="AP136" s="39">
        <f t="shared" ref="AP136" si="44">SUM(AP56:AP135)</f>
        <v>68800</v>
      </c>
      <c r="AQ136" s="38">
        <f t="shared" ref="AQ136" si="45">SUM(AQ56:AQ135)</f>
        <v>404</v>
      </c>
      <c r="AR136" s="37">
        <f t="shared" ref="AR136" si="46">SUM(AR56:AR135)</f>
        <v>6838</v>
      </c>
      <c r="AS136" s="36">
        <f t="shared" ref="AS136" si="47">SUM(AS56:AS135)</f>
        <v>6500000</v>
      </c>
      <c r="AT136" s="35">
        <f t="shared" ref="AT136" si="48">SUM(AT56:AT135)</f>
        <v>110</v>
      </c>
      <c r="AU136" s="19"/>
      <c r="AV136" s="19"/>
      <c r="BB136" s="6"/>
      <c r="BC136" s="6"/>
      <c r="BD136" s="6"/>
      <c r="BE136" s="6"/>
      <c r="BF136" s="6"/>
      <c r="BG136" s="6"/>
      <c r="BH136" s="6"/>
      <c r="BI136" s="6"/>
      <c r="BJ136" s="6"/>
      <c r="BK136" s="6"/>
      <c r="BL136" s="6"/>
      <c r="BM136" s="6"/>
      <c r="BN136" s="6"/>
      <c r="BO136" s="6"/>
    </row>
    <row r="137" spans="1:67" s="6" customFormat="1">
      <c r="A137" s="5"/>
      <c r="B137" s="90" t="s">
        <v>32</v>
      </c>
      <c r="C137" s="34" t="s">
        <v>44</v>
      </c>
      <c r="D137" s="28"/>
      <c r="E137" s="29"/>
      <c r="F137" s="29"/>
      <c r="G137" s="29"/>
      <c r="H137" s="29"/>
      <c r="I137" s="29"/>
      <c r="J137" s="29"/>
      <c r="K137" s="29"/>
      <c r="L137" s="29"/>
      <c r="M137" s="29"/>
      <c r="N137" s="29"/>
      <c r="O137" s="29"/>
      <c r="P137" s="29"/>
      <c r="Q137" s="29"/>
      <c r="R137" s="29"/>
      <c r="S137" s="29"/>
      <c r="T137" s="29"/>
      <c r="U137" s="29"/>
      <c r="V137" s="27"/>
      <c r="W137" s="27"/>
      <c r="X137" s="27"/>
      <c r="Y137" s="27"/>
      <c r="Z137" s="15"/>
      <c r="AA137" s="15"/>
      <c r="AB137" s="15"/>
      <c r="AC137" s="15"/>
      <c r="AD137" s="15"/>
      <c r="AE137" s="15"/>
      <c r="AF137" s="15"/>
      <c r="AG137" s="15"/>
      <c r="AH137" s="15"/>
      <c r="AI137" s="15"/>
      <c r="AJ137" s="15"/>
      <c r="AK137" s="15"/>
      <c r="AL137" s="15"/>
      <c r="AM137" s="15"/>
      <c r="AN137" s="15"/>
      <c r="AO137" s="15"/>
      <c r="AP137" s="15"/>
      <c r="AQ137" s="15"/>
      <c r="AR137" s="15"/>
      <c r="AS137" s="15"/>
      <c r="AT137" s="5"/>
      <c r="AU137" s="5"/>
      <c r="AV137" s="5"/>
      <c r="AW137" s="5"/>
      <c r="AX137" s="5"/>
    </row>
    <row r="138" spans="1:67" s="6" customFormat="1">
      <c r="A138" s="5"/>
      <c r="B138" s="90" t="s">
        <v>33</v>
      </c>
      <c r="C138" s="67" t="s">
        <v>386</v>
      </c>
      <c r="D138" s="28"/>
      <c r="E138" s="29"/>
      <c r="F138" s="29"/>
      <c r="G138" s="29"/>
      <c r="H138" s="29"/>
      <c r="I138" s="29"/>
      <c r="J138" s="29"/>
      <c r="K138" s="29"/>
      <c r="L138" s="29"/>
      <c r="M138" s="29"/>
      <c r="N138" s="29"/>
      <c r="O138" s="29"/>
      <c r="P138" s="29"/>
      <c r="Q138" s="29"/>
      <c r="R138" s="29"/>
      <c r="S138" s="29"/>
      <c r="T138" s="29"/>
      <c r="U138" s="29"/>
      <c r="V138" s="27"/>
      <c r="W138" s="27"/>
      <c r="X138" s="27"/>
      <c r="Y138" s="27"/>
      <c r="Z138" s="15"/>
      <c r="AA138" s="15"/>
      <c r="AB138" s="15"/>
      <c r="AC138" s="15"/>
      <c r="AD138" s="15"/>
      <c r="AE138" s="15"/>
      <c r="AF138" s="15"/>
      <c r="AG138" s="15"/>
      <c r="AH138" s="15"/>
      <c r="AI138" s="15"/>
      <c r="AJ138" s="15"/>
      <c r="AK138" s="15"/>
      <c r="AL138" s="15"/>
      <c r="AM138" s="15"/>
      <c r="AN138" s="15"/>
      <c r="AO138" s="15"/>
      <c r="AP138" s="15"/>
      <c r="AQ138" s="15"/>
      <c r="AR138" s="15"/>
      <c r="AS138" s="15"/>
      <c r="AT138" s="5"/>
      <c r="AU138" s="5"/>
      <c r="AV138" s="5"/>
      <c r="AW138" s="5"/>
      <c r="AX138" s="5"/>
    </row>
    <row r="139" spans="1:67" s="6" customFormat="1">
      <c r="A139" s="5"/>
      <c r="B139" s="90" t="s">
        <v>34</v>
      </c>
      <c r="C139" s="34" t="s">
        <v>43</v>
      </c>
      <c r="D139" s="28"/>
      <c r="E139" s="29"/>
      <c r="F139" s="29"/>
      <c r="G139" s="29"/>
      <c r="H139" s="29"/>
      <c r="I139" s="29"/>
      <c r="J139" s="29"/>
      <c r="K139" s="29"/>
      <c r="L139" s="29"/>
      <c r="M139" s="29"/>
      <c r="N139" s="29"/>
      <c r="O139" s="29"/>
      <c r="P139" s="29"/>
      <c r="Q139" s="29"/>
      <c r="R139" s="29"/>
      <c r="S139" s="29"/>
      <c r="T139" s="29"/>
      <c r="U139" s="29"/>
      <c r="V139" s="27"/>
      <c r="W139" s="27"/>
      <c r="X139" s="27"/>
      <c r="Y139" s="27"/>
      <c r="Z139" s="15"/>
      <c r="AA139" s="15"/>
      <c r="AB139" s="15"/>
      <c r="AC139" s="15"/>
      <c r="AD139" s="15"/>
      <c r="AE139" s="15"/>
      <c r="AF139" s="15"/>
      <c r="AG139" s="15"/>
      <c r="AH139" s="15"/>
      <c r="AI139" s="15"/>
      <c r="AJ139" s="15"/>
      <c r="AK139" s="15"/>
      <c r="AL139" s="15"/>
      <c r="AM139" s="15"/>
      <c r="AN139" s="15"/>
      <c r="AO139" s="15"/>
      <c r="AP139" s="15"/>
      <c r="AQ139" s="15"/>
      <c r="AR139" s="15"/>
      <c r="AS139" s="15"/>
      <c r="AT139" s="5"/>
      <c r="AU139" s="5"/>
      <c r="AV139" s="5"/>
      <c r="AW139" s="5"/>
      <c r="AX139" s="5"/>
    </row>
    <row r="140" spans="1:67" s="6" customFormat="1">
      <c r="A140" s="5"/>
      <c r="B140" s="90" t="s">
        <v>35</v>
      </c>
      <c r="C140" s="34" t="s">
        <v>42</v>
      </c>
      <c r="D140" s="28"/>
      <c r="E140" s="29"/>
      <c r="F140" s="29"/>
      <c r="G140" s="29"/>
      <c r="H140" s="29"/>
      <c r="I140" s="29"/>
      <c r="J140" s="29"/>
      <c r="K140" s="29"/>
      <c r="L140" s="29"/>
      <c r="M140" s="29"/>
      <c r="N140" s="29"/>
      <c r="O140" s="29"/>
      <c r="P140" s="29"/>
      <c r="Q140" s="29"/>
      <c r="R140" s="29"/>
      <c r="S140" s="29"/>
      <c r="T140" s="29"/>
      <c r="U140" s="29"/>
      <c r="V140" s="27"/>
      <c r="W140" s="27"/>
      <c r="X140" s="27"/>
      <c r="Y140" s="27"/>
      <c r="Z140" s="15"/>
      <c r="AA140" s="15"/>
      <c r="AB140" s="15"/>
      <c r="AC140" s="15"/>
      <c r="AD140" s="15"/>
      <c r="AE140" s="15"/>
      <c r="AF140" s="15"/>
      <c r="AG140" s="15"/>
      <c r="AH140" s="15"/>
      <c r="AI140" s="15"/>
      <c r="AJ140" s="15"/>
      <c r="AK140" s="15"/>
      <c r="AL140" s="15"/>
      <c r="AM140" s="15"/>
      <c r="AN140" s="15"/>
      <c r="AO140" s="15"/>
      <c r="AP140" s="15"/>
      <c r="AQ140" s="15"/>
      <c r="AR140" s="15"/>
      <c r="AS140" s="15"/>
      <c r="AT140" s="5"/>
      <c r="AU140" s="5"/>
      <c r="AV140" s="5"/>
      <c r="AW140" s="5"/>
      <c r="AX140" s="5"/>
    </row>
    <row r="141" spans="1:67" s="6" customFormat="1">
      <c r="A141" s="5"/>
      <c r="B141" s="90" t="s">
        <v>36</v>
      </c>
      <c r="C141" s="67" t="s">
        <v>323</v>
      </c>
      <c r="D141" s="28"/>
      <c r="E141" s="29"/>
      <c r="F141" s="29"/>
      <c r="G141" s="29"/>
      <c r="H141" s="29"/>
      <c r="I141" s="29"/>
      <c r="J141" s="29"/>
      <c r="K141" s="29"/>
      <c r="L141" s="29"/>
      <c r="M141" s="29"/>
      <c r="N141" s="29"/>
      <c r="O141" s="29"/>
      <c r="P141" s="29"/>
      <c r="Q141" s="29"/>
      <c r="R141" s="29"/>
      <c r="S141" s="29"/>
      <c r="T141" s="29"/>
      <c r="U141" s="29"/>
      <c r="V141" s="27"/>
      <c r="W141" s="27"/>
      <c r="X141" s="27"/>
      <c r="Y141" s="27"/>
      <c r="Z141" s="15"/>
      <c r="AA141" s="15"/>
      <c r="AB141" s="15"/>
      <c r="AC141" s="15"/>
      <c r="AD141" s="15"/>
      <c r="AE141" s="15"/>
      <c r="AF141" s="15"/>
      <c r="AG141" s="15"/>
      <c r="AH141" s="15"/>
      <c r="AI141" s="15"/>
      <c r="AJ141" s="15"/>
      <c r="AK141" s="15"/>
      <c r="AL141" s="15"/>
      <c r="AM141" s="15"/>
      <c r="AN141" s="15"/>
      <c r="AO141" s="15"/>
      <c r="AP141" s="15"/>
      <c r="AQ141" s="15"/>
      <c r="AR141" s="15"/>
      <c r="AS141" s="15"/>
      <c r="AT141" s="5"/>
      <c r="AU141" s="5"/>
      <c r="AV141" s="5"/>
      <c r="AW141" s="5"/>
      <c r="AX141" s="5"/>
      <c r="BA141" s="1"/>
      <c r="BB141" s="1"/>
      <c r="BC141" s="1"/>
      <c r="BD141" s="1"/>
      <c r="BE141" s="1"/>
      <c r="BF141" s="1"/>
      <c r="BG141" s="1"/>
      <c r="BH141" s="1"/>
      <c r="BI141" s="1"/>
      <c r="BJ141" s="1"/>
      <c r="BK141" s="1"/>
      <c r="BL141" s="1"/>
      <c r="BM141" s="1"/>
      <c r="BN141" s="1"/>
    </row>
    <row r="142" spans="1:67" s="6" customFormat="1">
      <c r="A142" s="5"/>
      <c r="B142" s="90" t="s">
        <v>37</v>
      </c>
      <c r="C142" s="67" t="s">
        <v>387</v>
      </c>
      <c r="D142" s="28"/>
      <c r="E142" s="29"/>
      <c r="F142" s="29"/>
      <c r="G142" s="29"/>
      <c r="H142" s="29"/>
      <c r="I142" s="29"/>
      <c r="J142" s="29"/>
      <c r="K142" s="29"/>
      <c r="L142" s="29"/>
      <c r="M142" s="29"/>
      <c r="N142" s="29"/>
      <c r="O142" s="29"/>
      <c r="P142" s="29"/>
      <c r="Q142" s="29"/>
      <c r="R142" s="29"/>
      <c r="S142" s="29"/>
      <c r="T142" s="29"/>
      <c r="U142" s="29"/>
      <c r="V142" s="27"/>
      <c r="W142" s="27"/>
      <c r="X142" s="27"/>
      <c r="Y142" s="27"/>
      <c r="Z142" s="15"/>
      <c r="AA142" s="15"/>
      <c r="AB142" s="15"/>
      <c r="AC142" s="15"/>
      <c r="AD142" s="15"/>
      <c r="AE142" s="15"/>
      <c r="AF142" s="15"/>
      <c r="AG142" s="15"/>
      <c r="AH142" s="15"/>
      <c r="AI142" s="15"/>
      <c r="AJ142" s="15"/>
      <c r="AK142" s="15"/>
      <c r="AL142" s="15"/>
      <c r="AM142" s="15"/>
      <c r="AN142" s="15"/>
      <c r="AO142" s="15"/>
      <c r="AP142" s="15"/>
      <c r="AQ142" s="15"/>
      <c r="AR142" s="15"/>
      <c r="AS142" s="15"/>
      <c r="AT142" s="5"/>
      <c r="AU142" s="5"/>
      <c r="AV142" s="5"/>
      <c r="AW142" s="5"/>
      <c r="AX142" s="5"/>
      <c r="BA142" s="1"/>
      <c r="BB142" s="1"/>
      <c r="BC142" s="1"/>
      <c r="BD142" s="1"/>
      <c r="BE142" s="1"/>
      <c r="BF142" s="1"/>
      <c r="BG142" s="1"/>
      <c r="BH142" s="1"/>
      <c r="BI142" s="1"/>
      <c r="BJ142" s="1"/>
      <c r="BK142" s="1"/>
      <c r="BL142" s="1"/>
      <c r="BM142" s="1"/>
      <c r="BN142" s="1"/>
    </row>
    <row r="143" spans="1:67" s="6" customFormat="1">
      <c r="A143" s="5"/>
      <c r="B143" s="90" t="s">
        <v>38</v>
      </c>
      <c r="C143" s="34" t="s">
        <v>324</v>
      </c>
      <c r="D143" s="28"/>
      <c r="E143" s="29"/>
      <c r="F143" s="29"/>
      <c r="G143" s="29"/>
      <c r="H143" s="29"/>
      <c r="I143" s="29"/>
      <c r="J143" s="29"/>
      <c r="K143" s="29"/>
      <c r="L143" s="29"/>
      <c r="M143" s="29"/>
      <c r="N143" s="29"/>
      <c r="O143" s="29"/>
      <c r="P143" s="29"/>
      <c r="Q143" s="29"/>
      <c r="R143" s="29"/>
      <c r="S143" s="29"/>
      <c r="T143" s="29"/>
      <c r="U143" s="29"/>
      <c r="V143" s="27"/>
      <c r="W143" s="27"/>
      <c r="X143" s="27"/>
      <c r="Y143" s="27"/>
      <c r="Z143" s="15"/>
      <c r="AA143" s="15"/>
      <c r="AB143" s="15"/>
      <c r="AC143" s="15"/>
      <c r="AD143" s="15"/>
      <c r="AE143" s="15"/>
      <c r="AF143" s="15"/>
      <c r="AG143" s="15"/>
      <c r="AH143" s="15"/>
      <c r="AI143" s="15"/>
      <c r="AJ143" s="15"/>
      <c r="AK143" s="15"/>
      <c r="AL143" s="15"/>
      <c r="AM143" s="15"/>
      <c r="AN143" s="15"/>
      <c r="AO143" s="15"/>
      <c r="AP143" s="15"/>
      <c r="AQ143" s="15"/>
      <c r="AR143" s="15"/>
      <c r="AS143" s="15"/>
      <c r="AT143" s="5"/>
      <c r="AU143" s="5"/>
      <c r="AV143" s="5"/>
      <c r="AW143" s="5"/>
      <c r="AX143" s="5"/>
      <c r="BA143" s="1"/>
      <c r="BB143" s="1"/>
      <c r="BC143" s="1"/>
      <c r="BD143" s="1"/>
      <c r="BE143" s="1"/>
      <c r="BF143" s="1"/>
      <c r="BG143" s="1"/>
      <c r="BH143" s="1"/>
      <c r="BI143" s="1"/>
      <c r="BJ143" s="1"/>
      <c r="BK143" s="1"/>
      <c r="BL143" s="1"/>
      <c r="BM143" s="1"/>
      <c r="BN143" s="1"/>
    </row>
    <row r="144" spans="1:67" s="6" customFormat="1">
      <c r="A144" s="5"/>
      <c r="B144" s="90" t="s">
        <v>39</v>
      </c>
      <c r="C144" s="34" t="s">
        <v>325</v>
      </c>
      <c r="D144" s="28"/>
      <c r="E144" s="29"/>
      <c r="F144" s="29"/>
      <c r="G144" s="29"/>
      <c r="H144" s="29"/>
      <c r="I144" s="29"/>
      <c r="J144" s="29"/>
      <c r="K144" s="29"/>
      <c r="L144" s="29"/>
      <c r="M144" s="29"/>
      <c r="N144" s="29"/>
      <c r="O144" s="29"/>
      <c r="P144" s="29"/>
      <c r="Q144" s="29"/>
      <c r="R144" s="29"/>
      <c r="S144" s="29"/>
      <c r="T144" s="29"/>
      <c r="U144" s="29"/>
      <c r="V144" s="27"/>
      <c r="W144" s="27"/>
      <c r="X144" s="27"/>
      <c r="Y144" s="27"/>
      <c r="Z144" s="15"/>
      <c r="AA144" s="15"/>
      <c r="AB144" s="15"/>
      <c r="AC144" s="15"/>
      <c r="AD144" s="15"/>
      <c r="AE144" s="15"/>
      <c r="AF144" s="15"/>
      <c r="AG144" s="15"/>
      <c r="AH144" s="15"/>
      <c r="AI144" s="15"/>
      <c r="AJ144" s="15"/>
      <c r="AK144" s="15"/>
      <c r="AL144" s="15"/>
      <c r="AM144" s="15"/>
      <c r="AN144" s="15"/>
      <c r="AO144" s="15"/>
      <c r="AP144" s="15"/>
      <c r="AQ144" s="15"/>
      <c r="AR144" s="15"/>
      <c r="AS144" s="15"/>
      <c r="AT144" s="5"/>
      <c r="AU144" s="5"/>
      <c r="AV144" s="5"/>
      <c r="AW144" s="5"/>
      <c r="AX144" s="5"/>
      <c r="BA144" s="1"/>
      <c r="BB144" s="1"/>
      <c r="BC144" s="1"/>
      <c r="BD144" s="1"/>
      <c r="BE144" s="1"/>
      <c r="BF144" s="1"/>
      <c r="BG144" s="1"/>
      <c r="BH144" s="1"/>
      <c r="BI144" s="1"/>
      <c r="BJ144" s="1"/>
      <c r="BK144" s="1"/>
      <c r="BL144" s="1"/>
      <c r="BM144" s="1"/>
      <c r="BN144" s="1"/>
    </row>
    <row r="145" spans="1:67" s="6" customFormat="1">
      <c r="A145" s="5"/>
      <c r="B145" s="33"/>
      <c r="C145" s="33"/>
      <c r="D145" s="32"/>
      <c r="E145" s="31"/>
      <c r="F145" s="30"/>
      <c r="G145" s="30"/>
      <c r="H145" s="30"/>
      <c r="I145" s="30"/>
      <c r="J145" s="30"/>
      <c r="K145" s="30"/>
      <c r="L145" s="30"/>
      <c r="M145" s="30"/>
      <c r="N145" s="30"/>
      <c r="O145" s="30"/>
      <c r="P145" s="30"/>
      <c r="Q145" s="30"/>
      <c r="R145" s="29"/>
      <c r="S145" s="29"/>
      <c r="T145" s="29"/>
      <c r="U145" s="29"/>
      <c r="V145" s="29"/>
      <c r="W145" s="27"/>
      <c r="X145" s="27"/>
      <c r="Y145" s="27"/>
      <c r="Z145" s="27"/>
      <c r="AA145" s="15"/>
      <c r="AB145" s="15"/>
      <c r="AC145" s="15"/>
      <c r="AD145" s="15"/>
      <c r="AE145" s="15"/>
      <c r="AF145" s="15"/>
      <c r="AG145" s="15"/>
      <c r="AH145" s="15"/>
      <c r="AI145" s="15"/>
      <c r="AJ145" s="15"/>
      <c r="AK145" s="15"/>
      <c r="AL145" s="15"/>
      <c r="AM145" s="15"/>
      <c r="AN145" s="15"/>
      <c r="AO145" s="15"/>
      <c r="AP145" s="15"/>
      <c r="AQ145" s="15"/>
      <c r="AR145" s="15"/>
      <c r="AS145" s="15"/>
      <c r="AT145" s="15"/>
      <c r="AU145" s="5"/>
      <c r="AV145" s="5"/>
      <c r="AW145" s="5"/>
      <c r="AX145" s="5"/>
      <c r="AY145" s="5"/>
      <c r="BB145" s="1"/>
      <c r="BC145" s="1"/>
      <c r="BD145" s="1"/>
      <c r="BE145" s="1"/>
      <c r="BF145" s="1"/>
      <c r="BG145" s="1"/>
      <c r="BH145" s="1"/>
      <c r="BI145" s="1"/>
      <c r="BJ145" s="1"/>
      <c r="BK145" s="1"/>
      <c r="BL145" s="1"/>
      <c r="BM145" s="1"/>
      <c r="BN145" s="1"/>
      <c r="BO145" s="1"/>
    </row>
    <row r="146" spans="1:67" s="6" customFormat="1" ht="24" customHeight="1">
      <c r="A146" s="5"/>
      <c r="B146" s="21"/>
      <c r="C146" s="21"/>
      <c r="D146" s="17"/>
      <c r="E146" s="28"/>
      <c r="F146" s="16"/>
      <c r="G146" s="16"/>
      <c r="H146" s="16"/>
      <c r="I146" s="16"/>
      <c r="J146" s="16"/>
      <c r="K146" s="16"/>
      <c r="L146" s="16"/>
      <c r="M146" s="16"/>
      <c r="N146" s="16"/>
      <c r="O146" s="16"/>
      <c r="P146" s="16"/>
      <c r="Q146" s="16"/>
      <c r="R146" s="16"/>
      <c r="S146" s="16"/>
      <c r="T146" s="16"/>
      <c r="U146" s="16"/>
      <c r="V146" s="16"/>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5"/>
      <c r="AV146" s="5"/>
      <c r="AW146" s="5"/>
      <c r="AX146" s="5"/>
      <c r="AY146" s="5"/>
      <c r="BB146" s="1"/>
      <c r="BC146" s="1"/>
      <c r="BD146" s="1"/>
      <c r="BE146" s="1"/>
      <c r="BF146" s="1"/>
      <c r="BG146" s="1"/>
      <c r="BH146" s="1"/>
      <c r="BI146" s="1"/>
      <c r="BJ146" s="1"/>
      <c r="BK146" s="1"/>
      <c r="BL146" s="1"/>
      <c r="BM146" s="1"/>
      <c r="BN146" s="1"/>
      <c r="BO146" s="1"/>
    </row>
    <row r="147" spans="1:67" s="6" customFormat="1" ht="33" customHeight="1" thickBot="1">
      <c r="A147" s="5"/>
      <c r="B147" s="21"/>
      <c r="C147" s="21"/>
      <c r="D147" s="17"/>
      <c r="E147" s="28"/>
      <c r="F147" s="16"/>
      <c r="G147" s="16"/>
      <c r="H147" s="16"/>
      <c r="I147" s="16"/>
      <c r="J147" s="16"/>
      <c r="K147" s="16"/>
      <c r="L147" s="16"/>
      <c r="M147" s="16"/>
      <c r="N147" s="16"/>
      <c r="O147" s="16"/>
      <c r="P147" s="16"/>
      <c r="Q147" s="16"/>
      <c r="R147" s="16"/>
      <c r="S147" s="16"/>
      <c r="T147" s="16"/>
      <c r="U147" s="16"/>
      <c r="V147" s="16"/>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5"/>
      <c r="AV147" s="5"/>
      <c r="AW147" s="5"/>
      <c r="AX147" s="5"/>
      <c r="AY147" s="5"/>
      <c r="BB147" s="1"/>
      <c r="BC147" s="1"/>
      <c r="BD147" s="1"/>
      <c r="BE147" s="1"/>
      <c r="BF147" s="1"/>
      <c r="BG147" s="1"/>
      <c r="BH147" s="1"/>
      <c r="BI147" s="1"/>
      <c r="BJ147" s="1"/>
      <c r="BK147" s="1"/>
      <c r="BL147" s="1"/>
      <c r="BM147" s="1"/>
      <c r="BN147" s="1"/>
      <c r="BO147" s="1"/>
    </row>
    <row r="148" spans="1:67" s="6" customFormat="1">
      <c r="B148" s="198" t="s">
        <v>200</v>
      </c>
      <c r="C148" s="243"/>
      <c r="D148" s="244"/>
      <c r="E148" s="244"/>
      <c r="F148" s="244"/>
      <c r="G148" s="244"/>
      <c r="H148" s="244"/>
      <c r="I148" s="244"/>
      <c r="J148" s="244"/>
      <c r="K148" s="244"/>
      <c r="L148" s="244"/>
      <c r="M148" s="245"/>
      <c r="N148" s="194" t="s">
        <v>203</v>
      </c>
      <c r="O148" s="195"/>
      <c r="P148" s="195"/>
      <c r="Q148" s="195"/>
      <c r="R148" s="195"/>
      <c r="S148" s="195"/>
      <c r="T148" s="195"/>
      <c r="U148" s="195"/>
      <c r="V148" s="195"/>
      <c r="W148" s="195"/>
      <c r="X148" s="196"/>
      <c r="Y148" s="197"/>
      <c r="Z148" s="198" t="s">
        <v>206</v>
      </c>
      <c r="AA148" s="199"/>
      <c r="AB148" s="199"/>
      <c r="AC148" s="199"/>
      <c r="AD148" s="199"/>
      <c r="AE148" s="199"/>
      <c r="AF148" s="199"/>
      <c r="AG148" s="199"/>
      <c r="AH148" s="199"/>
      <c r="AI148" s="199"/>
      <c r="AJ148" s="199"/>
      <c r="AK148" s="200"/>
      <c r="AL148" s="198" t="s">
        <v>209</v>
      </c>
      <c r="AM148" s="199"/>
      <c r="AN148" s="199"/>
      <c r="AO148" s="199"/>
      <c r="AP148" s="200"/>
      <c r="BB148" s="1"/>
      <c r="BC148" s="1"/>
      <c r="BD148" s="1"/>
      <c r="BE148" s="1"/>
      <c r="BF148" s="1"/>
      <c r="BG148" s="1"/>
      <c r="BH148" s="1"/>
      <c r="BI148" s="1"/>
      <c r="BJ148" s="1"/>
      <c r="BK148" s="1"/>
      <c r="BL148" s="1"/>
      <c r="BM148" s="1"/>
      <c r="BN148" s="1"/>
      <c r="BO148" s="1"/>
    </row>
    <row r="149" spans="1:67" s="6" customFormat="1" ht="17.25" customHeight="1">
      <c r="B149" s="201" t="s">
        <v>9</v>
      </c>
      <c r="C149" s="202"/>
      <c r="D149" s="203"/>
      <c r="E149" s="207" t="s">
        <v>10</v>
      </c>
      <c r="F149" s="207"/>
      <c r="G149" s="208"/>
      <c r="H149" s="209" t="s">
        <v>202</v>
      </c>
      <c r="I149" s="207"/>
      <c r="J149" s="208"/>
      <c r="K149" s="207" t="s">
        <v>11</v>
      </c>
      <c r="L149" s="210"/>
      <c r="M149" s="211"/>
      <c r="N149" s="212" t="s">
        <v>12</v>
      </c>
      <c r="O149" s="207"/>
      <c r="P149" s="208"/>
      <c r="Q149" s="207" t="s">
        <v>13</v>
      </c>
      <c r="R149" s="207"/>
      <c r="S149" s="208"/>
      <c r="T149" s="209" t="s">
        <v>204</v>
      </c>
      <c r="U149" s="207"/>
      <c r="V149" s="208"/>
      <c r="W149" s="207" t="s">
        <v>14</v>
      </c>
      <c r="X149" s="210"/>
      <c r="Y149" s="211"/>
      <c r="Z149" s="212" t="s">
        <v>41</v>
      </c>
      <c r="AA149" s="207"/>
      <c r="AB149" s="214"/>
      <c r="AC149" s="215" t="s">
        <v>28</v>
      </c>
      <c r="AD149" s="216"/>
      <c r="AE149" s="217"/>
      <c r="AF149" s="221" t="s">
        <v>207</v>
      </c>
      <c r="AG149" s="202"/>
      <c r="AH149" s="222"/>
      <c r="AI149" s="226" t="s">
        <v>15</v>
      </c>
      <c r="AJ149" s="202"/>
      <c r="AK149" s="227"/>
      <c r="AL149" s="229" t="s">
        <v>27</v>
      </c>
      <c r="AM149" s="230"/>
      <c r="AN149" s="230"/>
      <c r="AO149" s="230"/>
      <c r="AP149" s="231"/>
      <c r="BB149" s="1"/>
      <c r="BC149" s="1"/>
      <c r="BD149" s="1"/>
      <c r="BE149" s="1"/>
      <c r="BF149" s="1"/>
      <c r="BG149" s="1"/>
      <c r="BH149" s="1"/>
      <c r="BI149" s="1"/>
      <c r="BJ149" s="1"/>
      <c r="BK149" s="1"/>
      <c r="BL149" s="1"/>
      <c r="BM149" s="1"/>
      <c r="BN149" s="1"/>
      <c r="BO149" s="1"/>
    </row>
    <row r="150" spans="1:67" s="6" customFormat="1" ht="27.75" customHeight="1">
      <c r="B150" s="204"/>
      <c r="C150" s="205"/>
      <c r="D150" s="206"/>
      <c r="E150" s="208"/>
      <c r="F150" s="208"/>
      <c r="G150" s="208"/>
      <c r="H150" s="208"/>
      <c r="I150" s="208"/>
      <c r="J150" s="208"/>
      <c r="K150" s="210"/>
      <c r="L150" s="210"/>
      <c r="M150" s="211"/>
      <c r="N150" s="213"/>
      <c r="O150" s="208"/>
      <c r="P150" s="208"/>
      <c r="Q150" s="208"/>
      <c r="R150" s="208"/>
      <c r="S150" s="208"/>
      <c r="T150" s="208"/>
      <c r="U150" s="208"/>
      <c r="V150" s="208"/>
      <c r="W150" s="210"/>
      <c r="X150" s="210"/>
      <c r="Y150" s="211"/>
      <c r="Z150" s="213"/>
      <c r="AA150" s="208"/>
      <c r="AB150" s="214"/>
      <c r="AC150" s="218"/>
      <c r="AD150" s="219"/>
      <c r="AE150" s="220"/>
      <c r="AF150" s="223"/>
      <c r="AG150" s="224"/>
      <c r="AH150" s="225"/>
      <c r="AI150" s="223"/>
      <c r="AJ150" s="224"/>
      <c r="AK150" s="228"/>
      <c r="AL150" s="232"/>
      <c r="AM150" s="233"/>
      <c r="AN150" s="233"/>
      <c r="AO150" s="233"/>
      <c r="AP150" s="234"/>
      <c r="BB150" s="1"/>
      <c r="BC150" s="1"/>
      <c r="BD150" s="1"/>
      <c r="BE150" s="1"/>
      <c r="BF150" s="1"/>
      <c r="BG150" s="1"/>
      <c r="BH150" s="1"/>
      <c r="BI150" s="1"/>
      <c r="BJ150" s="1"/>
      <c r="BK150" s="1"/>
      <c r="BL150" s="1"/>
      <c r="BM150" s="1"/>
      <c r="BN150" s="1"/>
      <c r="BO150" s="1"/>
    </row>
    <row r="151" spans="1:67" ht="17.25" customHeight="1">
      <c r="A151" s="1"/>
      <c r="B151" s="174">
        <f>SUMIF($E$56:$E$135,$AX$57,$AT$56:$AT$135)</f>
        <v>35</v>
      </c>
      <c r="C151" s="175"/>
      <c r="D151" s="176"/>
      <c r="E151" s="180">
        <f>SUMIF($E$56:$E$135,$AX$57,$AR$56:$AR$135)</f>
        <v>2809</v>
      </c>
      <c r="F151" s="180"/>
      <c r="G151" s="181"/>
      <c r="H151" s="180">
        <f>SUMIF($E$56:$E$135,$AX$57,$AS$56:$AS$135)</f>
        <v>2970800</v>
      </c>
      <c r="I151" s="180"/>
      <c r="J151" s="181"/>
      <c r="K151" s="180">
        <f>ROUND(H151/E151,0)</f>
        <v>1058</v>
      </c>
      <c r="L151" s="183"/>
      <c r="M151" s="184"/>
      <c r="N151" s="187">
        <f>SUMIF($E$56:$E$135,$AX$56,$AQ$56:$AQ$135)</f>
        <v>404</v>
      </c>
      <c r="O151" s="180"/>
      <c r="P151" s="181"/>
      <c r="Q151" s="180">
        <f>SUMIF($E$56:$E$135,$AX$56,$AR$56:$AR$135)</f>
        <v>1641</v>
      </c>
      <c r="R151" s="180"/>
      <c r="S151" s="181"/>
      <c r="T151" s="189">
        <f>SUMIF($E$56:$E$135,$AX$56,$AS$56:$AS$135)</f>
        <v>1476950</v>
      </c>
      <c r="U151" s="189"/>
      <c r="V151" s="190"/>
      <c r="W151" s="180">
        <f>ROUND(T151/Q151,0)</f>
        <v>900</v>
      </c>
      <c r="X151" s="183"/>
      <c r="Y151" s="184"/>
      <c r="Z151" s="187">
        <f>SUMIF($E$56:$E$135,$AX$55,$AQ$56:$AQ$135)</f>
        <v>0</v>
      </c>
      <c r="AA151" s="180"/>
      <c r="AB151" s="192"/>
      <c r="AC151" s="149">
        <f>SUMIF($E$56:$E$135,$AX$55,$AR$56:$AR$135)</f>
        <v>2388</v>
      </c>
      <c r="AD151" s="150"/>
      <c r="AE151" s="151"/>
      <c r="AF151" s="149">
        <f>SUMIF($E$56:$E$135,$AX$55,$AS$56:$AS$135)</f>
        <v>2052250</v>
      </c>
      <c r="AG151" s="150"/>
      <c r="AH151" s="151"/>
      <c r="AI151" s="149">
        <f>ROUND(AF151/AC151,0)</f>
        <v>859</v>
      </c>
      <c r="AJ151" s="150"/>
      <c r="AK151" s="155"/>
      <c r="AL151" s="157">
        <f>ROUND((H151+T151+AF151)/(E151+Q151+AC151),0)</f>
        <v>951</v>
      </c>
      <c r="AM151" s="158"/>
      <c r="AN151" s="158"/>
      <c r="AO151" s="158"/>
      <c r="AP151" s="159"/>
      <c r="AQ151" s="1"/>
      <c r="AR151" s="1"/>
      <c r="AS151" s="1"/>
      <c r="AT151" s="1"/>
      <c r="AU151" s="1"/>
      <c r="AV151" s="1"/>
      <c r="AW151" s="1"/>
      <c r="AX151" s="1"/>
      <c r="AY151" s="1"/>
    </row>
    <row r="152" spans="1:67" ht="17.25" customHeight="1" thickBot="1">
      <c r="A152" s="1"/>
      <c r="B152" s="177"/>
      <c r="C152" s="178"/>
      <c r="D152" s="179"/>
      <c r="E152" s="182"/>
      <c r="F152" s="182"/>
      <c r="G152" s="182"/>
      <c r="H152" s="182"/>
      <c r="I152" s="182"/>
      <c r="J152" s="182"/>
      <c r="K152" s="185"/>
      <c r="L152" s="185"/>
      <c r="M152" s="186"/>
      <c r="N152" s="188"/>
      <c r="O152" s="182"/>
      <c r="P152" s="182"/>
      <c r="Q152" s="182"/>
      <c r="R152" s="182"/>
      <c r="S152" s="182"/>
      <c r="T152" s="191"/>
      <c r="U152" s="191"/>
      <c r="V152" s="191"/>
      <c r="W152" s="185"/>
      <c r="X152" s="185"/>
      <c r="Y152" s="186"/>
      <c r="Z152" s="188"/>
      <c r="AA152" s="182"/>
      <c r="AB152" s="193"/>
      <c r="AC152" s="152"/>
      <c r="AD152" s="153"/>
      <c r="AE152" s="154"/>
      <c r="AF152" s="152"/>
      <c r="AG152" s="153"/>
      <c r="AH152" s="154"/>
      <c r="AI152" s="152"/>
      <c r="AJ152" s="153"/>
      <c r="AK152" s="156"/>
      <c r="AL152" s="160"/>
      <c r="AM152" s="161"/>
      <c r="AN152" s="161"/>
      <c r="AO152" s="161"/>
      <c r="AP152" s="162"/>
      <c r="AQ152" s="1"/>
      <c r="AR152" s="1"/>
      <c r="AS152" s="1"/>
      <c r="AT152" s="1"/>
      <c r="AU152" s="1"/>
      <c r="AV152" s="1"/>
      <c r="AW152" s="1"/>
      <c r="AX152" s="1"/>
      <c r="AY152" s="1"/>
    </row>
    <row r="153" spans="1:67" ht="30" customHeight="1" thickBot="1">
      <c r="A153" s="1"/>
      <c r="B153" s="163" t="s">
        <v>201</v>
      </c>
      <c r="C153" s="164"/>
      <c r="D153" s="165"/>
      <c r="E153" s="165"/>
      <c r="F153" s="165"/>
      <c r="G153" s="165"/>
      <c r="H153" s="166">
        <f>ROUND(H151/B151,0)</f>
        <v>84880</v>
      </c>
      <c r="I153" s="166"/>
      <c r="J153" s="167"/>
      <c r="K153" s="168" t="s">
        <v>6</v>
      </c>
      <c r="L153" s="165"/>
      <c r="M153" s="169"/>
      <c r="N153" s="164" t="s">
        <v>205</v>
      </c>
      <c r="O153" s="165"/>
      <c r="P153" s="165"/>
      <c r="Q153" s="165"/>
      <c r="R153" s="165"/>
      <c r="S153" s="165"/>
      <c r="T153" s="166">
        <f>ROUND(T151/N151,0)</f>
        <v>3656</v>
      </c>
      <c r="U153" s="166"/>
      <c r="V153" s="167"/>
      <c r="W153" s="168" t="s">
        <v>6</v>
      </c>
      <c r="X153" s="165"/>
      <c r="Y153" s="169"/>
      <c r="Z153" s="164" t="s">
        <v>208</v>
      </c>
      <c r="AA153" s="165"/>
      <c r="AB153" s="165"/>
      <c r="AC153" s="165"/>
      <c r="AD153" s="165"/>
      <c r="AE153" s="165"/>
      <c r="AF153" s="170" t="e">
        <f>ROUND(AF151/Z151,0)</f>
        <v>#DIV/0!</v>
      </c>
      <c r="AG153" s="170"/>
      <c r="AH153" s="171"/>
      <c r="AI153" s="168" t="s">
        <v>6</v>
      </c>
      <c r="AJ153" s="165"/>
      <c r="AK153" s="169"/>
      <c r="AL153" s="172"/>
      <c r="AM153" s="173"/>
      <c r="AN153" s="173"/>
      <c r="AO153" s="173"/>
      <c r="AP153" s="173"/>
      <c r="AQ153" s="1"/>
      <c r="AR153" s="1"/>
      <c r="AS153" s="1"/>
      <c r="AT153" s="1"/>
      <c r="AU153" s="4"/>
      <c r="AV153" s="1"/>
      <c r="AW153" s="1"/>
      <c r="AX153" s="1"/>
      <c r="AY153" s="1"/>
    </row>
    <row r="154" spans="1:67">
      <c r="AL154" s="428"/>
      <c r="AM154" s="428"/>
      <c r="AN154" s="428"/>
      <c r="AO154" s="428"/>
      <c r="AP154" s="428"/>
    </row>
    <row r="155" spans="1:67">
      <c r="AG155" s="24"/>
    </row>
  </sheetData>
  <sheetProtection algorithmName="SHA-512" hashValue="8Rvlr+8j04E2kyjB/jcOBV+hCwh/OyGVsDz5eG9paVZ6mu3JOTmgM08mzlkalJjaNfwyl4PWF3SNhaW2imH9Gw==" saltValue="53DpIkWdCDIjCgJvek9zmg==" spinCount="100000" sheet="1" formatCells="0" formatColumns="0" formatRows="0" insertColumns="0" insertRows="0" insertHyperlinks="0" deleteColumns="0" deleteRows="0"/>
  <mergeCells count="260">
    <mergeCell ref="Z22:AA22"/>
    <mergeCell ref="AC22:AT22"/>
    <mergeCell ref="B148:M148"/>
    <mergeCell ref="N148:Y148"/>
    <mergeCell ref="Z148:AK148"/>
    <mergeCell ref="AL148:AP148"/>
    <mergeCell ref="H149:J150"/>
    <mergeCell ref="K149:M150"/>
    <mergeCell ref="N149:P150"/>
    <mergeCell ref="Q149:S150"/>
    <mergeCell ref="C91:D91"/>
    <mergeCell ref="C92:D92"/>
    <mergeCell ref="C93:D93"/>
    <mergeCell ref="C94:D94"/>
    <mergeCell ref="C95:D95"/>
    <mergeCell ref="B136:E136"/>
    <mergeCell ref="C85:D85"/>
    <mergeCell ref="C86:D86"/>
    <mergeCell ref="C87:D87"/>
    <mergeCell ref="C88:D88"/>
    <mergeCell ref="C89:D89"/>
    <mergeCell ref="C90:D90"/>
    <mergeCell ref="C79:D79"/>
    <mergeCell ref="C80:D80"/>
    <mergeCell ref="Z153:AE153"/>
    <mergeCell ref="AF153:AH153"/>
    <mergeCell ref="AI153:AK153"/>
    <mergeCell ref="AL153:AP153"/>
    <mergeCell ref="AL154:AP154"/>
    <mergeCell ref="AI29:AT30"/>
    <mergeCell ref="AC151:AE152"/>
    <mergeCell ref="AF151:AH152"/>
    <mergeCell ref="AI151:AK152"/>
    <mergeCell ref="AL151:AP152"/>
    <mergeCell ref="AJ54:AK54"/>
    <mergeCell ref="AL54:AL55"/>
    <mergeCell ref="AM54:AN54"/>
    <mergeCell ref="AO54:AO55"/>
    <mergeCell ref="AA54:AB54"/>
    <mergeCell ref="AC54:AC55"/>
    <mergeCell ref="AD54:AE54"/>
    <mergeCell ref="AF54:AF55"/>
    <mergeCell ref="AG54:AH54"/>
    <mergeCell ref="AI54:AI55"/>
    <mergeCell ref="AQ53:AT53"/>
    <mergeCell ref="AT54:AT55"/>
    <mergeCell ref="AQ54:AR54"/>
    <mergeCell ref="AS54:AS55"/>
    <mergeCell ref="B153:G153"/>
    <mergeCell ref="H153:J153"/>
    <mergeCell ref="K153:M153"/>
    <mergeCell ref="N153:S153"/>
    <mergeCell ref="T153:V153"/>
    <mergeCell ref="W153:Y153"/>
    <mergeCell ref="AL149:AP150"/>
    <mergeCell ref="B151:D152"/>
    <mergeCell ref="E151:G152"/>
    <mergeCell ref="H151:J152"/>
    <mergeCell ref="K151:M152"/>
    <mergeCell ref="N151:P152"/>
    <mergeCell ref="Q151:S152"/>
    <mergeCell ref="T151:V152"/>
    <mergeCell ref="W151:Y152"/>
    <mergeCell ref="Z151:AB152"/>
    <mergeCell ref="T149:V150"/>
    <mergeCell ref="W149:Y150"/>
    <mergeCell ref="Z149:AB150"/>
    <mergeCell ref="AC149:AE150"/>
    <mergeCell ref="AF149:AH150"/>
    <mergeCell ref="AI149:AK150"/>
    <mergeCell ref="B149:D150"/>
    <mergeCell ref="E149:G150"/>
    <mergeCell ref="C81:D81"/>
    <mergeCell ref="C82:D82"/>
    <mergeCell ref="C83:D83"/>
    <mergeCell ref="C84:D84"/>
    <mergeCell ref="C76:D76"/>
    <mergeCell ref="C77:D77"/>
    <mergeCell ref="C78:D78"/>
    <mergeCell ref="C67:D67"/>
    <mergeCell ref="C68:D68"/>
    <mergeCell ref="C69:D69"/>
    <mergeCell ref="C70:D70"/>
    <mergeCell ref="C71:D71"/>
    <mergeCell ref="C72:D72"/>
    <mergeCell ref="C66:D66"/>
    <mergeCell ref="C56:D56"/>
    <mergeCell ref="C57:D57"/>
    <mergeCell ref="C58:D58"/>
    <mergeCell ref="C59:D59"/>
    <mergeCell ref="C60:D60"/>
    <mergeCell ref="C73:D73"/>
    <mergeCell ref="C74:D74"/>
    <mergeCell ref="C75:D75"/>
    <mergeCell ref="AP53:AP55"/>
    <mergeCell ref="AA53:AC53"/>
    <mergeCell ref="AD53:AF53"/>
    <mergeCell ref="AG53:AI53"/>
    <mergeCell ref="C61:D61"/>
    <mergeCell ref="C62:D62"/>
    <mergeCell ref="C63:D63"/>
    <mergeCell ref="C64:D64"/>
    <mergeCell ref="C65:D65"/>
    <mergeCell ref="X53:Z53"/>
    <mergeCell ref="R54:S54"/>
    <mergeCell ref="T54:T55"/>
    <mergeCell ref="U54:V54"/>
    <mergeCell ref="W54:W55"/>
    <mergeCell ref="X54:Y54"/>
    <mergeCell ref="Z54:Z55"/>
    <mergeCell ref="AJ53:AL53"/>
    <mergeCell ref="AM53:AO53"/>
    <mergeCell ref="B53:D55"/>
    <mergeCell ref="E53:E55"/>
    <mergeCell ref="F53:H53"/>
    <mergeCell ref="I53:K53"/>
    <mergeCell ref="L53:N53"/>
    <mergeCell ref="O53:Q53"/>
    <mergeCell ref="O54:P54"/>
    <mergeCell ref="Q54:Q55"/>
    <mergeCell ref="D49:I49"/>
    <mergeCell ref="J49:P49"/>
    <mergeCell ref="Q49:W49"/>
    <mergeCell ref="F54:G54"/>
    <mergeCell ref="H54:H55"/>
    <mergeCell ref="I54:J54"/>
    <mergeCell ref="K54:K55"/>
    <mergeCell ref="L54:M54"/>
    <mergeCell ref="N54:N55"/>
    <mergeCell ref="R53:T53"/>
    <mergeCell ref="U53:W53"/>
    <mergeCell ref="X49:AF49"/>
    <mergeCell ref="AG49:AO49"/>
    <mergeCell ref="D50:I50"/>
    <mergeCell ref="J50:P50"/>
    <mergeCell ref="Q50:W50"/>
    <mergeCell ref="X50:AF50"/>
    <mergeCell ref="AG50:AO50"/>
    <mergeCell ref="D44:J44"/>
    <mergeCell ref="K44:L44"/>
    <mergeCell ref="N44:AP44"/>
    <mergeCell ref="D45:J45"/>
    <mergeCell ref="K45:L45"/>
    <mergeCell ref="N45:AP45"/>
    <mergeCell ref="K47:N47"/>
    <mergeCell ref="K46:L46"/>
    <mergeCell ref="N46:AF46"/>
    <mergeCell ref="D42:J42"/>
    <mergeCell ref="K42:L42"/>
    <mergeCell ref="N42:AP42"/>
    <mergeCell ref="D43:J43"/>
    <mergeCell ref="K43:L43"/>
    <mergeCell ref="N43:AP43"/>
    <mergeCell ref="D40:J40"/>
    <mergeCell ref="K40:L40"/>
    <mergeCell ref="N40:AP40"/>
    <mergeCell ref="D41:J41"/>
    <mergeCell ref="K41:L41"/>
    <mergeCell ref="N41:AP41"/>
    <mergeCell ref="D38:J38"/>
    <mergeCell ref="K38:L38"/>
    <mergeCell ref="N38:AP38"/>
    <mergeCell ref="D39:J39"/>
    <mergeCell ref="K39:L39"/>
    <mergeCell ref="N39:AP39"/>
    <mergeCell ref="D36:J36"/>
    <mergeCell ref="K36:L36"/>
    <mergeCell ref="N36:AP36"/>
    <mergeCell ref="D37:J37"/>
    <mergeCell ref="K37:L37"/>
    <mergeCell ref="N37:AP37"/>
    <mergeCell ref="D34:J34"/>
    <mergeCell ref="K34:M34"/>
    <mergeCell ref="N34:AP34"/>
    <mergeCell ref="D35:J35"/>
    <mergeCell ref="K35:L35"/>
    <mergeCell ref="N35:AP35"/>
    <mergeCell ref="AI25:AT26"/>
    <mergeCell ref="U13:X13"/>
    <mergeCell ref="AJ13:AM13"/>
    <mergeCell ref="Y16:AA16"/>
    <mergeCell ref="I18:K18"/>
    <mergeCell ref="AM18:AN18"/>
    <mergeCell ref="AS18:AT18"/>
    <mergeCell ref="C16:W16"/>
    <mergeCell ref="Q19:Y19"/>
    <mergeCell ref="Z19:AB19"/>
    <mergeCell ref="AC19:AT19"/>
    <mergeCell ref="Q20:Y20"/>
    <mergeCell ref="Z20:AA20"/>
    <mergeCell ref="AC20:AT20"/>
    <mergeCell ref="Q21:Y21"/>
    <mergeCell ref="Z21:AA21"/>
    <mergeCell ref="AC21:AT21"/>
    <mergeCell ref="Q22:Y22"/>
    <mergeCell ref="C8:D8"/>
    <mergeCell ref="E8:K8"/>
    <mergeCell ref="M8:P8"/>
    <mergeCell ref="Q8:Z8"/>
    <mergeCell ref="AG8:AK8"/>
    <mergeCell ref="S12:U12"/>
    <mergeCell ref="C6:D6"/>
    <mergeCell ref="E6:L6"/>
    <mergeCell ref="M6:P6"/>
    <mergeCell ref="Q6:Z6"/>
    <mergeCell ref="AG6:AK6"/>
    <mergeCell ref="C7:D7"/>
    <mergeCell ref="E7:L7"/>
    <mergeCell ref="M7:P7"/>
    <mergeCell ref="Q7:Z7"/>
    <mergeCell ref="AG7:AK7"/>
    <mergeCell ref="L1:AI1"/>
    <mergeCell ref="C4:D4"/>
    <mergeCell ref="E4:L4"/>
    <mergeCell ref="M4:P4"/>
    <mergeCell ref="Q4:Z4"/>
    <mergeCell ref="C5:D5"/>
    <mergeCell ref="E5:L5"/>
    <mergeCell ref="M5:P5"/>
    <mergeCell ref="Q5:Z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32:D132"/>
    <mergeCell ref="C133:D133"/>
    <mergeCell ref="C134:D134"/>
    <mergeCell ref="C135:D135"/>
    <mergeCell ref="C123:D123"/>
    <mergeCell ref="C124:D124"/>
    <mergeCell ref="C125:D125"/>
    <mergeCell ref="C126:D126"/>
    <mergeCell ref="C127:D127"/>
    <mergeCell ref="C128:D128"/>
    <mergeCell ref="C129:D129"/>
    <mergeCell ref="C130:D130"/>
    <mergeCell ref="C131:D131"/>
  </mergeCells>
  <phoneticPr fontId="2"/>
  <conditionalFormatting sqref="O56:O76 O87:O94 R56:R94 U56:U94 X56:X94 AA56:AA94 AD56:AD94 AG56:AG94 AJ56:AJ94 AM56:AM94 F56:F94 I56:I94 L56:L94">
    <cfRule type="expression" dxfId="13" priority="11" stopIfTrue="1">
      <formula>$E56=$AX$57</formula>
    </cfRule>
    <cfRule type="expression" dxfId="12" priority="12" stopIfTrue="1">
      <formula>$E56=$AX$55</formula>
    </cfRule>
  </conditionalFormatting>
  <conditionalFormatting sqref="B151:C151 N151:V152 E151:J152 AC152:AE152 AC151:AF151">
    <cfRule type="cellIs" dxfId="11" priority="9" stopIfTrue="1" operator="equal">
      <formula>0</formula>
    </cfRule>
  </conditionalFormatting>
  <conditionalFormatting sqref="K151 W151 AF151">
    <cfRule type="expression" dxfId="10" priority="10" stopIfTrue="1">
      <formula>ISERROR(K151)</formula>
    </cfRule>
  </conditionalFormatting>
  <conditionalFormatting sqref="AI151">
    <cfRule type="expression" dxfId="9" priority="8" stopIfTrue="1">
      <formula>ISERROR(AI151)</formula>
    </cfRule>
  </conditionalFormatting>
  <conditionalFormatting sqref="Z151:AB152">
    <cfRule type="cellIs" dxfId="8" priority="7" stopIfTrue="1" operator="equal">
      <formula>0</formula>
    </cfRule>
  </conditionalFormatting>
  <conditionalFormatting sqref="O77:O86">
    <cfRule type="expression" dxfId="7" priority="5" stopIfTrue="1">
      <formula>$E77=$AX$57</formula>
    </cfRule>
    <cfRule type="expression" dxfId="6" priority="6" stopIfTrue="1">
      <formula>$E77=$AX$55</formula>
    </cfRule>
  </conditionalFormatting>
  <conditionalFormatting sqref="O127:O135 O95:O116 R95:R135 U95:U135 X95:X135 AA95:AA135 AD95:AD135 AG95:AG135 AJ95:AJ135 AM95:AM135 F95:F135 I95:I135 L95:L135">
    <cfRule type="expression" dxfId="5" priority="3" stopIfTrue="1">
      <formula>$E95=$AX$57</formula>
    </cfRule>
    <cfRule type="expression" dxfId="4" priority="4" stopIfTrue="1">
      <formula>$E95=$AX$55</formula>
    </cfRule>
  </conditionalFormatting>
  <conditionalFormatting sqref="O117:O126">
    <cfRule type="expression" dxfId="3" priority="1" stopIfTrue="1">
      <formula>$E117=$AX$57</formula>
    </cfRule>
    <cfRule type="expression" dxfId="2" priority="2" stopIfTrue="1">
      <formula>$E117=$AX$55</formula>
    </cfRule>
  </conditionalFormatting>
  <dataValidations count="6">
    <dataValidation type="decimal" operator="greaterThanOrEqual" allowBlank="1" showInputMessage="1" showErrorMessage="1" promptTitle="就労実績" prompt="日給者は、「就労日数」及び「就労時間数」を記入。時給者及び月給者は、「就労時間数」を記入。" sqref="I56:J135 AM56:AN135 F56:G135 AJ56:AK135 AG56:AH135 AD56:AE135 AA56:AB135 X56:Y135 U56:V135 R56:S135 O56:P135 L56:M135">
      <formula1>0</formula1>
    </dataValidation>
    <dataValidation type="list" allowBlank="1" showInputMessage="1" showErrorMessage="1" prompt="「時給」「日給」「月給」から選択してください。" sqref="E56:E135">
      <formula1>$AX$54:$AX$57</formula1>
    </dataValidation>
    <dataValidation type="decimal" operator="greaterThanOrEqual" allowBlank="1" showInputMessage="1" showErrorMessage="1" sqref="K56:K135 H56:H135 AO56:AP135 AL56:AL135 AI56:AI135 AF56:AF135 AC56:AC135 Z56:Z135 W56:W135 T56:T135 Q56:Q135 N56:N135">
      <formula1>0</formula1>
    </dataValidation>
    <dataValidation type="list" allowBlank="1" showInputMessage="1" showErrorMessage="1" sqref="E8:K8">
      <formula1>$AW$1:$AW$6</formula1>
    </dataValidation>
    <dataValidation type="list" allowBlank="1" showInputMessage="1" showErrorMessage="1" sqref="S12 Y16">
      <formula1>"〇,×"</formula1>
    </dataValidation>
    <dataValidation type="list" allowBlank="1" showInputMessage="1" showErrorMessage="1" sqref="D24:D26 Q24:Q26 D28:D30 Q28:Q30 AD24:AD25 AD28:AD29">
      <formula1>"〇"</formula1>
    </dataValidation>
  </dataValidations>
  <hyperlinks>
    <hyperlink ref="Q5" r:id="rId1"/>
  </hyperlinks>
  <printOptions horizontalCentered="1"/>
  <pageMargins left="0.59055118110236227" right="0.59055118110236227" top="0.59055118110236227" bottom="0.19685039370078741" header="0.31496062992125984" footer="0.51181102362204722"/>
  <pageSetup paperSize="8" scale="42" orientation="portrait" r:id="rId2"/>
  <headerFooter alignWithMargins="0">
    <oddHeader>&amp;R&amp;14（　　　枚目中　　　枚目）　　　</oddHead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topLeftCell="B1" workbookViewId="0">
      <selection activeCell="B2" sqref="B2"/>
    </sheetView>
  </sheetViews>
  <sheetFormatPr defaultColWidth="12" defaultRowHeight="13.5"/>
  <cols>
    <col min="1" max="1" width="12" style="72" hidden="1" customWidth="1"/>
    <col min="2" max="2" width="12" style="89"/>
    <col min="3" max="16384" width="12" style="72"/>
  </cols>
  <sheetData>
    <row r="1" spans="1:5">
      <c r="A1" s="72" t="s">
        <v>243</v>
      </c>
      <c r="B1" s="89" t="s">
        <v>72</v>
      </c>
      <c r="C1" s="72" t="s">
        <v>393</v>
      </c>
      <c r="D1" s="72" t="s">
        <v>397</v>
      </c>
      <c r="E1" s="72" t="s">
        <v>403</v>
      </c>
    </row>
    <row r="2" spans="1:5">
      <c r="B2" s="146" t="s">
        <v>77</v>
      </c>
      <c r="C2" s="146" t="s">
        <v>75</v>
      </c>
      <c r="D2" s="146" t="s">
        <v>76</v>
      </c>
      <c r="E2" s="146" t="s">
        <v>74</v>
      </c>
    </row>
    <row r="3" spans="1:5">
      <c r="B3" s="146" t="s">
        <v>81</v>
      </c>
      <c r="C3" s="146" t="s">
        <v>79</v>
      </c>
      <c r="D3" s="146" t="s">
        <v>80</v>
      </c>
      <c r="E3" s="146" t="s">
        <v>74</v>
      </c>
    </row>
    <row r="4" spans="1:5">
      <c r="B4" s="146" t="s">
        <v>337</v>
      </c>
      <c r="C4" s="146" t="s">
        <v>351</v>
      </c>
      <c r="D4" s="146" t="s">
        <v>362</v>
      </c>
      <c r="E4" s="146" t="s">
        <v>74</v>
      </c>
    </row>
    <row r="5" spans="1:5">
      <c r="B5" s="146" t="s">
        <v>338</v>
      </c>
      <c r="C5" s="146" t="s">
        <v>352</v>
      </c>
      <c r="D5" s="146" t="s">
        <v>363</v>
      </c>
      <c r="E5" s="146" t="s">
        <v>378</v>
      </c>
    </row>
    <row r="6" spans="1:5">
      <c r="B6" s="148" t="s">
        <v>404</v>
      </c>
      <c r="C6" s="146" t="s">
        <v>84</v>
      </c>
      <c r="D6" s="146" t="s">
        <v>84</v>
      </c>
      <c r="E6" s="146" t="s">
        <v>83</v>
      </c>
    </row>
    <row r="7" spans="1:5">
      <c r="A7" s="72" t="s">
        <v>244</v>
      </c>
      <c r="B7" s="146" t="s">
        <v>86</v>
      </c>
      <c r="C7" s="146" t="s">
        <v>78</v>
      </c>
      <c r="D7" s="146" t="s">
        <v>85</v>
      </c>
      <c r="E7" s="146" t="s">
        <v>83</v>
      </c>
    </row>
    <row r="8" spans="1:5">
      <c r="B8" s="146" t="s">
        <v>339</v>
      </c>
      <c r="C8" s="146" t="s">
        <v>353</v>
      </c>
      <c r="D8" s="146" t="s">
        <v>364</v>
      </c>
      <c r="E8" s="146" t="s">
        <v>83</v>
      </c>
    </row>
    <row r="9" spans="1:5">
      <c r="A9" s="72" t="s">
        <v>245</v>
      </c>
      <c r="B9" s="146" t="s">
        <v>90</v>
      </c>
      <c r="C9" s="146" t="s">
        <v>88</v>
      </c>
      <c r="D9" s="146" t="s">
        <v>89</v>
      </c>
      <c r="E9" s="146" t="s">
        <v>87</v>
      </c>
    </row>
    <row r="10" spans="1:5">
      <c r="B10" s="146" t="s">
        <v>94</v>
      </c>
      <c r="C10" s="146" t="s">
        <v>92</v>
      </c>
      <c r="D10" s="146" t="s">
        <v>93</v>
      </c>
      <c r="E10" s="146" t="s">
        <v>91</v>
      </c>
    </row>
    <row r="11" spans="1:5">
      <c r="B11" s="146" t="s">
        <v>98</v>
      </c>
      <c r="C11" s="146" t="s">
        <v>97</v>
      </c>
      <c r="D11" s="146" t="s">
        <v>246</v>
      </c>
      <c r="E11" s="146" t="s">
        <v>91</v>
      </c>
    </row>
    <row r="12" spans="1:5">
      <c r="B12" s="146" t="s">
        <v>331</v>
      </c>
      <c r="C12" s="146" t="s">
        <v>95</v>
      </c>
      <c r="D12" s="146" t="s">
        <v>96</v>
      </c>
      <c r="E12" s="146" t="s">
        <v>91</v>
      </c>
    </row>
    <row r="13" spans="1:5">
      <c r="B13" s="146" t="s">
        <v>340</v>
      </c>
      <c r="C13" s="146" t="s">
        <v>97</v>
      </c>
      <c r="D13" s="146" t="s">
        <v>102</v>
      </c>
      <c r="E13" s="146" t="s">
        <v>99</v>
      </c>
    </row>
    <row r="14" spans="1:5">
      <c r="B14" s="146" t="s">
        <v>390</v>
      </c>
      <c r="C14" s="146" t="s">
        <v>394</v>
      </c>
      <c r="D14" s="146" t="s">
        <v>398</v>
      </c>
      <c r="E14" s="146" t="s">
        <v>99</v>
      </c>
    </row>
    <row r="15" spans="1:5">
      <c r="A15" s="72" t="s">
        <v>247</v>
      </c>
      <c r="B15" s="146" t="s">
        <v>105</v>
      </c>
      <c r="C15" s="146" t="s">
        <v>104</v>
      </c>
      <c r="D15" s="146" t="s">
        <v>106</v>
      </c>
      <c r="E15" s="146" t="s">
        <v>103</v>
      </c>
    </row>
    <row r="16" spans="1:5">
      <c r="B16" s="146" t="s">
        <v>110</v>
      </c>
      <c r="C16" s="146" t="s">
        <v>108</v>
      </c>
      <c r="D16" s="146" t="s">
        <v>109</v>
      </c>
      <c r="E16" s="146" t="s">
        <v>107</v>
      </c>
    </row>
    <row r="17" spans="1:5">
      <c r="B17" s="146" t="s">
        <v>112</v>
      </c>
      <c r="C17" s="146" t="s">
        <v>73</v>
      </c>
      <c r="D17" s="146" t="s">
        <v>111</v>
      </c>
      <c r="E17" s="146" t="s">
        <v>107</v>
      </c>
    </row>
    <row r="18" spans="1:5">
      <c r="B18" s="146" t="s">
        <v>250</v>
      </c>
      <c r="C18" s="146" t="s">
        <v>248</v>
      </c>
      <c r="D18" s="146" t="s">
        <v>249</v>
      </c>
      <c r="E18" s="146" t="s">
        <v>107</v>
      </c>
    </row>
    <row r="19" spans="1:5">
      <c r="A19" s="72" t="s">
        <v>251</v>
      </c>
      <c r="B19" s="146" t="s">
        <v>116</v>
      </c>
      <c r="C19" s="146" t="s">
        <v>114</v>
      </c>
      <c r="D19" s="146" t="s">
        <v>115</v>
      </c>
      <c r="E19" s="146" t="s">
        <v>113</v>
      </c>
    </row>
    <row r="20" spans="1:5">
      <c r="B20" s="146" t="s">
        <v>391</v>
      </c>
      <c r="C20" s="146" t="s">
        <v>395</v>
      </c>
      <c r="D20" s="146" t="s">
        <v>399</v>
      </c>
      <c r="E20" s="146" t="s">
        <v>113</v>
      </c>
    </row>
    <row r="21" spans="1:5">
      <c r="A21" s="72" t="s">
        <v>252</v>
      </c>
      <c r="B21" s="146" t="s">
        <v>120</v>
      </c>
      <c r="C21" s="146" t="s">
        <v>118</v>
      </c>
      <c r="D21" s="146" t="s">
        <v>119</v>
      </c>
      <c r="E21" s="146" t="s">
        <v>117</v>
      </c>
    </row>
    <row r="22" spans="1:5">
      <c r="B22" s="146" t="s">
        <v>341</v>
      </c>
      <c r="C22" s="146" t="s">
        <v>354</v>
      </c>
      <c r="D22" s="146" t="s">
        <v>365</v>
      </c>
      <c r="E22" s="146" t="s">
        <v>117</v>
      </c>
    </row>
    <row r="23" spans="1:5">
      <c r="B23" s="146" t="s">
        <v>123</v>
      </c>
      <c r="C23" s="146" t="s">
        <v>121</v>
      </c>
      <c r="D23" s="146" t="s">
        <v>122</v>
      </c>
      <c r="E23" s="146" t="s">
        <v>117</v>
      </c>
    </row>
    <row r="24" spans="1:5">
      <c r="B24" s="146" t="s">
        <v>342</v>
      </c>
      <c r="C24" s="146" t="s">
        <v>355</v>
      </c>
      <c r="D24" s="146" t="s">
        <v>366</v>
      </c>
      <c r="E24" s="146" t="s">
        <v>379</v>
      </c>
    </row>
    <row r="25" spans="1:5">
      <c r="B25" s="146" t="s">
        <v>127</v>
      </c>
      <c r="C25" s="146" t="s">
        <v>125</v>
      </c>
      <c r="D25" s="146" t="s">
        <v>126</v>
      </c>
      <c r="E25" s="146" t="s">
        <v>124</v>
      </c>
    </row>
    <row r="26" spans="1:5">
      <c r="B26" s="146" t="s">
        <v>129</v>
      </c>
      <c r="C26" s="146" t="s">
        <v>125</v>
      </c>
      <c r="D26" s="146" t="s">
        <v>128</v>
      </c>
      <c r="E26" s="146" t="s">
        <v>124</v>
      </c>
    </row>
    <row r="27" spans="1:5">
      <c r="B27" s="146" t="s">
        <v>343</v>
      </c>
      <c r="C27" s="146" t="s">
        <v>125</v>
      </c>
      <c r="D27" s="146" t="s">
        <v>367</v>
      </c>
      <c r="E27" s="146" t="s">
        <v>124</v>
      </c>
    </row>
    <row r="28" spans="1:5">
      <c r="B28" s="146" t="s">
        <v>134</v>
      </c>
      <c r="C28" s="146" t="s">
        <v>132</v>
      </c>
      <c r="D28" s="146" t="s">
        <v>133</v>
      </c>
      <c r="E28" s="146" t="s">
        <v>131</v>
      </c>
    </row>
    <row r="29" spans="1:5">
      <c r="B29" s="146" t="s">
        <v>137</v>
      </c>
      <c r="C29" s="146" t="s">
        <v>135</v>
      </c>
      <c r="D29" s="146" t="s">
        <v>136</v>
      </c>
      <c r="E29" s="146" t="s">
        <v>131</v>
      </c>
    </row>
    <row r="30" spans="1:5">
      <c r="B30" s="146" t="s">
        <v>138</v>
      </c>
      <c r="C30" s="146" t="s">
        <v>100</v>
      </c>
      <c r="D30" s="146" t="s">
        <v>101</v>
      </c>
      <c r="E30" s="146" t="s">
        <v>130</v>
      </c>
    </row>
    <row r="31" spans="1:5">
      <c r="A31" s="72" t="s">
        <v>252</v>
      </c>
      <c r="B31" s="146" t="s">
        <v>142</v>
      </c>
      <c r="C31" s="146" t="s">
        <v>118</v>
      </c>
      <c r="D31" s="146" t="s">
        <v>141</v>
      </c>
      <c r="E31" s="146" t="s">
        <v>140</v>
      </c>
    </row>
    <row r="32" spans="1:5">
      <c r="A32" s="72" t="s">
        <v>252</v>
      </c>
      <c r="B32" s="146" t="s">
        <v>144</v>
      </c>
      <c r="C32" s="146" t="s">
        <v>118</v>
      </c>
      <c r="D32" s="146" t="s">
        <v>143</v>
      </c>
      <c r="E32" s="146" t="s">
        <v>140</v>
      </c>
    </row>
    <row r="33" spans="2:5">
      <c r="B33" s="146" t="s">
        <v>146</v>
      </c>
      <c r="C33" s="146" t="s">
        <v>125</v>
      </c>
      <c r="D33" s="146" t="s">
        <v>145</v>
      </c>
      <c r="E33" s="146" t="s">
        <v>139</v>
      </c>
    </row>
    <row r="34" spans="2:5">
      <c r="B34" s="146" t="s">
        <v>152</v>
      </c>
      <c r="C34" s="146" t="s">
        <v>149</v>
      </c>
      <c r="D34" s="146" t="s">
        <v>151</v>
      </c>
      <c r="E34" s="146" t="s">
        <v>147</v>
      </c>
    </row>
    <row r="35" spans="2:5">
      <c r="B35" s="146" t="s">
        <v>156</v>
      </c>
      <c r="C35" s="146" t="s">
        <v>154</v>
      </c>
      <c r="D35" s="146" t="s">
        <v>155</v>
      </c>
      <c r="E35" s="146" t="s">
        <v>147</v>
      </c>
    </row>
    <row r="36" spans="2:5">
      <c r="B36" s="146" t="s">
        <v>159</v>
      </c>
      <c r="C36" s="146" t="s">
        <v>157</v>
      </c>
      <c r="D36" s="146" t="s">
        <v>158</v>
      </c>
      <c r="E36" s="146" t="s">
        <v>147</v>
      </c>
    </row>
    <row r="37" spans="2:5">
      <c r="B37" s="146" t="s">
        <v>161</v>
      </c>
      <c r="C37" s="146" t="s">
        <v>148</v>
      </c>
      <c r="D37" s="146" t="s">
        <v>400</v>
      </c>
      <c r="E37" s="146" t="s">
        <v>171</v>
      </c>
    </row>
    <row r="38" spans="2:5">
      <c r="B38" s="146" t="s">
        <v>164</v>
      </c>
      <c r="C38" s="146" t="s">
        <v>162</v>
      </c>
      <c r="D38" s="146" t="s">
        <v>163</v>
      </c>
      <c r="E38" s="146" t="s">
        <v>147</v>
      </c>
    </row>
    <row r="39" spans="2:5">
      <c r="B39" s="146" t="s">
        <v>167</v>
      </c>
      <c r="C39" s="146" t="s">
        <v>165</v>
      </c>
      <c r="D39" s="146" t="s">
        <v>166</v>
      </c>
      <c r="E39" s="146" t="s">
        <v>147</v>
      </c>
    </row>
    <row r="40" spans="2:5">
      <c r="B40" s="146" t="s">
        <v>169</v>
      </c>
      <c r="C40" s="146" t="s">
        <v>168</v>
      </c>
      <c r="D40" s="146" t="s">
        <v>368</v>
      </c>
      <c r="E40" s="146" t="s">
        <v>147</v>
      </c>
    </row>
    <row r="41" spans="2:5">
      <c r="B41" s="146" t="s">
        <v>170</v>
      </c>
      <c r="C41" s="146" t="s">
        <v>97</v>
      </c>
      <c r="D41" s="146" t="s">
        <v>253</v>
      </c>
      <c r="E41" s="146" t="s">
        <v>147</v>
      </c>
    </row>
    <row r="42" spans="2:5">
      <c r="B42" s="146" t="s">
        <v>255</v>
      </c>
      <c r="C42" s="146" t="s">
        <v>153</v>
      </c>
      <c r="D42" s="146" t="s">
        <v>254</v>
      </c>
      <c r="E42" s="146" t="s">
        <v>147</v>
      </c>
    </row>
    <row r="43" spans="2:5">
      <c r="B43" s="146" t="s">
        <v>258</v>
      </c>
      <c r="C43" s="146" t="s">
        <v>256</v>
      </c>
      <c r="D43" s="146" t="s">
        <v>257</v>
      </c>
      <c r="E43" s="146" t="s">
        <v>147</v>
      </c>
    </row>
    <row r="44" spans="2:5">
      <c r="B44" s="146" t="s">
        <v>261</v>
      </c>
      <c r="C44" s="146" t="s">
        <v>259</v>
      </c>
      <c r="D44" s="146" t="s">
        <v>260</v>
      </c>
      <c r="E44" s="146" t="s">
        <v>147</v>
      </c>
    </row>
    <row r="45" spans="2:5">
      <c r="B45" s="146" t="s">
        <v>264</v>
      </c>
      <c r="C45" s="146" t="s">
        <v>262</v>
      </c>
      <c r="D45" s="146" t="s">
        <v>263</v>
      </c>
      <c r="E45" s="146" t="s">
        <v>147</v>
      </c>
    </row>
    <row r="46" spans="2:5">
      <c r="B46" s="146" t="s">
        <v>344</v>
      </c>
      <c r="C46" s="146" t="s">
        <v>356</v>
      </c>
      <c r="D46" s="146" t="s">
        <v>369</v>
      </c>
      <c r="E46" s="146" t="s">
        <v>147</v>
      </c>
    </row>
    <row r="47" spans="2:5">
      <c r="B47" s="146" t="s">
        <v>345</v>
      </c>
      <c r="C47" s="146" t="s">
        <v>357</v>
      </c>
      <c r="D47" s="146" t="s">
        <v>370</v>
      </c>
      <c r="E47" s="146" t="s">
        <v>147</v>
      </c>
    </row>
    <row r="48" spans="2:5">
      <c r="B48" s="146" t="s">
        <v>392</v>
      </c>
      <c r="C48" s="146" t="s">
        <v>396</v>
      </c>
      <c r="D48" s="146" t="s">
        <v>401</v>
      </c>
      <c r="E48" s="146" t="s">
        <v>147</v>
      </c>
    </row>
    <row r="49" spans="2:5">
      <c r="B49" s="146" t="s">
        <v>175</v>
      </c>
      <c r="C49" s="146" t="s">
        <v>326</v>
      </c>
      <c r="D49" s="146" t="s">
        <v>174</v>
      </c>
      <c r="E49" s="146" t="s">
        <v>171</v>
      </c>
    </row>
    <row r="50" spans="2:5">
      <c r="B50" s="146" t="s">
        <v>178</v>
      </c>
      <c r="C50" s="146" t="s">
        <v>176</v>
      </c>
      <c r="D50" s="146" t="s">
        <v>177</v>
      </c>
      <c r="E50" s="146" t="s">
        <v>171</v>
      </c>
    </row>
    <row r="51" spans="2:5">
      <c r="B51" s="146" t="s">
        <v>267</v>
      </c>
      <c r="C51" s="146" t="s">
        <v>265</v>
      </c>
      <c r="D51" s="146" t="s">
        <v>266</v>
      </c>
      <c r="E51" s="146" t="s">
        <v>171</v>
      </c>
    </row>
    <row r="52" spans="2:5">
      <c r="B52" s="146" t="s">
        <v>346</v>
      </c>
      <c r="C52" s="146" t="s">
        <v>358</v>
      </c>
      <c r="D52" s="146" t="s">
        <v>371</v>
      </c>
      <c r="E52" s="146" t="s">
        <v>171</v>
      </c>
    </row>
    <row r="53" spans="2:5">
      <c r="B53" s="146" t="s">
        <v>180</v>
      </c>
      <c r="C53" s="146" t="s">
        <v>82</v>
      </c>
      <c r="D53" s="146" t="s">
        <v>179</v>
      </c>
      <c r="E53" s="146" t="s">
        <v>172</v>
      </c>
    </row>
    <row r="54" spans="2:5">
      <c r="B54" s="146" t="s">
        <v>181</v>
      </c>
      <c r="C54" s="146" t="s">
        <v>153</v>
      </c>
      <c r="D54" s="146" t="s">
        <v>160</v>
      </c>
      <c r="E54" s="146" t="s">
        <v>172</v>
      </c>
    </row>
    <row r="55" spans="2:5">
      <c r="B55" s="146" t="s">
        <v>332</v>
      </c>
      <c r="C55" s="146" t="s">
        <v>182</v>
      </c>
      <c r="D55" s="146" t="s">
        <v>183</v>
      </c>
      <c r="E55" s="146" t="s">
        <v>172</v>
      </c>
    </row>
    <row r="56" spans="2:5">
      <c r="B56" s="146" t="s">
        <v>270</v>
      </c>
      <c r="C56" s="146" t="s">
        <v>268</v>
      </c>
      <c r="D56" s="146" t="s">
        <v>269</v>
      </c>
      <c r="E56" s="146" t="s">
        <v>172</v>
      </c>
    </row>
    <row r="57" spans="2:5">
      <c r="B57" s="146" t="s">
        <v>347</v>
      </c>
      <c r="C57" s="146" t="s">
        <v>359</v>
      </c>
      <c r="D57" s="146" t="s">
        <v>372</v>
      </c>
      <c r="E57" s="146" t="s">
        <v>172</v>
      </c>
    </row>
    <row r="58" spans="2:5">
      <c r="B58" s="146" t="s">
        <v>187</v>
      </c>
      <c r="C58" s="146" t="s">
        <v>185</v>
      </c>
      <c r="D58" s="146" t="s">
        <v>186</v>
      </c>
      <c r="E58" s="146" t="s">
        <v>150</v>
      </c>
    </row>
    <row r="59" spans="2:5">
      <c r="B59" s="146" t="s">
        <v>189</v>
      </c>
      <c r="C59" s="146" t="s">
        <v>188</v>
      </c>
      <c r="D59" s="146" t="s">
        <v>373</v>
      </c>
      <c r="E59" s="146" t="s">
        <v>150</v>
      </c>
    </row>
    <row r="60" spans="2:5">
      <c r="B60" s="146" t="s">
        <v>191</v>
      </c>
      <c r="C60" s="146" t="s">
        <v>190</v>
      </c>
      <c r="D60" s="146" t="s">
        <v>402</v>
      </c>
      <c r="E60" s="146" t="s">
        <v>172</v>
      </c>
    </row>
    <row r="61" spans="2:5">
      <c r="B61" s="146" t="s">
        <v>333</v>
      </c>
      <c r="C61" s="146" t="s">
        <v>327</v>
      </c>
      <c r="D61" s="146" t="s">
        <v>329</v>
      </c>
      <c r="E61" s="146" t="s">
        <v>150</v>
      </c>
    </row>
    <row r="62" spans="2:5">
      <c r="B62" s="146" t="s">
        <v>348</v>
      </c>
      <c r="C62" s="146" t="s">
        <v>360</v>
      </c>
      <c r="D62" s="146" t="s">
        <v>374</v>
      </c>
      <c r="E62" s="146" t="s">
        <v>150</v>
      </c>
    </row>
    <row r="63" spans="2:5">
      <c r="B63" s="146" t="s">
        <v>193</v>
      </c>
      <c r="C63" s="146" t="s">
        <v>192</v>
      </c>
      <c r="D63" s="146" t="s">
        <v>375</v>
      </c>
      <c r="E63" s="146" t="s">
        <v>173</v>
      </c>
    </row>
    <row r="64" spans="2:5">
      <c r="B64" s="146" t="s">
        <v>195</v>
      </c>
      <c r="C64" s="146" t="s">
        <v>184</v>
      </c>
      <c r="D64" s="146" t="s">
        <v>194</v>
      </c>
      <c r="E64" s="146" t="s">
        <v>173</v>
      </c>
    </row>
    <row r="65" spans="2:5" ht="13.5" customHeight="1">
      <c r="B65" s="146" t="s">
        <v>334</v>
      </c>
      <c r="C65" s="146" t="s">
        <v>328</v>
      </c>
      <c r="D65" s="146" t="s">
        <v>330</v>
      </c>
      <c r="E65" s="146" t="s">
        <v>173</v>
      </c>
    </row>
    <row r="66" spans="2:5">
      <c r="B66" s="146" t="s">
        <v>349</v>
      </c>
      <c r="C66" s="146" t="s">
        <v>361</v>
      </c>
      <c r="D66" s="146" t="s">
        <v>376</v>
      </c>
      <c r="E66" s="146" t="s">
        <v>173</v>
      </c>
    </row>
    <row r="67" spans="2:5">
      <c r="B67" s="146" t="s">
        <v>350</v>
      </c>
      <c r="C67" s="146" t="s">
        <v>328</v>
      </c>
      <c r="D67" s="146" t="s">
        <v>377</v>
      </c>
      <c r="E67" s="146" t="s">
        <v>173</v>
      </c>
    </row>
  </sheetData>
  <autoFilter ref="A1:E65"/>
  <phoneticPr fontId="2"/>
  <conditionalFormatting sqref="D1:D59 D66:D1048576">
    <cfRule type="duplicateValues" dxfId="1" priority="2"/>
  </conditionalFormatting>
  <conditionalFormatting sqref="B1:B1048576">
    <cfRule type="duplicateValues" dxfId="0" priority="1"/>
  </conditionalFormatting>
  <dataValidations count="1">
    <dataValidation type="textLength" operator="greaterThan" allowBlank="1" showInputMessage="1" showErrorMessage="1" sqref="B1:B1048576">
      <formula1>999999999</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工賃(賃金)実績報告書(A型事業所用)</vt:lpstr>
      <vt:lpstr>工賃(賃金)実績報告書(A型事業所用)【非雇用型】</vt:lpstr>
      <vt:lpstr>【記載例】</vt:lpstr>
      <vt:lpstr>QK_</vt:lpstr>
      <vt:lpstr>【記載例】!Print_Area</vt:lpstr>
      <vt:lpstr>QK_!Print_Area</vt:lpstr>
      <vt:lpstr>'工賃(賃金)実績報告書(A型事業所用)'!Print_Area</vt:lpstr>
      <vt:lpstr>'工賃(賃金)実績報告書(A型事業所用)【非雇用型】'!Print_Area</vt:lpstr>
      <vt:lpstr>QK_Excel出力_体制加算データ_指定</vt:lpstr>
      <vt:lpstr>あｘ57</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宮城県</cp:lastModifiedBy>
  <cp:lastPrinted>2024-04-16T07:06:52Z</cp:lastPrinted>
  <dcterms:created xsi:type="dcterms:W3CDTF">2006-06-14T03:20:38Z</dcterms:created>
  <dcterms:modified xsi:type="dcterms:W3CDTF">2025-05-15T10:54:16Z</dcterms:modified>
</cp:coreProperties>
</file>