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26.14\共有フォルダ\08_私学・公益法人課\調整班\01_補助金（無償化関係含む）\37_授業料等軽減（学用品・原子力）\00_要綱要領等\R7\原発\02_要綱改正（専各）\01_起案用\"/>
    </mc:Choice>
  </mc:AlternateContent>
  <bookViews>
    <workbookView xWindow="0" yWindow="0" windowWidth="20490" windowHeight="7530"/>
  </bookViews>
  <sheets>
    <sheet name="様式２号（外国人学校中学校）" sheetId="1" r:id="rId1"/>
    <sheet name="入力様式" sheetId="5" r:id="rId2"/>
  </sheets>
  <calcPr calcId="162913"/>
</workbook>
</file>

<file path=xl/calcChain.xml><?xml version="1.0" encoding="utf-8"?>
<calcChain xmlns="http://schemas.openxmlformats.org/spreadsheetml/2006/main">
  <c r="N5" i="5" l="1"/>
  <c r="N6" i="5" s="1"/>
  <c r="O6" i="5" s="1"/>
  <c r="N5" i="1"/>
  <c r="N11" i="1" s="1"/>
  <c r="K23" i="5"/>
  <c r="M23" i="5"/>
  <c r="K19" i="5"/>
  <c r="M19" i="5"/>
  <c r="K15" i="5"/>
  <c r="M15" i="5"/>
  <c r="K11" i="5"/>
  <c r="M11" i="5"/>
  <c r="K7" i="5"/>
  <c r="M7" i="5"/>
  <c r="K5" i="5"/>
  <c r="M5" i="5"/>
  <c r="J27" i="5"/>
  <c r="I27" i="5"/>
  <c r="H7" i="5"/>
  <c r="H6" i="5"/>
  <c r="K6" i="5"/>
  <c r="M6" i="5"/>
  <c r="H8" i="5"/>
  <c r="K8" i="5"/>
  <c r="M8" i="5"/>
  <c r="H9" i="5"/>
  <c r="H27" i="5"/>
  <c r="H10" i="5"/>
  <c r="K10" i="5"/>
  <c r="M10" i="5"/>
  <c r="H11" i="5"/>
  <c r="H12" i="5"/>
  <c r="K12" i="5"/>
  <c r="M12" i="5"/>
  <c r="H13" i="5"/>
  <c r="K13" i="5"/>
  <c r="M13" i="5"/>
  <c r="H14" i="5"/>
  <c r="K14" i="5"/>
  <c r="M14" i="5"/>
  <c r="H15" i="5"/>
  <c r="H16" i="5"/>
  <c r="K16" i="5"/>
  <c r="M16" i="5"/>
  <c r="H17" i="5"/>
  <c r="K17" i="5"/>
  <c r="M17" i="5"/>
  <c r="H18" i="5"/>
  <c r="K18" i="5"/>
  <c r="M18" i="5"/>
  <c r="H19" i="5"/>
  <c r="H20" i="5"/>
  <c r="K20" i="5"/>
  <c r="M20" i="5"/>
  <c r="H21" i="5"/>
  <c r="K21" i="5"/>
  <c r="M21" i="5"/>
  <c r="H22" i="5"/>
  <c r="K22" i="5"/>
  <c r="M22" i="5"/>
  <c r="H23" i="5"/>
  <c r="H24" i="5"/>
  <c r="K24" i="5"/>
  <c r="M24" i="5"/>
  <c r="H25" i="5"/>
  <c r="K25" i="5"/>
  <c r="M25" i="5"/>
  <c r="H26" i="5"/>
  <c r="K26" i="5"/>
  <c r="M26" i="5"/>
  <c r="H5" i="5"/>
  <c r="K9" i="5"/>
  <c r="M9" i="5"/>
  <c r="K27" i="5"/>
  <c r="M27" i="5"/>
  <c r="N20" i="5"/>
  <c r="O20" i="5" s="1"/>
  <c r="N16" i="5"/>
  <c r="O16" i="5" s="1"/>
  <c r="N15" i="5"/>
  <c r="O15" i="5" s="1"/>
  <c r="N19" i="5"/>
  <c r="O19" i="5" s="1"/>
  <c r="O5" i="5"/>
  <c r="N10" i="5" l="1"/>
  <c r="O10" i="5" s="1"/>
  <c r="N11" i="5"/>
  <c r="O11" i="5" s="1"/>
  <c r="N13" i="5"/>
  <c r="O13" i="5" s="1"/>
  <c r="N24" i="5"/>
  <c r="O24" i="5" s="1"/>
  <c r="N12" i="5"/>
  <c r="O12" i="5" s="1"/>
  <c r="N17" i="5"/>
  <c r="O17" i="5" s="1"/>
  <c r="N8" i="5"/>
  <c r="O8" i="5" s="1"/>
  <c r="N21" i="5"/>
  <c r="O21" i="5" s="1"/>
  <c r="N25" i="5"/>
  <c r="O25" i="5" s="1"/>
  <c r="N18" i="5"/>
  <c r="O18" i="5" s="1"/>
  <c r="N14" i="5"/>
  <c r="O14" i="5" s="1"/>
  <c r="N7" i="5"/>
  <c r="O7" i="5" s="1"/>
  <c r="N26" i="5"/>
  <c r="O26" i="5" s="1"/>
  <c r="N22" i="5"/>
  <c r="O22" i="5" s="1"/>
  <c r="N9" i="5"/>
  <c r="O9" i="5" s="1"/>
  <c r="N23" i="5"/>
  <c r="O23" i="5" s="1"/>
  <c r="N14" i="1"/>
  <c r="N7" i="1"/>
  <c r="N13" i="1"/>
  <c r="N21" i="1"/>
  <c r="N17" i="1"/>
  <c r="N9" i="1"/>
  <c r="N12" i="1"/>
  <c r="N18" i="1"/>
  <c r="N20" i="1"/>
  <c r="N8" i="1"/>
  <c r="N15" i="1"/>
  <c r="N19" i="1"/>
  <c r="N6" i="1"/>
  <c r="O27" i="5" l="1"/>
</calcChain>
</file>

<file path=xl/sharedStrings.xml><?xml version="1.0" encoding="utf-8"?>
<sst xmlns="http://schemas.openxmlformats.org/spreadsheetml/2006/main" count="59" uniqueCount="33">
  <si>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</si>
  <si>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</si>
  <si>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</si>
  <si>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</si>
  <si>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</si>
  <si>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</si>
  <si>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</si>
  <si>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（追加，退学等）</t>
    <rPh sb="1" eb="3">
      <t>ツイカ</t>
    </rPh>
    <rPh sb="4" eb="6">
      <t>タイガク</t>
    </rPh>
    <rPh sb="6" eb="7">
      <t>トウ</t>
    </rPh>
    <phoneticPr fontId="2"/>
  </si>
  <si>
    <t>１年</t>
    <rPh sb="1" eb="2">
      <t>ネン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</si>
  <si>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</si>
  <si>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</si>
  <si>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</si>
  <si>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</si>
  <si>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</si>
  <si>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</si>
  <si>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</si>
  <si>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○年</t>
    <rPh sb="1" eb="2">
      <t>ネン</t>
    </rPh>
    <phoneticPr fontId="2"/>
  </si>
  <si>
    <t>補助額</t>
    <rPh sb="0" eb="2">
      <t>ホジョ</t>
    </rPh>
    <rPh sb="2" eb="3">
      <t>ガク</t>
    </rPh>
    <phoneticPr fontId="2"/>
  </si>
  <si>
    <t>前期　A</t>
    <rPh sb="0" eb="2">
      <t>ゼンキ</t>
    </rPh>
    <phoneticPr fontId="2"/>
  </si>
  <si>
    <t>後期 B</t>
    <rPh sb="0" eb="2">
      <t>コウキ</t>
    </rPh>
    <phoneticPr fontId="2"/>
  </si>
  <si>
    <t>授業料減免額</t>
    <rPh sb="0" eb="3">
      <t>ジュギョウリョウ</t>
    </rPh>
    <rPh sb="3" eb="5">
      <t>ゲンメン</t>
    </rPh>
    <rPh sb="5" eb="6">
      <t>ガク</t>
    </rPh>
    <phoneticPr fontId="2"/>
  </si>
  <si>
    <t>計A+B</t>
    <rPh sb="0" eb="1">
      <t>ケイ</t>
    </rPh>
    <phoneticPr fontId="2"/>
  </si>
  <si>
    <t>入学料減免額</t>
    <rPh sb="0" eb="2">
      <t>ニュウガク</t>
    </rPh>
    <rPh sb="2" eb="3">
      <t>リョウ</t>
    </rPh>
    <rPh sb="3" eb="5">
      <t>ゲンメン</t>
    </rPh>
    <rPh sb="5" eb="6">
      <t>ガク</t>
    </rPh>
    <phoneticPr fontId="2"/>
  </si>
  <si>
    <t>施設整備費等
減免額</t>
    <rPh sb="0" eb="2">
      <t>シセツ</t>
    </rPh>
    <rPh sb="2" eb="5">
      <t>セイビヒ</t>
    </rPh>
    <rPh sb="5" eb="6">
      <t>トウ</t>
    </rPh>
    <rPh sb="7" eb="9">
      <t>ゲンメン</t>
    </rPh>
    <rPh sb="9" eb="10">
      <t>ガク</t>
    </rPh>
    <phoneticPr fontId="2"/>
  </si>
  <si>
    <t>別記様式第２号（外国人学校（中学校）用）</t>
    <rPh sb="0" eb="2">
      <t>ベッキ</t>
    </rPh>
    <rPh sb="2" eb="4">
      <t>ヨウシキ</t>
    </rPh>
    <rPh sb="4" eb="5">
      <t>ダイ</t>
    </rPh>
    <rPh sb="6" eb="7">
      <t>ゴウ</t>
    </rPh>
    <rPh sb="8" eb="10">
      <t>ガイコク</t>
    </rPh>
    <rPh sb="10" eb="11">
      <t>ジン</t>
    </rPh>
    <rPh sb="11" eb="13">
      <t>ガッコウ</t>
    </rPh>
    <rPh sb="14" eb="15">
      <t>チュウ</t>
    </rPh>
    <rPh sb="15" eb="17">
      <t>ガッコウ</t>
    </rPh>
    <rPh sb="18" eb="19">
      <t>ヨウ</t>
    </rPh>
    <rPh sb="19" eb="20">
      <t>ガイヨウ</t>
    </rPh>
    <phoneticPr fontId="2"/>
  </si>
  <si>
    <t>補助率
D</t>
    <rPh sb="0" eb="3">
      <t>ホジョリツ</t>
    </rPh>
    <phoneticPr fontId="2"/>
  </si>
  <si>
    <t>減免対象経費
C*D</t>
    <rPh sb="0" eb="2">
      <t>ゲンメン</t>
    </rPh>
    <rPh sb="2" eb="4">
      <t>タイショウ</t>
    </rPh>
    <rPh sb="4" eb="6">
      <t>ケイヒ</t>
    </rPh>
    <phoneticPr fontId="2"/>
  </si>
  <si>
    <t>補助上限額</t>
    <rPh sb="0" eb="2">
      <t>ホジョ</t>
    </rPh>
    <rPh sb="2" eb="5">
      <t>ジョウゲンガク</t>
    </rPh>
    <phoneticPr fontId="2"/>
  </si>
  <si>
    <t>減免額計
C</t>
    <rPh sb="0" eb="2">
      <t>ゲンメン</t>
    </rPh>
    <rPh sb="2" eb="3">
      <t>ガク</t>
    </rPh>
    <rPh sb="3" eb="4">
      <t>ケイ</t>
    </rPh>
    <phoneticPr fontId="2"/>
  </si>
  <si>
    <t>　保護者氏名には、世帯の主たる学費負担者（区分認定の対象者）名を記入すること。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1" eb="23">
      <t>クブン</t>
    </rPh>
    <rPh sb="23" eb="25">
      <t>ニンテイ</t>
    </rPh>
    <rPh sb="26" eb="29">
      <t>タイショウシャ</t>
    </rPh>
    <rPh sb="30" eb="31">
      <t>メイ</t>
    </rPh>
    <rPh sb="32" eb="3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</si>
  <si>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</si>
  <si>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（追加、退学等）</t>
    <rPh sb="1" eb="3">
      <t>ツイカ</t>
    </rPh>
    <rPh sb="4" eb="6">
      <t>タイガク</t>
    </rPh>
    <rPh sb="6" eb="7">
      <t>トウ</t>
    </rPh>
    <phoneticPr fontId="2"/>
  </si>
  <si>
    <t>令和　年度私立専修・各種学校授業料等軽減特別事業計画書（成績書）</t>
    <rPh sb="0" eb="2">
      <t>レイワ</t>
    </rPh>
    <rPh sb="3" eb="5">
      <t>ネンド</t>
    </rPh>
    <rPh sb="5" eb="7">
      <t>シリツ</t>
    </rPh>
    <rPh sb="7" eb="9">
      <t>センシュウ</t>
    </rPh>
    <rPh sb="10" eb="12">
      <t>カクシュ</t>
    </rPh>
    <rPh sb="12" eb="14">
      <t>ガッコウ</t>
    </rPh>
    <rPh sb="14" eb="17">
      <t>ジュギョウリョウ</t>
    </rPh>
    <rPh sb="17" eb="18">
      <t>トウ</t>
    </rPh>
    <rPh sb="18" eb="20">
      <t>ケイゲン</t>
    </rPh>
    <rPh sb="20" eb="22">
      <t>トクベツ</t>
    </rPh>
    <rPh sb="22" eb="24">
      <t>ジギョウ</t>
    </rPh>
    <rPh sb="24" eb="27">
      <t>ケイカクショ</t>
    </rPh>
    <rPh sb="28" eb="30">
      <t>セイセキ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</si>
</sst>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FECE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3" fontId="3" fillId="0" borderId="19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3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12" fontId="3" fillId="0" borderId="2" xfId="1" applyNumberFormat="1" applyFont="1" applyFill="1" applyBorder="1" applyAlignment="1">
      <alignment horizontal="center" vertical="center"/>
    </xf>
    <xf numFmtId="12" fontId="3" fillId="0" borderId="13" xfId="1" applyNumberFormat="1" applyFont="1" applyFill="1" applyBorder="1" applyAlignment="1">
      <alignment horizontal="center" vertical="center"/>
    </xf>
    <xf numFmtId="12" fontId="3" fillId="0" borderId="8" xfId="1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>
      <alignment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Alignment="1">
      <alignment horizontal="center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>
      <alignment vertical="center"/>
    </xf>
    <xf numFmtId="38" fontId="3" fillId="0" borderId="11" xfId="1" applyFont="1" applyBorder="1" applyAlignment="1">
      <alignment horizontal="center" vertical="center" wrapText="1"/>
    </xf>
    <xf numFmtId="38" fontId="3" fillId="0" borderId="16" xfId="1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 applyAlignment="1">
      <alignment horizontal="center" vertical="center"/>
    </xf>
    <xf numFmtId="38" fontId="3" fillId="0" borderId="5" xfId="1" applyFont="1" applyFill="1" applyBorder="1">
      <alignment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5" xfId="1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 applyAlignment="1">
      <alignment horizontal="center" vertical="center"/>
    </xf>
    <xf numFmtId="38" fontId="3" fillId="0" borderId="8" xfId="1" applyFont="1" applyFill="1" applyBorder="1">
      <alignment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11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>
      <alignment vertical="center"/>
    </xf>
    <xf numFmtId="38" fontId="3" fillId="0" borderId="26" xfId="1" applyFont="1" applyFill="1" applyBorder="1">
      <alignment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right" vertical="center"/>
    </xf>
    <xf numFmtId="38" fontId="3" fillId="0" borderId="26" xfId="1" applyFont="1" applyFill="1" applyBorder="1" applyAlignment="1">
      <alignment horizontal="right" vertical="center" shrinkToFit="1"/>
    </xf>
    <xf numFmtId="38" fontId="3" fillId="0" borderId="27" xfId="1" applyFont="1" applyBorder="1" applyAlignment="1">
      <alignment horizontal="center" vertical="center"/>
    </xf>
    <xf numFmtId="38" fontId="3" fillId="0" borderId="27" xfId="1" applyFont="1" applyBorder="1">
      <alignment vertical="center"/>
    </xf>
    <xf numFmtId="38" fontId="3" fillId="0" borderId="28" xfId="1" applyFont="1" applyBorder="1">
      <alignment vertical="center"/>
    </xf>
    <xf numFmtId="38" fontId="3" fillId="0" borderId="29" xfId="1" applyFont="1" applyBorder="1" applyAlignment="1">
      <alignment horizontal="center" vertical="center"/>
    </xf>
    <xf numFmtId="38" fontId="3" fillId="0" borderId="13" xfId="1" applyFont="1" applyFill="1" applyBorder="1">
      <alignment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6" xfId="1" applyFont="1" applyBorder="1">
      <alignment vertical="center"/>
    </xf>
    <xf numFmtId="38" fontId="3" fillId="0" borderId="30" xfId="1" applyFont="1" applyBorder="1" applyAlignment="1">
      <alignment horizontal="center" vertical="center"/>
    </xf>
    <xf numFmtId="38" fontId="3" fillId="0" borderId="20" xfId="1" applyFont="1" applyFill="1" applyBorder="1">
      <alignment vertical="center"/>
    </xf>
    <xf numFmtId="38" fontId="3" fillId="0" borderId="23" xfId="1" applyFont="1" applyBorder="1">
      <alignment vertical="center"/>
    </xf>
    <xf numFmtId="38" fontId="3" fillId="0" borderId="31" xfId="1" applyFont="1" applyBorder="1">
      <alignment vertical="center"/>
    </xf>
    <xf numFmtId="38" fontId="3" fillId="0" borderId="32" xfId="1" applyFont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3" xfId="1" applyFont="1" applyBorder="1">
      <alignment vertical="center"/>
    </xf>
    <xf numFmtId="38" fontId="3" fillId="0" borderId="34" xfId="1" applyFont="1" applyBorder="1">
      <alignment vertical="center"/>
    </xf>
    <xf numFmtId="38" fontId="3" fillId="0" borderId="35" xfId="1" applyFont="1" applyBorder="1" applyAlignment="1">
      <alignment horizontal="center" vertical="center"/>
    </xf>
    <xf numFmtId="38" fontId="3" fillId="0" borderId="33" xfId="1" applyFont="1" applyFill="1" applyBorder="1">
      <alignment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33" xfId="1" applyFont="1" applyFill="1" applyBorder="1" applyAlignment="1">
      <alignment horizontal="right" vertical="center" shrinkToFit="1"/>
    </xf>
    <xf numFmtId="38" fontId="4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12" fontId="3" fillId="0" borderId="5" xfId="1" applyNumberFormat="1" applyFont="1" applyFill="1" applyBorder="1" applyAlignment="1">
      <alignment horizontal="center" vertical="center"/>
    </xf>
    <xf numFmtId="12" fontId="3" fillId="0" borderId="26" xfId="1" applyNumberFormat="1" applyFont="1" applyFill="1" applyBorder="1" applyAlignment="1">
      <alignment horizontal="right" vertical="center" shrinkToFit="1"/>
    </xf>
    <xf numFmtId="3" fontId="3" fillId="0" borderId="3" xfId="0" applyNumberFormat="1" applyFont="1" applyBorder="1" applyAlignment="1">
      <alignment vertical="center" shrinkToFit="1"/>
    </xf>
    <xf numFmtId="3" fontId="3" fillId="0" borderId="14" xfId="0" applyNumberFormat="1" applyFont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3" fontId="3" fillId="0" borderId="9" xfId="0" applyNumberFormat="1" applyFont="1" applyBorder="1" applyAlignment="1">
      <alignment vertical="center" shrinkToFit="1"/>
    </xf>
    <xf numFmtId="3" fontId="3" fillId="2" borderId="36" xfId="0" applyNumberFormat="1" applyFont="1" applyFill="1" applyBorder="1" applyAlignment="1">
      <alignment vertical="center" shrinkToFit="1"/>
    </xf>
    <xf numFmtId="3" fontId="3" fillId="2" borderId="37" xfId="0" applyNumberFormat="1" applyFont="1" applyFill="1" applyBorder="1" applyAlignment="1">
      <alignment vertical="center" shrinkToFit="1"/>
    </xf>
    <xf numFmtId="3" fontId="3" fillId="2" borderId="38" xfId="0" applyNumberFormat="1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3" fontId="3" fillId="0" borderId="39" xfId="0" applyNumberFormat="1" applyFont="1" applyFill="1" applyBorder="1" applyAlignment="1">
      <alignment horizontal="right" vertical="center"/>
    </xf>
    <xf numFmtId="12" fontId="3" fillId="0" borderId="20" xfId="1" applyNumberFormat="1" applyFont="1" applyFill="1" applyBorder="1" applyAlignment="1">
      <alignment horizontal="center" vertical="center"/>
    </xf>
    <xf numFmtId="12" fontId="3" fillId="0" borderId="23" xfId="1" applyNumberFormat="1" applyFont="1" applyFill="1" applyBorder="1" applyAlignment="1">
      <alignment horizontal="center" vertical="center"/>
    </xf>
    <xf numFmtId="38" fontId="3" fillId="0" borderId="11" xfId="1" applyFont="1" applyFill="1" applyBorder="1">
      <alignment vertical="center"/>
    </xf>
    <xf numFmtId="38" fontId="3" fillId="0" borderId="27" xfId="1" applyFont="1" applyFill="1" applyBorder="1">
      <alignment vertical="center"/>
    </xf>
    <xf numFmtId="38" fontId="3" fillId="0" borderId="23" xfId="1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38" fontId="3" fillId="0" borderId="1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 wrapText="1"/>
    </xf>
    <xf numFmtId="38" fontId="0" fillId="0" borderId="12" xfId="1" applyFont="1" applyBorder="1" applyAlignment="1">
      <alignment horizontal="center" vertical="center" wrapText="1"/>
    </xf>
    <xf numFmtId="38" fontId="3" fillId="0" borderId="18" xfId="1" applyFont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 wrapText="1"/>
    </xf>
    <xf numFmtId="178" fontId="3" fillId="0" borderId="12" xfId="0" applyNumberFormat="1" applyFont="1" applyFill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38" fontId="3" fillId="0" borderId="1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59" customWidth="1"/>
    <col min="3" max="4" width="10.625" style="60" customWidth="1"/>
    <col min="5" max="5" width="4.625" style="59" customWidth="1"/>
    <col min="6" max="8" width="7.125" style="60" customWidth="1"/>
    <col min="9" max="12" width="11.125" style="59" customWidth="1"/>
    <col min="13" max="13" width="11.875" style="59" customWidth="1"/>
    <col min="14" max="15" width="10.625" style="61" customWidth="1"/>
    <col min="16" max="16" width="11.625" style="60" customWidth="1"/>
    <col min="17" max="16384" width="9" style="60"/>
  </cols>
  <sheetData>
    <row r="1" spans="1:16" ht="18.75" customHeight="1" x14ac:dyDescent="0.15">
      <c r="A1" s="58" t="s">
        <v>24</v>
      </c>
    </row>
    <row r="2" spans="1:16" ht="18.75" customHeight="1" x14ac:dyDescent="0.15">
      <c r="C2" s="60" t="s">
        <v>32</v>
      </c>
      <c r="N2" s="62" t="s">
        <v>9</v>
      </c>
      <c r="O2" s="63"/>
      <c r="P2" s="64"/>
    </row>
    <row r="3" spans="1:16" s="59" customFormat="1" ht="18.75" customHeight="1" x14ac:dyDescent="0.15">
      <c r="A3" s="157" t="s">
        <v>0</v>
      </c>
      <c r="B3" s="157" t="s">
        <v>1</v>
      </c>
      <c r="C3" s="65" t="s">
        <v>3</v>
      </c>
      <c r="D3" s="66" t="s">
        <v>5</v>
      </c>
      <c r="E3" s="163" t="s">
        <v>2</v>
      </c>
      <c r="F3" s="169" t="s">
        <v>20</v>
      </c>
      <c r="G3" s="170"/>
      <c r="H3" s="171"/>
      <c r="I3" s="154" t="s">
        <v>22</v>
      </c>
      <c r="J3" s="161" t="s">
        <v>23</v>
      </c>
      <c r="K3" s="166" t="s">
        <v>28</v>
      </c>
      <c r="L3" s="168" t="s">
        <v>25</v>
      </c>
      <c r="M3" s="164" t="s">
        <v>26</v>
      </c>
      <c r="N3" s="159" t="s">
        <v>27</v>
      </c>
      <c r="O3" s="159" t="s">
        <v>17</v>
      </c>
      <c r="P3" s="142" t="s">
        <v>6</v>
      </c>
    </row>
    <row r="4" spans="1:16" s="59" customFormat="1" ht="18.75" customHeight="1" x14ac:dyDescent="0.15">
      <c r="A4" s="157"/>
      <c r="B4" s="157"/>
      <c r="C4" s="68" t="s">
        <v>4</v>
      </c>
      <c r="D4" s="69" t="s">
        <v>4</v>
      </c>
      <c r="E4" s="163"/>
      <c r="F4" s="68" t="s">
        <v>18</v>
      </c>
      <c r="G4" s="70" t="s">
        <v>19</v>
      </c>
      <c r="H4" s="71" t="s">
        <v>21</v>
      </c>
      <c r="I4" s="158"/>
      <c r="J4" s="162"/>
      <c r="K4" s="167"/>
      <c r="L4" s="160"/>
      <c r="M4" s="165"/>
      <c r="N4" s="160"/>
      <c r="O4" s="160"/>
      <c r="P4" s="143" t="s">
        <v>31</v>
      </c>
    </row>
    <row r="5" spans="1:16" ht="18.75" customHeight="1" x14ac:dyDescent="0.15">
      <c r="A5" s="154" t="s">
        <v>8</v>
      </c>
      <c r="B5" s="72"/>
      <c r="C5" s="73"/>
      <c r="D5" s="74"/>
      <c r="E5" s="75"/>
      <c r="F5" s="74"/>
      <c r="G5" s="74"/>
      <c r="H5" s="76"/>
      <c r="I5" s="77"/>
      <c r="J5" s="77"/>
      <c r="K5" s="78"/>
      <c r="L5" s="52">
        <v>0.66666666666666663</v>
      </c>
      <c r="M5" s="33"/>
      <c r="N5" s="151">
        <f>ROUNDDOWN(696075*2/3,0)</f>
        <v>464050</v>
      </c>
      <c r="O5" s="33"/>
      <c r="P5" s="144"/>
    </row>
    <row r="6" spans="1:16" ht="18.75" customHeight="1" x14ac:dyDescent="0.15">
      <c r="A6" s="155"/>
      <c r="B6" s="81"/>
      <c r="C6" s="82"/>
      <c r="D6" s="83"/>
      <c r="E6" s="84"/>
      <c r="F6" s="83"/>
      <c r="G6" s="83"/>
      <c r="H6" s="85"/>
      <c r="I6" s="86"/>
      <c r="J6" s="86"/>
      <c r="K6" s="87"/>
      <c r="L6" s="145">
        <v>0.66666666666666696</v>
      </c>
      <c r="M6" s="87"/>
      <c r="N6" s="152">
        <f>N$5</f>
        <v>464050</v>
      </c>
      <c r="O6" s="87"/>
      <c r="P6" s="114"/>
    </row>
    <row r="7" spans="1:16" ht="18.75" customHeight="1" x14ac:dyDescent="0.15">
      <c r="A7" s="155"/>
      <c r="B7" s="81"/>
      <c r="C7" s="82"/>
      <c r="D7" s="83"/>
      <c r="E7" s="84"/>
      <c r="F7" s="83"/>
      <c r="G7" s="83"/>
      <c r="H7" s="85"/>
      <c r="I7" s="86"/>
      <c r="J7" s="86"/>
      <c r="K7" s="90"/>
      <c r="L7" s="133">
        <v>0.66666666666666696</v>
      </c>
      <c r="M7" s="90"/>
      <c r="N7" s="152">
        <f>N$5</f>
        <v>464050</v>
      </c>
      <c r="O7" s="89"/>
      <c r="P7" s="114"/>
    </row>
    <row r="8" spans="1:16" ht="18.75" customHeight="1" x14ac:dyDescent="0.15">
      <c r="A8" s="155"/>
      <c r="B8" s="91"/>
      <c r="C8" s="92"/>
      <c r="D8" s="93"/>
      <c r="E8" s="94"/>
      <c r="F8" s="93"/>
      <c r="G8" s="93"/>
      <c r="H8" s="85"/>
      <c r="I8" s="88"/>
      <c r="J8" s="88"/>
      <c r="K8" s="87"/>
      <c r="L8" s="53">
        <v>0.66666666666666696</v>
      </c>
      <c r="M8" s="87"/>
      <c r="N8" s="152">
        <f>N$5</f>
        <v>464050</v>
      </c>
      <c r="O8" s="89"/>
      <c r="P8" s="85"/>
    </row>
    <row r="9" spans="1:16" ht="18.75" customHeight="1" x14ac:dyDescent="0.15">
      <c r="A9" s="156"/>
      <c r="B9" s="95"/>
      <c r="C9" s="96"/>
      <c r="D9" s="97"/>
      <c r="E9" s="98"/>
      <c r="F9" s="97"/>
      <c r="G9" s="97"/>
      <c r="H9" s="99"/>
      <c r="I9" s="100"/>
      <c r="J9" s="100"/>
      <c r="K9" s="101"/>
      <c r="L9" s="146">
        <v>0.66666666666666696</v>
      </c>
      <c r="M9" s="101"/>
      <c r="N9" s="152">
        <f>N$5</f>
        <v>464050</v>
      </c>
      <c r="O9" s="101"/>
      <c r="P9" s="99"/>
    </row>
    <row r="10" spans="1:16" ht="18.75" customHeight="1" thickBot="1" x14ac:dyDescent="0.2">
      <c r="A10" s="116" t="s">
        <v>10</v>
      </c>
      <c r="B10" s="67"/>
      <c r="C10" s="102"/>
      <c r="D10" s="103"/>
      <c r="E10" s="104"/>
      <c r="F10" s="103"/>
      <c r="G10" s="105"/>
      <c r="H10" s="106"/>
      <c r="I10" s="107"/>
      <c r="J10" s="107"/>
      <c r="K10" s="108"/>
      <c r="L10" s="108"/>
      <c r="M10" s="108"/>
      <c r="N10" s="134"/>
      <c r="O10" s="109"/>
      <c r="P10" s="147"/>
    </row>
    <row r="11" spans="1:16" ht="18.75" customHeight="1" thickTop="1" x14ac:dyDescent="0.15">
      <c r="A11" s="155" t="s">
        <v>11</v>
      </c>
      <c r="B11" s="110"/>
      <c r="C11" s="111"/>
      <c r="D11" s="112"/>
      <c r="E11" s="113"/>
      <c r="F11" s="112"/>
      <c r="G11" s="83"/>
      <c r="H11" s="114"/>
      <c r="I11" s="86"/>
      <c r="J11" s="86"/>
      <c r="K11" s="115"/>
      <c r="L11" s="52">
        <v>0.66666666666666663</v>
      </c>
      <c r="M11" s="33"/>
      <c r="N11" s="151">
        <f>N$5</f>
        <v>464050</v>
      </c>
      <c r="O11" s="87"/>
      <c r="P11" s="148"/>
    </row>
    <row r="12" spans="1:16" ht="18.75" customHeight="1" x14ac:dyDescent="0.15">
      <c r="A12" s="155"/>
      <c r="B12" s="81"/>
      <c r="C12" s="82"/>
      <c r="D12" s="83"/>
      <c r="E12" s="84"/>
      <c r="F12" s="83"/>
      <c r="G12" s="83"/>
      <c r="H12" s="85"/>
      <c r="I12" s="86"/>
      <c r="J12" s="86"/>
      <c r="K12" s="87"/>
      <c r="L12" s="145">
        <v>0.66666666666666696</v>
      </c>
      <c r="M12" s="87"/>
      <c r="N12" s="152">
        <f>N$5</f>
        <v>464050</v>
      </c>
      <c r="O12" s="89"/>
      <c r="P12" s="114"/>
    </row>
    <row r="13" spans="1:16" ht="18.75" customHeight="1" x14ac:dyDescent="0.15">
      <c r="A13" s="155"/>
      <c r="B13" s="91"/>
      <c r="C13" s="92"/>
      <c r="D13" s="93"/>
      <c r="E13" s="94"/>
      <c r="F13" s="93"/>
      <c r="G13" s="83"/>
      <c r="H13" s="85"/>
      <c r="I13" s="86"/>
      <c r="J13" s="86"/>
      <c r="K13" s="90"/>
      <c r="L13" s="133">
        <v>0.66666666666666696</v>
      </c>
      <c r="M13" s="90"/>
      <c r="N13" s="152">
        <f>N$5</f>
        <v>464050</v>
      </c>
      <c r="O13" s="89"/>
      <c r="P13" s="85"/>
    </row>
    <row r="14" spans="1:16" ht="18.75" customHeight="1" x14ac:dyDescent="0.15">
      <c r="A14" s="155"/>
      <c r="B14" s="91"/>
      <c r="C14" s="92"/>
      <c r="D14" s="93"/>
      <c r="E14" s="94"/>
      <c r="F14" s="93"/>
      <c r="G14" s="93"/>
      <c r="H14" s="85"/>
      <c r="I14" s="88"/>
      <c r="J14" s="88"/>
      <c r="K14" s="87"/>
      <c r="L14" s="53">
        <v>0.66666666666666696</v>
      </c>
      <c r="M14" s="87"/>
      <c r="N14" s="152">
        <f>N$5</f>
        <v>464050</v>
      </c>
      <c r="O14" s="89"/>
      <c r="P14" s="85"/>
    </row>
    <row r="15" spans="1:16" ht="18.75" customHeight="1" x14ac:dyDescent="0.15">
      <c r="A15" s="156"/>
      <c r="B15" s="95"/>
      <c r="C15" s="96"/>
      <c r="D15" s="97"/>
      <c r="E15" s="98"/>
      <c r="F15" s="97"/>
      <c r="G15" s="97"/>
      <c r="H15" s="85"/>
      <c r="I15" s="100"/>
      <c r="J15" s="100"/>
      <c r="K15" s="101"/>
      <c r="L15" s="146">
        <v>0.66666666666666696</v>
      </c>
      <c r="M15" s="101"/>
      <c r="N15" s="152">
        <f>N$5</f>
        <v>464050</v>
      </c>
      <c r="O15" s="101"/>
      <c r="P15" s="99"/>
    </row>
    <row r="16" spans="1:16" ht="18.75" customHeight="1" thickBot="1" x14ac:dyDescent="0.2">
      <c r="A16" s="116" t="s">
        <v>10</v>
      </c>
      <c r="B16" s="116"/>
      <c r="C16" s="117"/>
      <c r="D16" s="105"/>
      <c r="E16" s="118"/>
      <c r="F16" s="105"/>
      <c r="G16" s="105"/>
      <c r="H16" s="106"/>
      <c r="I16" s="107"/>
      <c r="J16" s="107"/>
      <c r="K16" s="108"/>
      <c r="L16" s="108"/>
      <c r="M16" s="108"/>
      <c r="N16" s="134"/>
      <c r="O16" s="109"/>
      <c r="P16" s="106"/>
    </row>
    <row r="17" spans="1:16" ht="18.75" customHeight="1" thickTop="1" x14ac:dyDescent="0.15">
      <c r="A17" s="154" t="s">
        <v>12</v>
      </c>
      <c r="B17" s="81"/>
      <c r="C17" s="82"/>
      <c r="D17" s="83"/>
      <c r="E17" s="84"/>
      <c r="F17" s="83"/>
      <c r="G17" s="74"/>
      <c r="H17" s="76"/>
      <c r="I17" s="77"/>
      <c r="J17" s="77"/>
      <c r="K17" s="78"/>
      <c r="L17" s="52">
        <v>0.66666666666666663</v>
      </c>
      <c r="M17" s="33"/>
      <c r="N17" s="152">
        <f>N$5</f>
        <v>464050</v>
      </c>
      <c r="O17" s="79"/>
      <c r="P17" s="114"/>
    </row>
    <row r="18" spans="1:16" ht="18.75" customHeight="1" x14ac:dyDescent="0.15">
      <c r="A18" s="155"/>
      <c r="B18" s="81"/>
      <c r="C18" s="82"/>
      <c r="D18" s="83"/>
      <c r="E18" s="84"/>
      <c r="F18" s="83"/>
      <c r="G18" s="83"/>
      <c r="H18" s="85"/>
      <c r="I18" s="86"/>
      <c r="J18" s="86"/>
      <c r="K18" s="87"/>
      <c r="L18" s="145">
        <v>0.66666666666666696</v>
      </c>
      <c r="M18" s="87"/>
      <c r="N18" s="152">
        <f>N$5</f>
        <v>464050</v>
      </c>
      <c r="O18" s="89"/>
      <c r="P18" s="114"/>
    </row>
    <row r="19" spans="1:16" ht="18.75" customHeight="1" x14ac:dyDescent="0.15">
      <c r="A19" s="155"/>
      <c r="B19" s="91"/>
      <c r="C19" s="92"/>
      <c r="D19" s="93"/>
      <c r="E19" s="94"/>
      <c r="F19" s="93"/>
      <c r="G19" s="83"/>
      <c r="H19" s="85"/>
      <c r="I19" s="86"/>
      <c r="J19" s="86"/>
      <c r="K19" s="90"/>
      <c r="L19" s="133">
        <v>0.66666666666666696</v>
      </c>
      <c r="M19" s="90"/>
      <c r="N19" s="152">
        <f>N$5</f>
        <v>464050</v>
      </c>
      <c r="O19" s="89"/>
      <c r="P19" s="85"/>
    </row>
    <row r="20" spans="1:16" ht="18.75" customHeight="1" x14ac:dyDescent="0.15">
      <c r="A20" s="155"/>
      <c r="B20" s="91"/>
      <c r="C20" s="92"/>
      <c r="D20" s="93"/>
      <c r="E20" s="94"/>
      <c r="F20" s="93"/>
      <c r="G20" s="93"/>
      <c r="H20" s="85"/>
      <c r="I20" s="88"/>
      <c r="J20" s="88"/>
      <c r="K20" s="87"/>
      <c r="L20" s="53">
        <v>0.66666666666666696</v>
      </c>
      <c r="M20" s="87"/>
      <c r="N20" s="152">
        <f>N$5</f>
        <v>464050</v>
      </c>
      <c r="O20" s="89"/>
      <c r="P20" s="85"/>
    </row>
    <row r="21" spans="1:16" ht="18.75" customHeight="1" x14ac:dyDescent="0.15">
      <c r="A21" s="156"/>
      <c r="B21" s="95"/>
      <c r="C21" s="96"/>
      <c r="D21" s="97"/>
      <c r="E21" s="98"/>
      <c r="F21" s="97"/>
      <c r="G21" s="97"/>
      <c r="H21" s="119"/>
      <c r="I21" s="100"/>
      <c r="J21" s="100"/>
      <c r="K21" s="101"/>
      <c r="L21" s="54">
        <v>0.66666666666666696</v>
      </c>
      <c r="M21" s="101"/>
      <c r="N21" s="153">
        <f>N$5</f>
        <v>464050</v>
      </c>
      <c r="O21" s="101"/>
      <c r="P21" s="99"/>
    </row>
    <row r="22" spans="1:16" ht="18.75" customHeight="1" thickBot="1" x14ac:dyDescent="0.2">
      <c r="A22" s="80" t="s">
        <v>10</v>
      </c>
      <c r="B22" s="80"/>
      <c r="C22" s="120"/>
      <c r="D22" s="121"/>
      <c r="E22" s="122"/>
      <c r="F22" s="121"/>
      <c r="G22" s="121"/>
      <c r="H22" s="106"/>
      <c r="I22" s="123"/>
      <c r="J22" s="123"/>
      <c r="K22" s="87"/>
      <c r="L22" s="87"/>
      <c r="M22" s="87"/>
      <c r="N22" s="87"/>
      <c r="O22" s="87"/>
      <c r="P22" s="149"/>
    </row>
    <row r="23" spans="1:16" ht="18.75" customHeight="1" thickTop="1" x14ac:dyDescent="0.15">
      <c r="A23" s="124" t="s">
        <v>13</v>
      </c>
      <c r="B23" s="124"/>
      <c r="C23" s="125"/>
      <c r="D23" s="126"/>
      <c r="E23" s="127"/>
      <c r="F23" s="126"/>
      <c r="G23" s="126"/>
      <c r="H23" s="128"/>
      <c r="I23" s="129"/>
      <c r="J23" s="129"/>
      <c r="K23" s="129"/>
      <c r="L23" s="129"/>
      <c r="M23" s="129"/>
      <c r="N23" s="130"/>
      <c r="O23" s="130"/>
      <c r="P23" s="128"/>
    </row>
    <row r="24" spans="1:16" ht="13.5" customHeight="1" x14ac:dyDescent="0.15">
      <c r="A24" s="131" t="s">
        <v>14</v>
      </c>
      <c r="B24" s="132" t="s">
        <v>29</v>
      </c>
    </row>
    <row r="25" spans="1:16" ht="13.5" customHeight="1" x14ac:dyDescent="0.15">
      <c r="A25" s="131" t="s">
        <v>15</v>
      </c>
      <c r="B25" s="132" t="s">
        <v>30</v>
      </c>
    </row>
    <row r="26" spans="1:16" ht="13.5" customHeight="1" x14ac:dyDescent="0.15">
      <c r="A26" s="131"/>
      <c r="B26" s="132"/>
    </row>
    <row r="27" spans="1:16" ht="13.5" customHeight="1" x14ac:dyDescent="0.15">
      <c r="A27" s="131"/>
      <c r="B27" s="132"/>
    </row>
    <row r="28" spans="1:16" ht="13.5" customHeight="1" x14ac:dyDescent="0.15">
      <c r="A28" s="131"/>
      <c r="B28" s="132"/>
    </row>
    <row r="29" spans="1:16" ht="13.5" customHeight="1" x14ac:dyDescent="0.15">
      <c r="A29" s="131"/>
      <c r="B29" s="132"/>
    </row>
  </sheetData>
  <mergeCells count="14">
    <mergeCell ref="N3:N4"/>
    <mergeCell ref="J3:J4"/>
    <mergeCell ref="O3:O4"/>
    <mergeCell ref="E3:E4"/>
    <mergeCell ref="M3:M4"/>
    <mergeCell ref="K3:K4"/>
    <mergeCell ref="L3:L4"/>
    <mergeCell ref="F3:H3"/>
    <mergeCell ref="A5:A9"/>
    <mergeCell ref="A11:A15"/>
    <mergeCell ref="A17:A21"/>
    <mergeCell ref="B3:B4"/>
    <mergeCell ref="A3:A4"/>
    <mergeCell ref="I3:I4"/>
  </mergeCells>
  <phoneticPr fontId="2"/>
  <pageMargins left="0.59055118110236227" right="0.59055118110236227" top="0.78740157480314965" bottom="0.78740157480314965" header="0.51181102362204722" footer="0.51181102362204722"/>
  <pageSetup paperSize="9" scale="87" orientation="landscape" r:id="rId1"/>
  <headerFooter alignWithMargins="0"/>
  <ignoredErrors>
    <ignoredError sqref="I22:I23 H22:H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3" customWidth="1"/>
    <col min="9" max="10" width="9.125" style="2" customWidth="1"/>
    <col min="11" max="13" width="12.125" style="32" customWidth="1"/>
    <col min="14" max="14" width="9.875" style="31" customWidth="1"/>
    <col min="15" max="16" width="10.625" style="4" customWidth="1"/>
    <col min="17" max="16384" width="9" style="1"/>
  </cols>
  <sheetData>
    <row r="1" spans="1:16" ht="18.75" customHeight="1" x14ac:dyDescent="0.15">
      <c r="A1" s="58" t="s">
        <v>24</v>
      </c>
    </row>
    <row r="2" spans="1:16" ht="18.75" customHeight="1" x14ac:dyDescent="0.15">
      <c r="C2" s="60" t="s">
        <v>32</v>
      </c>
      <c r="N2" s="5" t="s">
        <v>9</v>
      </c>
      <c r="O2" s="172"/>
      <c r="P2" s="173"/>
    </row>
    <row r="3" spans="1:16" s="2" customFormat="1" ht="18.75" customHeight="1" x14ac:dyDescent="0.15">
      <c r="A3" s="174" t="s">
        <v>0</v>
      </c>
      <c r="B3" s="174" t="s">
        <v>1</v>
      </c>
      <c r="C3" s="25" t="s">
        <v>3</v>
      </c>
      <c r="D3" s="26" t="s">
        <v>5</v>
      </c>
      <c r="E3" s="175" t="s">
        <v>2</v>
      </c>
      <c r="F3" s="172" t="s">
        <v>20</v>
      </c>
      <c r="G3" s="184"/>
      <c r="H3" s="171"/>
      <c r="I3" s="178" t="s">
        <v>22</v>
      </c>
      <c r="J3" s="182" t="s">
        <v>23</v>
      </c>
      <c r="K3" s="166" t="s">
        <v>28</v>
      </c>
      <c r="L3" s="176" t="s">
        <v>25</v>
      </c>
      <c r="M3" s="166" t="s">
        <v>26</v>
      </c>
      <c r="N3" s="181" t="s">
        <v>27</v>
      </c>
      <c r="O3" s="181" t="s">
        <v>17</v>
      </c>
      <c r="P3" s="19" t="s">
        <v>6</v>
      </c>
    </row>
    <row r="4" spans="1:16" s="2" customFormat="1" ht="18.75" customHeight="1" x14ac:dyDescent="0.15">
      <c r="A4" s="174"/>
      <c r="B4" s="174"/>
      <c r="C4" s="20" t="s">
        <v>4</v>
      </c>
      <c r="D4" s="27" t="s">
        <v>4</v>
      </c>
      <c r="E4" s="175"/>
      <c r="F4" s="28" t="s">
        <v>18</v>
      </c>
      <c r="G4" s="55" t="s">
        <v>19</v>
      </c>
      <c r="H4" s="56" t="s">
        <v>21</v>
      </c>
      <c r="I4" s="177"/>
      <c r="J4" s="183"/>
      <c r="K4" s="167"/>
      <c r="L4" s="177"/>
      <c r="M4" s="167"/>
      <c r="N4" s="177"/>
      <c r="O4" s="177"/>
      <c r="P4" s="38" t="s">
        <v>7</v>
      </c>
    </row>
    <row r="5" spans="1:16" ht="18.75" customHeight="1" x14ac:dyDescent="0.15">
      <c r="A5" s="178" t="s">
        <v>16</v>
      </c>
      <c r="B5" s="7"/>
      <c r="C5" s="8"/>
      <c r="D5" s="9"/>
      <c r="E5" s="10"/>
      <c r="F5" s="135"/>
      <c r="G5" s="135"/>
      <c r="H5" s="139">
        <f>SUM(F5:G5)</f>
        <v>0</v>
      </c>
      <c r="I5" s="48"/>
      <c r="J5" s="48"/>
      <c r="K5" s="50">
        <f>SUM(H5:J5)</f>
        <v>0</v>
      </c>
      <c r="L5" s="52">
        <v>0.66666666666666663</v>
      </c>
      <c r="M5" s="46">
        <f>ROUNDDOWN(K5*L5,0)</f>
        <v>0</v>
      </c>
      <c r="N5" s="151">
        <f>ROUNDDOWN(696075*2/3,0)</f>
        <v>464050</v>
      </c>
      <c r="O5" s="46">
        <f>IF(M5&lt;N5,M5,N5)</f>
        <v>0</v>
      </c>
      <c r="P5" s="33"/>
    </row>
    <row r="6" spans="1:16" ht="18.75" customHeight="1" x14ac:dyDescent="0.15">
      <c r="A6" s="179"/>
      <c r="B6" s="21"/>
      <c r="C6" s="22"/>
      <c r="D6" s="23"/>
      <c r="E6" s="24"/>
      <c r="F6" s="136"/>
      <c r="G6" s="136"/>
      <c r="H6" s="140">
        <f t="shared" ref="H6:H26" si="0">SUM(F6:G6)</f>
        <v>0</v>
      </c>
      <c r="I6" s="49"/>
      <c r="J6" s="49"/>
      <c r="K6" s="51">
        <f t="shared" ref="K6:K26" si="1">SUM(H6:J6)</f>
        <v>0</v>
      </c>
      <c r="L6" s="133">
        <v>0.66666666666666663</v>
      </c>
      <c r="M6" s="51">
        <f>ROUNDDOWN(K6*L6,0)</f>
        <v>0</v>
      </c>
      <c r="N6" s="152">
        <f>N$5</f>
        <v>464050</v>
      </c>
      <c r="O6" s="47">
        <f>ROUNDDOWN(M6*N6,0)</f>
        <v>0</v>
      </c>
      <c r="P6" s="34"/>
    </row>
    <row r="7" spans="1:16" ht="18.75" customHeight="1" x14ac:dyDescent="0.15">
      <c r="A7" s="179"/>
      <c r="B7" s="21"/>
      <c r="C7" s="22"/>
      <c r="D7" s="23"/>
      <c r="E7" s="24"/>
      <c r="F7" s="136"/>
      <c r="G7" s="136"/>
      <c r="H7" s="140">
        <f>SUM(F7:G7)</f>
        <v>0</v>
      </c>
      <c r="I7" s="49"/>
      <c r="J7" s="49"/>
      <c r="K7" s="51">
        <f t="shared" si="1"/>
        <v>0</v>
      </c>
      <c r="L7" s="133">
        <v>0.66666666666666663</v>
      </c>
      <c r="M7" s="51">
        <f t="shared" ref="M7:M26" si="2">ROUNDDOWN(K7*L7,0)</f>
        <v>0</v>
      </c>
      <c r="N7" s="152">
        <f t="shared" ref="N7:N26" si="3">N$5</f>
        <v>464050</v>
      </c>
      <c r="O7" s="47">
        <f t="shared" ref="O7:O25" si="4">ROUNDDOWN(M7*N7,0)</f>
        <v>0</v>
      </c>
      <c r="P7" s="34"/>
    </row>
    <row r="8" spans="1:16" ht="18.75" customHeight="1" x14ac:dyDescent="0.15">
      <c r="A8" s="179"/>
      <c r="B8" s="21"/>
      <c r="C8" s="22"/>
      <c r="D8" s="23"/>
      <c r="E8" s="24"/>
      <c r="F8" s="136"/>
      <c r="G8" s="136"/>
      <c r="H8" s="140">
        <f t="shared" si="0"/>
        <v>0</v>
      </c>
      <c r="I8" s="49"/>
      <c r="J8" s="49"/>
      <c r="K8" s="51">
        <f>SUM(H8:J8)</f>
        <v>0</v>
      </c>
      <c r="L8" s="133">
        <v>0.66666666666666663</v>
      </c>
      <c r="M8" s="51">
        <f t="shared" si="2"/>
        <v>0</v>
      </c>
      <c r="N8" s="152">
        <f t="shared" si="3"/>
        <v>464050</v>
      </c>
      <c r="O8" s="47">
        <f t="shared" si="4"/>
        <v>0</v>
      </c>
      <c r="P8" s="34"/>
    </row>
    <row r="9" spans="1:16" ht="18.75" customHeight="1" x14ac:dyDescent="0.15">
      <c r="A9" s="179"/>
      <c r="B9" s="21"/>
      <c r="C9" s="22"/>
      <c r="D9" s="23"/>
      <c r="E9" s="24"/>
      <c r="F9" s="136"/>
      <c r="G9" s="136"/>
      <c r="H9" s="140">
        <f t="shared" si="0"/>
        <v>0</v>
      </c>
      <c r="I9" s="49"/>
      <c r="J9" s="49"/>
      <c r="K9" s="51">
        <f t="shared" si="1"/>
        <v>0</v>
      </c>
      <c r="L9" s="133">
        <v>0.66666666666666663</v>
      </c>
      <c r="M9" s="51">
        <f t="shared" si="2"/>
        <v>0</v>
      </c>
      <c r="N9" s="152">
        <f t="shared" si="3"/>
        <v>464050</v>
      </c>
      <c r="O9" s="47">
        <f t="shared" si="4"/>
        <v>0</v>
      </c>
      <c r="P9" s="34"/>
    </row>
    <row r="10" spans="1:16" ht="18.75" customHeight="1" x14ac:dyDescent="0.15">
      <c r="A10" s="179"/>
      <c r="B10" s="21"/>
      <c r="C10" s="22"/>
      <c r="D10" s="23"/>
      <c r="E10" s="24"/>
      <c r="F10" s="136"/>
      <c r="G10" s="136"/>
      <c r="H10" s="140">
        <f t="shared" si="0"/>
        <v>0</v>
      </c>
      <c r="I10" s="49"/>
      <c r="J10" s="49"/>
      <c r="K10" s="51">
        <f t="shared" si="1"/>
        <v>0</v>
      </c>
      <c r="L10" s="133">
        <v>0.66666666666666663</v>
      </c>
      <c r="M10" s="51">
        <f t="shared" si="2"/>
        <v>0</v>
      </c>
      <c r="N10" s="152">
        <f t="shared" si="3"/>
        <v>464050</v>
      </c>
      <c r="O10" s="47">
        <f t="shared" si="4"/>
        <v>0</v>
      </c>
      <c r="P10" s="34"/>
    </row>
    <row r="11" spans="1:16" ht="18.75" customHeight="1" x14ac:dyDescent="0.15">
      <c r="A11" s="179"/>
      <c r="B11" s="21"/>
      <c r="C11" s="22"/>
      <c r="D11" s="23"/>
      <c r="E11" s="24"/>
      <c r="F11" s="136"/>
      <c r="G11" s="136"/>
      <c r="H11" s="140">
        <f t="shared" si="0"/>
        <v>0</v>
      </c>
      <c r="I11" s="49"/>
      <c r="J11" s="49"/>
      <c r="K11" s="51">
        <f t="shared" si="1"/>
        <v>0</v>
      </c>
      <c r="L11" s="133">
        <v>0.66666666666666663</v>
      </c>
      <c r="M11" s="51">
        <f t="shared" si="2"/>
        <v>0</v>
      </c>
      <c r="N11" s="152">
        <f t="shared" si="3"/>
        <v>464050</v>
      </c>
      <c r="O11" s="47">
        <f t="shared" si="4"/>
        <v>0</v>
      </c>
      <c r="P11" s="34"/>
    </row>
    <row r="12" spans="1:16" ht="18.75" customHeight="1" x14ac:dyDescent="0.15">
      <c r="A12" s="179"/>
      <c r="B12" s="21"/>
      <c r="C12" s="22"/>
      <c r="D12" s="23"/>
      <c r="E12" s="24"/>
      <c r="F12" s="136"/>
      <c r="G12" s="136"/>
      <c r="H12" s="140">
        <f t="shared" si="0"/>
        <v>0</v>
      </c>
      <c r="I12" s="49"/>
      <c r="J12" s="49"/>
      <c r="K12" s="51">
        <f t="shared" si="1"/>
        <v>0</v>
      </c>
      <c r="L12" s="133">
        <v>0.66666666666666663</v>
      </c>
      <c r="M12" s="51">
        <f t="shared" si="2"/>
        <v>0</v>
      </c>
      <c r="N12" s="152">
        <f t="shared" si="3"/>
        <v>464050</v>
      </c>
      <c r="O12" s="47">
        <f t="shared" si="4"/>
        <v>0</v>
      </c>
      <c r="P12" s="34"/>
    </row>
    <row r="13" spans="1:16" ht="18.75" customHeight="1" x14ac:dyDescent="0.15">
      <c r="A13" s="179"/>
      <c r="B13" s="21"/>
      <c r="C13" s="22"/>
      <c r="D13" s="23"/>
      <c r="E13" s="24"/>
      <c r="F13" s="136"/>
      <c r="G13" s="136"/>
      <c r="H13" s="140">
        <f t="shared" si="0"/>
        <v>0</v>
      </c>
      <c r="I13" s="49"/>
      <c r="J13" s="49"/>
      <c r="K13" s="51">
        <f t="shared" si="1"/>
        <v>0</v>
      </c>
      <c r="L13" s="133">
        <v>0.66666666666666663</v>
      </c>
      <c r="M13" s="51">
        <f t="shared" si="2"/>
        <v>0</v>
      </c>
      <c r="N13" s="152">
        <f t="shared" si="3"/>
        <v>464050</v>
      </c>
      <c r="O13" s="47">
        <f t="shared" si="4"/>
        <v>0</v>
      </c>
      <c r="P13" s="34"/>
    </row>
    <row r="14" spans="1:16" ht="18.75" customHeight="1" x14ac:dyDescent="0.15">
      <c r="A14" s="179"/>
      <c r="B14" s="21"/>
      <c r="C14" s="22"/>
      <c r="D14" s="23"/>
      <c r="E14" s="24"/>
      <c r="F14" s="136"/>
      <c r="G14" s="136"/>
      <c r="H14" s="140">
        <f t="shared" si="0"/>
        <v>0</v>
      </c>
      <c r="I14" s="49"/>
      <c r="J14" s="49"/>
      <c r="K14" s="51">
        <f t="shared" si="1"/>
        <v>0</v>
      </c>
      <c r="L14" s="133">
        <v>0.66666666666666663</v>
      </c>
      <c r="M14" s="51">
        <f t="shared" si="2"/>
        <v>0</v>
      </c>
      <c r="N14" s="152">
        <f t="shared" si="3"/>
        <v>464050</v>
      </c>
      <c r="O14" s="47">
        <f t="shared" si="4"/>
        <v>0</v>
      </c>
      <c r="P14" s="34"/>
    </row>
    <row r="15" spans="1:16" ht="18.75" customHeight="1" x14ac:dyDescent="0.15">
      <c r="A15" s="179"/>
      <c r="B15" s="21"/>
      <c r="C15" s="22"/>
      <c r="D15" s="23"/>
      <c r="E15" s="24"/>
      <c r="F15" s="136"/>
      <c r="G15" s="136"/>
      <c r="H15" s="140">
        <f t="shared" si="0"/>
        <v>0</v>
      </c>
      <c r="I15" s="49"/>
      <c r="J15" s="49"/>
      <c r="K15" s="51">
        <f t="shared" si="1"/>
        <v>0</v>
      </c>
      <c r="L15" s="133">
        <v>0.66666666666666663</v>
      </c>
      <c r="M15" s="51">
        <f t="shared" si="2"/>
        <v>0</v>
      </c>
      <c r="N15" s="152">
        <f t="shared" si="3"/>
        <v>464050</v>
      </c>
      <c r="O15" s="47">
        <f t="shared" si="4"/>
        <v>0</v>
      </c>
      <c r="P15" s="34"/>
    </row>
    <row r="16" spans="1:16" ht="18.75" customHeight="1" x14ac:dyDescent="0.15">
      <c r="A16" s="179"/>
      <c r="B16" s="21"/>
      <c r="C16" s="22"/>
      <c r="D16" s="23"/>
      <c r="E16" s="24"/>
      <c r="F16" s="136"/>
      <c r="G16" s="136"/>
      <c r="H16" s="140">
        <f t="shared" si="0"/>
        <v>0</v>
      </c>
      <c r="I16" s="49"/>
      <c r="J16" s="49"/>
      <c r="K16" s="51">
        <f t="shared" si="1"/>
        <v>0</v>
      </c>
      <c r="L16" s="133">
        <v>0.66666666666666663</v>
      </c>
      <c r="M16" s="51">
        <f t="shared" si="2"/>
        <v>0</v>
      </c>
      <c r="N16" s="152">
        <f t="shared" si="3"/>
        <v>464050</v>
      </c>
      <c r="O16" s="47">
        <f t="shared" si="4"/>
        <v>0</v>
      </c>
      <c r="P16" s="34"/>
    </row>
    <row r="17" spans="1:16" ht="18.75" customHeight="1" x14ac:dyDescent="0.15">
      <c r="A17" s="179"/>
      <c r="B17" s="21"/>
      <c r="C17" s="22"/>
      <c r="D17" s="23"/>
      <c r="E17" s="24"/>
      <c r="F17" s="136"/>
      <c r="G17" s="136"/>
      <c r="H17" s="140">
        <f t="shared" si="0"/>
        <v>0</v>
      </c>
      <c r="I17" s="49"/>
      <c r="J17" s="49"/>
      <c r="K17" s="51">
        <f t="shared" si="1"/>
        <v>0</v>
      </c>
      <c r="L17" s="133">
        <v>0.66666666666666663</v>
      </c>
      <c r="M17" s="51">
        <f t="shared" si="2"/>
        <v>0</v>
      </c>
      <c r="N17" s="152">
        <f t="shared" si="3"/>
        <v>464050</v>
      </c>
      <c r="O17" s="47">
        <f t="shared" si="4"/>
        <v>0</v>
      </c>
      <c r="P17" s="34"/>
    </row>
    <row r="18" spans="1:16" ht="18.75" customHeight="1" x14ac:dyDescent="0.15">
      <c r="A18" s="179"/>
      <c r="B18" s="21"/>
      <c r="C18" s="22"/>
      <c r="D18" s="23"/>
      <c r="E18" s="24"/>
      <c r="F18" s="136"/>
      <c r="G18" s="136"/>
      <c r="H18" s="140">
        <f t="shared" si="0"/>
        <v>0</v>
      </c>
      <c r="I18" s="49"/>
      <c r="J18" s="49"/>
      <c r="K18" s="51">
        <f t="shared" si="1"/>
        <v>0</v>
      </c>
      <c r="L18" s="133">
        <v>0.66666666666666663</v>
      </c>
      <c r="M18" s="51">
        <f t="shared" si="2"/>
        <v>0</v>
      </c>
      <c r="N18" s="152">
        <f t="shared" si="3"/>
        <v>464050</v>
      </c>
      <c r="O18" s="47">
        <f t="shared" si="4"/>
        <v>0</v>
      </c>
      <c r="P18" s="34"/>
    </row>
    <row r="19" spans="1:16" ht="18.75" customHeight="1" x14ac:dyDescent="0.15">
      <c r="A19" s="179"/>
      <c r="B19" s="21"/>
      <c r="C19" s="22"/>
      <c r="D19" s="23"/>
      <c r="E19" s="24"/>
      <c r="F19" s="136"/>
      <c r="G19" s="136"/>
      <c r="H19" s="140">
        <f t="shared" si="0"/>
        <v>0</v>
      </c>
      <c r="I19" s="49"/>
      <c r="J19" s="49"/>
      <c r="K19" s="51">
        <f t="shared" si="1"/>
        <v>0</v>
      </c>
      <c r="L19" s="133">
        <v>0.66666666666666663</v>
      </c>
      <c r="M19" s="51">
        <f t="shared" si="2"/>
        <v>0</v>
      </c>
      <c r="N19" s="152">
        <f t="shared" si="3"/>
        <v>464050</v>
      </c>
      <c r="O19" s="47">
        <f t="shared" si="4"/>
        <v>0</v>
      </c>
      <c r="P19" s="34"/>
    </row>
    <row r="20" spans="1:16" ht="18.75" customHeight="1" x14ac:dyDescent="0.15">
      <c r="A20" s="179"/>
      <c r="B20" s="21"/>
      <c r="C20" s="22"/>
      <c r="D20" s="23"/>
      <c r="E20" s="24"/>
      <c r="F20" s="136"/>
      <c r="G20" s="136"/>
      <c r="H20" s="140">
        <f t="shared" si="0"/>
        <v>0</v>
      </c>
      <c r="I20" s="49"/>
      <c r="J20" s="49"/>
      <c r="K20" s="51">
        <f t="shared" si="1"/>
        <v>0</v>
      </c>
      <c r="L20" s="133">
        <v>0.66666666666666663</v>
      </c>
      <c r="M20" s="51">
        <f t="shared" si="2"/>
        <v>0</v>
      </c>
      <c r="N20" s="152">
        <f t="shared" si="3"/>
        <v>464050</v>
      </c>
      <c r="O20" s="47">
        <f t="shared" si="4"/>
        <v>0</v>
      </c>
      <c r="P20" s="34"/>
    </row>
    <row r="21" spans="1:16" ht="18.75" customHeight="1" x14ac:dyDescent="0.15">
      <c r="A21" s="179"/>
      <c r="B21" s="21"/>
      <c r="C21" s="22"/>
      <c r="D21" s="23"/>
      <c r="E21" s="24"/>
      <c r="F21" s="136"/>
      <c r="G21" s="136"/>
      <c r="H21" s="140">
        <f t="shared" si="0"/>
        <v>0</v>
      </c>
      <c r="I21" s="49"/>
      <c r="J21" s="49"/>
      <c r="K21" s="51">
        <f t="shared" si="1"/>
        <v>0</v>
      </c>
      <c r="L21" s="133">
        <v>0.66666666666666663</v>
      </c>
      <c r="M21" s="51">
        <f t="shared" si="2"/>
        <v>0</v>
      </c>
      <c r="N21" s="152">
        <f t="shared" si="3"/>
        <v>464050</v>
      </c>
      <c r="O21" s="47">
        <f t="shared" si="4"/>
        <v>0</v>
      </c>
      <c r="P21" s="34"/>
    </row>
    <row r="22" spans="1:16" ht="18.75" customHeight="1" x14ac:dyDescent="0.15">
      <c r="A22" s="179"/>
      <c r="B22" s="21"/>
      <c r="C22" s="22"/>
      <c r="D22" s="23"/>
      <c r="E22" s="24"/>
      <c r="F22" s="136"/>
      <c r="G22" s="136"/>
      <c r="H22" s="140">
        <f t="shared" si="0"/>
        <v>0</v>
      </c>
      <c r="I22" s="49"/>
      <c r="J22" s="49"/>
      <c r="K22" s="51">
        <f t="shared" si="1"/>
        <v>0</v>
      </c>
      <c r="L22" s="133">
        <v>0.66666666666666663</v>
      </c>
      <c r="M22" s="51">
        <f t="shared" si="2"/>
        <v>0</v>
      </c>
      <c r="N22" s="152">
        <f t="shared" si="3"/>
        <v>464050</v>
      </c>
      <c r="O22" s="47">
        <f t="shared" si="4"/>
        <v>0</v>
      </c>
      <c r="P22" s="34"/>
    </row>
    <row r="23" spans="1:16" ht="18.75" customHeight="1" x14ac:dyDescent="0.15">
      <c r="A23" s="179"/>
      <c r="B23" s="21"/>
      <c r="C23" s="22"/>
      <c r="D23" s="23"/>
      <c r="E23" s="24"/>
      <c r="F23" s="136"/>
      <c r="G23" s="136"/>
      <c r="H23" s="140">
        <f t="shared" si="0"/>
        <v>0</v>
      </c>
      <c r="I23" s="49"/>
      <c r="J23" s="49"/>
      <c r="K23" s="51">
        <f t="shared" si="1"/>
        <v>0</v>
      </c>
      <c r="L23" s="133">
        <v>0.66666666666666663</v>
      </c>
      <c r="M23" s="51">
        <f t="shared" si="2"/>
        <v>0</v>
      </c>
      <c r="N23" s="152">
        <f t="shared" si="3"/>
        <v>464050</v>
      </c>
      <c r="O23" s="47">
        <f t="shared" si="4"/>
        <v>0</v>
      </c>
      <c r="P23" s="34"/>
    </row>
    <row r="24" spans="1:16" ht="18.75" customHeight="1" x14ac:dyDescent="0.15">
      <c r="A24" s="179"/>
      <c r="B24" s="21"/>
      <c r="C24" s="22"/>
      <c r="D24" s="23"/>
      <c r="E24" s="24"/>
      <c r="F24" s="136"/>
      <c r="G24" s="136"/>
      <c r="H24" s="140">
        <f t="shared" si="0"/>
        <v>0</v>
      </c>
      <c r="I24" s="49"/>
      <c r="J24" s="49"/>
      <c r="K24" s="51">
        <f t="shared" si="1"/>
        <v>0</v>
      </c>
      <c r="L24" s="133">
        <v>0.66666666666666663</v>
      </c>
      <c r="M24" s="51">
        <f t="shared" si="2"/>
        <v>0</v>
      </c>
      <c r="N24" s="152">
        <f t="shared" si="3"/>
        <v>464050</v>
      </c>
      <c r="O24" s="47">
        <f t="shared" si="4"/>
        <v>0</v>
      </c>
      <c r="P24" s="34"/>
    </row>
    <row r="25" spans="1:16" ht="18.75" customHeight="1" x14ac:dyDescent="0.15">
      <c r="A25" s="179"/>
      <c r="B25" s="11"/>
      <c r="C25" s="12"/>
      <c r="D25" s="13"/>
      <c r="E25" s="14"/>
      <c r="F25" s="137"/>
      <c r="G25" s="137"/>
      <c r="H25" s="140">
        <f t="shared" si="0"/>
        <v>0</v>
      </c>
      <c r="I25" s="49"/>
      <c r="J25" s="49"/>
      <c r="K25" s="51">
        <f t="shared" si="1"/>
        <v>0</v>
      </c>
      <c r="L25" s="133">
        <v>0.66666666666666663</v>
      </c>
      <c r="M25" s="51">
        <f t="shared" si="2"/>
        <v>0</v>
      </c>
      <c r="N25" s="152">
        <f t="shared" si="3"/>
        <v>464050</v>
      </c>
      <c r="O25" s="47">
        <f t="shared" si="4"/>
        <v>0</v>
      </c>
      <c r="P25" s="34"/>
    </row>
    <row r="26" spans="1:16" ht="18.75" customHeight="1" x14ac:dyDescent="0.15">
      <c r="A26" s="180"/>
      <c r="B26" s="15"/>
      <c r="C26" s="16"/>
      <c r="D26" s="17"/>
      <c r="E26" s="18"/>
      <c r="F26" s="138"/>
      <c r="G26" s="138"/>
      <c r="H26" s="141">
        <f t="shared" si="0"/>
        <v>0</v>
      </c>
      <c r="I26" s="49"/>
      <c r="J26" s="49"/>
      <c r="K26" s="51">
        <f t="shared" si="1"/>
        <v>0</v>
      </c>
      <c r="L26" s="133">
        <v>0.66666666666666663</v>
      </c>
      <c r="M26" s="51">
        <f t="shared" si="2"/>
        <v>0</v>
      </c>
      <c r="N26" s="152">
        <f t="shared" si="3"/>
        <v>464050</v>
      </c>
      <c r="O26" s="42">
        <f>ROUNDDOWN(M26*N26,0)</f>
        <v>0</v>
      </c>
      <c r="P26" s="35"/>
    </row>
    <row r="27" spans="1:16" ht="18.75" customHeight="1" x14ac:dyDescent="0.15">
      <c r="A27" s="29" t="s">
        <v>10</v>
      </c>
      <c r="B27" s="29"/>
      <c r="C27" s="6"/>
      <c r="D27" s="39"/>
      <c r="E27" s="30"/>
      <c r="F27" s="40"/>
      <c r="G27" s="40"/>
      <c r="H27" s="57">
        <f>SUM(H5:H26)</f>
        <v>0</v>
      </c>
      <c r="I27" s="57">
        <f>SUM(I5:I26)</f>
        <v>0</v>
      </c>
      <c r="J27" s="57">
        <f>SUM(J5:J26)</f>
        <v>0</v>
      </c>
      <c r="K27" s="45">
        <f>SUM(K5:K26)</f>
        <v>0</v>
      </c>
      <c r="L27" s="45"/>
      <c r="M27" s="150">
        <f>SUM(M5:M26)</f>
        <v>0</v>
      </c>
      <c r="N27" s="41"/>
      <c r="O27" s="43">
        <f>SUM(O5:O26)</f>
        <v>0</v>
      </c>
      <c r="P27" s="44"/>
    </row>
    <row r="28" spans="1:16" ht="13.5" customHeight="1" x14ac:dyDescent="0.15">
      <c r="A28" s="36"/>
      <c r="B28" s="37"/>
    </row>
  </sheetData>
  <mergeCells count="13">
    <mergeCell ref="A5:A26"/>
    <mergeCell ref="I3:I4"/>
    <mergeCell ref="K3:K4"/>
    <mergeCell ref="N3:N4"/>
    <mergeCell ref="O3:O4"/>
    <mergeCell ref="J3:J4"/>
    <mergeCell ref="F3:H3"/>
    <mergeCell ref="O2:P2"/>
    <mergeCell ref="A3:A4"/>
    <mergeCell ref="B3:B4"/>
    <mergeCell ref="E3:E4"/>
    <mergeCell ref="L3:L4"/>
    <mergeCell ref="M3:M4"/>
  </mergeCells>
  <phoneticPr fontId="2"/>
  <pageMargins left="0.59055118110236227" right="0.59055118110236227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様式２号（外国人学校中学校）</vt:lpstr>
      <vt:lpstr>入力様式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2000961gy</dc:creator>
  <cp:lastModifiedBy>宮城県</cp:lastModifiedBy>
  <cp:lastPrinted>2021-06-29T06:53:26Z</cp:lastPrinted>
  <dcterms:created xsi:type="dcterms:W3CDTF">2007-08-17T08:10:15Z</dcterms:created>
  <dcterms:modified xsi:type="dcterms:W3CDTF">2025-07-07T08:44:49Z</dcterms:modified>
</cp:coreProperties>
</file>