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7.76\05　感染症対策班\00_班共有\フォルダ（整理中）\008_感染症対策関係\000_感染症発生時の随時対応（全数，集団）\☆疾病別フォルダ\■武漢肺炎（新型コロナ）\21_保健衛生設備補助金（外来・入院・検査機関）\3_感染症検査機関\R5\01_募集\メール募集\"/>
    </mc:Choice>
  </mc:AlternateContent>
  <bookViews>
    <workbookView xWindow="0" yWindow="0" windowWidth="18885" windowHeight="12180"/>
  </bookViews>
  <sheets>
    <sheet name="事業計画書" sheetId="7" r:id="rId1"/>
  </sheets>
  <definedNames>
    <definedName name="_xlnm.Print_Area" localSheetId="0">事業計画書!$A$1:$H$50</definedName>
  </definedNames>
  <calcPr calcId="162913" calcMode="manual"/>
</workbook>
</file>

<file path=xl/calcChain.xml><?xml version="1.0" encoding="utf-8"?>
<calcChain xmlns="http://schemas.openxmlformats.org/spreadsheetml/2006/main">
  <c r="G18" i="7" l="1"/>
  <c r="G19" i="7"/>
  <c r="G20" i="7"/>
  <c r="H20" i="7" s="1"/>
  <c r="F44" i="7"/>
  <c r="F40" i="7"/>
  <c r="C43" i="7"/>
  <c r="F23" i="7"/>
  <c r="D30" i="7" s="1"/>
  <c r="B30" i="7" s="1"/>
  <c r="G22" i="7"/>
  <c r="H22" i="7" s="1"/>
  <c r="G21" i="7"/>
  <c r="H21" i="7" s="1"/>
  <c r="H19" i="7"/>
  <c r="G23" i="7" l="1"/>
  <c r="E30" i="7" s="1"/>
  <c r="H18" i="7"/>
  <c r="H23" i="7" s="1"/>
  <c r="F30" i="7" s="1"/>
  <c r="G30" i="7" s="1"/>
  <c r="C40" i="7" s="1"/>
  <c r="C41" i="7" l="1"/>
  <c r="C44" i="7" s="1"/>
</calcChain>
</file>

<file path=xl/sharedStrings.xml><?xml version="1.0" encoding="utf-8"?>
<sst xmlns="http://schemas.openxmlformats.org/spreadsheetml/2006/main" count="49" uniqueCount="45">
  <si>
    <t>数量</t>
    <rPh sb="0" eb="2">
      <t>スウリョウ</t>
    </rPh>
    <phoneticPr fontId="1"/>
  </si>
  <si>
    <t>計</t>
    <rPh sb="0" eb="1">
      <t>ケイ</t>
    </rPh>
    <phoneticPr fontId="1"/>
  </si>
  <si>
    <t>（円）</t>
    <rPh sb="1" eb="2">
      <t>エン</t>
    </rPh>
    <phoneticPr fontId="1"/>
  </si>
  <si>
    <t>寄付金その他</t>
    <rPh sb="0" eb="3">
      <t>キフキン</t>
    </rPh>
    <rPh sb="5" eb="6">
      <t>ホカ</t>
    </rPh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</si>
  <si>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</si>
  <si>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選定額
（ABの低い額）</t>
    <rPh sb="0" eb="2">
      <t>センテイ</t>
    </rPh>
    <rPh sb="2" eb="3">
      <t>ガク</t>
    </rPh>
    <rPh sb="8" eb="9">
      <t>ヒク</t>
    </rPh>
    <rPh sb="10" eb="11">
      <t>ガク</t>
    </rPh>
    <phoneticPr fontId="1"/>
  </si>
  <si>
    <t>設備名称</t>
    <rPh sb="0" eb="2">
      <t>セツビ</t>
    </rPh>
    <rPh sb="2" eb="4">
      <t>メイショウ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</si>
  <si>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</si>
  <si>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1">
      <t>シャク</t>
    </rPh>
    <rPh sb="1" eb="3">
      <t>ニュウキン</t>
    </rPh>
    <phoneticPr fontId="1"/>
  </si>
  <si>
    <t>総事業費</t>
    <rPh sb="0" eb="1">
      <t>ソウ</t>
    </rPh>
    <rPh sb="1" eb="4">
      <t>ジギョウヒ</t>
    </rPh>
    <phoneticPr fontId="1"/>
  </si>
  <si>
    <t>合計</t>
    <rPh sb="0" eb="2">
      <t>ゴウケイ</t>
    </rPh>
    <phoneticPr fontId="1"/>
  </si>
  <si>
    <t>事業費における寄付金その他収入額</t>
    <rPh sb="0" eb="3">
      <t>ジギョウヒ</t>
    </rPh>
    <rPh sb="7" eb="10">
      <t>キフキン</t>
    </rPh>
    <rPh sb="12" eb="13">
      <t>タ</t>
    </rPh>
    <rPh sb="13" eb="16">
      <t>シュウニュウガク</t>
    </rPh>
    <phoneticPr fontId="1"/>
  </si>
  <si>
    <t>基準額</t>
    <rPh sb="0" eb="3">
      <t>キジュンガク</t>
    </rPh>
    <phoneticPr fontId="1"/>
  </si>
  <si>
    <t>実支出額</t>
    <rPh sb="0" eb="1">
      <t>ジツ</t>
    </rPh>
    <rPh sb="1" eb="4">
      <t>シシュツガク</t>
    </rPh>
    <phoneticPr fontId="1"/>
  </si>
  <si>
    <t>選定額</t>
    <rPh sb="0" eb="2">
      <t>センテイ</t>
    </rPh>
    <rPh sb="2" eb="3">
      <t>ガク</t>
    </rPh>
    <phoneticPr fontId="1"/>
  </si>
  <si>
    <t>所在地</t>
    <rPh sb="0" eb="3">
      <t>ショザイチ</t>
    </rPh>
    <phoneticPr fontId="1"/>
  </si>
  <si>
    <t>施設名</t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</si>
  <si>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</si>
  <si>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</si>
  <si>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担当者TEL</t>
    <rPh sb="0" eb="3">
      <t>タントウシャ</t>
    </rPh>
    <phoneticPr fontId="1"/>
  </si>
  <si>
    <t>担当者メール</t>
    <rPh sb="0" eb="3">
      <t>タントウシャ</t>
    </rPh>
    <phoneticPr fontId="1"/>
  </si>
  <si>
    <t>基準額
B</t>
    <rPh sb="0" eb="3">
      <t>キジュンガク</t>
    </rPh>
    <phoneticPr fontId="1"/>
  </si>
  <si>
    <t>県補助金</t>
    <rPh sb="0" eb="1">
      <t>ケン</t>
    </rPh>
    <rPh sb="1" eb="3">
      <t>ホジョ</t>
    </rPh>
    <rPh sb="3" eb="4">
      <t>キン</t>
    </rPh>
    <phoneticPr fontId="1"/>
  </si>
  <si>
    <t>（収入）</t>
    <rPh sb="1" eb="3">
      <t>シュウニュウ</t>
    </rPh>
    <phoneticPr fontId="1"/>
  </si>
  <si>
    <t>（支出）</t>
    <rPh sb="1" eb="3">
      <t>シシュツ</t>
    </rPh>
    <phoneticPr fontId="1"/>
  </si>
  <si>
    <t>実支出費
A</t>
    <rPh sb="0" eb="3">
      <t>ジツシシュツ</t>
    </rPh>
    <rPh sb="3" eb="4">
      <t>ヒ</t>
    </rPh>
    <phoneticPr fontId="1"/>
  </si>
  <si>
    <t>規格
型番等</t>
    <rPh sb="0" eb="2">
      <t>キカク</t>
    </rPh>
    <rPh sb="3" eb="5">
      <t>カタバン</t>
    </rPh>
    <rPh sb="5" eb="6">
      <t>トウ</t>
    </rPh>
    <phoneticPr fontId="1"/>
  </si>
  <si>
    <t>　（２）　その他参考となる書類</t>
    <phoneticPr fontId="1"/>
  </si>
  <si>
    <t>別紙１</t>
    <rPh sb="0" eb="2">
      <t>ベッシ</t>
    </rPh>
    <phoneticPr fontId="1"/>
  </si>
  <si>
    <t>１　目的</t>
    <rPh sb="2" eb="4">
      <t>モクテキ</t>
    </rPh>
    <phoneticPr fontId="1"/>
  </si>
  <si>
    <t>２　設備整備の内容及び補助金額</t>
    <rPh sb="9" eb="10">
      <t>オヨ</t>
    </rPh>
    <rPh sb="11" eb="14">
      <t>ホジョキン</t>
    </rPh>
    <rPh sb="14" eb="15">
      <t>ガク</t>
    </rPh>
    <phoneticPr fontId="1"/>
  </si>
  <si>
    <t>３　契約予定時期</t>
    <phoneticPr fontId="1"/>
  </si>
  <si>
    <t>４　補助事業に係る収支決算書</t>
    <rPh sb="2" eb="4">
      <t>ホジョ</t>
    </rPh>
    <rPh sb="4" eb="6">
      <t>ジギョウ</t>
    </rPh>
    <rPh sb="7" eb="8">
      <t>カカ</t>
    </rPh>
    <rPh sb="9" eb="11">
      <t>シュウシ</t>
    </rPh>
    <rPh sb="11" eb="13">
      <t>ケッサン</t>
    </rPh>
    <rPh sb="13" eb="14">
      <t>ショ</t>
    </rPh>
    <phoneticPr fontId="1"/>
  </si>
  <si>
    <t>５　添付書類</t>
    <phoneticPr fontId="1"/>
  </si>
  <si>
    <t>次世代シークエンサー</t>
    <rPh sb="0" eb="3">
      <t>ジセダイ</t>
    </rPh>
    <phoneticPr fontId="1"/>
  </si>
  <si>
    <t>リアルタイムPCR装置</t>
    <rPh sb="9" eb="11">
      <t>ソウチ</t>
    </rPh>
    <phoneticPr fontId="1"/>
  </si>
  <si>
    <t>等温遺伝子増幅装置</t>
    <rPh sb="0" eb="1">
      <t>トウ</t>
    </rPh>
    <rPh sb="1" eb="2">
      <t>オン</t>
    </rPh>
    <rPh sb="2" eb="5">
      <t>イデンシ</t>
    </rPh>
    <rPh sb="5" eb="7">
      <t>ゾウフク</t>
    </rPh>
    <rPh sb="7" eb="9">
      <t>ソウチ</t>
    </rPh>
    <phoneticPr fontId="1"/>
  </si>
  <si>
    <t>全自動化学発光酵素免疫測定装置</t>
    <rPh sb="0" eb="3">
      <t>ゼンジドウ</t>
    </rPh>
    <rPh sb="3" eb="5">
      <t>カガク</t>
    </rPh>
    <rPh sb="5" eb="7">
      <t>ハッコウ</t>
    </rPh>
    <rPh sb="7" eb="9">
      <t>コウソ</t>
    </rPh>
    <rPh sb="9" eb="11">
      <t>メンエキ</t>
    </rPh>
    <rPh sb="11" eb="13">
      <t>ソクテイ</t>
    </rPh>
    <rPh sb="13" eb="15">
      <t>ソウチ</t>
    </rPh>
    <phoneticPr fontId="1"/>
  </si>
  <si>
    <t>検査装置と一体的に利用する備品</t>
    <rPh sb="0" eb="2">
      <t>ケンサ</t>
    </rPh>
    <rPh sb="2" eb="4">
      <t>ソウチ</t>
    </rPh>
    <rPh sb="5" eb="8">
      <t>イッタイテキ</t>
    </rPh>
    <rPh sb="9" eb="11">
      <t>リヨウ</t>
    </rPh>
    <rPh sb="13" eb="15">
      <t>ビヒン</t>
    </rPh>
    <phoneticPr fontId="1"/>
  </si>
  <si>
    <t>※購入予定物品及び定価が分かるカタログ,見積書等を添付すること</t>
    <rPh sb="1" eb="3">
      <t>コウニュウ</t>
    </rPh>
    <rPh sb="3" eb="5">
      <t>ヨテイ</t>
    </rPh>
    <rPh sb="5" eb="6">
      <t>ブツ</t>
    </rPh>
    <rPh sb="6" eb="7">
      <t>シナ</t>
    </rPh>
    <rPh sb="7" eb="8">
      <t>オヨ</t>
    </rPh>
    <rPh sb="9" eb="11">
      <t>テイカ</t>
    </rPh>
    <rPh sb="12" eb="13">
      <t>ワ</t>
    </rPh>
    <rPh sb="20" eb="23">
      <t>ミツモリショ</t>
    </rPh>
    <rPh sb="23" eb="24">
      <t>トウ</t>
    </rPh>
    <rPh sb="25" eb="27">
      <t>テンプ</t>
    </rPh>
    <phoneticPr fontId="1"/>
  </si>
  <si>
    <t>交付額</t>
    <rPh sb="0" eb="2">
      <t>コウフ</t>
    </rPh>
    <rPh sb="2" eb="3">
      <t>ガク</t>
    </rPh>
    <phoneticPr fontId="1"/>
  </si>
  <si>
    <t>　（１）　見積書の写し等</t>
    <rPh sb="9" eb="10">
      <t>ウツ</t>
    </rPh>
    <rPh sb="11" eb="12">
      <t>トウ</t>
    </rPh>
    <phoneticPr fontId="1"/>
  </si>
  <si>
    <t>令和５年度　宮城県感染症検査機関等設備整備事業費補助金事業計画書</t>
    <rPh sb="0" eb="2">
      <t>レイワ</t>
    </rPh>
    <rPh sb="3" eb="5">
      <t>ネンド</t>
    </rPh>
    <rPh sb="6" eb="8">
      <t>ミヤギ</t>
    </rPh>
    <rPh sb="8" eb="9">
      <t>ケン</t>
    </rPh>
    <rPh sb="9" eb="12">
      <t>カンセンショウ</t>
    </rPh>
    <rPh sb="12" eb="14">
      <t>ケンサ</t>
    </rPh>
    <rPh sb="14" eb="16">
      <t>キカン</t>
    </rPh>
    <rPh sb="16" eb="17">
      <t>トウ</t>
    </rPh>
    <rPh sb="17" eb="19">
      <t>セツビ</t>
    </rPh>
    <rPh sb="19" eb="21">
      <t>セイビ</t>
    </rPh>
    <rPh sb="21" eb="23">
      <t>ジギョウ</t>
    </rPh>
    <rPh sb="23" eb="24">
      <t>ヒ</t>
    </rPh>
    <rPh sb="24" eb="27">
      <t>ホジョキン</t>
    </rPh>
    <rPh sb="27" eb="29">
      <t>ジギョウ</t>
    </rPh>
    <rPh sb="29" eb="32">
      <t>ケイカクショ</t>
    </rPh>
    <phoneticPr fontId="1"/>
  </si>
  <si>
    <t>　　新型コロナウイルス感染症の検査体制を整備する。</t>
    <rPh sb="2" eb="4">
      <t>シンガタ</t>
    </rPh>
    <rPh sb="11" eb="14">
      <t>カンセンショウ</t>
    </rPh>
    <rPh sb="15" eb="17">
      <t>ケンサ</t>
    </rPh>
    <rPh sb="17" eb="19">
      <t>タイセイ</t>
    </rPh>
    <rPh sb="20" eb="22">
      <t>セイビ</t>
    </rPh>
    <phoneticPr fontId="1"/>
  </si>
  <si>
    <t>　　その他（　　　　　　　　　　　　　　　　　　　　　　　　　　　　　　　　）</t>
    <rPh sb="4" eb="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</si>
</sst>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台&quot;"/>
    <numFmt numFmtId="177" formatCode="0&quot;式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right" vertical="center" wrapText="1"/>
    </xf>
    <xf numFmtId="38" fontId="2" fillId="0" borderId="0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center" wrapText="1"/>
    </xf>
    <xf numFmtId="38" fontId="7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center" vertical="center"/>
    </xf>
    <xf numFmtId="38" fontId="8" fillId="2" borderId="1" xfId="1" applyFont="1" applyFill="1" applyBorder="1" applyAlignment="1">
      <alignment horizontal="right" vertical="center"/>
    </xf>
    <xf numFmtId="38" fontId="8" fillId="2" borderId="1" xfId="1" applyFont="1" applyFill="1" applyBorder="1" applyAlignment="1">
      <alignment horizontal="right" vertical="center" wrapText="1"/>
    </xf>
    <xf numFmtId="38" fontId="2" fillId="2" borderId="2" xfId="1" applyNumberFormat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38" fontId="2" fillId="2" borderId="7" xfId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38" fontId="10" fillId="2" borderId="1" xfId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8" fontId="2" fillId="2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Fill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176" fontId="8" fillId="3" borderId="1" xfId="1" applyNumberFormat="1" applyFont="1" applyFill="1" applyBorder="1" applyAlignment="1">
      <alignment vertical="center" wrapText="1"/>
    </xf>
    <xf numFmtId="38" fontId="8" fillId="3" borderId="1" xfId="1" applyFont="1" applyFill="1" applyBorder="1" applyAlignment="1">
      <alignment horizontal="right" vertical="center"/>
    </xf>
    <xf numFmtId="177" fontId="8" fillId="3" borderId="1" xfId="1" applyNumberFormat="1" applyFont="1" applyFill="1" applyBorder="1" applyAlignment="1">
      <alignment vertical="center" wrapText="1"/>
    </xf>
    <xf numFmtId="38" fontId="2" fillId="3" borderId="1" xfId="1" applyFont="1" applyFill="1" applyBorder="1" applyAlignment="1">
      <alignment horizontal="right" vertical="center"/>
    </xf>
    <xf numFmtId="38" fontId="2" fillId="3" borderId="2" xfId="1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38" fontId="2" fillId="2" borderId="8" xfId="1" applyFont="1" applyFill="1" applyBorder="1" applyAlignment="1">
      <alignment horizontal="right" vertical="center"/>
    </xf>
    <xf numFmtId="38" fontId="2" fillId="2" borderId="10" xfId="1" applyFont="1" applyFill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16</xdr:row>
      <xdr:rowOff>228600</xdr:rowOff>
    </xdr:from>
    <xdr:to>
      <xdr:col>13</xdr:col>
      <xdr:colOff>590550</xdr:colOff>
      <xdr:row>20</xdr:row>
      <xdr:rowOff>314325</xdr:rowOff>
    </xdr:to>
    <xdr:sp macro="" textlink="">
      <xdr:nvSpPr>
        <xdr:cNvPr id="3" name="四角形吹き出し 2"/>
        <xdr:cNvSpPr/>
      </xdr:nvSpPr>
      <xdr:spPr>
        <a:xfrm>
          <a:off x="9458325" y="4733925"/>
          <a:ext cx="5000625" cy="2152650"/>
        </a:xfrm>
        <a:prstGeom prst="wedgeRectCallout">
          <a:avLst>
            <a:gd name="adj1" fmla="val -65091"/>
            <a:gd name="adj2" fmla="val 41207"/>
          </a:avLst>
        </a:prstGeom>
        <a:solidFill>
          <a:srgbClr val="FFFF00"/>
        </a:solidFill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補助対象は</a:t>
          </a:r>
          <a:endParaRPr lang="en-US" altLang="ja-JP" sz="1600" b="1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ja-JP" sz="20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令和５年４月１日から令和５年５月７日までに整備（納品）を完了したもの</a:t>
          </a:r>
          <a:endParaRPr lang="en-US" altLang="ja-JP" sz="18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となりますので、</a:t>
          </a:r>
          <a:r>
            <a:rPr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ご留意いただきますようよろしくお願いします。</a:t>
          </a:r>
          <a:endParaRPr lang="en-US" altLang="ja-JP" sz="16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+mn-ea"/>
              <a:ea typeface="+mn-ea"/>
            </a:rPr>
            <a:t>（</a:t>
          </a:r>
          <a:r>
            <a:rPr kumimoji="1" lang="en-US" altLang="ja-JP" sz="1400" b="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1400" b="0">
              <a:solidFill>
                <a:schemeClr val="tx1"/>
              </a:solidFill>
              <a:latin typeface="+mn-ea"/>
              <a:ea typeface="+mn-ea"/>
            </a:rPr>
            <a:t>月</a:t>
          </a:r>
          <a:r>
            <a:rPr kumimoji="1" lang="en-US" altLang="ja-JP" sz="1400" b="0">
              <a:solidFill>
                <a:schemeClr val="tx1"/>
              </a:solidFill>
              <a:latin typeface="+mn-ea"/>
              <a:ea typeface="+mn-ea"/>
            </a:rPr>
            <a:t>8</a:t>
          </a:r>
          <a:r>
            <a:rPr kumimoji="1" lang="ja-JP" altLang="en-US" sz="1400" b="0">
              <a:solidFill>
                <a:schemeClr val="tx1"/>
              </a:solidFill>
              <a:latin typeface="+mn-ea"/>
              <a:ea typeface="+mn-ea"/>
            </a:rPr>
            <a:t>日以降の取り扱いにつきましては、厚生労働省からの正式な通知により、内容の確認が取れ次第ご案内いたします。）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9525</xdr:rowOff>
        </xdr:from>
        <xdr:to>
          <xdr:col>1</xdr:col>
          <xdr:colOff>390525</xdr:colOff>
          <xdr:row>10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9525</xdr:rowOff>
        </xdr:from>
        <xdr:to>
          <xdr:col>1</xdr:col>
          <xdr:colOff>400050</xdr:colOff>
          <xdr:row>11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53"/>
  <sheetViews>
    <sheetView tabSelected="1" view="pageBreakPreview" zoomScaleNormal="100" zoomScaleSheetLayoutView="100" workbookViewId="0">
      <selection activeCell="B2" sqref="B2:H3"/>
    </sheetView>
  </sheetViews>
  <sheetFormatPr defaultRowHeight="14.25" x14ac:dyDescent="0.15"/>
  <cols>
    <col min="1" max="1" width="5.25" style="1" customWidth="1"/>
    <col min="2" max="2" width="21.125" style="1" customWidth="1"/>
    <col min="3" max="3" width="17.5" style="1" customWidth="1"/>
    <col min="4" max="4" width="17.125" style="1" customWidth="1"/>
    <col min="5" max="5" width="12.75" style="1" customWidth="1"/>
    <col min="6" max="6" width="12.375" style="1" customWidth="1"/>
    <col min="7" max="8" width="12.75" style="1" customWidth="1"/>
    <col min="9" max="9" width="7.875" style="1" bestFit="1" customWidth="1"/>
    <col min="10" max="15" width="15.625" style="1" customWidth="1"/>
    <col min="16" max="16384" width="9" style="1"/>
  </cols>
  <sheetData>
    <row r="1" spans="2:9" ht="20.100000000000001" customHeight="1" x14ac:dyDescent="0.15">
      <c r="B1" s="1" t="s">
        <v>28</v>
      </c>
    </row>
    <row r="2" spans="2:9" ht="20.100000000000001" customHeight="1" x14ac:dyDescent="0.15">
      <c r="B2" s="58" t="s">
        <v>42</v>
      </c>
      <c r="C2" s="58"/>
      <c r="D2" s="58"/>
      <c r="E2" s="58"/>
      <c r="F2" s="58"/>
      <c r="G2" s="58"/>
      <c r="H2" s="58"/>
      <c r="I2" s="27"/>
    </row>
    <row r="3" spans="2:9" s="2" customFormat="1" ht="20.100000000000001" customHeight="1" x14ac:dyDescent="0.15">
      <c r="B3" s="58"/>
      <c r="C3" s="58"/>
      <c r="D3" s="58"/>
      <c r="E3" s="58"/>
      <c r="F3" s="58"/>
      <c r="G3" s="58"/>
      <c r="H3" s="58"/>
      <c r="I3" s="27"/>
    </row>
    <row r="4" spans="2:9" ht="20.100000000000001" customHeight="1" x14ac:dyDescent="0.15"/>
    <row r="5" spans="2:9" ht="46.5" customHeight="1" x14ac:dyDescent="0.15">
      <c r="B5" s="25" t="s">
        <v>16</v>
      </c>
      <c r="C5" s="71"/>
      <c r="D5" s="72"/>
      <c r="E5" s="29" t="s">
        <v>17</v>
      </c>
      <c r="F5" s="71"/>
      <c r="G5" s="72"/>
      <c r="H5" s="18"/>
      <c r="I5" s="18"/>
    </row>
    <row r="6" spans="2:9" ht="24.95" customHeight="1" x14ac:dyDescent="0.15">
      <c r="B6" s="26" t="s">
        <v>15</v>
      </c>
      <c r="C6" s="73"/>
      <c r="D6" s="73"/>
      <c r="E6" s="73"/>
      <c r="F6" s="73"/>
      <c r="G6" s="73"/>
      <c r="H6" s="24"/>
      <c r="I6" s="24"/>
    </row>
    <row r="7" spans="2:9" ht="24.95" customHeight="1" x14ac:dyDescent="0.15">
      <c r="B7" s="26" t="s">
        <v>18</v>
      </c>
      <c r="C7" s="73"/>
      <c r="D7" s="73"/>
      <c r="E7" s="30" t="s">
        <v>19</v>
      </c>
      <c r="F7" s="73"/>
      <c r="G7" s="73"/>
      <c r="H7" s="24"/>
      <c r="I7" s="24"/>
    </row>
    <row r="8" spans="2:9" ht="24.95" customHeight="1" x14ac:dyDescent="0.15">
      <c r="B8" s="26" t="s">
        <v>20</v>
      </c>
      <c r="C8" s="73"/>
      <c r="D8" s="73"/>
      <c r="E8" s="73"/>
      <c r="F8" s="73"/>
      <c r="G8" s="73"/>
      <c r="H8" s="24"/>
      <c r="I8" s="24"/>
    </row>
    <row r="9" spans="2:9" ht="20.100000000000001" customHeight="1" x14ac:dyDescent="0.15"/>
    <row r="10" spans="2:9" ht="20.100000000000001" customHeight="1" x14ac:dyDescent="0.15">
      <c r="B10" s="1" t="s">
        <v>29</v>
      </c>
    </row>
    <row r="11" spans="2:9" ht="20.100000000000001" customHeight="1" x14ac:dyDescent="0.15">
      <c r="B11" s="13" t="s">
        <v>43</v>
      </c>
      <c r="C11" s="13"/>
      <c r="D11" s="13"/>
      <c r="E11" s="13"/>
      <c r="F11" s="13"/>
      <c r="G11" s="13"/>
      <c r="H11" s="13"/>
    </row>
    <row r="12" spans="2:9" ht="20.100000000000001" customHeight="1" x14ac:dyDescent="0.15">
      <c r="B12" s="13" t="s">
        <v>44</v>
      </c>
      <c r="C12" s="22"/>
      <c r="D12" s="22"/>
      <c r="E12" s="22"/>
      <c r="F12" s="22"/>
      <c r="G12" s="22"/>
      <c r="H12" s="22"/>
    </row>
    <row r="13" spans="2:9" ht="20.100000000000001" customHeight="1" x14ac:dyDescent="0.15">
      <c r="B13" s="13"/>
      <c r="C13" s="22"/>
      <c r="D13" s="22"/>
      <c r="E13" s="22"/>
      <c r="F13" s="22"/>
      <c r="G13" s="22"/>
      <c r="H13" s="22"/>
    </row>
    <row r="14" spans="2:9" ht="20.100000000000001" customHeight="1" x14ac:dyDescent="0.15"/>
    <row r="15" spans="2:9" ht="20.100000000000001" customHeight="1" x14ac:dyDescent="0.15">
      <c r="B15" s="1" t="s">
        <v>30</v>
      </c>
    </row>
    <row r="16" spans="2:9" ht="20.100000000000001" customHeight="1" x14ac:dyDescent="0.15">
      <c r="F16" s="4"/>
      <c r="H16" s="16" t="s">
        <v>2</v>
      </c>
    </row>
    <row r="17" spans="2:9" s="17" customFormat="1" ht="57" customHeight="1" x14ac:dyDescent="0.15">
      <c r="B17" s="43"/>
      <c r="C17" s="43" t="s">
        <v>6</v>
      </c>
      <c r="D17" s="41" t="s">
        <v>26</v>
      </c>
      <c r="E17" s="43" t="s">
        <v>0</v>
      </c>
      <c r="F17" s="28" t="s">
        <v>25</v>
      </c>
      <c r="G17" s="28" t="s">
        <v>21</v>
      </c>
      <c r="H17" s="28" t="s">
        <v>5</v>
      </c>
    </row>
    <row r="18" spans="2:9" ht="35.25" customHeight="1" x14ac:dyDescent="0.15">
      <c r="B18" s="38" t="s">
        <v>34</v>
      </c>
      <c r="C18" s="74"/>
      <c r="D18" s="74"/>
      <c r="E18" s="50">
        <v>0</v>
      </c>
      <c r="F18" s="51"/>
      <c r="G18" s="31">
        <f t="shared" ref="G18:G20" si="0">F18</f>
        <v>0</v>
      </c>
      <c r="H18" s="31">
        <f>MIN(F18:G18)</f>
        <v>0</v>
      </c>
      <c r="I18" s="19"/>
    </row>
    <row r="19" spans="2:9" ht="35.25" customHeight="1" x14ac:dyDescent="0.15">
      <c r="B19" s="38" t="s">
        <v>35</v>
      </c>
      <c r="C19" s="74"/>
      <c r="D19" s="74"/>
      <c r="E19" s="50">
        <v>0</v>
      </c>
      <c r="F19" s="51"/>
      <c r="G19" s="31">
        <f t="shared" si="0"/>
        <v>0</v>
      </c>
      <c r="H19" s="31">
        <f t="shared" ref="H19:H22" si="1">MIN(F19:G19)</f>
        <v>0</v>
      </c>
      <c r="I19" s="19"/>
    </row>
    <row r="20" spans="2:9" ht="35.25" customHeight="1" x14ac:dyDescent="0.15">
      <c r="B20" s="38" t="s">
        <v>36</v>
      </c>
      <c r="C20" s="74"/>
      <c r="D20" s="74"/>
      <c r="E20" s="50">
        <v>0</v>
      </c>
      <c r="F20" s="51"/>
      <c r="G20" s="31">
        <f t="shared" si="0"/>
        <v>0</v>
      </c>
      <c r="H20" s="31">
        <f t="shared" si="1"/>
        <v>0</v>
      </c>
      <c r="I20" s="19"/>
    </row>
    <row r="21" spans="2:9" ht="35.25" customHeight="1" x14ac:dyDescent="0.15">
      <c r="B21" s="38" t="s">
        <v>37</v>
      </c>
      <c r="C21" s="74"/>
      <c r="D21" s="74"/>
      <c r="E21" s="50">
        <v>0</v>
      </c>
      <c r="F21" s="51"/>
      <c r="G21" s="31">
        <f>F21</f>
        <v>0</v>
      </c>
      <c r="H21" s="31">
        <f t="shared" si="1"/>
        <v>0</v>
      </c>
      <c r="I21" s="19"/>
    </row>
    <row r="22" spans="2:9" ht="35.25" customHeight="1" x14ac:dyDescent="0.15">
      <c r="B22" s="38" t="s">
        <v>38</v>
      </c>
      <c r="C22" s="74"/>
      <c r="D22" s="74"/>
      <c r="E22" s="52">
        <v>0</v>
      </c>
      <c r="F22" s="51"/>
      <c r="G22" s="31">
        <f>F22</f>
        <v>0</v>
      </c>
      <c r="H22" s="31">
        <f t="shared" si="1"/>
        <v>0</v>
      </c>
      <c r="I22" s="19"/>
    </row>
    <row r="23" spans="2:9" ht="20.100000000000001" customHeight="1" x14ac:dyDescent="0.15">
      <c r="B23" s="56" t="s">
        <v>10</v>
      </c>
      <c r="C23" s="56"/>
      <c r="D23" s="56"/>
      <c r="E23" s="56"/>
      <c r="F23" s="51">
        <f>SUM(F18:F22)</f>
        <v>0</v>
      </c>
      <c r="G23" s="31">
        <f>SUM(G18:G22)</f>
        <v>0</v>
      </c>
      <c r="H23" s="32">
        <f>SUM(H18:H22)</f>
        <v>0</v>
      </c>
      <c r="I23" s="21"/>
    </row>
    <row r="24" spans="2:9" ht="20.100000000000001" customHeight="1" x14ac:dyDescent="0.15">
      <c r="B24" s="49" t="s">
        <v>39</v>
      </c>
      <c r="C24" s="23"/>
      <c r="D24" s="23"/>
      <c r="E24" s="23"/>
      <c r="F24" s="18"/>
      <c r="G24" s="20"/>
      <c r="H24" s="20"/>
      <c r="I24" s="20"/>
    </row>
    <row r="25" spans="2:9" ht="20.100000000000001" customHeight="1" x14ac:dyDescent="0.15">
      <c r="B25" s="48"/>
      <c r="C25" s="48"/>
      <c r="D25" s="48"/>
      <c r="E25" s="48"/>
      <c r="F25" s="48"/>
      <c r="G25" s="48"/>
      <c r="H25" s="48"/>
      <c r="I25" s="20"/>
    </row>
    <row r="26" spans="2:9" ht="20.100000000000001" customHeight="1" x14ac:dyDescent="0.15">
      <c r="B26" s="48"/>
      <c r="C26" s="48"/>
      <c r="D26" s="48"/>
      <c r="E26" s="48"/>
      <c r="F26" s="48"/>
      <c r="G26" s="48"/>
      <c r="H26" s="48"/>
      <c r="I26" s="20"/>
    </row>
    <row r="27" spans="2:9" ht="20.100000000000001" customHeight="1" x14ac:dyDescent="0.15">
      <c r="B27" s="46"/>
      <c r="C27" s="46"/>
      <c r="D27" s="46"/>
      <c r="E27" s="46"/>
      <c r="F27" s="46"/>
      <c r="G27" s="46"/>
      <c r="H27" s="46"/>
      <c r="I27" s="20"/>
    </row>
    <row r="28" spans="2:9" ht="20.100000000000001" customHeight="1" x14ac:dyDescent="0.15">
      <c r="B28" s="23"/>
      <c r="C28" s="23"/>
      <c r="D28" s="23"/>
      <c r="E28" s="23"/>
      <c r="F28" s="18"/>
      <c r="G28" s="16" t="s">
        <v>2</v>
      </c>
      <c r="H28" s="20"/>
      <c r="I28" s="20"/>
    </row>
    <row r="29" spans="2:9" ht="41.25" customHeight="1" x14ac:dyDescent="0.15">
      <c r="B29" s="36" t="s">
        <v>9</v>
      </c>
      <c r="C29" s="37" t="s">
        <v>11</v>
      </c>
      <c r="D29" s="36" t="s">
        <v>13</v>
      </c>
      <c r="E29" s="36" t="s">
        <v>12</v>
      </c>
      <c r="F29" s="39" t="s">
        <v>14</v>
      </c>
      <c r="G29" s="36" t="s">
        <v>40</v>
      </c>
      <c r="H29" s="20"/>
      <c r="I29" s="20"/>
    </row>
    <row r="30" spans="2:9" ht="20.100000000000001" customHeight="1" x14ac:dyDescent="0.15">
      <c r="B30" s="44">
        <f>C30+D30</f>
        <v>0</v>
      </c>
      <c r="C30" s="53">
        <v>0</v>
      </c>
      <c r="D30" s="44">
        <f>F23</f>
        <v>0</v>
      </c>
      <c r="E30" s="44">
        <f>G23</f>
        <v>0</v>
      </c>
      <c r="F30" s="40">
        <f>H23</f>
        <v>0</v>
      </c>
      <c r="G30" s="42">
        <f>ROUNDDOWN(F30,-3)</f>
        <v>0</v>
      </c>
      <c r="H30" s="20"/>
      <c r="I30" s="20"/>
    </row>
    <row r="31" spans="2:9" ht="20.100000000000001" customHeight="1" x14ac:dyDescent="0.15"/>
    <row r="32" spans="2:9" ht="20.100000000000001" customHeight="1" x14ac:dyDescent="0.15">
      <c r="B32" s="1" t="s">
        <v>31</v>
      </c>
    </row>
    <row r="33" spans="2:8" ht="20.100000000000001" customHeight="1" x14ac:dyDescent="0.15">
      <c r="B33" s="55" t="s">
        <v>4</v>
      </c>
      <c r="C33" s="47"/>
    </row>
    <row r="34" spans="2:8" ht="20.100000000000001" customHeight="1" x14ac:dyDescent="0.15"/>
    <row r="35" spans="2:8" ht="20.100000000000001" customHeight="1" x14ac:dyDescent="0.15"/>
    <row r="36" spans="2:8" ht="20.100000000000001" customHeight="1" x14ac:dyDescent="0.15"/>
    <row r="37" spans="2:8" ht="20.100000000000001" customHeight="1" x14ac:dyDescent="0.15">
      <c r="B37" s="1" t="s">
        <v>32</v>
      </c>
    </row>
    <row r="38" spans="2:8" ht="20.100000000000001" customHeight="1" x14ac:dyDescent="0.15">
      <c r="F38" s="57" t="s">
        <v>2</v>
      </c>
      <c r="G38" s="57"/>
      <c r="H38" s="4"/>
    </row>
    <row r="39" spans="2:8" ht="20.100000000000001" customHeight="1" x14ac:dyDescent="0.15">
      <c r="B39" s="5" t="s">
        <v>23</v>
      </c>
      <c r="C39" s="45"/>
      <c r="D39" s="6" t="s">
        <v>24</v>
      </c>
      <c r="E39" s="7"/>
      <c r="F39" s="62"/>
      <c r="G39" s="62"/>
      <c r="H39" s="23"/>
    </row>
    <row r="40" spans="2:8" ht="20.100000000000001" customHeight="1" x14ac:dyDescent="0.15">
      <c r="B40" s="14" t="s">
        <v>22</v>
      </c>
      <c r="C40" s="33">
        <f>G30</f>
        <v>0</v>
      </c>
      <c r="D40" s="63" t="s">
        <v>9</v>
      </c>
      <c r="E40" s="64"/>
      <c r="F40" s="65">
        <f>B30</f>
        <v>0</v>
      </c>
      <c r="G40" s="66"/>
      <c r="H40" s="12"/>
    </row>
    <row r="41" spans="2:8" ht="20.100000000000001" customHeight="1" x14ac:dyDescent="0.15">
      <c r="B41" s="14" t="s">
        <v>7</v>
      </c>
      <c r="C41" s="34">
        <f>B30-C40-C42-C43</f>
        <v>0</v>
      </c>
      <c r="D41" s="8"/>
      <c r="E41" s="10"/>
      <c r="F41" s="67"/>
      <c r="G41" s="68"/>
      <c r="H41" s="12"/>
    </row>
    <row r="42" spans="2:8" ht="20.100000000000001" customHeight="1" x14ac:dyDescent="0.15">
      <c r="B42" s="14" t="s">
        <v>8</v>
      </c>
      <c r="C42" s="54"/>
      <c r="D42" s="8"/>
      <c r="E42" s="10"/>
      <c r="F42" s="67"/>
      <c r="G42" s="68"/>
      <c r="H42" s="12"/>
    </row>
    <row r="43" spans="2:8" ht="20.100000000000001" customHeight="1" x14ac:dyDescent="0.15">
      <c r="B43" s="15" t="s">
        <v>3</v>
      </c>
      <c r="C43" s="35">
        <f>C30</f>
        <v>0</v>
      </c>
      <c r="D43" s="9"/>
      <c r="E43" s="11"/>
      <c r="F43" s="69"/>
      <c r="G43" s="70"/>
      <c r="H43" s="12"/>
    </row>
    <row r="44" spans="2:8" ht="20.100000000000001" customHeight="1" x14ac:dyDescent="0.15">
      <c r="B44" s="5" t="s">
        <v>1</v>
      </c>
      <c r="C44" s="44">
        <f>SUM(C40:C43)</f>
        <v>0</v>
      </c>
      <c r="D44" s="59" t="s">
        <v>1</v>
      </c>
      <c r="E44" s="60"/>
      <c r="F44" s="61">
        <f>SUM(F40:G43)</f>
        <v>0</v>
      </c>
      <c r="G44" s="61"/>
      <c r="H44" s="23"/>
    </row>
    <row r="45" spans="2:8" ht="20.100000000000001" customHeight="1" x14ac:dyDescent="0.15"/>
    <row r="46" spans="2:8" ht="20.100000000000001" customHeight="1" x14ac:dyDescent="0.15">
      <c r="D46" s="4"/>
    </row>
    <row r="47" spans="2:8" s="3" customFormat="1" ht="20.100000000000001" customHeight="1" x14ac:dyDescent="0.15">
      <c r="B47" s="1" t="s">
        <v>33</v>
      </c>
      <c r="C47" s="1"/>
      <c r="F47" s="1"/>
    </row>
    <row r="48" spans="2:8" s="3" customFormat="1" ht="9.9499999999999993" customHeight="1" x14ac:dyDescent="0.15">
      <c r="D48" s="1"/>
      <c r="E48" s="1"/>
    </row>
    <row r="49" spans="2:2" ht="20.100000000000001" customHeight="1" x14ac:dyDescent="0.15">
      <c r="B49" s="1" t="s">
        <v>41</v>
      </c>
    </row>
    <row r="50" spans="2:2" ht="20.100000000000001" customHeight="1" x14ac:dyDescent="0.15">
      <c r="B50" s="1" t="s">
        <v>27</v>
      </c>
    </row>
    <row r="51" spans="2:2" ht="20.100000000000001" customHeight="1" x14ac:dyDescent="0.15"/>
    <row r="52" spans="2:2" ht="20.100000000000001" customHeight="1" x14ac:dyDescent="0.15"/>
    <row r="53" spans="2:2" ht="20.100000000000001" customHeight="1" x14ac:dyDescent="0.15"/>
  </sheetData>
  <mergeCells count="17">
    <mergeCell ref="D44:E44"/>
    <mergeCell ref="F44:G44"/>
    <mergeCell ref="F39:G39"/>
    <mergeCell ref="D40:E40"/>
    <mergeCell ref="F40:G40"/>
    <mergeCell ref="F41:G41"/>
    <mergeCell ref="F42:G42"/>
    <mergeCell ref="F43:G43"/>
    <mergeCell ref="B23:E23"/>
    <mergeCell ref="F38:G38"/>
    <mergeCell ref="C8:G8"/>
    <mergeCell ref="B2:H3"/>
    <mergeCell ref="C5:D5"/>
    <mergeCell ref="F5:G5"/>
    <mergeCell ref="C6:G6"/>
    <mergeCell ref="C7:D7"/>
    <mergeCell ref="F7:G7"/>
  </mergeCells>
  <phoneticPr fontId="1"/>
  <pageMargins left="0.7" right="0.7" top="0.75" bottom="0.75" header="0.3" footer="0.3"/>
  <pageSetup paperSize="9" scale="6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9525</xdr:rowOff>
                  </from>
                  <to>
                    <xdr:col>1</xdr:col>
                    <xdr:colOff>390525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9525</xdr:rowOff>
                  </from>
                  <to>
                    <xdr:col>1</xdr:col>
                    <xdr:colOff>400050</xdr:colOff>
                    <xdr:row>11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宮城県</cp:lastModifiedBy>
  <cp:lastPrinted>2023-04-13T02:01:50Z</cp:lastPrinted>
  <dcterms:created xsi:type="dcterms:W3CDTF">2017-11-02T00:47:03Z</dcterms:created>
  <dcterms:modified xsi:type="dcterms:W3CDTF">2023-04-13T02:01:53Z</dcterms:modified>
</cp:coreProperties>
</file>