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7.76\05　感染症対策班\00_班共有\フォルダ（整理中）\008_感染症対策関係\000_感染症発生時の随時対応（全数，集団）\☆疾病別フォルダ\■武漢肺炎（新型コロナ）\21_保健衛生設備補助金（外来・入院・検査機関）\1_外来協力医療機関\R5\01_募集\メール募集\"/>
    </mc:Choice>
  </mc:AlternateContent>
  <bookViews>
    <workbookView xWindow="0" yWindow="0" windowWidth="20490" windowHeight="7530" firstSheet="1" activeTab="1"/>
  </bookViews>
  <sheets>
    <sheet name="基礎データ" sheetId="8" state="hidden" r:id="rId1"/>
    <sheet name="事業計画書" sheetId="5" r:id="rId2"/>
    <sheet name="積算根拠" sheetId="7" r:id="rId3"/>
    <sheet name="記載例" sheetId="6" r:id="rId4"/>
  </sheets>
  <definedNames>
    <definedName name="_xlnm.Print_Area" localSheetId="3">記載例!$A$1:$H$57</definedName>
    <definedName name="_xlnm.Print_Area" localSheetId="1">事業計画書!$A$1:$H$56</definedName>
    <definedName name="_xlnm.Print_Area" localSheetId="2">積算根拠!$A$1:$BF$61</definedName>
  </definedNames>
  <calcPr calcId="162913" calcMode="manual"/>
</workbook>
</file>

<file path=xl/calcChain.xml><?xml version="1.0" encoding="utf-8"?>
<calcChain xmlns="http://schemas.openxmlformats.org/spreadsheetml/2006/main">
  <c r="DF58" i="7" l="1"/>
  <c r="CM58" i="7"/>
  <c r="BT58" i="7"/>
  <c r="DF56" i="7"/>
  <c r="CM56" i="7"/>
  <c r="BT56" i="7"/>
  <c r="DF54" i="7"/>
  <c r="CM54" i="7"/>
  <c r="BT54" i="7"/>
  <c r="DF52" i="7"/>
  <c r="CM52" i="7"/>
  <c r="BT52" i="7"/>
  <c r="DF50" i="7"/>
  <c r="CM50" i="7"/>
  <c r="BT50" i="7"/>
  <c r="DF48" i="7"/>
  <c r="CM48" i="7"/>
  <c r="BT48" i="7"/>
  <c r="DF46" i="7"/>
  <c r="CM46" i="7"/>
  <c r="BT46" i="7"/>
  <c r="DF44" i="7"/>
  <c r="CM44" i="7"/>
  <c r="BT44" i="7"/>
  <c r="DF42" i="7"/>
  <c r="CM42" i="7"/>
  <c r="BT42" i="7"/>
  <c r="DF40" i="7"/>
  <c r="DF60" i="7" s="1"/>
  <c r="CM40" i="7"/>
  <c r="CM60" i="7" s="1"/>
  <c r="BT40" i="7"/>
  <c r="BT60" i="7" s="1"/>
  <c r="DF31" i="7"/>
  <c r="CM31" i="7"/>
  <c r="BT31" i="7"/>
  <c r="DF29" i="7"/>
  <c r="CM29" i="7"/>
  <c r="BT29" i="7"/>
  <c r="DF27" i="7"/>
  <c r="CM27" i="7"/>
  <c r="BT27" i="7"/>
  <c r="DF25" i="7"/>
  <c r="CM25" i="7"/>
  <c r="BT25" i="7"/>
  <c r="DF23" i="7"/>
  <c r="CM23" i="7"/>
  <c r="BT23" i="7"/>
  <c r="DF21" i="7"/>
  <c r="CM21" i="7"/>
  <c r="BT21" i="7"/>
  <c r="DF19" i="7"/>
  <c r="CM19" i="7"/>
  <c r="BT19" i="7"/>
  <c r="DF17" i="7"/>
  <c r="CM17" i="7"/>
  <c r="BT17" i="7"/>
  <c r="DF15" i="7"/>
  <c r="CM15" i="7"/>
  <c r="BT15" i="7"/>
  <c r="DF13" i="7"/>
  <c r="DF33" i="7" s="1"/>
  <c r="CM13" i="7"/>
  <c r="CM33" i="7" s="1"/>
  <c r="BT13" i="7"/>
  <c r="N60" i="7"/>
  <c r="AZ58" i="7"/>
  <c r="AG58" i="7"/>
  <c r="N58" i="7"/>
  <c r="AZ56" i="7"/>
  <c r="AG56" i="7"/>
  <c r="N56" i="7"/>
  <c r="AZ54" i="7"/>
  <c r="AG54" i="7"/>
  <c r="N54" i="7"/>
  <c r="AZ52" i="7"/>
  <c r="AG52" i="7"/>
  <c r="N52" i="7"/>
  <c r="AZ50" i="7"/>
  <c r="AG50" i="7"/>
  <c r="N50" i="7"/>
  <c r="AZ48" i="7"/>
  <c r="AG48" i="7"/>
  <c r="N48" i="7"/>
  <c r="AZ46" i="7"/>
  <c r="AG46" i="7"/>
  <c r="N46" i="7"/>
  <c r="AZ44" i="7"/>
  <c r="AG44" i="7"/>
  <c r="N44" i="7"/>
  <c r="AZ42" i="7"/>
  <c r="AG42" i="7"/>
  <c r="N42" i="7"/>
  <c r="AZ40" i="7"/>
  <c r="AZ60" i="7" s="1"/>
  <c r="AG40" i="7"/>
  <c r="AG60" i="7" s="1"/>
  <c r="N40" i="7"/>
  <c r="AZ33" i="7"/>
  <c r="AZ31" i="7"/>
  <c r="AZ29" i="7"/>
  <c r="AZ27" i="7"/>
  <c r="AZ25" i="7"/>
  <c r="AZ23" i="7"/>
  <c r="AZ21" i="7"/>
  <c r="AZ19" i="7"/>
  <c r="AZ17" i="7"/>
  <c r="AZ15" i="7"/>
  <c r="AZ13" i="7"/>
  <c r="AG31" i="7"/>
  <c r="AG29" i="7"/>
  <c r="AG27" i="7"/>
  <c r="AG25" i="7"/>
  <c r="AG23" i="7"/>
  <c r="AG21" i="7"/>
  <c r="AG19" i="7"/>
  <c r="AG17" i="7"/>
  <c r="AG15" i="7"/>
  <c r="AG13" i="7"/>
  <c r="AG33" i="7" s="1"/>
  <c r="N31" i="7"/>
  <c r="N29" i="7"/>
  <c r="N27" i="7"/>
  <c r="N25" i="7"/>
  <c r="N23" i="7"/>
  <c r="N21" i="7"/>
  <c r="N19" i="7"/>
  <c r="N17" i="7"/>
  <c r="N15" i="7"/>
  <c r="N13" i="7"/>
  <c r="N33" i="7" s="1"/>
  <c r="BT33" i="7" l="1"/>
  <c r="G18" i="5"/>
  <c r="C50" i="6" l="1"/>
  <c r="F30" i="6" l="1"/>
  <c r="B37" i="6" s="1"/>
  <c r="D37" i="6" s="1"/>
  <c r="G29" i="6"/>
  <c r="H29" i="6" s="1"/>
  <c r="G28" i="6"/>
  <c r="H28" i="6" s="1"/>
  <c r="G27" i="6"/>
  <c r="H27" i="6" s="1"/>
  <c r="G26" i="6"/>
  <c r="H26" i="6" s="1"/>
  <c r="G20" i="6"/>
  <c r="H20" i="6" s="1"/>
  <c r="G19" i="6"/>
  <c r="H19" i="6" s="1"/>
  <c r="G18" i="6"/>
  <c r="G30" i="6" l="1"/>
  <c r="H18" i="6"/>
  <c r="H30" i="6" s="1"/>
  <c r="F37" i="6" s="1"/>
  <c r="G37" i="6" s="1"/>
  <c r="C47" i="6" s="1"/>
  <c r="G28" i="5"/>
  <c r="H28" i="5"/>
  <c r="C49" i="5"/>
  <c r="F29" i="5"/>
  <c r="D36" i="5" s="1"/>
  <c r="B36" i="5" s="1"/>
  <c r="G27" i="5"/>
  <c r="H27" i="5" s="1"/>
  <c r="G26" i="5"/>
  <c r="H26" i="5" s="1"/>
  <c r="G20" i="5"/>
  <c r="H20" i="5" s="1"/>
  <c r="G19" i="5"/>
  <c r="H19" i="5" s="1"/>
  <c r="H18" i="5"/>
  <c r="E37" i="6" l="1"/>
  <c r="F47" i="6"/>
  <c r="F51" i="6" s="1"/>
  <c r="C48" i="6"/>
  <c r="C51" i="6" s="1"/>
  <c r="H29" i="5"/>
  <c r="F36" i="5" s="1"/>
  <c r="G36" i="5" s="1"/>
  <c r="G29" i="5"/>
  <c r="E36" i="5" s="1"/>
  <c r="F46" i="5"/>
  <c r="F50" i="5" s="1"/>
  <c r="C46" i="5" l="1"/>
  <c r="C47" i="5" s="1"/>
  <c r="C50" i="5" s="1"/>
</calcChain>
</file>

<file path=xl/comments1.xml><?xml version="1.0" encoding="utf-8"?>
<comments xmlns="http://schemas.openxmlformats.org/spreadsheetml/2006/main">
  <authors>
    <author>宮城県</author>
  </authors>
  <commentList>
    <comment ref="BT33" authorId="0" shapeId="0">
      <text>
        <r>
          <rPr>
            <b/>
            <sz val="10"/>
            <color indexed="81"/>
            <rFont val="游ゴシック"/>
            <family val="3"/>
            <charset val="128"/>
          </rPr>
          <t>合計に小数点以下が発生した場合は、切り捨ての上、事業計画書に記入願います。</t>
        </r>
      </text>
    </comment>
  </commentList>
</comments>
</file>

<file path=xl/sharedStrings.xml><?xml version="1.0" encoding="utf-8"?>
<sst xmlns="http://schemas.openxmlformats.org/spreadsheetml/2006/main" count="242" uniqueCount="91">
  <si>
    <t>数量</t>
    <rPh sb="0" eb="2">
      <t>スウリョウ</t>
    </rPh>
    <phoneticPr fontId="1"/>
  </si>
  <si>
    <t>計</t>
    <rPh sb="0" eb="1">
      <t>ケイ</t>
    </rPh>
    <phoneticPr fontId="1"/>
  </si>
  <si>
    <t>（円）</t>
    <rPh sb="1" eb="2">
      <t>エン</t>
    </rPh>
    <phoneticPr fontId="1"/>
  </si>
  <si>
    <t>寄付金その他</t>
    <rPh sb="0" eb="3">
      <t>キフキン</t>
    </rPh>
    <rPh sb="5" eb="6">
      <t>ホカ</t>
    </rPh>
    <phoneticPr fontId="1"/>
  </si>
  <si>
    <t>　３　契約予定時期</t>
    <phoneticPr fontId="1"/>
  </si>
  <si>
    <t>※購入予定物品及び定価がわかるカタログ、見積書等を添付すること。</t>
    <rPh sb="1" eb="3">
      <t>コウニュウ</t>
    </rPh>
    <rPh sb="3" eb="5">
      <t>ヨテイ</t>
    </rPh>
    <rPh sb="5" eb="7">
      <t>ブッピン</t>
    </rPh>
    <rPh sb="7" eb="8">
      <t>オヨ</t>
    </rPh>
    <rPh sb="9" eb="11">
      <t>テイカ</t>
    </rPh>
    <rPh sb="20" eb="23">
      <t>ミツモリショ</t>
    </rPh>
    <rPh sb="23" eb="24">
      <t>トウ</t>
    </rPh>
    <rPh sb="25" eb="27">
      <t>テンプ</t>
    </rPh>
    <phoneticPr fontId="1"/>
  </si>
  <si>
    <t>年　月　日</t>
    <rPh sb="0" eb="1">
      <t>ネン</t>
    </rPh>
    <rPh sb="2" eb="3">
      <t>ガツ</t>
    </rPh>
    <rPh sb="4" eb="5">
      <t>ニチ</t>
    </rPh>
    <phoneticPr fontId="1"/>
  </si>
  <si>
    <t>選定額
（ABの低い額）</t>
    <rPh sb="0" eb="2">
      <t>センテイ</t>
    </rPh>
    <rPh sb="2" eb="3">
      <t>ガク</t>
    </rPh>
    <rPh sb="8" eb="9">
      <t>ヒク</t>
    </rPh>
    <rPh sb="10" eb="11">
      <t>ガク</t>
    </rPh>
    <phoneticPr fontId="1"/>
  </si>
  <si>
    <t>分類</t>
    <rPh sb="0" eb="2">
      <t>ブンルイ</t>
    </rPh>
    <phoneticPr fontId="1"/>
  </si>
  <si>
    <t>設備名称</t>
    <rPh sb="0" eb="2">
      <t>セツビ</t>
    </rPh>
    <rPh sb="2" eb="4">
      <t>メイショウ</t>
    </rPh>
    <phoneticPr fontId="1"/>
  </si>
  <si>
    <t>　２　設備整備の内容及び補助金額</t>
    <rPh sb="10" eb="11">
      <t>オヨ</t>
    </rPh>
    <rPh sb="12" eb="15">
      <t>ホジョキン</t>
    </rPh>
    <rPh sb="15" eb="16">
      <t>ガク</t>
    </rPh>
    <phoneticPr fontId="1"/>
  </si>
  <si>
    <t>HEPAフィルター付き空気清浄機（陰圧対応可能な物に限る）</t>
    <phoneticPr fontId="1"/>
  </si>
  <si>
    <t>HEPAフィルター付きパーティション</t>
    <phoneticPr fontId="1"/>
  </si>
  <si>
    <t>個人防護具</t>
    <phoneticPr fontId="1"/>
  </si>
  <si>
    <t>簡易ベッド</t>
    <phoneticPr fontId="1"/>
  </si>
  <si>
    <t>簡易診療室及び付帯する備品</t>
    <phoneticPr fontId="1"/>
  </si>
  <si>
    <t>自己資金</t>
    <rPh sb="0" eb="2">
      <t>ジコ</t>
    </rPh>
    <rPh sb="2" eb="4">
      <t>シキン</t>
    </rPh>
    <phoneticPr fontId="1"/>
  </si>
  <si>
    <t>借入金</t>
    <rPh sb="0" eb="1">
      <t>シャク</t>
    </rPh>
    <rPh sb="1" eb="3">
      <t>ニュウキン</t>
    </rPh>
    <phoneticPr fontId="1"/>
  </si>
  <si>
    <t>総事業費</t>
    <rPh sb="0" eb="1">
      <t>ソウ</t>
    </rPh>
    <rPh sb="1" eb="4">
      <t>ジギョウヒ</t>
    </rPh>
    <phoneticPr fontId="1"/>
  </si>
  <si>
    <t>合計</t>
    <rPh sb="0" eb="2">
      <t>ゴウケイ</t>
    </rPh>
    <phoneticPr fontId="1"/>
  </si>
  <si>
    <t>事業費における寄付金その他収入額</t>
    <rPh sb="0" eb="3">
      <t>ジギョウヒ</t>
    </rPh>
    <rPh sb="7" eb="10">
      <t>キフキン</t>
    </rPh>
    <rPh sb="12" eb="13">
      <t>タ</t>
    </rPh>
    <rPh sb="13" eb="16">
      <t>シュウニュウガク</t>
    </rPh>
    <phoneticPr fontId="1"/>
  </si>
  <si>
    <t>基準額</t>
    <rPh sb="0" eb="3">
      <t>キジュンガク</t>
    </rPh>
    <phoneticPr fontId="1"/>
  </si>
  <si>
    <t>実支出額</t>
    <rPh sb="0" eb="1">
      <t>ジツ</t>
    </rPh>
    <rPh sb="1" eb="4">
      <t>シシュツガク</t>
    </rPh>
    <phoneticPr fontId="1"/>
  </si>
  <si>
    <t>選定額</t>
    <rPh sb="0" eb="2">
      <t>センテイ</t>
    </rPh>
    <rPh sb="2" eb="3">
      <t>ガク</t>
    </rPh>
    <phoneticPr fontId="1"/>
  </si>
  <si>
    <t>補助額</t>
    <rPh sb="0" eb="3">
      <t>ホジョガク</t>
    </rPh>
    <phoneticPr fontId="1"/>
  </si>
  <si>
    <t>□</t>
    <phoneticPr fontId="1"/>
  </si>
  <si>
    <t>その他（　　　　　　　　　　　　　　　　　　　　　　　　　　　　　　　　）</t>
    <rPh sb="2" eb="3">
      <t>タ</t>
    </rPh>
    <phoneticPr fontId="1"/>
  </si>
  <si>
    <t xml:space="preserve">  ４　補助事業に係る収支予算書</t>
    <rPh sb="4" eb="6">
      <t>ホジョ</t>
    </rPh>
    <rPh sb="6" eb="8">
      <t>ジギョウ</t>
    </rPh>
    <rPh sb="9" eb="10">
      <t>カカ</t>
    </rPh>
    <rPh sb="11" eb="13">
      <t>シュウシ</t>
    </rPh>
    <rPh sb="13" eb="15">
      <t>ヨサン</t>
    </rPh>
    <rPh sb="15" eb="16">
      <t>ショ</t>
    </rPh>
    <phoneticPr fontId="1"/>
  </si>
  <si>
    <t>マスク</t>
    <phoneticPr fontId="1"/>
  </si>
  <si>
    <t>ガウン</t>
    <phoneticPr fontId="1"/>
  </si>
  <si>
    <t>所在地</t>
    <rPh sb="0" eb="3">
      <t>ショザイチ</t>
    </rPh>
    <phoneticPr fontId="1"/>
  </si>
  <si>
    <t>施設名</t>
    <phoneticPr fontId="1"/>
  </si>
  <si>
    <t>代表者名</t>
    <rPh sb="0" eb="3">
      <t>ダイヒョウシャ</t>
    </rPh>
    <rPh sb="3" eb="4">
      <t>メイ</t>
    </rPh>
    <phoneticPr fontId="1"/>
  </si>
  <si>
    <t>○○医院</t>
    <rPh sb="0" eb="4">
      <t>マルマルイイン</t>
    </rPh>
    <phoneticPr fontId="1"/>
  </si>
  <si>
    <t>担当者名</t>
    <rPh sb="0" eb="3">
      <t>タントウシャ</t>
    </rPh>
    <rPh sb="3" eb="4">
      <t>メイ</t>
    </rPh>
    <phoneticPr fontId="1"/>
  </si>
  <si>
    <t>担当者TEL</t>
    <rPh sb="0" eb="3">
      <t>タントウシャ</t>
    </rPh>
    <phoneticPr fontId="1"/>
  </si>
  <si>
    <t>担当者メール</t>
    <rPh sb="0" eb="3">
      <t>タントウシャ</t>
    </rPh>
    <phoneticPr fontId="1"/>
  </si>
  <si>
    <t>基準額
B</t>
    <rPh sb="0" eb="3">
      <t>キジュンガク</t>
    </rPh>
    <phoneticPr fontId="1"/>
  </si>
  <si>
    <t>県補助金</t>
    <rPh sb="0" eb="1">
      <t>ケン</t>
    </rPh>
    <rPh sb="1" eb="3">
      <t>ホジョ</t>
    </rPh>
    <rPh sb="3" eb="4">
      <t>キン</t>
    </rPh>
    <phoneticPr fontId="1"/>
  </si>
  <si>
    <t>　１　目的</t>
    <rPh sb="3" eb="5">
      <t>モクテキ</t>
    </rPh>
    <phoneticPr fontId="1"/>
  </si>
  <si>
    <t>新型コロナウイルス感染拡大防止のため，発熱患者と一般患者の動線を分離する。</t>
    <rPh sb="0" eb="2">
      <t>シンガタ</t>
    </rPh>
    <rPh sb="9" eb="15">
      <t>カンセンカクダイボウシ</t>
    </rPh>
    <rPh sb="19" eb="21">
      <t>ハツネツ</t>
    </rPh>
    <rPh sb="21" eb="23">
      <t>カンジャ</t>
    </rPh>
    <rPh sb="24" eb="26">
      <t>イッパン</t>
    </rPh>
    <rPh sb="26" eb="28">
      <t>カンジャ</t>
    </rPh>
    <rPh sb="29" eb="31">
      <t>ドウセン</t>
    </rPh>
    <rPh sb="32" eb="34">
      <t>ブンリ</t>
    </rPh>
    <phoneticPr fontId="1"/>
  </si>
  <si>
    <t>新型コロナウイルス感染拡大防止のため，適切な感染対策を行う。</t>
    <rPh sb="0" eb="2">
      <t>シンガタ</t>
    </rPh>
    <rPh sb="9" eb="11">
      <t>カンセン</t>
    </rPh>
    <rPh sb="11" eb="13">
      <t>カクダイ</t>
    </rPh>
    <rPh sb="13" eb="15">
      <t>ボウシ</t>
    </rPh>
    <rPh sb="19" eb="21">
      <t>テキセツ</t>
    </rPh>
    <rPh sb="22" eb="24">
      <t>カンセン</t>
    </rPh>
    <rPh sb="24" eb="26">
      <t>タイサク</t>
    </rPh>
    <rPh sb="27" eb="28">
      <t>オコナ</t>
    </rPh>
    <phoneticPr fontId="1"/>
  </si>
  <si>
    <t>（収入）</t>
    <rPh sb="1" eb="3">
      <t>シュウニュウ</t>
    </rPh>
    <phoneticPr fontId="1"/>
  </si>
  <si>
    <t>（支出）</t>
    <rPh sb="1" eb="3">
      <t>シシュツ</t>
    </rPh>
    <phoneticPr fontId="1"/>
  </si>
  <si>
    <t>ゴーグル</t>
    <phoneticPr fontId="1"/>
  </si>
  <si>
    <t>グローブ</t>
    <phoneticPr fontId="1"/>
  </si>
  <si>
    <t>キャップ</t>
    <phoneticPr fontId="1"/>
  </si>
  <si>
    <t>フェイスシールド</t>
    <phoneticPr fontId="1"/>
  </si>
  <si>
    <t>実支出費
A</t>
    <rPh sb="0" eb="3">
      <t>ジツシシュツ</t>
    </rPh>
    <rPh sb="3" eb="4">
      <t>ヒ</t>
    </rPh>
    <phoneticPr fontId="1"/>
  </si>
  <si>
    <t>簡易診察室</t>
    <rPh sb="0" eb="2">
      <t>カンイ</t>
    </rPh>
    <rPh sb="2" eb="5">
      <t>シンサツシツ</t>
    </rPh>
    <phoneticPr fontId="1"/>
  </si>
  <si>
    <t>付帯する備品</t>
    <rPh sb="0" eb="2">
      <t>フタイ</t>
    </rPh>
    <rPh sb="4" eb="6">
      <t>ビヒン</t>
    </rPh>
    <phoneticPr fontId="1"/>
  </si>
  <si>
    <t>医院長　○○　○○</t>
    <rPh sb="0" eb="2">
      <t>イイン</t>
    </rPh>
    <rPh sb="2" eb="3">
      <t>チョウ</t>
    </rPh>
    <phoneticPr fontId="1"/>
  </si>
  <si>
    <t>022ｰ000-000</t>
    <phoneticPr fontId="1"/>
  </si>
  <si>
    <t>abcd@aaaa.bb.jp</t>
    <phoneticPr fontId="1"/>
  </si>
  <si>
    <t>■</t>
    <phoneticPr fontId="1"/>
  </si>
  <si>
    <t>規格
型番等</t>
    <rPh sb="0" eb="2">
      <t>キカク</t>
    </rPh>
    <rPh sb="3" eb="5">
      <t>カタバン</t>
    </rPh>
    <rPh sb="5" eb="6">
      <t>トウ</t>
    </rPh>
    <phoneticPr fontId="1"/>
  </si>
  <si>
    <t>事業費
A</t>
    <rPh sb="0" eb="2">
      <t>ジギョウ</t>
    </rPh>
    <rPh sb="2" eb="3">
      <t>ヒ</t>
    </rPh>
    <phoneticPr fontId="1"/>
  </si>
  <si>
    <t>クリーンパーテーション</t>
    <phoneticPr fontId="1"/>
  </si>
  <si>
    <t>ユニットハウス</t>
    <phoneticPr fontId="1"/>
  </si>
  <si>
    <t>w3000×D2000</t>
    <phoneticPr fontId="1"/>
  </si>
  <si>
    <t>パッケージ型排気HEPAユニット</t>
    <rPh sb="5" eb="6">
      <t>ガタ</t>
    </rPh>
    <rPh sb="6" eb="8">
      <t>ハイキ</t>
    </rPh>
    <phoneticPr fontId="1"/>
  </si>
  <si>
    <t>aaa-aaa-11</t>
    <phoneticPr fontId="1"/>
  </si>
  <si>
    <t>bbb-bbb-22</t>
    <phoneticPr fontId="1"/>
  </si>
  <si>
    <t>防塵マスク</t>
    <rPh sb="0" eb="2">
      <t>ボウジン</t>
    </rPh>
    <phoneticPr fontId="1"/>
  </si>
  <si>
    <t>dddd1234</t>
    <phoneticPr fontId="1"/>
  </si>
  <si>
    <t>ccc123</t>
    <phoneticPr fontId="1"/>
  </si>
  <si>
    <t>仙台市青葉区○○１丁目１ー１</t>
    <rPh sb="0" eb="3">
      <t>センダイシ</t>
    </rPh>
    <rPh sb="3" eb="6">
      <t>アオバク</t>
    </rPh>
    <rPh sb="9" eb="11">
      <t>チョウメ</t>
    </rPh>
    <phoneticPr fontId="1"/>
  </si>
  <si>
    <t>※「新型コロナウイルス感染症を疑う患者受け入れのための救急・周産期・小児医療体制確保事業」及び「医療機関・薬局等における感染拡大防止等支援事業」へ申請済みの備品と重複が無いようにすること。</t>
    <phoneticPr fontId="1"/>
  </si>
  <si>
    <t>　５　添付書類</t>
    <phoneticPr fontId="1"/>
  </si>
  <si>
    <t>　（２）　その他参考となる書類</t>
    <phoneticPr fontId="1"/>
  </si>
  <si>
    <t>　（１）　カタログ及び見積書</t>
    <phoneticPr fontId="1"/>
  </si>
  <si>
    <t xml:space="preserve">  ４　補助事業に係る収支決算書</t>
    <rPh sb="4" eb="6">
      <t>ホジョ</t>
    </rPh>
    <rPh sb="6" eb="8">
      <t>ジギョウ</t>
    </rPh>
    <rPh sb="9" eb="10">
      <t>カカ</t>
    </rPh>
    <rPh sb="11" eb="13">
      <t>シュウシ</t>
    </rPh>
    <rPh sb="13" eb="15">
      <t>ケッサン</t>
    </rPh>
    <rPh sb="15" eb="16">
      <t>ショ</t>
    </rPh>
    <phoneticPr fontId="1"/>
  </si>
  <si>
    <t>別紙１</t>
    <rPh sb="0" eb="2">
      <t>ベッシ</t>
    </rPh>
    <phoneticPr fontId="1"/>
  </si>
  <si>
    <t>令和２年度　宮城県感染症外来協力医療機関設備整備事業計画書</t>
    <rPh sb="0" eb="2">
      <t>レイワ</t>
    </rPh>
    <rPh sb="3" eb="5">
      <t>ネンド</t>
    </rPh>
    <phoneticPr fontId="1"/>
  </si>
  <si>
    <t>折りたたみベッド</t>
    <rPh sb="0" eb="1">
      <t>オ</t>
    </rPh>
    <phoneticPr fontId="1"/>
  </si>
  <si>
    <t>エアコン</t>
    <phoneticPr fontId="1"/>
  </si>
  <si>
    <t>診察用机・椅子等</t>
    <rPh sb="0" eb="2">
      <t>シンサツ</t>
    </rPh>
    <rPh sb="2" eb="3">
      <t>ヨウ</t>
    </rPh>
    <rPh sb="3" eb="4">
      <t>ツクエ</t>
    </rPh>
    <rPh sb="5" eb="7">
      <t>イス</t>
    </rPh>
    <rPh sb="7" eb="8">
      <t>トウ</t>
    </rPh>
    <phoneticPr fontId="1"/>
  </si>
  <si>
    <t>●●　●●</t>
    <phoneticPr fontId="1"/>
  </si>
  <si>
    <t>令和５年度　宮城県感染症外来協力医療機関設備整備事業計画書</t>
    <rPh sb="0" eb="2">
      <t>レイワ</t>
    </rPh>
    <rPh sb="3" eb="5">
      <t>ネンド</t>
    </rPh>
    <phoneticPr fontId="1"/>
  </si>
  <si>
    <t>No</t>
    <phoneticPr fontId="1"/>
  </si>
  <si>
    <t>単価(円)</t>
    <rPh sb="0" eb="2">
      <t>タンカ</t>
    </rPh>
    <rPh sb="3" eb="4">
      <t>エン</t>
    </rPh>
    <phoneticPr fontId="1"/>
  </si>
  <si>
    <t>計画金額(円)</t>
    <rPh sb="0" eb="2">
      <t>ケイカク</t>
    </rPh>
    <rPh sb="2" eb="4">
      <t>キンガク</t>
    </rPh>
    <phoneticPr fontId="1"/>
  </si>
  <si>
    <t>個人防護　購入計画　積算根拠</t>
    <rPh sb="0" eb="4">
      <t>コジンボウゴ</t>
    </rPh>
    <rPh sb="5" eb="7">
      <t>コウニュウ</t>
    </rPh>
    <rPh sb="7" eb="9">
      <t>ケイカク</t>
    </rPh>
    <rPh sb="10" eb="12">
      <t>セキサン</t>
    </rPh>
    <rPh sb="12" eb="14">
      <t>コンキョ</t>
    </rPh>
    <phoneticPr fontId="1"/>
  </si>
  <si>
    <t>単位</t>
    <rPh sb="0" eb="2">
      <t>タンイ</t>
    </rPh>
    <phoneticPr fontId="1"/>
  </si>
  <si>
    <t>個</t>
    <rPh sb="0" eb="1">
      <t>コ</t>
    </rPh>
    <phoneticPr fontId="1"/>
  </si>
  <si>
    <t>箱</t>
    <rPh sb="0" eb="1">
      <t>ハコ</t>
    </rPh>
    <phoneticPr fontId="1"/>
  </si>
  <si>
    <t>袋</t>
    <rPh sb="0" eb="1">
      <t>フクロ</t>
    </rPh>
    <phoneticPr fontId="1"/>
  </si>
  <si>
    <t>枚</t>
    <rPh sb="0" eb="1">
      <t>マイ</t>
    </rPh>
    <phoneticPr fontId="1"/>
  </si>
  <si>
    <t>セット</t>
  </si>
  <si>
    <t>セット</t>
    <phoneticPr fontId="1"/>
  </si>
  <si>
    <t>記入例</t>
    <rPh sb="0" eb="3">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</si>
</sst>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quot;分&quot;"/>
    <numFmt numFmtId="177" formatCode="0&quot;台&quot;"/>
    <numFmt numFmtId="178" formatCode="0&quot;式&quot;"/>
    <numFmt numFmtId="179" formatCode="#,##0.0;[Red]\-#,##0.0"/>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ゴシック"/>
      <family val="3"/>
      <charset val="128"/>
    </font>
    <font>
      <sz val="13"/>
      <color theme="1"/>
      <name val="ＭＳ ゴシック"/>
      <family val="3"/>
      <charset val="128"/>
    </font>
    <font>
      <sz val="12"/>
      <color theme="1"/>
      <name val="ＭＳ ゴシック"/>
      <family val="3"/>
      <charset val="128"/>
    </font>
    <font>
      <sz val="11"/>
      <color theme="1"/>
      <name val="ＭＳ Ｐゴシック"/>
      <family val="2"/>
      <charset val="128"/>
      <scheme val="minor"/>
    </font>
    <font>
      <u/>
      <sz val="12"/>
      <color theme="1"/>
      <name val="ＭＳ 明朝"/>
      <family val="1"/>
      <charset val="128"/>
    </font>
    <font>
      <b/>
      <sz val="11"/>
      <color theme="1"/>
      <name val="ＭＳ Ｐゴシック"/>
      <family val="3"/>
      <charset val="128"/>
      <scheme val="minor"/>
    </font>
    <font>
      <sz val="11"/>
      <color theme="1"/>
      <name val="ＭＳ 明朝"/>
      <family val="1"/>
      <charset val="128"/>
    </font>
    <font>
      <b/>
      <sz val="11"/>
      <color theme="1"/>
      <name val="ＭＳ Ｐゴシック"/>
      <family val="3"/>
      <charset val="128"/>
    </font>
    <font>
      <b/>
      <u/>
      <sz val="12"/>
      <color theme="1"/>
      <name val="ＭＳ 明朝"/>
      <family val="1"/>
      <charset val="128"/>
    </font>
    <font>
      <u/>
      <sz val="11"/>
      <color theme="10"/>
      <name val="ＭＳ Ｐゴシック"/>
      <family val="2"/>
      <charset val="128"/>
      <scheme val="minor"/>
    </font>
    <font>
      <sz val="10"/>
      <color theme="1"/>
      <name val="ＭＳ 明朝"/>
      <family val="1"/>
      <charset val="128"/>
    </font>
    <font>
      <sz val="9"/>
      <name val="Meiryo UI"/>
      <family val="3"/>
      <charset val="128"/>
    </font>
    <font>
      <sz val="11"/>
      <color theme="1"/>
      <name val="HGPｺﾞｼｯｸE"/>
      <family val="3"/>
      <charset val="128"/>
    </font>
    <font>
      <b/>
      <sz val="18"/>
      <color theme="1"/>
      <name val="HGPｺﾞｼｯｸE"/>
      <family val="3"/>
      <charset val="128"/>
    </font>
    <font>
      <sz val="26"/>
      <color theme="1"/>
      <name val="HGPｺﾞｼｯｸE"/>
      <family val="3"/>
      <charset val="128"/>
    </font>
    <font>
      <sz val="72"/>
      <color theme="1"/>
      <name val="HGPｺﾞｼｯｸE"/>
      <family val="3"/>
      <charset val="128"/>
    </font>
    <font>
      <b/>
      <sz val="10"/>
      <color indexed="81"/>
      <name val="游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Border="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7" fillId="0" borderId="0" xfId="0" applyFont="1" applyAlignment="1">
      <alignment horizontal="right" vertical="center"/>
    </xf>
    <xf numFmtId="0" fontId="8" fillId="0" borderId="0" xfId="0" applyFont="1">
      <alignment vertical="center"/>
    </xf>
    <xf numFmtId="0" fontId="2" fillId="0" borderId="0" xfId="0" applyFont="1" applyBorder="1" applyAlignment="1">
      <alignment vertical="center"/>
    </xf>
    <xf numFmtId="38" fontId="2" fillId="0" borderId="0" xfId="1" applyFont="1" applyBorder="1" applyAlignment="1">
      <alignment vertical="center"/>
    </xf>
    <xf numFmtId="38" fontId="2" fillId="0" borderId="0" xfId="1" applyFont="1" applyBorder="1" applyAlignment="1">
      <alignment horizontal="right" vertical="center" wrapText="1"/>
    </xf>
    <xf numFmtId="38" fontId="2" fillId="0" borderId="0" xfId="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horizontal="center" vertical="center"/>
    </xf>
    <xf numFmtId="0" fontId="2" fillId="0" borderId="1" xfId="0" applyFont="1" applyBorder="1" applyAlignment="1">
      <alignment horizontal="right" vertical="center"/>
    </xf>
    <xf numFmtId="0" fontId="0" fillId="0" borderId="0" xfId="0" applyBorder="1" applyAlignment="1">
      <alignment vertical="center"/>
    </xf>
    <xf numFmtId="0" fontId="2" fillId="0" borderId="1" xfId="0" applyFont="1" applyBorder="1" applyAlignment="1">
      <alignment horizontal="distributed" vertical="center" wrapText="1"/>
    </xf>
    <xf numFmtId="0" fontId="2" fillId="0" borderId="1" xfId="0" applyFont="1" applyBorder="1" applyAlignment="1">
      <alignment horizontal="distributed" vertical="center"/>
    </xf>
    <xf numFmtId="0" fontId="3" fillId="0" borderId="0" xfId="0" applyFont="1" applyAlignment="1">
      <alignment vertical="center" wrapText="1"/>
    </xf>
    <xf numFmtId="0" fontId="8" fillId="0" borderId="1" xfId="0" applyFont="1" applyBorder="1" applyAlignment="1">
      <alignment horizontal="center" vertical="center"/>
    </xf>
    <xf numFmtId="38" fontId="8" fillId="0" borderId="1" xfId="1" applyFont="1" applyBorder="1" applyAlignment="1">
      <alignment horizontal="center" vertical="center" wrapText="1"/>
    </xf>
    <xf numFmtId="38" fontId="9" fillId="2" borderId="1" xfId="1" applyFont="1" applyFill="1" applyBorder="1" applyAlignment="1">
      <alignment horizontal="right" vertical="center"/>
    </xf>
    <xf numFmtId="177" fontId="9" fillId="2" borderId="1" xfId="1" applyNumberFormat="1" applyFont="1" applyFill="1" applyBorder="1" applyAlignment="1">
      <alignment vertical="center" wrapText="1"/>
    </xf>
    <xf numFmtId="178" fontId="9" fillId="2" borderId="1" xfId="1" applyNumberFormat="1" applyFont="1" applyFill="1" applyBorder="1" applyAlignment="1">
      <alignment vertical="center" wrapText="1"/>
    </xf>
    <xf numFmtId="0" fontId="2" fillId="0" borderId="1" xfId="0" applyFont="1" applyFill="1" applyBorder="1" applyAlignment="1">
      <alignment horizontal="distributed" vertical="center" wrapText="1"/>
    </xf>
    <xf numFmtId="0" fontId="9" fillId="0" borderId="1" xfId="0" applyFont="1" applyFill="1" applyBorder="1" applyAlignment="1">
      <alignment horizontal="center" vertical="center"/>
    </xf>
    <xf numFmtId="38" fontId="2" fillId="2" borderId="1" xfId="1" applyFont="1" applyFill="1" applyBorder="1" applyAlignment="1">
      <alignment horizontal="right" vertical="center"/>
    </xf>
    <xf numFmtId="38" fontId="2" fillId="2" borderId="2" xfId="1" applyFont="1" applyFill="1" applyBorder="1" applyAlignment="1">
      <alignment horizontal="right" vertical="center"/>
    </xf>
    <xf numFmtId="38" fontId="9" fillId="3" borderId="1" xfId="1" applyFont="1" applyFill="1" applyBorder="1" applyAlignment="1">
      <alignment horizontal="right" vertical="center"/>
    </xf>
    <xf numFmtId="38" fontId="9" fillId="3" borderId="1" xfId="1" applyFont="1" applyFill="1" applyBorder="1" applyAlignment="1">
      <alignment horizontal="right" vertical="center" wrapText="1"/>
    </xf>
    <xf numFmtId="38" fontId="2" fillId="3" borderId="1" xfId="1" applyFont="1" applyFill="1" applyBorder="1" applyAlignment="1">
      <alignment horizontal="right" vertical="center"/>
    </xf>
    <xf numFmtId="38" fontId="2" fillId="3" borderId="2" xfId="1" applyNumberFormat="1" applyFont="1" applyFill="1" applyBorder="1" applyAlignment="1">
      <alignment horizontal="right" vertical="center"/>
    </xf>
    <xf numFmtId="38" fontId="2" fillId="3" borderId="2" xfId="1" applyFont="1" applyFill="1" applyBorder="1" applyAlignment="1">
      <alignment horizontal="right" vertical="center"/>
    </xf>
    <xf numFmtId="38" fontId="2" fillId="3" borderId="3" xfId="1" applyFont="1" applyFill="1" applyBorder="1" applyAlignment="1">
      <alignment horizontal="right" vertical="center"/>
    </xf>
    <xf numFmtId="0" fontId="9" fillId="0" borderId="1" xfId="0" applyFont="1" applyFill="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7" xfId="0" applyFont="1" applyBorder="1" applyAlignment="1">
      <alignment horizontal="center" vertical="center"/>
    </xf>
    <xf numFmtId="38" fontId="2" fillId="3" borderId="7" xfId="1" applyFont="1" applyFill="1" applyBorder="1" applyAlignment="1">
      <alignment horizontal="right" vertical="center"/>
    </xf>
    <xf numFmtId="0" fontId="8" fillId="0" borderId="1" xfId="0" applyFont="1" applyBorder="1" applyAlignment="1">
      <alignment horizontal="center" vertical="center" wrapText="1"/>
    </xf>
    <xf numFmtId="0" fontId="9" fillId="2" borderId="1" xfId="0" applyFont="1" applyFill="1" applyBorder="1" applyAlignment="1">
      <alignment vertical="center" wrapText="1"/>
    </xf>
    <xf numFmtId="38" fontId="11" fillId="3" borderId="1" xfId="1" applyFont="1" applyFill="1" applyBorder="1" applyAlignment="1">
      <alignment horizontal="right" vertical="center"/>
    </xf>
    <xf numFmtId="0" fontId="2" fillId="2" borderId="0" xfId="0" applyFont="1" applyFill="1">
      <alignment vertical="center"/>
    </xf>
    <xf numFmtId="0" fontId="9" fillId="0" borderId="0" xfId="0" applyFont="1" applyAlignment="1">
      <alignment horizontal="right" vertical="center"/>
    </xf>
    <xf numFmtId="0" fontId="9" fillId="0" borderId="0" xfId="0" applyFont="1" applyAlignment="1">
      <alignment vertical="center"/>
    </xf>
    <xf numFmtId="0" fontId="2" fillId="0" borderId="0" xfId="0" applyFont="1" applyAlignment="1">
      <alignment horizontal="left" vertical="center" wrapText="1"/>
    </xf>
    <xf numFmtId="0" fontId="13"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38" fontId="13" fillId="0" borderId="0" xfId="1" applyFont="1" applyBorder="1" applyAlignment="1">
      <alignment horizontal="right" vertical="center" wrapText="1"/>
    </xf>
    <xf numFmtId="0" fontId="13" fillId="0" borderId="0" xfId="0" applyFont="1" applyAlignment="1">
      <alignment horizontal="left" vertical="center" wrapText="1"/>
    </xf>
    <xf numFmtId="0" fontId="3" fillId="0" borderId="0" xfId="0" applyFont="1" applyAlignment="1">
      <alignment horizontal="center" vertical="center" wrapText="1"/>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176" fontId="9" fillId="2" borderId="13" xfId="0" applyNumberFormat="1" applyFont="1" applyFill="1" applyBorder="1" applyAlignment="1">
      <alignment horizontal="right" vertical="center"/>
    </xf>
    <xf numFmtId="176" fontId="9" fillId="2" borderId="2" xfId="0" applyNumberFormat="1" applyFont="1" applyFill="1" applyBorder="1" applyAlignment="1">
      <alignment horizontal="right" vertical="center"/>
    </xf>
    <xf numFmtId="38" fontId="9" fillId="3" borderId="13" xfId="1" applyFont="1" applyFill="1" applyBorder="1" applyAlignment="1">
      <alignment horizontal="right" vertical="center"/>
    </xf>
    <xf numFmtId="38" fontId="9" fillId="3" borderId="2" xfId="1" applyFont="1" applyFill="1" applyBorder="1" applyAlignment="1">
      <alignment horizontal="righ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38" fontId="2" fillId="3" borderId="1" xfId="1" applyFont="1" applyFill="1" applyBorder="1" applyAlignment="1">
      <alignment horizontal="righ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12" xfId="0" applyFont="1" applyBorder="1" applyAlignment="1">
      <alignment horizontal="right" vertical="center"/>
    </xf>
    <xf numFmtId="0" fontId="2" fillId="0" borderId="1" xfId="0" applyFont="1" applyBorder="1" applyAlignment="1">
      <alignment horizontal="right" vertical="center"/>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3" fillId="0" borderId="0" xfId="0" applyFont="1" applyAlignment="1">
      <alignment horizontal="left" vertical="center" wrapText="1"/>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38" fontId="2" fillId="3" borderId="8" xfId="1" applyFont="1" applyFill="1" applyBorder="1" applyAlignment="1">
      <alignment horizontal="right" vertical="center"/>
    </xf>
    <xf numFmtId="38" fontId="2" fillId="3" borderId="10" xfId="1" applyFont="1" applyFill="1" applyBorder="1" applyAlignment="1">
      <alignment horizontal="right" vertical="center"/>
    </xf>
    <xf numFmtId="38" fontId="2" fillId="0" borderId="8" xfId="1" applyFont="1" applyBorder="1" applyAlignment="1">
      <alignment horizontal="right" vertical="center"/>
    </xf>
    <xf numFmtId="38" fontId="2" fillId="0" borderId="10" xfId="1" applyFont="1" applyBorder="1" applyAlignment="1">
      <alignment horizontal="right" vertical="center"/>
    </xf>
    <xf numFmtId="38" fontId="2" fillId="0" borderId="9" xfId="1" applyFont="1" applyBorder="1" applyAlignment="1">
      <alignment horizontal="right" vertical="center"/>
    </xf>
    <xf numFmtId="38" fontId="2" fillId="0" borderId="11" xfId="1" applyFont="1" applyBorder="1" applyAlignment="1">
      <alignment horizontal="right" vertical="center"/>
    </xf>
    <xf numFmtId="0" fontId="12" fillId="2" borderId="1" xfId="2" applyFill="1" applyBorder="1" applyAlignment="1">
      <alignment horizontal="center"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 xfId="0" applyFont="1" applyFill="1" applyBorder="1" applyAlignment="1">
      <alignment vertical="center" shrinkToFit="1"/>
    </xf>
    <xf numFmtId="0" fontId="15" fillId="0" borderId="0" xfId="0" applyFont="1">
      <alignment vertical="center"/>
    </xf>
    <xf numFmtId="0" fontId="16" fillId="0" borderId="0" xfId="0" applyFont="1" applyAlignment="1">
      <alignment horizontal="center" vertical="center"/>
    </xf>
    <xf numFmtId="0" fontId="15" fillId="4" borderId="1" xfId="0" applyFont="1" applyFill="1" applyBorder="1" applyAlignment="1">
      <alignment horizontal="center" vertical="center"/>
    </xf>
    <xf numFmtId="0" fontId="15" fillId="0" borderId="1" xfId="0" applyFont="1" applyBorder="1" applyAlignment="1">
      <alignment horizontal="center" vertical="center"/>
    </xf>
    <xf numFmtId="38" fontId="15" fillId="0" borderId="1" xfId="1" applyFont="1" applyBorder="1" applyAlignment="1">
      <alignment horizontal="center" vertical="center"/>
    </xf>
    <xf numFmtId="179" fontId="15" fillId="0" borderId="1" xfId="1" applyNumberFormat="1" applyFont="1" applyBorder="1" applyAlignment="1">
      <alignment horizontal="center" vertical="center"/>
    </xf>
    <xf numFmtId="179" fontId="15" fillId="5" borderId="1" xfId="0" applyNumberFormat="1" applyFont="1" applyFill="1" applyBorder="1" applyAlignment="1">
      <alignment horizontal="center" vertical="center"/>
    </xf>
    <xf numFmtId="0" fontId="17" fillId="0" borderId="0" xfId="0" applyFont="1" applyAlignment="1">
      <alignment horizontal="center" vertical="center"/>
    </xf>
    <xf numFmtId="38" fontId="15" fillId="0" borderId="4" xfId="1" applyFont="1" applyBorder="1" applyAlignment="1">
      <alignment horizontal="center" vertical="center"/>
    </xf>
    <xf numFmtId="38" fontId="15" fillId="0" borderId="5" xfId="1" applyFont="1" applyBorder="1" applyAlignment="1">
      <alignment horizontal="center" vertical="center"/>
    </xf>
    <xf numFmtId="38" fontId="15" fillId="0" borderId="9" xfId="1" applyFont="1" applyBorder="1" applyAlignment="1">
      <alignment horizontal="center" vertical="center"/>
    </xf>
    <xf numFmtId="38" fontId="15" fillId="0" borderId="11" xfId="1" applyFont="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15" fillId="5" borderId="17" xfId="0" applyFont="1" applyFill="1" applyBorder="1" applyAlignment="1">
      <alignment horizontal="center" vertical="center"/>
    </xf>
    <xf numFmtId="0" fontId="18" fillId="0" borderId="0" xfId="0" applyFont="1" applyAlignment="1">
      <alignment horizontal="center" vertical="center"/>
    </xf>
    <xf numFmtId="0" fontId="15" fillId="5" borderId="18" xfId="0" applyFont="1" applyFill="1" applyBorder="1" applyAlignment="1">
      <alignment horizontal="center" vertical="center"/>
    </xf>
    <xf numFmtId="0" fontId="15" fillId="5" borderId="12"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733425</xdr:colOff>
          <xdr:row>10</xdr:row>
          <xdr:rowOff>19050</xdr:rowOff>
        </xdr:from>
        <xdr:to>
          <xdr:col>1</xdr:col>
          <xdr:colOff>133351</xdr:colOff>
          <xdr:row>11</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733425</xdr:colOff>
          <xdr:row>11</xdr:row>
          <xdr:rowOff>19050</xdr:rowOff>
        </xdr:from>
        <xdr:ext cx="333376" cy="228600"/>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733425</xdr:colOff>
          <xdr:row>12</xdr:row>
          <xdr:rowOff>19050</xdr:rowOff>
        </xdr:from>
        <xdr:ext cx="333376" cy="228600"/>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9</xdr:col>
      <xdr:colOff>352425</xdr:colOff>
      <xdr:row>14</xdr:row>
      <xdr:rowOff>180975</xdr:rowOff>
    </xdr:from>
    <xdr:to>
      <xdr:col>13</xdr:col>
      <xdr:colOff>590550</xdr:colOff>
      <xdr:row>18</xdr:row>
      <xdr:rowOff>514350</xdr:rowOff>
    </xdr:to>
    <xdr:sp macro="" textlink="">
      <xdr:nvSpPr>
        <xdr:cNvPr id="5" name="四角形吹き出し 4"/>
        <xdr:cNvSpPr/>
      </xdr:nvSpPr>
      <xdr:spPr>
        <a:xfrm>
          <a:off x="9715500" y="4191000"/>
          <a:ext cx="5000625" cy="2152650"/>
        </a:xfrm>
        <a:prstGeom prst="wedgeRectCallout">
          <a:avLst>
            <a:gd name="adj1" fmla="val -65091"/>
            <a:gd name="adj2" fmla="val 41207"/>
          </a:avLst>
        </a:prstGeom>
        <a:solidFill>
          <a:srgbClr val="FFFF00"/>
        </a:solid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600" b="1">
              <a:solidFill>
                <a:schemeClr val="tx1"/>
              </a:solidFill>
              <a:effectLst/>
              <a:latin typeface="+mn-ea"/>
              <a:ea typeface="+mn-ea"/>
              <a:cs typeface="+mn-cs"/>
            </a:rPr>
            <a:t>補助対象は</a:t>
          </a:r>
          <a:endParaRPr lang="en-US" altLang="ja-JP" sz="1600" b="1">
            <a:solidFill>
              <a:schemeClr val="tx1"/>
            </a:solidFill>
            <a:effectLst/>
            <a:latin typeface="+mn-ea"/>
            <a:ea typeface="+mn-ea"/>
            <a:cs typeface="+mn-cs"/>
          </a:endParaRPr>
        </a:p>
        <a:p>
          <a:pPr algn="l"/>
          <a:r>
            <a:rPr lang="ja-JP" altLang="ja-JP" sz="2000" b="1">
              <a:solidFill>
                <a:srgbClr val="FF0000"/>
              </a:solidFill>
              <a:effectLst/>
              <a:latin typeface="+mn-ea"/>
              <a:ea typeface="+mn-ea"/>
              <a:cs typeface="+mn-cs"/>
            </a:rPr>
            <a:t>令和５年４月１日から令和５年５月７日までに整備（納品）を完了したもの</a:t>
          </a:r>
          <a:endParaRPr lang="en-US" altLang="ja-JP" sz="1800" b="1">
            <a:solidFill>
              <a:srgbClr val="FF0000"/>
            </a:solidFill>
            <a:effectLst/>
            <a:latin typeface="+mn-ea"/>
            <a:ea typeface="+mn-ea"/>
            <a:cs typeface="+mn-cs"/>
          </a:endParaRPr>
        </a:p>
        <a:p>
          <a:pPr algn="l"/>
          <a:r>
            <a:rPr kumimoji="1" lang="ja-JP" altLang="en-US" sz="1600" b="1">
              <a:solidFill>
                <a:schemeClr val="tx1"/>
              </a:solidFill>
              <a:effectLst/>
              <a:latin typeface="+mn-ea"/>
              <a:ea typeface="+mn-ea"/>
              <a:cs typeface="+mn-cs"/>
            </a:rPr>
            <a:t>となりますので、</a:t>
          </a:r>
          <a:r>
            <a:rPr lang="ja-JP" altLang="ja-JP" sz="1600" b="1">
              <a:solidFill>
                <a:schemeClr val="tx1"/>
              </a:solidFill>
              <a:effectLst/>
              <a:latin typeface="+mn-lt"/>
              <a:ea typeface="+mn-ea"/>
              <a:cs typeface="+mn-cs"/>
            </a:rPr>
            <a:t>ご留意いただきますようよろしくお願いします。</a:t>
          </a:r>
          <a:endParaRPr lang="en-US" altLang="ja-JP" sz="1600" b="1">
            <a:solidFill>
              <a:schemeClr val="tx1"/>
            </a:solidFill>
            <a:effectLst/>
            <a:latin typeface="+mn-lt"/>
            <a:ea typeface="+mn-ea"/>
            <a:cs typeface="+mn-cs"/>
          </a:endParaRPr>
        </a:p>
        <a:p>
          <a:pPr algn="l"/>
          <a:r>
            <a:rPr kumimoji="1" lang="ja-JP" altLang="en-US" sz="1400" b="0">
              <a:solidFill>
                <a:schemeClr val="tx1"/>
              </a:solidFill>
              <a:latin typeface="+mn-ea"/>
              <a:ea typeface="+mn-ea"/>
            </a:rPr>
            <a:t>（</a:t>
          </a:r>
          <a:r>
            <a:rPr kumimoji="1" lang="en-US" altLang="ja-JP" sz="1400" b="0">
              <a:solidFill>
                <a:schemeClr val="tx1"/>
              </a:solidFill>
              <a:latin typeface="+mn-ea"/>
              <a:ea typeface="+mn-ea"/>
            </a:rPr>
            <a:t>5</a:t>
          </a:r>
          <a:r>
            <a:rPr kumimoji="1" lang="ja-JP" altLang="en-US" sz="1400" b="0">
              <a:solidFill>
                <a:schemeClr val="tx1"/>
              </a:solidFill>
              <a:latin typeface="+mn-ea"/>
              <a:ea typeface="+mn-ea"/>
            </a:rPr>
            <a:t>月</a:t>
          </a:r>
          <a:r>
            <a:rPr kumimoji="1" lang="en-US" altLang="ja-JP" sz="1400" b="0">
              <a:solidFill>
                <a:schemeClr val="tx1"/>
              </a:solidFill>
              <a:latin typeface="+mn-ea"/>
              <a:ea typeface="+mn-ea"/>
            </a:rPr>
            <a:t>8</a:t>
          </a:r>
          <a:r>
            <a:rPr kumimoji="1" lang="ja-JP" altLang="en-US" sz="1400" b="0">
              <a:solidFill>
                <a:schemeClr val="tx1"/>
              </a:solidFill>
              <a:latin typeface="+mn-ea"/>
              <a:ea typeface="+mn-ea"/>
            </a:rPr>
            <a:t>日以降の取り扱いにつきましては、厚生労働省からの正式な通知により、内容の確認が取れ次第ご案内いたします。）</a:t>
          </a:r>
        </a:p>
      </xdr:txBody>
    </xdr:sp>
    <xdr:clientData/>
  </xdr:twoCellAnchor>
  <xdr:twoCellAnchor>
    <xdr:from>
      <xdr:col>9</xdr:col>
      <xdr:colOff>390525</xdr:colOff>
      <xdr:row>22</xdr:row>
      <xdr:rowOff>142875</xdr:rowOff>
    </xdr:from>
    <xdr:to>
      <xdr:col>13</xdr:col>
      <xdr:colOff>733425</xdr:colOff>
      <xdr:row>28</xdr:row>
      <xdr:rowOff>57150</xdr:rowOff>
    </xdr:to>
    <xdr:sp macro="" textlink="">
      <xdr:nvSpPr>
        <xdr:cNvPr id="6" name="四角形吹き出し 5"/>
        <xdr:cNvSpPr/>
      </xdr:nvSpPr>
      <xdr:spPr>
        <a:xfrm>
          <a:off x="9753600" y="7267575"/>
          <a:ext cx="5105400" cy="1457325"/>
        </a:xfrm>
        <a:prstGeom prst="wedgeRectCallout">
          <a:avLst>
            <a:gd name="adj1" fmla="val -66034"/>
            <a:gd name="adj2" fmla="val -48061"/>
          </a:avLst>
        </a:prstGeom>
        <a:solidFill>
          <a:schemeClr val="accent5">
            <a:lumMod val="40000"/>
            <a:lumOff val="60000"/>
          </a:schemeClr>
        </a:solid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mn-ea"/>
              <a:ea typeface="+mn-ea"/>
            </a:rPr>
            <a:t>個人防護具において、見積書や納品書によらない独自の単価及び数量で計画している場合は、別ブック「積算根拠」への記入又は単価及び数量が分かる資料を作成の上、提出願います。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133351</xdr:colOff>
      <xdr:row>9</xdr:row>
      <xdr:rowOff>180976</xdr:rowOff>
    </xdr:from>
    <xdr:to>
      <xdr:col>7</xdr:col>
      <xdr:colOff>904875</xdr:colOff>
      <xdr:row>12</xdr:row>
      <xdr:rowOff>104775</xdr:rowOff>
    </xdr:to>
    <xdr:sp macro="" textlink="">
      <xdr:nvSpPr>
        <xdr:cNvPr id="3" name="テキスト ボックス 2"/>
        <xdr:cNvSpPr txBox="1"/>
      </xdr:nvSpPr>
      <xdr:spPr>
        <a:xfrm>
          <a:off x="6953251" y="2952751"/>
          <a:ext cx="1743074" cy="66674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該当する補助申請の目的にチェック。その他の場合は目的を記載。</a:t>
          </a:r>
        </a:p>
      </xdr:txBody>
    </xdr:sp>
    <xdr:clientData/>
  </xdr:twoCellAnchor>
  <xdr:twoCellAnchor>
    <xdr:from>
      <xdr:col>1</xdr:col>
      <xdr:colOff>1314450</xdr:colOff>
      <xdr:row>16</xdr:row>
      <xdr:rowOff>704849</xdr:rowOff>
    </xdr:from>
    <xdr:to>
      <xdr:col>6</xdr:col>
      <xdr:colOff>38100</xdr:colOff>
      <xdr:row>29</xdr:row>
      <xdr:rowOff>28574</xdr:rowOff>
    </xdr:to>
    <xdr:sp macro="" textlink="">
      <xdr:nvSpPr>
        <xdr:cNvPr id="6" name="正方形/長方形 5"/>
        <xdr:cNvSpPr/>
      </xdr:nvSpPr>
      <xdr:spPr>
        <a:xfrm>
          <a:off x="2247900" y="5210174"/>
          <a:ext cx="4610100" cy="37433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21</xdr:row>
      <xdr:rowOff>95250</xdr:rowOff>
    </xdr:from>
    <xdr:to>
      <xdr:col>3</xdr:col>
      <xdr:colOff>447675</xdr:colOff>
      <xdr:row>22</xdr:row>
      <xdr:rowOff>123824</xdr:rowOff>
    </xdr:to>
    <xdr:sp macro="" textlink="">
      <xdr:nvSpPr>
        <xdr:cNvPr id="9" name="テキスト ボックス 8"/>
        <xdr:cNvSpPr txBox="1"/>
      </xdr:nvSpPr>
      <xdr:spPr>
        <a:xfrm>
          <a:off x="2371726" y="6962775"/>
          <a:ext cx="1676399" cy="28574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太枠の中のみ記入</a:t>
          </a:r>
        </a:p>
      </xdr:txBody>
    </xdr:sp>
    <xdr:clientData/>
  </xdr:twoCellAnchor>
  <xdr:twoCellAnchor>
    <xdr:from>
      <xdr:col>6</xdr:col>
      <xdr:colOff>161925</xdr:colOff>
      <xdr:row>18</xdr:row>
      <xdr:rowOff>409575</xdr:rowOff>
    </xdr:from>
    <xdr:to>
      <xdr:col>7</xdr:col>
      <xdr:colOff>828674</xdr:colOff>
      <xdr:row>21</xdr:row>
      <xdr:rowOff>76200</xdr:rowOff>
    </xdr:to>
    <xdr:sp macro="" textlink="">
      <xdr:nvSpPr>
        <xdr:cNvPr id="10" name="テキスト ボックス 9"/>
        <xdr:cNvSpPr txBox="1"/>
      </xdr:nvSpPr>
      <xdr:spPr>
        <a:xfrm>
          <a:off x="6981825" y="6238875"/>
          <a:ext cx="1638299" cy="7048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太枠外は自動計算。</a:t>
          </a:r>
          <a:endParaRPr kumimoji="1" lang="en-US" altLang="ja-JP" sz="1100"/>
        </a:p>
        <a:p>
          <a:r>
            <a:rPr kumimoji="1" lang="ja-JP" altLang="en-US" sz="1100"/>
            <a:t>記入しないこと。</a:t>
          </a:r>
        </a:p>
      </xdr:txBody>
    </xdr:sp>
    <xdr:clientData/>
  </xdr:twoCellAnchor>
  <xdr:twoCellAnchor>
    <xdr:from>
      <xdr:col>2</xdr:col>
      <xdr:colOff>38100</xdr:colOff>
      <xdr:row>34</xdr:row>
      <xdr:rowOff>219075</xdr:rowOff>
    </xdr:from>
    <xdr:to>
      <xdr:col>3</xdr:col>
      <xdr:colOff>19050</xdr:colOff>
      <xdr:row>37</xdr:row>
      <xdr:rowOff>28575</xdr:rowOff>
    </xdr:to>
    <xdr:sp macro="" textlink="">
      <xdr:nvSpPr>
        <xdr:cNvPr id="11" name="正方形/長方形 10"/>
        <xdr:cNvSpPr/>
      </xdr:nvSpPr>
      <xdr:spPr>
        <a:xfrm>
          <a:off x="2305050" y="9639300"/>
          <a:ext cx="1314450" cy="8286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514351</xdr:colOff>
      <xdr:row>38</xdr:row>
      <xdr:rowOff>238125</xdr:rowOff>
    </xdr:from>
    <xdr:to>
      <xdr:col>2</xdr:col>
      <xdr:colOff>66675</xdr:colOff>
      <xdr:row>40</xdr:row>
      <xdr:rowOff>19050</xdr:rowOff>
    </xdr:to>
    <xdr:sp macro="" textlink="">
      <xdr:nvSpPr>
        <xdr:cNvPr id="12" name="正方形/長方形 11"/>
        <xdr:cNvSpPr/>
      </xdr:nvSpPr>
      <xdr:spPr>
        <a:xfrm>
          <a:off x="514351" y="10925175"/>
          <a:ext cx="1819274" cy="2762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923925</xdr:colOff>
      <xdr:row>47</xdr:row>
      <xdr:rowOff>238125</xdr:rowOff>
    </xdr:from>
    <xdr:to>
      <xdr:col>3</xdr:col>
      <xdr:colOff>28574</xdr:colOff>
      <xdr:row>49</xdr:row>
      <xdr:rowOff>19050</xdr:rowOff>
    </xdr:to>
    <xdr:sp macro="" textlink="">
      <xdr:nvSpPr>
        <xdr:cNvPr id="13" name="正方形/長方形 12"/>
        <xdr:cNvSpPr/>
      </xdr:nvSpPr>
      <xdr:spPr>
        <a:xfrm>
          <a:off x="923925" y="13154025"/>
          <a:ext cx="2705099" cy="2762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3</xdr:row>
      <xdr:rowOff>219075</xdr:rowOff>
    </xdr:from>
    <xdr:to>
      <xdr:col>7</xdr:col>
      <xdr:colOff>28575</xdr:colOff>
      <xdr:row>8</xdr:row>
      <xdr:rowOff>9525</xdr:rowOff>
    </xdr:to>
    <xdr:sp macro="" textlink="">
      <xdr:nvSpPr>
        <xdr:cNvPr id="14" name="正方形/長方形 13"/>
        <xdr:cNvSpPr/>
      </xdr:nvSpPr>
      <xdr:spPr>
        <a:xfrm>
          <a:off x="942975" y="962025"/>
          <a:ext cx="6877050" cy="15716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638175</xdr:colOff>
      <xdr:row>10</xdr:row>
      <xdr:rowOff>0</xdr:rowOff>
    </xdr:from>
    <xdr:to>
      <xdr:col>5</xdr:col>
      <xdr:colOff>809625</xdr:colOff>
      <xdr:row>13</xdr:row>
      <xdr:rowOff>28575</xdr:rowOff>
    </xdr:to>
    <xdr:sp macro="" textlink="">
      <xdr:nvSpPr>
        <xdr:cNvPr id="15" name="正方形/長方形 14"/>
        <xdr:cNvSpPr/>
      </xdr:nvSpPr>
      <xdr:spPr>
        <a:xfrm>
          <a:off x="638175" y="3019425"/>
          <a:ext cx="6048375" cy="7715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809625</xdr:colOff>
      <xdr:row>11</xdr:row>
      <xdr:rowOff>19051</xdr:rowOff>
    </xdr:from>
    <xdr:to>
      <xdr:col>6</xdr:col>
      <xdr:colOff>133351</xdr:colOff>
      <xdr:row>11</xdr:row>
      <xdr:rowOff>138113</xdr:rowOff>
    </xdr:to>
    <xdr:cxnSp macro="">
      <xdr:nvCxnSpPr>
        <xdr:cNvPr id="17" name="直線コネクタ 16"/>
        <xdr:cNvCxnSpPr>
          <a:stCxn id="3" idx="1"/>
          <a:endCxn id="15" idx="3"/>
        </xdr:cNvCxnSpPr>
      </xdr:nvCxnSpPr>
      <xdr:spPr>
        <a:xfrm flipH="1">
          <a:off x="6686550" y="3286126"/>
          <a:ext cx="266701" cy="11906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561975</xdr:colOff>
      <xdr:row>37</xdr:row>
      <xdr:rowOff>9524</xdr:rowOff>
    </xdr:from>
    <xdr:to>
      <xdr:col>7</xdr:col>
      <xdr:colOff>647700</xdr:colOff>
      <xdr:row>40</xdr:row>
      <xdr:rowOff>47625</xdr:rowOff>
    </xdr:to>
    <xdr:sp macro="" textlink="">
      <xdr:nvSpPr>
        <xdr:cNvPr id="31" name="上矢印吹き出し 30"/>
        <xdr:cNvSpPr/>
      </xdr:nvSpPr>
      <xdr:spPr>
        <a:xfrm>
          <a:off x="6438900" y="10448924"/>
          <a:ext cx="2000250" cy="781051"/>
        </a:xfrm>
        <a:prstGeom prst="upArrowCallout">
          <a:avLst>
            <a:gd name="adj1" fmla="val 14706"/>
            <a:gd name="adj2" fmla="val 19017"/>
            <a:gd name="adj3" fmla="val 13235"/>
            <a:gd name="adj4" fmla="val 745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補助金の金額が自動計算で算出。この金額を申請書に記載。</a:t>
          </a:r>
        </a:p>
      </xdr:txBody>
    </xdr:sp>
    <xdr:clientData/>
  </xdr:twoCellAnchor>
  <xdr:twoCellAnchor>
    <xdr:from>
      <xdr:col>2</xdr:col>
      <xdr:colOff>304800</xdr:colOff>
      <xdr:row>37</xdr:row>
      <xdr:rowOff>28573</xdr:rowOff>
    </xdr:from>
    <xdr:to>
      <xdr:col>3</xdr:col>
      <xdr:colOff>704850</xdr:colOff>
      <xdr:row>41</xdr:row>
      <xdr:rowOff>142874</xdr:rowOff>
    </xdr:to>
    <xdr:sp macro="" textlink="">
      <xdr:nvSpPr>
        <xdr:cNvPr id="32" name="上矢印吹き出し 31"/>
        <xdr:cNvSpPr/>
      </xdr:nvSpPr>
      <xdr:spPr>
        <a:xfrm>
          <a:off x="2571750" y="11210923"/>
          <a:ext cx="1733550" cy="1104901"/>
        </a:xfrm>
        <a:prstGeom prst="upArrowCallout">
          <a:avLst>
            <a:gd name="adj1" fmla="val 14630"/>
            <a:gd name="adj2" fmla="val 19262"/>
            <a:gd name="adj3" fmla="val 16852"/>
            <a:gd name="adj4" fmla="val 731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寄付金等を設備整備に充てる場合にはその金額を記載。</a:t>
          </a:r>
          <a:endParaRPr kumimoji="1" lang="en-US" altLang="ja-JP" sz="1000">
            <a:solidFill>
              <a:srgbClr val="FF0000"/>
            </a:solidFill>
          </a:endParaRPr>
        </a:p>
        <a:p>
          <a:pPr algn="l"/>
          <a:r>
            <a:rPr kumimoji="1" lang="ja-JP" altLang="en-US" sz="1000">
              <a:solidFill>
                <a:srgbClr val="FF0000"/>
              </a:solidFill>
            </a:rPr>
            <a:t>他の欄は自動計算。</a:t>
          </a:r>
        </a:p>
      </xdr:txBody>
    </xdr:sp>
    <xdr:clientData/>
  </xdr:twoCellAnchor>
  <xdr:twoCellAnchor>
    <xdr:from>
      <xdr:col>3</xdr:col>
      <xdr:colOff>57149</xdr:colOff>
      <xdr:row>47</xdr:row>
      <xdr:rowOff>47626</xdr:rowOff>
    </xdr:from>
    <xdr:to>
      <xdr:col>5</xdr:col>
      <xdr:colOff>38099</xdr:colOff>
      <xdr:row>49</xdr:row>
      <xdr:rowOff>209550</xdr:rowOff>
    </xdr:to>
    <xdr:sp macro="" textlink="">
      <xdr:nvSpPr>
        <xdr:cNvPr id="34" name="左矢印吹き出し 33"/>
        <xdr:cNvSpPr/>
      </xdr:nvSpPr>
      <xdr:spPr>
        <a:xfrm>
          <a:off x="3657599" y="12963526"/>
          <a:ext cx="2257425" cy="657224"/>
        </a:xfrm>
        <a:prstGeom prst="leftArrowCallout">
          <a:avLst>
            <a:gd name="adj1" fmla="val 25000"/>
            <a:gd name="adj2" fmla="val 25000"/>
            <a:gd name="adj3" fmla="val 25000"/>
            <a:gd name="adj4" fmla="val 872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借入金を設備整備に充てる場合には金額を記載。他の金額は自動計算。</a:t>
          </a:r>
          <a:endParaRPr kumimoji="1" lang="en-US" altLang="ja-JP" sz="1000">
            <a:solidFill>
              <a:srgbClr val="FF0000"/>
            </a:solidFill>
          </a:endParaRPr>
        </a:p>
      </xdr:txBody>
    </xdr:sp>
    <xdr:clientData/>
  </xdr:twoCellAnchor>
  <xdr:twoCellAnchor>
    <xdr:from>
      <xdr:col>0</xdr:col>
      <xdr:colOff>104775</xdr:colOff>
      <xdr:row>40</xdr:row>
      <xdr:rowOff>57149</xdr:rowOff>
    </xdr:from>
    <xdr:to>
      <xdr:col>2</xdr:col>
      <xdr:colOff>209550</xdr:colOff>
      <xdr:row>42</xdr:row>
      <xdr:rowOff>219075</xdr:rowOff>
    </xdr:to>
    <xdr:sp macro="" textlink="">
      <xdr:nvSpPr>
        <xdr:cNvPr id="39" name="上矢印吹き出し 38"/>
        <xdr:cNvSpPr/>
      </xdr:nvSpPr>
      <xdr:spPr>
        <a:xfrm>
          <a:off x="104775" y="11239499"/>
          <a:ext cx="2371725" cy="657226"/>
        </a:xfrm>
        <a:prstGeom prst="upArrowCallout">
          <a:avLst>
            <a:gd name="adj1" fmla="val 17783"/>
            <a:gd name="adj2" fmla="val 19017"/>
            <a:gd name="adj3" fmla="val 13235"/>
            <a:gd name="adj4" fmla="val 763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契約済みであればその日付。未契約であれば予定時期。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abcd@aaaa.bb.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10" sqref="B10"/>
    </sheetView>
  </sheetViews>
  <sheetFormatPr defaultRowHeight="13.5" x14ac:dyDescent="0.15"/>
  <sheetData>
    <row r="4" spans="2:2" x14ac:dyDescent="0.15">
      <c r="B4" t="s">
        <v>83</v>
      </c>
    </row>
    <row r="5" spans="2:2" x14ac:dyDescent="0.15">
      <c r="B5" t="s">
        <v>84</v>
      </c>
    </row>
    <row r="6" spans="2:2" x14ac:dyDescent="0.15">
      <c r="B6" t="s">
        <v>87</v>
      </c>
    </row>
    <row r="7" spans="2:2" x14ac:dyDescent="0.15">
      <c r="B7" t="s">
        <v>89</v>
      </c>
    </row>
    <row r="8" spans="2:2" x14ac:dyDescent="0.15">
      <c r="B8" t="s">
        <v>85</v>
      </c>
    </row>
    <row r="9" spans="2:2" x14ac:dyDescent="0.15">
      <c r="B9" t="s">
        <v>86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tabSelected="1" view="pageBreakPreview" zoomScaleNormal="100" zoomScaleSheetLayoutView="100" workbookViewId="0">
      <selection activeCell="M30" sqref="M30"/>
    </sheetView>
  </sheetViews>
  <sheetFormatPr defaultRowHeight="14.25" x14ac:dyDescent="0.15"/>
  <cols>
    <col min="1" max="1" width="12.25" style="1" customWidth="1"/>
    <col min="2" max="3" width="17.5" style="1" customWidth="1"/>
    <col min="4" max="4" width="17.125" style="1" customWidth="1"/>
    <col min="5" max="5" width="12.75" style="1" customWidth="1"/>
    <col min="6" max="6" width="12.375" style="1" customWidth="1"/>
    <col min="7" max="8" width="12.75" style="1" customWidth="1"/>
    <col min="9" max="9" width="7.875" style="1" bestFit="1" customWidth="1"/>
    <col min="10" max="15" width="15.625" style="1" customWidth="1"/>
    <col min="16" max="16384" width="9" style="1"/>
  </cols>
  <sheetData>
    <row r="1" spans="1:9" ht="20.100000000000001" customHeight="1" x14ac:dyDescent="0.15">
      <c r="A1" s="1" t="s">
        <v>72</v>
      </c>
    </row>
    <row r="2" spans="1:9" ht="20.100000000000001" customHeight="1" x14ac:dyDescent="0.15">
      <c r="A2" s="64" t="s">
        <v>78</v>
      </c>
      <c r="B2" s="64"/>
      <c r="C2" s="64"/>
      <c r="D2" s="64"/>
      <c r="E2" s="64"/>
      <c r="F2" s="64"/>
      <c r="G2" s="64"/>
      <c r="H2" s="64"/>
      <c r="I2" s="30"/>
    </row>
    <row r="3" spans="1:9" s="2" customFormat="1" ht="20.100000000000001" customHeight="1" x14ac:dyDescent="0.15">
      <c r="A3" s="64"/>
      <c r="B3" s="64"/>
      <c r="C3" s="64"/>
      <c r="D3" s="64"/>
      <c r="E3" s="64"/>
      <c r="F3" s="64"/>
      <c r="G3" s="64"/>
      <c r="H3" s="64"/>
      <c r="I3" s="30"/>
    </row>
    <row r="4" spans="1:9" ht="20.100000000000001" customHeight="1" x14ac:dyDescent="0.15"/>
    <row r="5" spans="1:9" ht="46.5" customHeight="1" x14ac:dyDescent="0.15">
      <c r="A5" s="15"/>
      <c r="B5" s="28" t="s">
        <v>31</v>
      </c>
      <c r="C5" s="94"/>
      <c r="D5" s="95"/>
      <c r="E5" s="36" t="s">
        <v>32</v>
      </c>
      <c r="F5" s="96"/>
      <c r="G5" s="97"/>
      <c r="H5" s="20"/>
      <c r="I5" s="20"/>
    </row>
    <row r="6" spans="1:9" ht="24.95" customHeight="1" x14ac:dyDescent="0.15">
      <c r="A6" s="15"/>
      <c r="B6" s="29" t="s">
        <v>30</v>
      </c>
      <c r="C6" s="98"/>
      <c r="D6" s="98"/>
      <c r="E6" s="98"/>
      <c r="F6" s="98"/>
      <c r="G6" s="98"/>
      <c r="H6" s="27"/>
      <c r="I6" s="27"/>
    </row>
    <row r="7" spans="1:9" ht="24.95" customHeight="1" x14ac:dyDescent="0.15">
      <c r="A7" s="20"/>
      <c r="B7" s="29" t="s">
        <v>34</v>
      </c>
      <c r="C7" s="98"/>
      <c r="D7" s="98"/>
      <c r="E7" s="37" t="s">
        <v>35</v>
      </c>
      <c r="F7" s="98"/>
      <c r="G7" s="98"/>
      <c r="H7" s="27"/>
      <c r="I7" s="27"/>
    </row>
    <row r="8" spans="1:9" ht="24.95" customHeight="1" x14ac:dyDescent="0.15">
      <c r="A8" s="20"/>
      <c r="B8" s="29" t="s">
        <v>36</v>
      </c>
      <c r="C8" s="98"/>
      <c r="D8" s="98"/>
      <c r="E8" s="98"/>
      <c r="F8" s="98"/>
      <c r="G8" s="98"/>
      <c r="H8" s="27"/>
      <c r="I8" s="27"/>
    </row>
    <row r="9" spans="1:9" ht="20.100000000000001" customHeight="1" x14ac:dyDescent="0.15"/>
    <row r="10" spans="1:9" ht="20.100000000000001" customHeight="1" x14ac:dyDescent="0.15">
      <c r="A10" s="1" t="s">
        <v>39</v>
      </c>
    </row>
    <row r="11" spans="1:9" ht="20.100000000000001" customHeight="1" x14ac:dyDescent="0.15">
      <c r="A11" s="5"/>
      <c r="B11" s="14" t="s">
        <v>40</v>
      </c>
      <c r="C11" s="14"/>
      <c r="D11" s="14"/>
      <c r="E11" s="14"/>
      <c r="F11" s="14"/>
      <c r="G11" s="14"/>
      <c r="H11" s="14"/>
    </row>
    <row r="12" spans="1:9" ht="20.100000000000001" customHeight="1" x14ac:dyDescent="0.15">
      <c r="A12" s="5"/>
      <c r="B12" s="14" t="s">
        <v>41</v>
      </c>
      <c r="C12" s="24"/>
      <c r="D12" s="24"/>
      <c r="E12" s="24"/>
      <c r="F12" s="24"/>
      <c r="G12" s="24"/>
      <c r="H12" s="24"/>
    </row>
    <row r="13" spans="1:9" ht="20.100000000000001" customHeight="1" x14ac:dyDescent="0.15">
      <c r="A13" s="5"/>
      <c r="B13" s="14" t="s">
        <v>26</v>
      </c>
      <c r="C13" s="24"/>
      <c r="D13" s="24"/>
      <c r="E13" s="24"/>
      <c r="F13" s="24"/>
      <c r="G13" s="24"/>
      <c r="H13" s="24"/>
    </row>
    <row r="14" spans="1:9" ht="20.100000000000001" customHeight="1" x14ac:dyDescent="0.15"/>
    <row r="15" spans="1:9" ht="20.100000000000001" customHeight="1" x14ac:dyDescent="0.15">
      <c r="A15" s="1" t="s">
        <v>10</v>
      </c>
    </row>
    <row r="16" spans="1:9" ht="20.100000000000001" customHeight="1" x14ac:dyDescent="0.15">
      <c r="F16" s="5"/>
      <c r="H16" s="18" t="s">
        <v>2</v>
      </c>
    </row>
    <row r="17" spans="1:9" s="19" customFormat="1" ht="57" customHeight="1" x14ac:dyDescent="0.15">
      <c r="A17" s="68" t="s">
        <v>8</v>
      </c>
      <c r="B17" s="68"/>
      <c r="C17" s="31" t="s">
        <v>9</v>
      </c>
      <c r="D17" s="52" t="s">
        <v>55</v>
      </c>
      <c r="E17" s="31" t="s">
        <v>0</v>
      </c>
      <c r="F17" s="32" t="s">
        <v>48</v>
      </c>
      <c r="G17" s="32" t="s">
        <v>37</v>
      </c>
      <c r="H17" s="32" t="s">
        <v>7</v>
      </c>
    </row>
    <row r="18" spans="1:9" ht="47.25" customHeight="1" x14ac:dyDescent="0.15">
      <c r="A18" s="69" t="s">
        <v>11</v>
      </c>
      <c r="B18" s="69"/>
      <c r="C18" s="53"/>
      <c r="D18" s="53"/>
      <c r="E18" s="34">
        <v>0</v>
      </c>
      <c r="F18" s="33"/>
      <c r="G18" s="40">
        <f>IF(E18=0,0,905000)</f>
        <v>0</v>
      </c>
      <c r="H18" s="40">
        <f>MIN(F18:G18)</f>
        <v>0</v>
      </c>
      <c r="I18" s="21"/>
    </row>
    <row r="19" spans="1:9" ht="41.25" customHeight="1" x14ac:dyDescent="0.15">
      <c r="A19" s="69" t="s">
        <v>12</v>
      </c>
      <c r="B19" s="69"/>
      <c r="C19" s="53"/>
      <c r="D19" s="53"/>
      <c r="E19" s="34">
        <v>0</v>
      </c>
      <c r="F19" s="33"/>
      <c r="G19" s="40">
        <f>E19*205000</f>
        <v>0</v>
      </c>
      <c r="H19" s="40">
        <f t="shared" ref="H19:H27" si="0">MIN(F19:G19)</f>
        <v>0</v>
      </c>
      <c r="I19" s="21"/>
    </row>
    <row r="20" spans="1:9" ht="20.25" customHeight="1" x14ac:dyDescent="0.15">
      <c r="A20" s="81" t="s">
        <v>13</v>
      </c>
      <c r="B20" s="46" t="s">
        <v>28</v>
      </c>
      <c r="C20" s="99"/>
      <c r="D20" s="99"/>
      <c r="E20" s="70">
        <v>0</v>
      </c>
      <c r="F20" s="33"/>
      <c r="G20" s="72">
        <f>3600*E20</f>
        <v>0</v>
      </c>
      <c r="H20" s="72">
        <f>MIN(SUM(F20:F25),SUM(G20:G25))</f>
        <v>0</v>
      </c>
      <c r="I20" s="21"/>
    </row>
    <row r="21" spans="1:9" ht="20.25" customHeight="1" x14ac:dyDescent="0.15">
      <c r="A21" s="82"/>
      <c r="B21" s="46" t="s">
        <v>44</v>
      </c>
      <c r="C21" s="99"/>
      <c r="D21" s="99"/>
      <c r="E21" s="71"/>
      <c r="F21" s="33"/>
      <c r="G21" s="73"/>
      <c r="H21" s="73"/>
      <c r="I21" s="21"/>
    </row>
    <row r="22" spans="1:9" ht="20.25" customHeight="1" x14ac:dyDescent="0.15">
      <c r="A22" s="82"/>
      <c r="B22" s="46" t="s">
        <v>29</v>
      </c>
      <c r="C22" s="99"/>
      <c r="D22" s="99"/>
      <c r="E22" s="71"/>
      <c r="F22" s="33"/>
      <c r="G22" s="73"/>
      <c r="H22" s="73"/>
      <c r="I22" s="21"/>
    </row>
    <row r="23" spans="1:9" ht="20.25" customHeight="1" x14ac:dyDescent="0.15">
      <c r="A23" s="82"/>
      <c r="B23" s="46" t="s">
        <v>45</v>
      </c>
      <c r="C23" s="99"/>
      <c r="D23" s="99"/>
      <c r="E23" s="71"/>
      <c r="F23" s="33"/>
      <c r="G23" s="73"/>
      <c r="H23" s="73"/>
      <c r="I23" s="21"/>
    </row>
    <row r="24" spans="1:9" ht="20.25" customHeight="1" x14ac:dyDescent="0.15">
      <c r="A24" s="82"/>
      <c r="B24" s="46" t="s">
        <v>46</v>
      </c>
      <c r="C24" s="99"/>
      <c r="D24" s="99"/>
      <c r="E24" s="71"/>
      <c r="F24" s="33"/>
      <c r="G24" s="73"/>
      <c r="H24" s="73"/>
      <c r="I24" s="21"/>
    </row>
    <row r="25" spans="1:9" ht="20.25" customHeight="1" x14ac:dyDescent="0.15">
      <c r="A25" s="83"/>
      <c r="B25" s="46" t="s">
        <v>47</v>
      </c>
      <c r="C25" s="99"/>
      <c r="D25" s="99"/>
      <c r="E25" s="71"/>
      <c r="F25" s="33"/>
      <c r="G25" s="73"/>
      <c r="H25" s="73"/>
      <c r="I25" s="21"/>
    </row>
    <row r="26" spans="1:9" ht="20.25" customHeight="1" x14ac:dyDescent="0.15">
      <c r="A26" s="77" t="s">
        <v>14</v>
      </c>
      <c r="B26" s="77"/>
      <c r="C26" s="99"/>
      <c r="D26" s="99"/>
      <c r="E26" s="34">
        <v>0</v>
      </c>
      <c r="F26" s="33"/>
      <c r="G26" s="40">
        <f>51400*E26</f>
        <v>0</v>
      </c>
      <c r="H26" s="40">
        <f t="shared" si="0"/>
        <v>0</v>
      </c>
      <c r="I26" s="21"/>
    </row>
    <row r="27" spans="1:9" ht="20.25" customHeight="1" x14ac:dyDescent="0.15">
      <c r="A27" s="81" t="s">
        <v>15</v>
      </c>
      <c r="B27" s="49" t="s">
        <v>49</v>
      </c>
      <c r="C27" s="99"/>
      <c r="D27" s="99"/>
      <c r="E27" s="35">
        <v>0</v>
      </c>
      <c r="F27" s="33"/>
      <c r="G27" s="40">
        <f>F27</f>
        <v>0</v>
      </c>
      <c r="H27" s="40">
        <f t="shared" si="0"/>
        <v>0</v>
      </c>
      <c r="I27" s="21"/>
    </row>
    <row r="28" spans="1:9" ht="20.25" customHeight="1" x14ac:dyDescent="0.15">
      <c r="A28" s="82"/>
      <c r="B28" s="49" t="s">
        <v>50</v>
      </c>
      <c r="C28" s="99"/>
      <c r="D28" s="99"/>
      <c r="E28" s="35">
        <v>0</v>
      </c>
      <c r="F28" s="33"/>
      <c r="G28" s="40">
        <f>F28</f>
        <v>0</v>
      </c>
      <c r="H28" s="40">
        <f t="shared" ref="H28" si="1">MIN(F28:G28)</f>
        <v>0</v>
      </c>
      <c r="I28" s="21"/>
    </row>
    <row r="29" spans="1:9" ht="20.100000000000001" customHeight="1" x14ac:dyDescent="0.15">
      <c r="A29" s="78" t="s">
        <v>19</v>
      </c>
      <c r="B29" s="78"/>
      <c r="C29" s="78"/>
      <c r="D29" s="78"/>
      <c r="E29" s="78"/>
      <c r="F29" s="40">
        <f>SUM(F18:F28)</f>
        <v>0</v>
      </c>
      <c r="G29" s="40">
        <f>SUM(G18:G28)</f>
        <v>0</v>
      </c>
      <c r="H29" s="41">
        <f>SUM(H18:H28)</f>
        <v>0</v>
      </c>
      <c r="I29" s="23"/>
    </row>
    <row r="30" spans="1:9" ht="20.100000000000001" customHeight="1" x14ac:dyDescent="0.15">
      <c r="A30" s="59" t="s">
        <v>5</v>
      </c>
      <c r="B30" s="25"/>
      <c r="C30" s="25"/>
      <c r="D30" s="25"/>
      <c r="E30" s="25"/>
      <c r="F30" s="20"/>
      <c r="G30" s="22"/>
      <c r="H30" s="22"/>
      <c r="I30" s="22"/>
    </row>
    <row r="31" spans="1:9" ht="20.100000000000001" customHeight="1" x14ac:dyDescent="0.15">
      <c r="A31" s="84" t="s">
        <v>67</v>
      </c>
      <c r="B31" s="84"/>
      <c r="C31" s="84"/>
      <c r="D31" s="84"/>
      <c r="E31" s="84"/>
      <c r="F31" s="84"/>
      <c r="G31" s="84"/>
      <c r="H31" s="84"/>
      <c r="I31" s="22"/>
    </row>
    <row r="32" spans="1:9" ht="20.100000000000001" customHeight="1" x14ac:dyDescent="0.15">
      <c r="A32" s="84"/>
      <c r="B32" s="84"/>
      <c r="C32" s="84"/>
      <c r="D32" s="84"/>
      <c r="E32" s="84"/>
      <c r="F32" s="84"/>
      <c r="G32" s="84"/>
      <c r="H32" s="84"/>
      <c r="I32" s="22"/>
    </row>
    <row r="33" spans="1:9" ht="20.100000000000001" customHeight="1" x14ac:dyDescent="0.15">
      <c r="A33" s="63"/>
      <c r="B33" s="63"/>
      <c r="C33" s="63"/>
      <c r="D33" s="63"/>
      <c r="E33" s="63"/>
      <c r="F33" s="63"/>
      <c r="G33" s="63"/>
      <c r="H33" s="63"/>
      <c r="I33" s="22"/>
    </row>
    <row r="34" spans="1:9" ht="20.100000000000001" customHeight="1" x14ac:dyDescent="0.15">
      <c r="B34" s="25"/>
      <c r="C34" s="25"/>
      <c r="D34" s="25"/>
      <c r="E34" s="25"/>
      <c r="F34" s="20"/>
      <c r="G34" s="18" t="s">
        <v>2</v>
      </c>
      <c r="H34" s="22"/>
      <c r="I34" s="22"/>
    </row>
    <row r="35" spans="1:9" ht="41.25" customHeight="1" x14ac:dyDescent="0.15">
      <c r="B35" s="47" t="s">
        <v>18</v>
      </c>
      <c r="C35" s="48" t="s">
        <v>20</v>
      </c>
      <c r="D35" s="47" t="s">
        <v>22</v>
      </c>
      <c r="E35" s="47" t="s">
        <v>21</v>
      </c>
      <c r="F35" s="50" t="s">
        <v>23</v>
      </c>
      <c r="G35" s="47" t="s">
        <v>24</v>
      </c>
      <c r="H35" s="22"/>
      <c r="I35" s="22"/>
    </row>
    <row r="36" spans="1:9" ht="20.100000000000001" customHeight="1" x14ac:dyDescent="0.15">
      <c r="B36" s="42">
        <f>C36+D36</f>
        <v>0</v>
      </c>
      <c r="C36" s="38">
        <v>0</v>
      </c>
      <c r="D36" s="42">
        <f>F29</f>
        <v>0</v>
      </c>
      <c r="E36" s="42">
        <f>G29</f>
        <v>0</v>
      </c>
      <c r="F36" s="51">
        <f>H29</f>
        <v>0</v>
      </c>
      <c r="G36" s="54">
        <f>ROUNDDOWN(F36,-3)</f>
        <v>0</v>
      </c>
      <c r="H36" s="22"/>
      <c r="I36" s="22"/>
    </row>
    <row r="37" spans="1:9" ht="20.100000000000001" customHeight="1" x14ac:dyDescent="0.15"/>
    <row r="38" spans="1:9" ht="20.100000000000001" customHeight="1" x14ac:dyDescent="0.15">
      <c r="A38" s="1" t="s">
        <v>4</v>
      </c>
    </row>
    <row r="39" spans="1:9" ht="20.100000000000001" customHeight="1" x14ac:dyDescent="0.15">
      <c r="B39" s="55" t="s">
        <v>6</v>
      </c>
    </row>
    <row r="40" spans="1:9" ht="20.100000000000001" customHeight="1" x14ac:dyDescent="0.15"/>
    <row r="41" spans="1:9" ht="20.100000000000001" customHeight="1" x14ac:dyDescent="0.15"/>
    <row r="42" spans="1:9" ht="20.100000000000001" customHeight="1" x14ac:dyDescent="0.15"/>
    <row r="43" spans="1:9" ht="20.100000000000001" customHeight="1" x14ac:dyDescent="0.15">
      <c r="A43" s="1" t="s">
        <v>71</v>
      </c>
    </row>
    <row r="44" spans="1:9" ht="20.100000000000001" customHeight="1" x14ac:dyDescent="0.15">
      <c r="F44" s="79" t="s">
        <v>2</v>
      </c>
      <c r="G44" s="79"/>
      <c r="H44" s="5"/>
    </row>
    <row r="45" spans="1:9" ht="20.100000000000001" customHeight="1" x14ac:dyDescent="0.15">
      <c r="B45" s="6" t="s">
        <v>42</v>
      </c>
      <c r="C45" s="26"/>
      <c r="D45" s="7" t="s">
        <v>43</v>
      </c>
      <c r="E45" s="8"/>
      <c r="F45" s="80"/>
      <c r="G45" s="80"/>
      <c r="H45" s="25"/>
    </row>
    <row r="46" spans="1:9" ht="20.100000000000001" customHeight="1" x14ac:dyDescent="0.15">
      <c r="B46" s="16" t="s">
        <v>38</v>
      </c>
      <c r="C46" s="43">
        <f>G36</f>
        <v>0</v>
      </c>
      <c r="D46" s="85" t="s">
        <v>18</v>
      </c>
      <c r="E46" s="86"/>
      <c r="F46" s="87">
        <f>B36</f>
        <v>0</v>
      </c>
      <c r="G46" s="88"/>
      <c r="H46" s="13"/>
    </row>
    <row r="47" spans="1:9" ht="20.100000000000001" customHeight="1" x14ac:dyDescent="0.15">
      <c r="B47" s="16" t="s">
        <v>16</v>
      </c>
      <c r="C47" s="44">
        <f>B36-C46-C48-C49</f>
        <v>0</v>
      </c>
      <c r="D47" s="9"/>
      <c r="E47" s="11"/>
      <c r="F47" s="89"/>
      <c r="G47" s="90"/>
      <c r="H47" s="13"/>
    </row>
    <row r="48" spans="1:9" ht="20.100000000000001" customHeight="1" x14ac:dyDescent="0.15">
      <c r="B48" s="16" t="s">
        <v>17</v>
      </c>
      <c r="C48" s="39"/>
      <c r="D48" s="9"/>
      <c r="E48" s="11"/>
      <c r="F48" s="89"/>
      <c r="G48" s="90"/>
      <c r="H48" s="13"/>
    </row>
    <row r="49" spans="1:8" ht="20.100000000000001" customHeight="1" x14ac:dyDescent="0.15">
      <c r="B49" s="17" t="s">
        <v>3</v>
      </c>
      <c r="C49" s="45">
        <f>C36</f>
        <v>0</v>
      </c>
      <c r="D49" s="10"/>
      <c r="E49" s="12"/>
      <c r="F49" s="91"/>
      <c r="G49" s="92"/>
      <c r="H49" s="13"/>
    </row>
    <row r="50" spans="1:8" ht="20.100000000000001" customHeight="1" x14ac:dyDescent="0.15">
      <c r="B50" s="6" t="s">
        <v>1</v>
      </c>
      <c r="C50" s="42">
        <f>SUM(C46:C49)</f>
        <v>0</v>
      </c>
      <c r="D50" s="74" t="s">
        <v>1</v>
      </c>
      <c r="E50" s="75"/>
      <c r="F50" s="76">
        <f>SUM(F46:G49)</f>
        <v>0</v>
      </c>
      <c r="G50" s="76"/>
      <c r="H50" s="25"/>
    </row>
    <row r="51" spans="1:8" ht="20.100000000000001" customHeight="1" x14ac:dyDescent="0.15"/>
    <row r="52" spans="1:8" ht="20.100000000000001" customHeight="1" x14ac:dyDescent="0.15">
      <c r="D52" s="5"/>
    </row>
    <row r="53" spans="1:8" s="4" customFormat="1" ht="20.100000000000001" customHeight="1" x14ac:dyDescent="0.15">
      <c r="A53" s="1" t="s">
        <v>68</v>
      </c>
      <c r="B53" s="1"/>
      <c r="C53" s="1"/>
      <c r="F53" s="1"/>
    </row>
    <row r="54" spans="1:8" s="4" customFormat="1" ht="9.9499999999999993" customHeight="1" x14ac:dyDescent="0.15">
      <c r="A54" s="3"/>
      <c r="D54" s="1"/>
      <c r="E54" s="1"/>
    </row>
    <row r="55" spans="1:8" ht="20.100000000000001" customHeight="1" x14ac:dyDescent="0.15">
      <c r="A55" s="1" t="s">
        <v>70</v>
      </c>
    </row>
    <row r="56" spans="1:8" ht="20.100000000000001" customHeight="1" x14ac:dyDescent="0.15">
      <c r="A56" s="1" t="s">
        <v>69</v>
      </c>
    </row>
    <row r="57" spans="1:8" ht="20.100000000000001" customHeight="1" x14ac:dyDescent="0.15"/>
    <row r="58" spans="1:8" ht="20.100000000000001" customHeight="1" x14ac:dyDescent="0.15"/>
    <row r="59" spans="1:8" ht="20.100000000000001" customHeight="1" x14ac:dyDescent="0.15"/>
  </sheetData>
  <mergeCells count="27">
    <mergeCell ref="D50:E50"/>
    <mergeCell ref="F50:G50"/>
    <mergeCell ref="H20:H25"/>
    <mergeCell ref="A26:B26"/>
    <mergeCell ref="A29:E29"/>
    <mergeCell ref="F44:G44"/>
    <mergeCell ref="F45:G45"/>
    <mergeCell ref="A27:A28"/>
    <mergeCell ref="A20:A25"/>
    <mergeCell ref="A31:H32"/>
    <mergeCell ref="D46:E46"/>
    <mergeCell ref="F46:G46"/>
    <mergeCell ref="F47:G47"/>
    <mergeCell ref="F48:G48"/>
    <mergeCell ref="F49:G49"/>
    <mergeCell ref="C8:G8"/>
    <mergeCell ref="A17:B17"/>
    <mergeCell ref="A18:B18"/>
    <mergeCell ref="A19:B19"/>
    <mergeCell ref="E20:E25"/>
    <mergeCell ref="G20:G25"/>
    <mergeCell ref="A2:H3"/>
    <mergeCell ref="C5:D5"/>
    <mergeCell ref="F5:G5"/>
    <mergeCell ref="C6:G6"/>
    <mergeCell ref="C7:D7"/>
    <mergeCell ref="F7:G7"/>
  </mergeCells>
  <phoneticPr fontId="1"/>
  <pageMargins left="0.7" right="0.7" top="0.75" bottom="0.75" header="0.3" footer="0.3"/>
  <pageSetup paperSize="9" scale="72" orientation="portrait" r:id="rId1"/>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733425</xdr:colOff>
                    <xdr:row>10</xdr:row>
                    <xdr:rowOff>19050</xdr:rowOff>
                  </from>
                  <to>
                    <xdr:col>1</xdr:col>
                    <xdr:colOff>133350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733425</xdr:colOff>
                    <xdr:row>11</xdr:row>
                    <xdr:rowOff>19050</xdr:rowOff>
                  </from>
                  <to>
                    <xdr:col>1</xdr:col>
                    <xdr:colOff>133350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733425</xdr:colOff>
                    <xdr:row>12</xdr:row>
                    <xdr:rowOff>19050</xdr:rowOff>
                  </from>
                  <to>
                    <xdr:col>1</xdr:col>
                    <xdr:colOff>133350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K61"/>
  <sheetViews>
    <sheetView view="pageBreakPreview" topLeftCell="A16" zoomScaleNormal="100" zoomScaleSheetLayoutView="100" workbookViewId="0">
      <selection activeCell="BJ19" sqref="BJ19:BM20"/>
    </sheetView>
  </sheetViews>
  <sheetFormatPr defaultColWidth="2.625" defaultRowHeight="13.5" x14ac:dyDescent="0.15"/>
  <cols>
    <col min="1" max="16384" width="2.625" style="100"/>
  </cols>
  <sheetData>
    <row r="1" spans="2:115" ht="13.5" customHeight="1" x14ac:dyDescent="0.15">
      <c r="B1" s="107" t="s">
        <v>82</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H1" s="120" t="s">
        <v>90</v>
      </c>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row>
    <row r="2" spans="2:115"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row>
    <row r="3" spans="2:115" ht="13.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row>
    <row r="4" spans="2:115" ht="13.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row>
    <row r="5" spans="2:115" ht="13.5" customHeight="1" x14ac:dyDescent="0.15">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row>
    <row r="6" spans="2:115" ht="13.5" customHeight="1" x14ac:dyDescent="0.1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row>
    <row r="7" spans="2:115" ht="13.5" customHeight="1" x14ac:dyDescent="0.15">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row>
    <row r="9" spans="2:115" ht="13.5" customHeight="1" x14ac:dyDescent="0.15">
      <c r="B9" s="101" t="s">
        <v>28</v>
      </c>
      <c r="C9" s="101"/>
      <c r="D9" s="101"/>
      <c r="E9" s="101"/>
      <c r="F9" s="101"/>
      <c r="G9" s="101"/>
      <c r="H9" s="101"/>
      <c r="I9" s="101"/>
      <c r="J9" s="101"/>
      <c r="K9" s="101"/>
      <c r="L9" s="101"/>
      <c r="M9" s="101"/>
      <c r="N9" s="101"/>
      <c r="O9" s="101"/>
      <c r="P9" s="101"/>
      <c r="Q9" s="101"/>
      <c r="R9" s="101"/>
      <c r="S9" s="101"/>
      <c r="U9" s="101" t="s">
        <v>44</v>
      </c>
      <c r="V9" s="101"/>
      <c r="W9" s="101"/>
      <c r="X9" s="101"/>
      <c r="Y9" s="101"/>
      <c r="Z9" s="101"/>
      <c r="AA9" s="101"/>
      <c r="AB9" s="101"/>
      <c r="AC9" s="101"/>
      <c r="AD9" s="101"/>
      <c r="AE9" s="101"/>
      <c r="AF9" s="101"/>
      <c r="AG9" s="101"/>
      <c r="AH9" s="101"/>
      <c r="AI9" s="101"/>
      <c r="AJ9" s="101"/>
      <c r="AK9" s="101"/>
      <c r="AL9" s="101"/>
      <c r="AN9" s="101" t="s">
        <v>29</v>
      </c>
      <c r="AO9" s="101"/>
      <c r="AP9" s="101"/>
      <c r="AQ9" s="101"/>
      <c r="AR9" s="101"/>
      <c r="AS9" s="101"/>
      <c r="AT9" s="101"/>
      <c r="AU9" s="101"/>
      <c r="AV9" s="101"/>
      <c r="AW9" s="101"/>
      <c r="AX9" s="101"/>
      <c r="AY9" s="101"/>
      <c r="AZ9" s="101"/>
      <c r="BA9" s="101"/>
      <c r="BB9" s="101"/>
      <c r="BC9" s="101"/>
      <c r="BD9" s="101"/>
      <c r="BE9" s="101"/>
      <c r="BH9" s="101" t="s">
        <v>28</v>
      </c>
      <c r="BI9" s="101"/>
      <c r="BJ9" s="101"/>
      <c r="BK9" s="101"/>
      <c r="BL9" s="101"/>
      <c r="BM9" s="101"/>
      <c r="BN9" s="101"/>
      <c r="BO9" s="101"/>
      <c r="BP9" s="101"/>
      <c r="BQ9" s="101"/>
      <c r="BR9" s="101"/>
      <c r="BS9" s="101"/>
      <c r="BT9" s="101"/>
      <c r="BU9" s="101"/>
      <c r="BV9" s="101"/>
      <c r="BW9" s="101"/>
      <c r="BX9" s="101"/>
      <c r="BY9" s="101"/>
      <c r="CA9" s="101" t="s">
        <v>44</v>
      </c>
      <c r="CB9" s="101"/>
      <c r="CC9" s="101"/>
      <c r="CD9" s="101"/>
      <c r="CE9" s="101"/>
      <c r="CF9" s="101"/>
      <c r="CG9" s="101"/>
      <c r="CH9" s="101"/>
      <c r="CI9" s="101"/>
      <c r="CJ9" s="101"/>
      <c r="CK9" s="101"/>
      <c r="CL9" s="101"/>
      <c r="CM9" s="101"/>
      <c r="CN9" s="101"/>
      <c r="CO9" s="101"/>
      <c r="CP9" s="101"/>
      <c r="CQ9" s="101"/>
      <c r="CR9" s="101"/>
      <c r="CT9" s="101" t="s">
        <v>29</v>
      </c>
      <c r="CU9" s="101"/>
      <c r="CV9" s="101"/>
      <c r="CW9" s="101"/>
      <c r="CX9" s="101"/>
      <c r="CY9" s="101"/>
      <c r="CZ9" s="101"/>
      <c r="DA9" s="101"/>
      <c r="DB9" s="101"/>
      <c r="DC9" s="101"/>
      <c r="DD9" s="101"/>
      <c r="DE9" s="101"/>
      <c r="DF9" s="101"/>
      <c r="DG9" s="101"/>
      <c r="DH9" s="101"/>
      <c r="DI9" s="101"/>
      <c r="DJ9" s="101"/>
      <c r="DK9" s="101"/>
    </row>
    <row r="10" spans="2:115" ht="13.5" customHeight="1" x14ac:dyDescent="0.15">
      <c r="B10" s="101"/>
      <c r="C10" s="101"/>
      <c r="D10" s="101"/>
      <c r="E10" s="101"/>
      <c r="F10" s="101"/>
      <c r="G10" s="101"/>
      <c r="H10" s="101"/>
      <c r="I10" s="101"/>
      <c r="J10" s="101"/>
      <c r="K10" s="101"/>
      <c r="L10" s="101"/>
      <c r="M10" s="101"/>
      <c r="N10" s="101"/>
      <c r="O10" s="101"/>
      <c r="P10" s="101"/>
      <c r="Q10" s="101"/>
      <c r="R10" s="101"/>
      <c r="S10" s="101"/>
      <c r="U10" s="101"/>
      <c r="V10" s="101"/>
      <c r="W10" s="101"/>
      <c r="X10" s="101"/>
      <c r="Y10" s="101"/>
      <c r="Z10" s="101"/>
      <c r="AA10" s="101"/>
      <c r="AB10" s="101"/>
      <c r="AC10" s="101"/>
      <c r="AD10" s="101"/>
      <c r="AE10" s="101"/>
      <c r="AF10" s="101"/>
      <c r="AG10" s="101"/>
      <c r="AH10" s="101"/>
      <c r="AI10" s="101"/>
      <c r="AJ10" s="101"/>
      <c r="AK10" s="101"/>
      <c r="AL10" s="101"/>
      <c r="AN10" s="101"/>
      <c r="AO10" s="101"/>
      <c r="AP10" s="101"/>
      <c r="AQ10" s="101"/>
      <c r="AR10" s="101"/>
      <c r="AS10" s="101"/>
      <c r="AT10" s="101"/>
      <c r="AU10" s="101"/>
      <c r="AV10" s="101"/>
      <c r="AW10" s="101"/>
      <c r="AX10" s="101"/>
      <c r="AY10" s="101"/>
      <c r="AZ10" s="101"/>
      <c r="BA10" s="101"/>
      <c r="BB10" s="101"/>
      <c r="BC10" s="101"/>
      <c r="BD10" s="101"/>
      <c r="BE10" s="101"/>
      <c r="BH10" s="101"/>
      <c r="BI10" s="101"/>
      <c r="BJ10" s="101"/>
      <c r="BK10" s="101"/>
      <c r="BL10" s="101"/>
      <c r="BM10" s="101"/>
      <c r="BN10" s="101"/>
      <c r="BO10" s="101"/>
      <c r="BP10" s="101"/>
      <c r="BQ10" s="101"/>
      <c r="BR10" s="101"/>
      <c r="BS10" s="101"/>
      <c r="BT10" s="101"/>
      <c r="BU10" s="101"/>
      <c r="BV10" s="101"/>
      <c r="BW10" s="101"/>
      <c r="BX10" s="101"/>
      <c r="BY10" s="101"/>
      <c r="CA10" s="101"/>
      <c r="CB10" s="101"/>
      <c r="CC10" s="101"/>
      <c r="CD10" s="101"/>
      <c r="CE10" s="101"/>
      <c r="CF10" s="101"/>
      <c r="CG10" s="101"/>
      <c r="CH10" s="101"/>
      <c r="CI10" s="101"/>
      <c r="CJ10" s="101"/>
      <c r="CK10" s="101"/>
      <c r="CL10" s="101"/>
      <c r="CM10" s="101"/>
      <c r="CN10" s="101"/>
      <c r="CO10" s="101"/>
      <c r="CP10" s="101"/>
      <c r="CQ10" s="101"/>
      <c r="CR10" s="101"/>
      <c r="CT10" s="101"/>
      <c r="CU10" s="101"/>
      <c r="CV10" s="101"/>
      <c r="CW10" s="101"/>
      <c r="CX10" s="101"/>
      <c r="CY10" s="101"/>
      <c r="CZ10" s="101"/>
      <c r="DA10" s="101"/>
      <c r="DB10" s="101"/>
      <c r="DC10" s="101"/>
      <c r="DD10" s="101"/>
      <c r="DE10" s="101"/>
      <c r="DF10" s="101"/>
      <c r="DG10" s="101"/>
      <c r="DH10" s="101"/>
      <c r="DI10" s="101"/>
      <c r="DJ10" s="101"/>
      <c r="DK10" s="101"/>
    </row>
    <row r="11" spans="2:115" x14ac:dyDescent="0.15">
      <c r="B11" s="102" t="s">
        <v>79</v>
      </c>
      <c r="C11" s="102"/>
      <c r="D11" s="102" t="s">
        <v>80</v>
      </c>
      <c r="E11" s="102"/>
      <c r="F11" s="102"/>
      <c r="G11" s="102"/>
      <c r="H11" s="102" t="s">
        <v>0</v>
      </c>
      <c r="I11" s="102"/>
      <c r="J11" s="102"/>
      <c r="K11" s="102"/>
      <c r="L11" s="102" t="s">
        <v>83</v>
      </c>
      <c r="M11" s="102"/>
      <c r="N11" s="102" t="s">
        <v>81</v>
      </c>
      <c r="O11" s="102"/>
      <c r="P11" s="102"/>
      <c r="Q11" s="102"/>
      <c r="R11" s="102"/>
      <c r="S11" s="102"/>
      <c r="U11" s="102" t="s">
        <v>79</v>
      </c>
      <c r="V11" s="102"/>
      <c r="W11" s="102" t="s">
        <v>80</v>
      </c>
      <c r="X11" s="102"/>
      <c r="Y11" s="102"/>
      <c r="Z11" s="102"/>
      <c r="AA11" s="102" t="s">
        <v>0</v>
      </c>
      <c r="AB11" s="102"/>
      <c r="AC11" s="102"/>
      <c r="AD11" s="102"/>
      <c r="AE11" s="102" t="s">
        <v>83</v>
      </c>
      <c r="AF11" s="102"/>
      <c r="AG11" s="102" t="s">
        <v>81</v>
      </c>
      <c r="AH11" s="102"/>
      <c r="AI11" s="102"/>
      <c r="AJ11" s="102"/>
      <c r="AK11" s="102"/>
      <c r="AL11" s="102"/>
      <c r="AN11" s="102" t="s">
        <v>79</v>
      </c>
      <c r="AO11" s="102"/>
      <c r="AP11" s="102" t="s">
        <v>80</v>
      </c>
      <c r="AQ11" s="102"/>
      <c r="AR11" s="102"/>
      <c r="AS11" s="102"/>
      <c r="AT11" s="102" t="s">
        <v>0</v>
      </c>
      <c r="AU11" s="102"/>
      <c r="AV11" s="102"/>
      <c r="AW11" s="102"/>
      <c r="AX11" s="102" t="s">
        <v>83</v>
      </c>
      <c r="AY11" s="102"/>
      <c r="AZ11" s="102" t="s">
        <v>81</v>
      </c>
      <c r="BA11" s="102"/>
      <c r="BB11" s="102"/>
      <c r="BC11" s="102"/>
      <c r="BD11" s="102"/>
      <c r="BE11" s="102"/>
      <c r="BH11" s="102" t="s">
        <v>79</v>
      </c>
      <c r="BI11" s="102"/>
      <c r="BJ11" s="102" t="s">
        <v>80</v>
      </c>
      <c r="BK11" s="102"/>
      <c r="BL11" s="102"/>
      <c r="BM11" s="102"/>
      <c r="BN11" s="102" t="s">
        <v>0</v>
      </c>
      <c r="BO11" s="102"/>
      <c r="BP11" s="102"/>
      <c r="BQ11" s="102"/>
      <c r="BR11" s="102" t="s">
        <v>83</v>
      </c>
      <c r="BS11" s="102"/>
      <c r="BT11" s="102" t="s">
        <v>81</v>
      </c>
      <c r="BU11" s="102"/>
      <c r="BV11" s="102"/>
      <c r="BW11" s="102"/>
      <c r="BX11" s="102"/>
      <c r="BY11" s="102"/>
      <c r="CA11" s="102" t="s">
        <v>79</v>
      </c>
      <c r="CB11" s="102"/>
      <c r="CC11" s="102" t="s">
        <v>80</v>
      </c>
      <c r="CD11" s="102"/>
      <c r="CE11" s="102"/>
      <c r="CF11" s="102"/>
      <c r="CG11" s="102" t="s">
        <v>0</v>
      </c>
      <c r="CH11" s="102"/>
      <c r="CI11" s="102"/>
      <c r="CJ11" s="102"/>
      <c r="CK11" s="102" t="s">
        <v>83</v>
      </c>
      <c r="CL11" s="102"/>
      <c r="CM11" s="102" t="s">
        <v>81</v>
      </c>
      <c r="CN11" s="102"/>
      <c r="CO11" s="102"/>
      <c r="CP11" s="102"/>
      <c r="CQ11" s="102"/>
      <c r="CR11" s="102"/>
      <c r="CT11" s="102" t="s">
        <v>79</v>
      </c>
      <c r="CU11" s="102"/>
      <c r="CV11" s="102" t="s">
        <v>80</v>
      </c>
      <c r="CW11" s="102"/>
      <c r="CX11" s="102"/>
      <c r="CY11" s="102"/>
      <c r="CZ11" s="102" t="s">
        <v>0</v>
      </c>
      <c r="DA11" s="102"/>
      <c r="DB11" s="102"/>
      <c r="DC11" s="102"/>
      <c r="DD11" s="102" t="s">
        <v>83</v>
      </c>
      <c r="DE11" s="102"/>
      <c r="DF11" s="102" t="s">
        <v>81</v>
      </c>
      <c r="DG11" s="102"/>
      <c r="DH11" s="102"/>
      <c r="DI11" s="102"/>
      <c r="DJ11" s="102"/>
      <c r="DK11" s="102"/>
    </row>
    <row r="12" spans="2:115" x14ac:dyDescent="0.15">
      <c r="B12" s="102"/>
      <c r="C12" s="102"/>
      <c r="D12" s="102"/>
      <c r="E12" s="102"/>
      <c r="F12" s="102"/>
      <c r="G12" s="102"/>
      <c r="H12" s="102"/>
      <c r="I12" s="102"/>
      <c r="J12" s="102"/>
      <c r="K12" s="102"/>
      <c r="L12" s="102"/>
      <c r="M12" s="102"/>
      <c r="N12" s="102"/>
      <c r="O12" s="102"/>
      <c r="P12" s="102"/>
      <c r="Q12" s="102"/>
      <c r="R12" s="102"/>
      <c r="S12" s="102"/>
      <c r="U12" s="102"/>
      <c r="V12" s="102"/>
      <c r="W12" s="102"/>
      <c r="X12" s="102"/>
      <c r="Y12" s="102"/>
      <c r="Z12" s="102"/>
      <c r="AA12" s="102"/>
      <c r="AB12" s="102"/>
      <c r="AC12" s="102"/>
      <c r="AD12" s="102"/>
      <c r="AE12" s="102"/>
      <c r="AF12" s="102"/>
      <c r="AG12" s="102"/>
      <c r="AH12" s="102"/>
      <c r="AI12" s="102"/>
      <c r="AJ12" s="102"/>
      <c r="AK12" s="102"/>
      <c r="AL12" s="102"/>
      <c r="AN12" s="102"/>
      <c r="AO12" s="102"/>
      <c r="AP12" s="102"/>
      <c r="AQ12" s="102"/>
      <c r="AR12" s="102"/>
      <c r="AS12" s="102"/>
      <c r="AT12" s="102"/>
      <c r="AU12" s="102"/>
      <c r="AV12" s="102"/>
      <c r="AW12" s="102"/>
      <c r="AX12" s="102"/>
      <c r="AY12" s="102"/>
      <c r="AZ12" s="102"/>
      <c r="BA12" s="102"/>
      <c r="BB12" s="102"/>
      <c r="BC12" s="102"/>
      <c r="BD12" s="102"/>
      <c r="BE12" s="102"/>
      <c r="BH12" s="102"/>
      <c r="BI12" s="102"/>
      <c r="BJ12" s="102"/>
      <c r="BK12" s="102"/>
      <c r="BL12" s="102"/>
      <c r="BM12" s="102"/>
      <c r="BN12" s="102"/>
      <c r="BO12" s="102"/>
      <c r="BP12" s="102"/>
      <c r="BQ12" s="102"/>
      <c r="BR12" s="102"/>
      <c r="BS12" s="102"/>
      <c r="BT12" s="102"/>
      <c r="BU12" s="102"/>
      <c r="BV12" s="102"/>
      <c r="BW12" s="102"/>
      <c r="BX12" s="102"/>
      <c r="BY12" s="102"/>
      <c r="CA12" s="102"/>
      <c r="CB12" s="102"/>
      <c r="CC12" s="102"/>
      <c r="CD12" s="102"/>
      <c r="CE12" s="102"/>
      <c r="CF12" s="102"/>
      <c r="CG12" s="102"/>
      <c r="CH12" s="102"/>
      <c r="CI12" s="102"/>
      <c r="CJ12" s="102"/>
      <c r="CK12" s="102"/>
      <c r="CL12" s="102"/>
      <c r="CM12" s="102"/>
      <c r="CN12" s="102"/>
      <c r="CO12" s="102"/>
      <c r="CP12" s="102"/>
      <c r="CQ12" s="102"/>
      <c r="CR12" s="102"/>
      <c r="CT12" s="102"/>
      <c r="CU12" s="102"/>
      <c r="CV12" s="102"/>
      <c r="CW12" s="102"/>
      <c r="CX12" s="102"/>
      <c r="CY12" s="102"/>
      <c r="CZ12" s="102"/>
      <c r="DA12" s="102"/>
      <c r="DB12" s="102"/>
      <c r="DC12" s="102"/>
      <c r="DD12" s="102"/>
      <c r="DE12" s="102"/>
      <c r="DF12" s="102"/>
      <c r="DG12" s="102"/>
      <c r="DH12" s="102"/>
      <c r="DI12" s="102"/>
      <c r="DJ12" s="102"/>
      <c r="DK12" s="102"/>
    </row>
    <row r="13" spans="2:115" x14ac:dyDescent="0.15">
      <c r="B13" s="103">
        <v>1</v>
      </c>
      <c r="C13" s="103"/>
      <c r="D13" s="105"/>
      <c r="E13" s="105"/>
      <c r="F13" s="105"/>
      <c r="G13" s="105"/>
      <c r="H13" s="104"/>
      <c r="I13" s="104"/>
      <c r="J13" s="104"/>
      <c r="K13" s="104"/>
      <c r="L13" s="108"/>
      <c r="M13" s="109"/>
      <c r="N13" s="105">
        <f>D13*H13</f>
        <v>0</v>
      </c>
      <c r="O13" s="105"/>
      <c r="P13" s="105"/>
      <c r="Q13" s="105"/>
      <c r="R13" s="105"/>
      <c r="S13" s="105"/>
      <c r="U13" s="103">
        <v>1</v>
      </c>
      <c r="V13" s="103"/>
      <c r="W13" s="105"/>
      <c r="X13" s="105"/>
      <c r="Y13" s="105"/>
      <c r="Z13" s="105"/>
      <c r="AA13" s="104"/>
      <c r="AB13" s="104"/>
      <c r="AC13" s="104"/>
      <c r="AD13" s="104"/>
      <c r="AE13" s="108"/>
      <c r="AF13" s="109"/>
      <c r="AG13" s="105">
        <f>W13*AA13</f>
        <v>0</v>
      </c>
      <c r="AH13" s="105"/>
      <c r="AI13" s="105"/>
      <c r="AJ13" s="105"/>
      <c r="AK13" s="105"/>
      <c r="AL13" s="105"/>
      <c r="AN13" s="103">
        <v>1</v>
      </c>
      <c r="AO13" s="103"/>
      <c r="AP13" s="105"/>
      <c r="AQ13" s="105"/>
      <c r="AR13" s="105"/>
      <c r="AS13" s="105"/>
      <c r="AT13" s="104"/>
      <c r="AU13" s="104"/>
      <c r="AV13" s="104"/>
      <c r="AW13" s="104"/>
      <c r="AX13" s="108"/>
      <c r="AY13" s="109"/>
      <c r="AZ13" s="105">
        <f>AP13*AT13</f>
        <v>0</v>
      </c>
      <c r="BA13" s="105"/>
      <c r="BB13" s="105"/>
      <c r="BC13" s="105"/>
      <c r="BD13" s="105"/>
      <c r="BE13" s="105"/>
      <c r="BH13" s="103">
        <v>1</v>
      </c>
      <c r="BI13" s="103"/>
      <c r="BJ13" s="105">
        <v>120</v>
      </c>
      <c r="BK13" s="105"/>
      <c r="BL13" s="105"/>
      <c r="BM13" s="105"/>
      <c r="BN13" s="104">
        <v>100</v>
      </c>
      <c r="BO13" s="104"/>
      <c r="BP13" s="104"/>
      <c r="BQ13" s="104"/>
      <c r="BR13" s="108" t="s">
        <v>87</v>
      </c>
      <c r="BS13" s="109"/>
      <c r="BT13" s="105">
        <f>BJ13*BN13</f>
        <v>12000</v>
      </c>
      <c r="BU13" s="105"/>
      <c r="BV13" s="105"/>
      <c r="BW13" s="105"/>
      <c r="BX13" s="105"/>
      <c r="BY13" s="105"/>
      <c r="CA13" s="103">
        <v>1</v>
      </c>
      <c r="CB13" s="103"/>
      <c r="CC13" s="105">
        <v>1200</v>
      </c>
      <c r="CD13" s="105"/>
      <c r="CE13" s="105"/>
      <c r="CF13" s="105"/>
      <c r="CG13" s="104">
        <v>300</v>
      </c>
      <c r="CH13" s="104"/>
      <c r="CI13" s="104"/>
      <c r="CJ13" s="104"/>
      <c r="CK13" s="108" t="s">
        <v>84</v>
      </c>
      <c r="CL13" s="109"/>
      <c r="CM13" s="105">
        <f>CC13*CG13</f>
        <v>360000</v>
      </c>
      <c r="CN13" s="105"/>
      <c r="CO13" s="105"/>
      <c r="CP13" s="105"/>
      <c r="CQ13" s="105"/>
      <c r="CR13" s="105"/>
      <c r="CT13" s="103">
        <v>1</v>
      </c>
      <c r="CU13" s="103"/>
      <c r="CV13" s="105">
        <v>6000</v>
      </c>
      <c r="CW13" s="105"/>
      <c r="CX13" s="105"/>
      <c r="CY13" s="105"/>
      <c r="CZ13" s="104">
        <v>300</v>
      </c>
      <c r="DA13" s="104"/>
      <c r="DB13" s="104"/>
      <c r="DC13" s="104"/>
      <c r="DD13" s="108" t="s">
        <v>88</v>
      </c>
      <c r="DE13" s="109"/>
      <c r="DF13" s="105">
        <f>CV13*CZ13</f>
        <v>1800000</v>
      </c>
      <c r="DG13" s="105"/>
      <c r="DH13" s="105"/>
      <c r="DI13" s="105"/>
      <c r="DJ13" s="105"/>
      <c r="DK13" s="105"/>
    </row>
    <row r="14" spans="2:115" x14ac:dyDescent="0.15">
      <c r="B14" s="103"/>
      <c r="C14" s="103"/>
      <c r="D14" s="105"/>
      <c r="E14" s="105"/>
      <c r="F14" s="105"/>
      <c r="G14" s="105"/>
      <c r="H14" s="104"/>
      <c r="I14" s="104"/>
      <c r="J14" s="104"/>
      <c r="K14" s="104"/>
      <c r="L14" s="110"/>
      <c r="M14" s="111"/>
      <c r="N14" s="105"/>
      <c r="O14" s="105"/>
      <c r="P14" s="105"/>
      <c r="Q14" s="105"/>
      <c r="R14" s="105"/>
      <c r="S14" s="105"/>
      <c r="U14" s="103"/>
      <c r="V14" s="103"/>
      <c r="W14" s="105"/>
      <c r="X14" s="105"/>
      <c r="Y14" s="105"/>
      <c r="Z14" s="105"/>
      <c r="AA14" s="104"/>
      <c r="AB14" s="104"/>
      <c r="AC14" s="104"/>
      <c r="AD14" s="104"/>
      <c r="AE14" s="110"/>
      <c r="AF14" s="111"/>
      <c r="AG14" s="105"/>
      <c r="AH14" s="105"/>
      <c r="AI14" s="105"/>
      <c r="AJ14" s="105"/>
      <c r="AK14" s="105"/>
      <c r="AL14" s="105"/>
      <c r="AN14" s="103"/>
      <c r="AO14" s="103"/>
      <c r="AP14" s="105"/>
      <c r="AQ14" s="105"/>
      <c r="AR14" s="105"/>
      <c r="AS14" s="105"/>
      <c r="AT14" s="104"/>
      <c r="AU14" s="104"/>
      <c r="AV14" s="104"/>
      <c r="AW14" s="104"/>
      <c r="AX14" s="110"/>
      <c r="AY14" s="111"/>
      <c r="AZ14" s="105"/>
      <c r="BA14" s="105"/>
      <c r="BB14" s="105"/>
      <c r="BC14" s="105"/>
      <c r="BD14" s="105"/>
      <c r="BE14" s="105"/>
      <c r="BH14" s="103"/>
      <c r="BI14" s="103"/>
      <c r="BJ14" s="105"/>
      <c r="BK14" s="105"/>
      <c r="BL14" s="105"/>
      <c r="BM14" s="105"/>
      <c r="BN14" s="104"/>
      <c r="BO14" s="104"/>
      <c r="BP14" s="104"/>
      <c r="BQ14" s="104"/>
      <c r="BR14" s="110"/>
      <c r="BS14" s="111"/>
      <c r="BT14" s="105"/>
      <c r="BU14" s="105"/>
      <c r="BV14" s="105"/>
      <c r="BW14" s="105"/>
      <c r="BX14" s="105"/>
      <c r="BY14" s="105"/>
      <c r="CA14" s="103"/>
      <c r="CB14" s="103"/>
      <c r="CC14" s="105"/>
      <c r="CD14" s="105"/>
      <c r="CE14" s="105"/>
      <c r="CF14" s="105"/>
      <c r="CG14" s="104"/>
      <c r="CH14" s="104"/>
      <c r="CI14" s="104"/>
      <c r="CJ14" s="104"/>
      <c r="CK14" s="110"/>
      <c r="CL14" s="111"/>
      <c r="CM14" s="105"/>
      <c r="CN14" s="105"/>
      <c r="CO14" s="105"/>
      <c r="CP14" s="105"/>
      <c r="CQ14" s="105"/>
      <c r="CR14" s="105"/>
      <c r="CT14" s="103"/>
      <c r="CU14" s="103"/>
      <c r="CV14" s="105"/>
      <c r="CW14" s="105"/>
      <c r="CX14" s="105"/>
      <c r="CY14" s="105"/>
      <c r="CZ14" s="104"/>
      <c r="DA14" s="104"/>
      <c r="DB14" s="104"/>
      <c r="DC14" s="104"/>
      <c r="DD14" s="110"/>
      <c r="DE14" s="111"/>
      <c r="DF14" s="105"/>
      <c r="DG14" s="105"/>
      <c r="DH14" s="105"/>
      <c r="DI14" s="105"/>
      <c r="DJ14" s="105"/>
      <c r="DK14" s="105"/>
    </row>
    <row r="15" spans="2:115" x14ac:dyDescent="0.15">
      <c r="B15" s="103">
        <v>2</v>
      </c>
      <c r="C15" s="103"/>
      <c r="D15" s="105"/>
      <c r="E15" s="105"/>
      <c r="F15" s="105"/>
      <c r="G15" s="105"/>
      <c r="H15" s="104"/>
      <c r="I15" s="104"/>
      <c r="J15" s="104"/>
      <c r="K15" s="104"/>
      <c r="L15" s="108"/>
      <c r="M15" s="109"/>
      <c r="N15" s="105">
        <f t="shared" ref="N15:N32" si="0">D15*H15</f>
        <v>0</v>
      </c>
      <c r="O15" s="105"/>
      <c r="P15" s="105"/>
      <c r="Q15" s="105"/>
      <c r="R15" s="105"/>
      <c r="S15" s="105"/>
      <c r="U15" s="103">
        <v>2</v>
      </c>
      <c r="V15" s="103"/>
      <c r="W15" s="105"/>
      <c r="X15" s="105"/>
      <c r="Y15" s="105"/>
      <c r="Z15" s="105"/>
      <c r="AA15" s="104"/>
      <c r="AB15" s="104"/>
      <c r="AC15" s="104"/>
      <c r="AD15" s="104"/>
      <c r="AE15" s="108"/>
      <c r="AF15" s="109"/>
      <c r="AG15" s="105">
        <f t="shared" ref="AG15:AG32" si="1">W15*AA15</f>
        <v>0</v>
      </c>
      <c r="AH15" s="105"/>
      <c r="AI15" s="105"/>
      <c r="AJ15" s="105"/>
      <c r="AK15" s="105"/>
      <c r="AL15" s="105"/>
      <c r="AN15" s="103">
        <v>2</v>
      </c>
      <c r="AO15" s="103"/>
      <c r="AP15" s="105"/>
      <c r="AQ15" s="105"/>
      <c r="AR15" s="105"/>
      <c r="AS15" s="105"/>
      <c r="AT15" s="104"/>
      <c r="AU15" s="104"/>
      <c r="AV15" s="104"/>
      <c r="AW15" s="104"/>
      <c r="AX15" s="108"/>
      <c r="AY15" s="109"/>
      <c r="AZ15" s="105">
        <f t="shared" ref="AZ15:AZ32" si="2">AP15*AT15</f>
        <v>0</v>
      </c>
      <c r="BA15" s="105"/>
      <c r="BB15" s="105"/>
      <c r="BC15" s="105"/>
      <c r="BD15" s="105"/>
      <c r="BE15" s="105"/>
      <c r="BH15" s="103">
        <v>2</v>
      </c>
      <c r="BI15" s="103"/>
      <c r="BJ15" s="105">
        <v>2000</v>
      </c>
      <c r="BK15" s="105"/>
      <c r="BL15" s="105"/>
      <c r="BM15" s="105"/>
      <c r="BN15" s="104">
        <v>20</v>
      </c>
      <c r="BO15" s="104"/>
      <c r="BP15" s="104"/>
      <c r="BQ15" s="104"/>
      <c r="BR15" s="108" t="s">
        <v>85</v>
      </c>
      <c r="BS15" s="109"/>
      <c r="BT15" s="105">
        <f t="shared" ref="BT15:BT32" si="3">BJ15*BN15</f>
        <v>40000</v>
      </c>
      <c r="BU15" s="105"/>
      <c r="BV15" s="105"/>
      <c r="BW15" s="105"/>
      <c r="BX15" s="105"/>
      <c r="BY15" s="105"/>
      <c r="CA15" s="103">
        <v>2</v>
      </c>
      <c r="CB15" s="103"/>
      <c r="CC15" s="105"/>
      <c r="CD15" s="105"/>
      <c r="CE15" s="105"/>
      <c r="CF15" s="105"/>
      <c r="CG15" s="104"/>
      <c r="CH15" s="104"/>
      <c r="CI15" s="104"/>
      <c r="CJ15" s="104"/>
      <c r="CK15" s="108"/>
      <c r="CL15" s="109"/>
      <c r="CM15" s="105">
        <f t="shared" ref="CM15:CM32" si="4">CC15*CG15</f>
        <v>0</v>
      </c>
      <c r="CN15" s="105"/>
      <c r="CO15" s="105"/>
      <c r="CP15" s="105"/>
      <c r="CQ15" s="105"/>
      <c r="CR15" s="105"/>
      <c r="CT15" s="103">
        <v>2</v>
      </c>
      <c r="CU15" s="103"/>
      <c r="CV15" s="105"/>
      <c r="CW15" s="105"/>
      <c r="CX15" s="105"/>
      <c r="CY15" s="105"/>
      <c r="CZ15" s="104"/>
      <c r="DA15" s="104"/>
      <c r="DB15" s="104"/>
      <c r="DC15" s="104"/>
      <c r="DD15" s="108"/>
      <c r="DE15" s="109"/>
      <c r="DF15" s="105">
        <f t="shared" ref="DF15:DF32" si="5">CV15*CZ15</f>
        <v>0</v>
      </c>
      <c r="DG15" s="105"/>
      <c r="DH15" s="105"/>
      <c r="DI15" s="105"/>
      <c r="DJ15" s="105"/>
      <c r="DK15" s="105"/>
    </row>
    <row r="16" spans="2:115" x14ac:dyDescent="0.15">
      <c r="B16" s="103"/>
      <c r="C16" s="103"/>
      <c r="D16" s="105"/>
      <c r="E16" s="105"/>
      <c r="F16" s="105"/>
      <c r="G16" s="105"/>
      <c r="H16" s="104"/>
      <c r="I16" s="104"/>
      <c r="J16" s="104"/>
      <c r="K16" s="104"/>
      <c r="L16" s="110"/>
      <c r="M16" s="111"/>
      <c r="N16" s="105"/>
      <c r="O16" s="105"/>
      <c r="P16" s="105"/>
      <c r="Q16" s="105"/>
      <c r="R16" s="105"/>
      <c r="S16" s="105"/>
      <c r="U16" s="103"/>
      <c r="V16" s="103"/>
      <c r="W16" s="105"/>
      <c r="X16" s="105"/>
      <c r="Y16" s="105"/>
      <c r="Z16" s="105"/>
      <c r="AA16" s="104"/>
      <c r="AB16" s="104"/>
      <c r="AC16" s="104"/>
      <c r="AD16" s="104"/>
      <c r="AE16" s="110"/>
      <c r="AF16" s="111"/>
      <c r="AG16" s="105"/>
      <c r="AH16" s="105"/>
      <c r="AI16" s="105"/>
      <c r="AJ16" s="105"/>
      <c r="AK16" s="105"/>
      <c r="AL16" s="105"/>
      <c r="AN16" s="103"/>
      <c r="AO16" s="103"/>
      <c r="AP16" s="105"/>
      <c r="AQ16" s="105"/>
      <c r="AR16" s="105"/>
      <c r="AS16" s="105"/>
      <c r="AT16" s="104"/>
      <c r="AU16" s="104"/>
      <c r="AV16" s="104"/>
      <c r="AW16" s="104"/>
      <c r="AX16" s="110"/>
      <c r="AY16" s="111"/>
      <c r="AZ16" s="105"/>
      <c r="BA16" s="105"/>
      <c r="BB16" s="105"/>
      <c r="BC16" s="105"/>
      <c r="BD16" s="105"/>
      <c r="BE16" s="105"/>
      <c r="BH16" s="103"/>
      <c r="BI16" s="103"/>
      <c r="BJ16" s="105"/>
      <c r="BK16" s="105"/>
      <c r="BL16" s="105"/>
      <c r="BM16" s="105"/>
      <c r="BN16" s="104"/>
      <c r="BO16" s="104"/>
      <c r="BP16" s="104"/>
      <c r="BQ16" s="104"/>
      <c r="BR16" s="110"/>
      <c r="BS16" s="111"/>
      <c r="BT16" s="105"/>
      <c r="BU16" s="105"/>
      <c r="BV16" s="105"/>
      <c r="BW16" s="105"/>
      <c r="BX16" s="105"/>
      <c r="BY16" s="105"/>
      <c r="CA16" s="103"/>
      <c r="CB16" s="103"/>
      <c r="CC16" s="105"/>
      <c r="CD16" s="105"/>
      <c r="CE16" s="105"/>
      <c r="CF16" s="105"/>
      <c r="CG16" s="104"/>
      <c r="CH16" s="104"/>
      <c r="CI16" s="104"/>
      <c r="CJ16" s="104"/>
      <c r="CK16" s="110"/>
      <c r="CL16" s="111"/>
      <c r="CM16" s="105"/>
      <c r="CN16" s="105"/>
      <c r="CO16" s="105"/>
      <c r="CP16" s="105"/>
      <c r="CQ16" s="105"/>
      <c r="CR16" s="105"/>
      <c r="CT16" s="103"/>
      <c r="CU16" s="103"/>
      <c r="CV16" s="105"/>
      <c r="CW16" s="105"/>
      <c r="CX16" s="105"/>
      <c r="CY16" s="105"/>
      <c r="CZ16" s="104"/>
      <c r="DA16" s="104"/>
      <c r="DB16" s="104"/>
      <c r="DC16" s="104"/>
      <c r="DD16" s="110"/>
      <c r="DE16" s="111"/>
      <c r="DF16" s="105"/>
      <c r="DG16" s="105"/>
      <c r="DH16" s="105"/>
      <c r="DI16" s="105"/>
      <c r="DJ16" s="105"/>
      <c r="DK16" s="105"/>
    </row>
    <row r="17" spans="2:115" x14ac:dyDescent="0.15">
      <c r="B17" s="103">
        <v>3</v>
      </c>
      <c r="C17" s="103"/>
      <c r="D17" s="105"/>
      <c r="E17" s="105"/>
      <c r="F17" s="105"/>
      <c r="G17" s="105"/>
      <c r="H17" s="104"/>
      <c r="I17" s="104"/>
      <c r="J17" s="104"/>
      <c r="K17" s="104"/>
      <c r="L17" s="108"/>
      <c r="M17" s="109"/>
      <c r="N17" s="105">
        <f t="shared" ref="N17:N32" si="6">D17*H17</f>
        <v>0</v>
      </c>
      <c r="O17" s="105"/>
      <c r="P17" s="105"/>
      <c r="Q17" s="105"/>
      <c r="R17" s="105"/>
      <c r="S17" s="105"/>
      <c r="U17" s="103">
        <v>3</v>
      </c>
      <c r="V17" s="103"/>
      <c r="W17" s="105"/>
      <c r="X17" s="105"/>
      <c r="Y17" s="105"/>
      <c r="Z17" s="105"/>
      <c r="AA17" s="104"/>
      <c r="AB17" s="104"/>
      <c r="AC17" s="104"/>
      <c r="AD17" s="104"/>
      <c r="AE17" s="108"/>
      <c r="AF17" s="109"/>
      <c r="AG17" s="105">
        <f t="shared" ref="AG17:AG32" si="7">W17*AA17</f>
        <v>0</v>
      </c>
      <c r="AH17" s="105"/>
      <c r="AI17" s="105"/>
      <c r="AJ17" s="105"/>
      <c r="AK17" s="105"/>
      <c r="AL17" s="105"/>
      <c r="AN17" s="103">
        <v>3</v>
      </c>
      <c r="AO17" s="103"/>
      <c r="AP17" s="105"/>
      <c r="AQ17" s="105"/>
      <c r="AR17" s="105"/>
      <c r="AS17" s="105"/>
      <c r="AT17" s="104"/>
      <c r="AU17" s="104"/>
      <c r="AV17" s="104"/>
      <c r="AW17" s="104"/>
      <c r="AX17" s="108"/>
      <c r="AY17" s="109"/>
      <c r="AZ17" s="105">
        <f t="shared" ref="AZ17:AZ32" si="8">AP17*AT17</f>
        <v>0</v>
      </c>
      <c r="BA17" s="105"/>
      <c r="BB17" s="105"/>
      <c r="BC17" s="105"/>
      <c r="BD17" s="105"/>
      <c r="BE17" s="105"/>
      <c r="BH17" s="103">
        <v>3</v>
      </c>
      <c r="BI17" s="103"/>
      <c r="BJ17" s="105">
        <v>115.5</v>
      </c>
      <c r="BK17" s="105"/>
      <c r="BL17" s="105"/>
      <c r="BM17" s="105"/>
      <c r="BN17" s="104">
        <v>35</v>
      </c>
      <c r="BO17" s="104"/>
      <c r="BP17" s="104"/>
      <c r="BQ17" s="104"/>
      <c r="BR17" s="108" t="s">
        <v>84</v>
      </c>
      <c r="BS17" s="109"/>
      <c r="BT17" s="105">
        <f t="shared" ref="BT17:BT32" si="9">BJ17*BN17</f>
        <v>4042.5</v>
      </c>
      <c r="BU17" s="105"/>
      <c r="BV17" s="105"/>
      <c r="BW17" s="105"/>
      <c r="BX17" s="105"/>
      <c r="BY17" s="105"/>
      <c r="CA17" s="103">
        <v>3</v>
      </c>
      <c r="CB17" s="103"/>
      <c r="CC17" s="105"/>
      <c r="CD17" s="105"/>
      <c r="CE17" s="105"/>
      <c r="CF17" s="105"/>
      <c r="CG17" s="104"/>
      <c r="CH17" s="104"/>
      <c r="CI17" s="104"/>
      <c r="CJ17" s="104"/>
      <c r="CK17" s="108"/>
      <c r="CL17" s="109"/>
      <c r="CM17" s="105">
        <f t="shared" ref="CM17:CM32" si="10">CC17*CG17</f>
        <v>0</v>
      </c>
      <c r="CN17" s="105"/>
      <c r="CO17" s="105"/>
      <c r="CP17" s="105"/>
      <c r="CQ17" s="105"/>
      <c r="CR17" s="105"/>
      <c r="CT17" s="103">
        <v>3</v>
      </c>
      <c r="CU17" s="103"/>
      <c r="CV17" s="105"/>
      <c r="CW17" s="105"/>
      <c r="CX17" s="105"/>
      <c r="CY17" s="105"/>
      <c r="CZ17" s="104"/>
      <c r="DA17" s="104"/>
      <c r="DB17" s="104"/>
      <c r="DC17" s="104"/>
      <c r="DD17" s="108"/>
      <c r="DE17" s="109"/>
      <c r="DF17" s="105">
        <f t="shared" ref="DF17:DF32" si="11">CV17*CZ17</f>
        <v>0</v>
      </c>
      <c r="DG17" s="105"/>
      <c r="DH17" s="105"/>
      <c r="DI17" s="105"/>
      <c r="DJ17" s="105"/>
      <c r="DK17" s="105"/>
    </row>
    <row r="18" spans="2:115" x14ac:dyDescent="0.15">
      <c r="B18" s="103"/>
      <c r="C18" s="103"/>
      <c r="D18" s="105"/>
      <c r="E18" s="105"/>
      <c r="F18" s="105"/>
      <c r="G18" s="105"/>
      <c r="H18" s="104"/>
      <c r="I18" s="104"/>
      <c r="J18" s="104"/>
      <c r="K18" s="104"/>
      <c r="L18" s="110"/>
      <c r="M18" s="111"/>
      <c r="N18" s="105"/>
      <c r="O18" s="105"/>
      <c r="P18" s="105"/>
      <c r="Q18" s="105"/>
      <c r="R18" s="105"/>
      <c r="S18" s="105"/>
      <c r="U18" s="103"/>
      <c r="V18" s="103"/>
      <c r="W18" s="105"/>
      <c r="X18" s="105"/>
      <c r="Y18" s="105"/>
      <c r="Z18" s="105"/>
      <c r="AA18" s="104"/>
      <c r="AB18" s="104"/>
      <c r="AC18" s="104"/>
      <c r="AD18" s="104"/>
      <c r="AE18" s="110"/>
      <c r="AF18" s="111"/>
      <c r="AG18" s="105"/>
      <c r="AH18" s="105"/>
      <c r="AI18" s="105"/>
      <c r="AJ18" s="105"/>
      <c r="AK18" s="105"/>
      <c r="AL18" s="105"/>
      <c r="AN18" s="103"/>
      <c r="AO18" s="103"/>
      <c r="AP18" s="105"/>
      <c r="AQ18" s="105"/>
      <c r="AR18" s="105"/>
      <c r="AS18" s="105"/>
      <c r="AT18" s="104"/>
      <c r="AU18" s="104"/>
      <c r="AV18" s="104"/>
      <c r="AW18" s="104"/>
      <c r="AX18" s="110"/>
      <c r="AY18" s="111"/>
      <c r="AZ18" s="105"/>
      <c r="BA18" s="105"/>
      <c r="BB18" s="105"/>
      <c r="BC18" s="105"/>
      <c r="BD18" s="105"/>
      <c r="BE18" s="105"/>
      <c r="BH18" s="103"/>
      <c r="BI18" s="103"/>
      <c r="BJ18" s="105"/>
      <c r="BK18" s="105"/>
      <c r="BL18" s="105"/>
      <c r="BM18" s="105"/>
      <c r="BN18" s="104"/>
      <c r="BO18" s="104"/>
      <c r="BP18" s="104"/>
      <c r="BQ18" s="104"/>
      <c r="BR18" s="110"/>
      <c r="BS18" s="111"/>
      <c r="BT18" s="105"/>
      <c r="BU18" s="105"/>
      <c r="BV18" s="105"/>
      <c r="BW18" s="105"/>
      <c r="BX18" s="105"/>
      <c r="BY18" s="105"/>
      <c r="CA18" s="103"/>
      <c r="CB18" s="103"/>
      <c r="CC18" s="105"/>
      <c r="CD18" s="105"/>
      <c r="CE18" s="105"/>
      <c r="CF18" s="105"/>
      <c r="CG18" s="104"/>
      <c r="CH18" s="104"/>
      <c r="CI18" s="104"/>
      <c r="CJ18" s="104"/>
      <c r="CK18" s="110"/>
      <c r="CL18" s="111"/>
      <c r="CM18" s="105"/>
      <c r="CN18" s="105"/>
      <c r="CO18" s="105"/>
      <c r="CP18" s="105"/>
      <c r="CQ18" s="105"/>
      <c r="CR18" s="105"/>
      <c r="CT18" s="103"/>
      <c r="CU18" s="103"/>
      <c r="CV18" s="105"/>
      <c r="CW18" s="105"/>
      <c r="CX18" s="105"/>
      <c r="CY18" s="105"/>
      <c r="CZ18" s="104"/>
      <c r="DA18" s="104"/>
      <c r="DB18" s="104"/>
      <c r="DC18" s="104"/>
      <c r="DD18" s="110"/>
      <c r="DE18" s="111"/>
      <c r="DF18" s="105"/>
      <c r="DG18" s="105"/>
      <c r="DH18" s="105"/>
      <c r="DI18" s="105"/>
      <c r="DJ18" s="105"/>
      <c r="DK18" s="105"/>
    </row>
    <row r="19" spans="2:115" x14ac:dyDescent="0.15">
      <c r="B19" s="103">
        <v>4</v>
      </c>
      <c r="C19" s="103"/>
      <c r="D19" s="105"/>
      <c r="E19" s="105"/>
      <c r="F19" s="105"/>
      <c r="G19" s="105"/>
      <c r="H19" s="104"/>
      <c r="I19" s="104"/>
      <c r="J19" s="104"/>
      <c r="K19" s="104"/>
      <c r="L19" s="108"/>
      <c r="M19" s="109"/>
      <c r="N19" s="105">
        <f t="shared" ref="N19:N32" si="12">D19*H19</f>
        <v>0</v>
      </c>
      <c r="O19" s="105"/>
      <c r="P19" s="105"/>
      <c r="Q19" s="105"/>
      <c r="R19" s="105"/>
      <c r="S19" s="105"/>
      <c r="U19" s="103">
        <v>4</v>
      </c>
      <c r="V19" s="103"/>
      <c r="W19" s="105"/>
      <c r="X19" s="105"/>
      <c r="Y19" s="105"/>
      <c r="Z19" s="105"/>
      <c r="AA19" s="104"/>
      <c r="AB19" s="104"/>
      <c r="AC19" s="104"/>
      <c r="AD19" s="104"/>
      <c r="AE19" s="108"/>
      <c r="AF19" s="109"/>
      <c r="AG19" s="105">
        <f t="shared" ref="AG19:AG32" si="13">W19*AA19</f>
        <v>0</v>
      </c>
      <c r="AH19" s="105"/>
      <c r="AI19" s="105"/>
      <c r="AJ19" s="105"/>
      <c r="AK19" s="105"/>
      <c r="AL19" s="105"/>
      <c r="AN19" s="103">
        <v>4</v>
      </c>
      <c r="AO19" s="103"/>
      <c r="AP19" s="105"/>
      <c r="AQ19" s="105"/>
      <c r="AR19" s="105"/>
      <c r="AS19" s="105"/>
      <c r="AT19" s="104"/>
      <c r="AU19" s="104"/>
      <c r="AV19" s="104"/>
      <c r="AW19" s="104"/>
      <c r="AX19" s="108"/>
      <c r="AY19" s="109"/>
      <c r="AZ19" s="105">
        <f t="shared" ref="AZ19:AZ32" si="14">AP19*AT19</f>
        <v>0</v>
      </c>
      <c r="BA19" s="105"/>
      <c r="BB19" s="105"/>
      <c r="BC19" s="105"/>
      <c r="BD19" s="105"/>
      <c r="BE19" s="105"/>
      <c r="BH19" s="103">
        <v>4</v>
      </c>
      <c r="BI19" s="103"/>
      <c r="BJ19" s="105"/>
      <c r="BK19" s="105"/>
      <c r="BL19" s="105"/>
      <c r="BM19" s="105"/>
      <c r="BN19" s="104"/>
      <c r="BO19" s="104"/>
      <c r="BP19" s="104"/>
      <c r="BQ19" s="104"/>
      <c r="BR19" s="108"/>
      <c r="BS19" s="109"/>
      <c r="BT19" s="105">
        <f t="shared" ref="BT19:BT32" si="15">BJ19*BN19</f>
        <v>0</v>
      </c>
      <c r="BU19" s="105"/>
      <c r="BV19" s="105"/>
      <c r="BW19" s="105"/>
      <c r="BX19" s="105"/>
      <c r="BY19" s="105"/>
      <c r="CA19" s="103">
        <v>4</v>
      </c>
      <c r="CB19" s="103"/>
      <c r="CC19" s="105"/>
      <c r="CD19" s="105"/>
      <c r="CE19" s="105"/>
      <c r="CF19" s="105"/>
      <c r="CG19" s="104"/>
      <c r="CH19" s="104"/>
      <c r="CI19" s="104"/>
      <c r="CJ19" s="104"/>
      <c r="CK19" s="108"/>
      <c r="CL19" s="109"/>
      <c r="CM19" s="105">
        <f t="shared" ref="CM19:CM32" si="16">CC19*CG19</f>
        <v>0</v>
      </c>
      <c r="CN19" s="105"/>
      <c r="CO19" s="105"/>
      <c r="CP19" s="105"/>
      <c r="CQ19" s="105"/>
      <c r="CR19" s="105"/>
      <c r="CT19" s="103">
        <v>4</v>
      </c>
      <c r="CU19" s="103"/>
      <c r="CV19" s="105"/>
      <c r="CW19" s="105"/>
      <c r="CX19" s="105"/>
      <c r="CY19" s="105"/>
      <c r="CZ19" s="104"/>
      <c r="DA19" s="104"/>
      <c r="DB19" s="104"/>
      <c r="DC19" s="104"/>
      <c r="DD19" s="108"/>
      <c r="DE19" s="109"/>
      <c r="DF19" s="105">
        <f t="shared" ref="DF19:DF32" si="17">CV19*CZ19</f>
        <v>0</v>
      </c>
      <c r="DG19" s="105"/>
      <c r="DH19" s="105"/>
      <c r="DI19" s="105"/>
      <c r="DJ19" s="105"/>
      <c r="DK19" s="105"/>
    </row>
    <row r="20" spans="2:115" x14ac:dyDescent="0.15">
      <c r="B20" s="103"/>
      <c r="C20" s="103"/>
      <c r="D20" s="105"/>
      <c r="E20" s="105"/>
      <c r="F20" s="105"/>
      <c r="G20" s="105"/>
      <c r="H20" s="104"/>
      <c r="I20" s="104"/>
      <c r="J20" s="104"/>
      <c r="K20" s="104"/>
      <c r="L20" s="110"/>
      <c r="M20" s="111"/>
      <c r="N20" s="105"/>
      <c r="O20" s="105"/>
      <c r="P20" s="105"/>
      <c r="Q20" s="105"/>
      <c r="R20" s="105"/>
      <c r="S20" s="105"/>
      <c r="U20" s="103"/>
      <c r="V20" s="103"/>
      <c r="W20" s="105"/>
      <c r="X20" s="105"/>
      <c r="Y20" s="105"/>
      <c r="Z20" s="105"/>
      <c r="AA20" s="104"/>
      <c r="AB20" s="104"/>
      <c r="AC20" s="104"/>
      <c r="AD20" s="104"/>
      <c r="AE20" s="110"/>
      <c r="AF20" s="111"/>
      <c r="AG20" s="105"/>
      <c r="AH20" s="105"/>
      <c r="AI20" s="105"/>
      <c r="AJ20" s="105"/>
      <c r="AK20" s="105"/>
      <c r="AL20" s="105"/>
      <c r="AN20" s="103"/>
      <c r="AO20" s="103"/>
      <c r="AP20" s="105"/>
      <c r="AQ20" s="105"/>
      <c r="AR20" s="105"/>
      <c r="AS20" s="105"/>
      <c r="AT20" s="104"/>
      <c r="AU20" s="104"/>
      <c r="AV20" s="104"/>
      <c r="AW20" s="104"/>
      <c r="AX20" s="110"/>
      <c r="AY20" s="111"/>
      <c r="AZ20" s="105"/>
      <c r="BA20" s="105"/>
      <c r="BB20" s="105"/>
      <c r="BC20" s="105"/>
      <c r="BD20" s="105"/>
      <c r="BE20" s="105"/>
      <c r="BH20" s="103"/>
      <c r="BI20" s="103"/>
      <c r="BJ20" s="105"/>
      <c r="BK20" s="105"/>
      <c r="BL20" s="105"/>
      <c r="BM20" s="105"/>
      <c r="BN20" s="104"/>
      <c r="BO20" s="104"/>
      <c r="BP20" s="104"/>
      <c r="BQ20" s="104"/>
      <c r="BR20" s="110"/>
      <c r="BS20" s="111"/>
      <c r="BT20" s="105"/>
      <c r="BU20" s="105"/>
      <c r="BV20" s="105"/>
      <c r="BW20" s="105"/>
      <c r="BX20" s="105"/>
      <c r="BY20" s="105"/>
      <c r="CA20" s="103"/>
      <c r="CB20" s="103"/>
      <c r="CC20" s="105"/>
      <c r="CD20" s="105"/>
      <c r="CE20" s="105"/>
      <c r="CF20" s="105"/>
      <c r="CG20" s="104"/>
      <c r="CH20" s="104"/>
      <c r="CI20" s="104"/>
      <c r="CJ20" s="104"/>
      <c r="CK20" s="110"/>
      <c r="CL20" s="111"/>
      <c r="CM20" s="105"/>
      <c r="CN20" s="105"/>
      <c r="CO20" s="105"/>
      <c r="CP20" s="105"/>
      <c r="CQ20" s="105"/>
      <c r="CR20" s="105"/>
      <c r="CT20" s="103"/>
      <c r="CU20" s="103"/>
      <c r="CV20" s="105"/>
      <c r="CW20" s="105"/>
      <c r="CX20" s="105"/>
      <c r="CY20" s="105"/>
      <c r="CZ20" s="104"/>
      <c r="DA20" s="104"/>
      <c r="DB20" s="104"/>
      <c r="DC20" s="104"/>
      <c r="DD20" s="110"/>
      <c r="DE20" s="111"/>
      <c r="DF20" s="105"/>
      <c r="DG20" s="105"/>
      <c r="DH20" s="105"/>
      <c r="DI20" s="105"/>
      <c r="DJ20" s="105"/>
      <c r="DK20" s="105"/>
    </row>
    <row r="21" spans="2:115" x14ac:dyDescent="0.15">
      <c r="B21" s="103">
        <v>5</v>
      </c>
      <c r="C21" s="103"/>
      <c r="D21" s="105"/>
      <c r="E21" s="105"/>
      <c r="F21" s="105"/>
      <c r="G21" s="105"/>
      <c r="H21" s="104"/>
      <c r="I21" s="104"/>
      <c r="J21" s="104"/>
      <c r="K21" s="104"/>
      <c r="L21" s="108"/>
      <c r="M21" s="109"/>
      <c r="N21" s="105">
        <f t="shared" ref="N21:N32" si="18">D21*H21</f>
        <v>0</v>
      </c>
      <c r="O21" s="105"/>
      <c r="P21" s="105"/>
      <c r="Q21" s="105"/>
      <c r="R21" s="105"/>
      <c r="S21" s="105"/>
      <c r="U21" s="103">
        <v>5</v>
      </c>
      <c r="V21" s="103"/>
      <c r="W21" s="105"/>
      <c r="X21" s="105"/>
      <c r="Y21" s="105"/>
      <c r="Z21" s="105"/>
      <c r="AA21" s="104"/>
      <c r="AB21" s="104"/>
      <c r="AC21" s="104"/>
      <c r="AD21" s="104"/>
      <c r="AE21" s="108"/>
      <c r="AF21" s="109"/>
      <c r="AG21" s="105">
        <f t="shared" ref="AG21:AG32" si="19">W21*AA21</f>
        <v>0</v>
      </c>
      <c r="AH21" s="105"/>
      <c r="AI21" s="105"/>
      <c r="AJ21" s="105"/>
      <c r="AK21" s="105"/>
      <c r="AL21" s="105"/>
      <c r="AN21" s="103">
        <v>5</v>
      </c>
      <c r="AO21" s="103"/>
      <c r="AP21" s="105"/>
      <c r="AQ21" s="105"/>
      <c r="AR21" s="105"/>
      <c r="AS21" s="105"/>
      <c r="AT21" s="104"/>
      <c r="AU21" s="104"/>
      <c r="AV21" s="104"/>
      <c r="AW21" s="104"/>
      <c r="AX21" s="108"/>
      <c r="AY21" s="109"/>
      <c r="AZ21" s="105">
        <f t="shared" ref="AZ21:AZ32" si="20">AP21*AT21</f>
        <v>0</v>
      </c>
      <c r="BA21" s="105"/>
      <c r="BB21" s="105"/>
      <c r="BC21" s="105"/>
      <c r="BD21" s="105"/>
      <c r="BE21" s="105"/>
      <c r="BH21" s="103">
        <v>5</v>
      </c>
      <c r="BI21" s="103"/>
      <c r="BJ21" s="105"/>
      <c r="BK21" s="105"/>
      <c r="BL21" s="105"/>
      <c r="BM21" s="105"/>
      <c r="BN21" s="104"/>
      <c r="BO21" s="104"/>
      <c r="BP21" s="104"/>
      <c r="BQ21" s="104"/>
      <c r="BR21" s="108"/>
      <c r="BS21" s="109"/>
      <c r="BT21" s="105">
        <f t="shared" ref="BT21:BT32" si="21">BJ21*BN21</f>
        <v>0</v>
      </c>
      <c r="BU21" s="105"/>
      <c r="BV21" s="105"/>
      <c r="BW21" s="105"/>
      <c r="BX21" s="105"/>
      <c r="BY21" s="105"/>
      <c r="CA21" s="103">
        <v>5</v>
      </c>
      <c r="CB21" s="103"/>
      <c r="CC21" s="105"/>
      <c r="CD21" s="105"/>
      <c r="CE21" s="105"/>
      <c r="CF21" s="105"/>
      <c r="CG21" s="104"/>
      <c r="CH21" s="104"/>
      <c r="CI21" s="104"/>
      <c r="CJ21" s="104"/>
      <c r="CK21" s="108"/>
      <c r="CL21" s="109"/>
      <c r="CM21" s="105">
        <f t="shared" ref="CM21:CM32" si="22">CC21*CG21</f>
        <v>0</v>
      </c>
      <c r="CN21" s="105"/>
      <c r="CO21" s="105"/>
      <c r="CP21" s="105"/>
      <c r="CQ21" s="105"/>
      <c r="CR21" s="105"/>
      <c r="CT21" s="103">
        <v>5</v>
      </c>
      <c r="CU21" s="103"/>
      <c r="CV21" s="105"/>
      <c r="CW21" s="105"/>
      <c r="CX21" s="105"/>
      <c r="CY21" s="105"/>
      <c r="CZ21" s="104"/>
      <c r="DA21" s="104"/>
      <c r="DB21" s="104"/>
      <c r="DC21" s="104"/>
      <c r="DD21" s="108"/>
      <c r="DE21" s="109"/>
      <c r="DF21" s="105">
        <f t="shared" ref="DF21:DF32" si="23">CV21*CZ21</f>
        <v>0</v>
      </c>
      <c r="DG21" s="105"/>
      <c r="DH21" s="105"/>
      <c r="DI21" s="105"/>
      <c r="DJ21" s="105"/>
      <c r="DK21" s="105"/>
    </row>
    <row r="22" spans="2:115" x14ac:dyDescent="0.15">
      <c r="B22" s="103"/>
      <c r="C22" s="103"/>
      <c r="D22" s="105"/>
      <c r="E22" s="105"/>
      <c r="F22" s="105"/>
      <c r="G22" s="105"/>
      <c r="H22" s="104"/>
      <c r="I22" s="104"/>
      <c r="J22" s="104"/>
      <c r="K22" s="104"/>
      <c r="L22" s="110"/>
      <c r="M22" s="111"/>
      <c r="N22" s="105"/>
      <c r="O22" s="105"/>
      <c r="P22" s="105"/>
      <c r="Q22" s="105"/>
      <c r="R22" s="105"/>
      <c r="S22" s="105"/>
      <c r="U22" s="103"/>
      <c r="V22" s="103"/>
      <c r="W22" s="105"/>
      <c r="X22" s="105"/>
      <c r="Y22" s="105"/>
      <c r="Z22" s="105"/>
      <c r="AA22" s="104"/>
      <c r="AB22" s="104"/>
      <c r="AC22" s="104"/>
      <c r="AD22" s="104"/>
      <c r="AE22" s="110"/>
      <c r="AF22" s="111"/>
      <c r="AG22" s="105"/>
      <c r="AH22" s="105"/>
      <c r="AI22" s="105"/>
      <c r="AJ22" s="105"/>
      <c r="AK22" s="105"/>
      <c r="AL22" s="105"/>
      <c r="AN22" s="103"/>
      <c r="AO22" s="103"/>
      <c r="AP22" s="105"/>
      <c r="AQ22" s="105"/>
      <c r="AR22" s="105"/>
      <c r="AS22" s="105"/>
      <c r="AT22" s="104"/>
      <c r="AU22" s="104"/>
      <c r="AV22" s="104"/>
      <c r="AW22" s="104"/>
      <c r="AX22" s="110"/>
      <c r="AY22" s="111"/>
      <c r="AZ22" s="105"/>
      <c r="BA22" s="105"/>
      <c r="BB22" s="105"/>
      <c r="BC22" s="105"/>
      <c r="BD22" s="105"/>
      <c r="BE22" s="105"/>
      <c r="BH22" s="103"/>
      <c r="BI22" s="103"/>
      <c r="BJ22" s="105"/>
      <c r="BK22" s="105"/>
      <c r="BL22" s="105"/>
      <c r="BM22" s="105"/>
      <c r="BN22" s="104"/>
      <c r="BO22" s="104"/>
      <c r="BP22" s="104"/>
      <c r="BQ22" s="104"/>
      <c r="BR22" s="110"/>
      <c r="BS22" s="111"/>
      <c r="BT22" s="105"/>
      <c r="BU22" s="105"/>
      <c r="BV22" s="105"/>
      <c r="BW22" s="105"/>
      <c r="BX22" s="105"/>
      <c r="BY22" s="105"/>
      <c r="CA22" s="103"/>
      <c r="CB22" s="103"/>
      <c r="CC22" s="105"/>
      <c r="CD22" s="105"/>
      <c r="CE22" s="105"/>
      <c r="CF22" s="105"/>
      <c r="CG22" s="104"/>
      <c r="CH22" s="104"/>
      <c r="CI22" s="104"/>
      <c r="CJ22" s="104"/>
      <c r="CK22" s="110"/>
      <c r="CL22" s="111"/>
      <c r="CM22" s="105"/>
      <c r="CN22" s="105"/>
      <c r="CO22" s="105"/>
      <c r="CP22" s="105"/>
      <c r="CQ22" s="105"/>
      <c r="CR22" s="105"/>
      <c r="CT22" s="103"/>
      <c r="CU22" s="103"/>
      <c r="CV22" s="105"/>
      <c r="CW22" s="105"/>
      <c r="CX22" s="105"/>
      <c r="CY22" s="105"/>
      <c r="CZ22" s="104"/>
      <c r="DA22" s="104"/>
      <c r="DB22" s="104"/>
      <c r="DC22" s="104"/>
      <c r="DD22" s="110"/>
      <c r="DE22" s="111"/>
      <c r="DF22" s="105"/>
      <c r="DG22" s="105"/>
      <c r="DH22" s="105"/>
      <c r="DI22" s="105"/>
      <c r="DJ22" s="105"/>
      <c r="DK22" s="105"/>
    </row>
    <row r="23" spans="2:115" x14ac:dyDescent="0.15">
      <c r="B23" s="103">
        <v>6</v>
      </c>
      <c r="C23" s="103"/>
      <c r="D23" s="105"/>
      <c r="E23" s="105"/>
      <c r="F23" s="105"/>
      <c r="G23" s="105"/>
      <c r="H23" s="104"/>
      <c r="I23" s="104"/>
      <c r="J23" s="104"/>
      <c r="K23" s="104"/>
      <c r="L23" s="108"/>
      <c r="M23" s="109"/>
      <c r="N23" s="105">
        <f t="shared" ref="N23:N32" si="24">D23*H23</f>
        <v>0</v>
      </c>
      <c r="O23" s="105"/>
      <c r="P23" s="105"/>
      <c r="Q23" s="105"/>
      <c r="R23" s="105"/>
      <c r="S23" s="105"/>
      <c r="U23" s="103">
        <v>6</v>
      </c>
      <c r="V23" s="103"/>
      <c r="W23" s="105"/>
      <c r="X23" s="105"/>
      <c r="Y23" s="105"/>
      <c r="Z23" s="105"/>
      <c r="AA23" s="104"/>
      <c r="AB23" s="104"/>
      <c r="AC23" s="104"/>
      <c r="AD23" s="104"/>
      <c r="AE23" s="108"/>
      <c r="AF23" s="109"/>
      <c r="AG23" s="105">
        <f t="shared" ref="AG23:AG32" si="25">W23*AA23</f>
        <v>0</v>
      </c>
      <c r="AH23" s="105"/>
      <c r="AI23" s="105"/>
      <c r="AJ23" s="105"/>
      <c r="AK23" s="105"/>
      <c r="AL23" s="105"/>
      <c r="AN23" s="103">
        <v>6</v>
      </c>
      <c r="AO23" s="103"/>
      <c r="AP23" s="105"/>
      <c r="AQ23" s="105"/>
      <c r="AR23" s="105"/>
      <c r="AS23" s="105"/>
      <c r="AT23" s="104"/>
      <c r="AU23" s="104"/>
      <c r="AV23" s="104"/>
      <c r="AW23" s="104"/>
      <c r="AX23" s="108"/>
      <c r="AY23" s="109"/>
      <c r="AZ23" s="105">
        <f t="shared" ref="AZ23:AZ32" si="26">AP23*AT23</f>
        <v>0</v>
      </c>
      <c r="BA23" s="105"/>
      <c r="BB23" s="105"/>
      <c r="BC23" s="105"/>
      <c r="BD23" s="105"/>
      <c r="BE23" s="105"/>
      <c r="BH23" s="103">
        <v>6</v>
      </c>
      <c r="BI23" s="103"/>
      <c r="BJ23" s="105"/>
      <c r="BK23" s="105"/>
      <c r="BL23" s="105"/>
      <c r="BM23" s="105"/>
      <c r="BN23" s="104"/>
      <c r="BO23" s="104"/>
      <c r="BP23" s="104"/>
      <c r="BQ23" s="104"/>
      <c r="BR23" s="108"/>
      <c r="BS23" s="109"/>
      <c r="BT23" s="105">
        <f t="shared" ref="BT23:BT32" si="27">BJ23*BN23</f>
        <v>0</v>
      </c>
      <c r="BU23" s="105"/>
      <c r="BV23" s="105"/>
      <c r="BW23" s="105"/>
      <c r="BX23" s="105"/>
      <c r="BY23" s="105"/>
      <c r="CA23" s="103">
        <v>6</v>
      </c>
      <c r="CB23" s="103"/>
      <c r="CC23" s="105"/>
      <c r="CD23" s="105"/>
      <c r="CE23" s="105"/>
      <c r="CF23" s="105"/>
      <c r="CG23" s="104"/>
      <c r="CH23" s="104"/>
      <c r="CI23" s="104"/>
      <c r="CJ23" s="104"/>
      <c r="CK23" s="108"/>
      <c r="CL23" s="109"/>
      <c r="CM23" s="105">
        <f t="shared" ref="CM23:CM32" si="28">CC23*CG23</f>
        <v>0</v>
      </c>
      <c r="CN23" s="105"/>
      <c r="CO23" s="105"/>
      <c r="CP23" s="105"/>
      <c r="CQ23" s="105"/>
      <c r="CR23" s="105"/>
      <c r="CT23" s="103">
        <v>6</v>
      </c>
      <c r="CU23" s="103"/>
      <c r="CV23" s="105"/>
      <c r="CW23" s="105"/>
      <c r="CX23" s="105"/>
      <c r="CY23" s="105"/>
      <c r="CZ23" s="104"/>
      <c r="DA23" s="104"/>
      <c r="DB23" s="104"/>
      <c r="DC23" s="104"/>
      <c r="DD23" s="108"/>
      <c r="DE23" s="109"/>
      <c r="DF23" s="105">
        <f t="shared" ref="DF23:DF32" si="29">CV23*CZ23</f>
        <v>0</v>
      </c>
      <c r="DG23" s="105"/>
      <c r="DH23" s="105"/>
      <c r="DI23" s="105"/>
      <c r="DJ23" s="105"/>
      <c r="DK23" s="105"/>
    </row>
    <row r="24" spans="2:115" x14ac:dyDescent="0.15">
      <c r="B24" s="103"/>
      <c r="C24" s="103"/>
      <c r="D24" s="105"/>
      <c r="E24" s="105"/>
      <c r="F24" s="105"/>
      <c r="G24" s="105"/>
      <c r="H24" s="104"/>
      <c r="I24" s="104"/>
      <c r="J24" s="104"/>
      <c r="K24" s="104"/>
      <c r="L24" s="110"/>
      <c r="M24" s="111"/>
      <c r="N24" s="105"/>
      <c r="O24" s="105"/>
      <c r="P24" s="105"/>
      <c r="Q24" s="105"/>
      <c r="R24" s="105"/>
      <c r="S24" s="105"/>
      <c r="U24" s="103"/>
      <c r="V24" s="103"/>
      <c r="W24" s="105"/>
      <c r="X24" s="105"/>
      <c r="Y24" s="105"/>
      <c r="Z24" s="105"/>
      <c r="AA24" s="104"/>
      <c r="AB24" s="104"/>
      <c r="AC24" s="104"/>
      <c r="AD24" s="104"/>
      <c r="AE24" s="110"/>
      <c r="AF24" s="111"/>
      <c r="AG24" s="105"/>
      <c r="AH24" s="105"/>
      <c r="AI24" s="105"/>
      <c r="AJ24" s="105"/>
      <c r="AK24" s="105"/>
      <c r="AL24" s="105"/>
      <c r="AN24" s="103"/>
      <c r="AO24" s="103"/>
      <c r="AP24" s="105"/>
      <c r="AQ24" s="105"/>
      <c r="AR24" s="105"/>
      <c r="AS24" s="105"/>
      <c r="AT24" s="104"/>
      <c r="AU24" s="104"/>
      <c r="AV24" s="104"/>
      <c r="AW24" s="104"/>
      <c r="AX24" s="110"/>
      <c r="AY24" s="111"/>
      <c r="AZ24" s="105"/>
      <c r="BA24" s="105"/>
      <c r="BB24" s="105"/>
      <c r="BC24" s="105"/>
      <c r="BD24" s="105"/>
      <c r="BE24" s="105"/>
      <c r="BH24" s="103"/>
      <c r="BI24" s="103"/>
      <c r="BJ24" s="105"/>
      <c r="BK24" s="105"/>
      <c r="BL24" s="105"/>
      <c r="BM24" s="105"/>
      <c r="BN24" s="104"/>
      <c r="BO24" s="104"/>
      <c r="BP24" s="104"/>
      <c r="BQ24" s="104"/>
      <c r="BR24" s="110"/>
      <c r="BS24" s="111"/>
      <c r="BT24" s="105"/>
      <c r="BU24" s="105"/>
      <c r="BV24" s="105"/>
      <c r="BW24" s="105"/>
      <c r="BX24" s="105"/>
      <c r="BY24" s="105"/>
      <c r="CA24" s="103"/>
      <c r="CB24" s="103"/>
      <c r="CC24" s="105"/>
      <c r="CD24" s="105"/>
      <c r="CE24" s="105"/>
      <c r="CF24" s="105"/>
      <c r="CG24" s="104"/>
      <c r="CH24" s="104"/>
      <c r="CI24" s="104"/>
      <c r="CJ24" s="104"/>
      <c r="CK24" s="110"/>
      <c r="CL24" s="111"/>
      <c r="CM24" s="105"/>
      <c r="CN24" s="105"/>
      <c r="CO24" s="105"/>
      <c r="CP24" s="105"/>
      <c r="CQ24" s="105"/>
      <c r="CR24" s="105"/>
      <c r="CT24" s="103"/>
      <c r="CU24" s="103"/>
      <c r="CV24" s="105"/>
      <c r="CW24" s="105"/>
      <c r="CX24" s="105"/>
      <c r="CY24" s="105"/>
      <c r="CZ24" s="104"/>
      <c r="DA24" s="104"/>
      <c r="DB24" s="104"/>
      <c r="DC24" s="104"/>
      <c r="DD24" s="110"/>
      <c r="DE24" s="111"/>
      <c r="DF24" s="105"/>
      <c r="DG24" s="105"/>
      <c r="DH24" s="105"/>
      <c r="DI24" s="105"/>
      <c r="DJ24" s="105"/>
      <c r="DK24" s="105"/>
    </row>
    <row r="25" spans="2:115" x14ac:dyDescent="0.15">
      <c r="B25" s="103">
        <v>7</v>
      </c>
      <c r="C25" s="103"/>
      <c r="D25" s="105"/>
      <c r="E25" s="105"/>
      <c r="F25" s="105"/>
      <c r="G25" s="105"/>
      <c r="H25" s="104"/>
      <c r="I25" s="104"/>
      <c r="J25" s="104"/>
      <c r="K25" s="104"/>
      <c r="L25" s="108"/>
      <c r="M25" s="109"/>
      <c r="N25" s="105">
        <f t="shared" ref="N25:N32" si="30">D25*H25</f>
        <v>0</v>
      </c>
      <c r="O25" s="105"/>
      <c r="P25" s="105"/>
      <c r="Q25" s="105"/>
      <c r="R25" s="105"/>
      <c r="S25" s="105"/>
      <c r="U25" s="103">
        <v>7</v>
      </c>
      <c r="V25" s="103"/>
      <c r="W25" s="105"/>
      <c r="X25" s="105"/>
      <c r="Y25" s="105"/>
      <c r="Z25" s="105"/>
      <c r="AA25" s="104"/>
      <c r="AB25" s="104"/>
      <c r="AC25" s="104"/>
      <c r="AD25" s="104"/>
      <c r="AE25" s="108"/>
      <c r="AF25" s="109"/>
      <c r="AG25" s="105">
        <f t="shared" ref="AG25:AG32" si="31">W25*AA25</f>
        <v>0</v>
      </c>
      <c r="AH25" s="105"/>
      <c r="AI25" s="105"/>
      <c r="AJ25" s="105"/>
      <c r="AK25" s="105"/>
      <c r="AL25" s="105"/>
      <c r="AN25" s="103">
        <v>7</v>
      </c>
      <c r="AO25" s="103"/>
      <c r="AP25" s="105"/>
      <c r="AQ25" s="105"/>
      <c r="AR25" s="105"/>
      <c r="AS25" s="105"/>
      <c r="AT25" s="104"/>
      <c r="AU25" s="104"/>
      <c r="AV25" s="104"/>
      <c r="AW25" s="104"/>
      <c r="AX25" s="108"/>
      <c r="AY25" s="109"/>
      <c r="AZ25" s="105">
        <f t="shared" ref="AZ25:AZ32" si="32">AP25*AT25</f>
        <v>0</v>
      </c>
      <c r="BA25" s="105"/>
      <c r="BB25" s="105"/>
      <c r="BC25" s="105"/>
      <c r="BD25" s="105"/>
      <c r="BE25" s="105"/>
      <c r="BH25" s="103">
        <v>7</v>
      </c>
      <c r="BI25" s="103"/>
      <c r="BJ25" s="105"/>
      <c r="BK25" s="105"/>
      <c r="BL25" s="105"/>
      <c r="BM25" s="105"/>
      <c r="BN25" s="104"/>
      <c r="BO25" s="104"/>
      <c r="BP25" s="104"/>
      <c r="BQ25" s="104"/>
      <c r="BR25" s="108"/>
      <c r="BS25" s="109"/>
      <c r="BT25" s="105">
        <f t="shared" ref="BT25:BT32" si="33">BJ25*BN25</f>
        <v>0</v>
      </c>
      <c r="BU25" s="105"/>
      <c r="BV25" s="105"/>
      <c r="BW25" s="105"/>
      <c r="BX25" s="105"/>
      <c r="BY25" s="105"/>
      <c r="CA25" s="103">
        <v>7</v>
      </c>
      <c r="CB25" s="103"/>
      <c r="CC25" s="105"/>
      <c r="CD25" s="105"/>
      <c r="CE25" s="105"/>
      <c r="CF25" s="105"/>
      <c r="CG25" s="104"/>
      <c r="CH25" s="104"/>
      <c r="CI25" s="104"/>
      <c r="CJ25" s="104"/>
      <c r="CK25" s="108"/>
      <c r="CL25" s="109"/>
      <c r="CM25" s="105">
        <f t="shared" ref="CM25:CM32" si="34">CC25*CG25</f>
        <v>0</v>
      </c>
      <c r="CN25" s="105"/>
      <c r="CO25" s="105"/>
      <c r="CP25" s="105"/>
      <c r="CQ25" s="105"/>
      <c r="CR25" s="105"/>
      <c r="CT25" s="103">
        <v>7</v>
      </c>
      <c r="CU25" s="103"/>
      <c r="CV25" s="105"/>
      <c r="CW25" s="105"/>
      <c r="CX25" s="105"/>
      <c r="CY25" s="105"/>
      <c r="CZ25" s="104"/>
      <c r="DA25" s="104"/>
      <c r="DB25" s="104"/>
      <c r="DC25" s="104"/>
      <c r="DD25" s="108"/>
      <c r="DE25" s="109"/>
      <c r="DF25" s="105">
        <f t="shared" ref="DF25:DF32" si="35">CV25*CZ25</f>
        <v>0</v>
      </c>
      <c r="DG25" s="105"/>
      <c r="DH25" s="105"/>
      <c r="DI25" s="105"/>
      <c r="DJ25" s="105"/>
      <c r="DK25" s="105"/>
    </row>
    <row r="26" spans="2:115" x14ac:dyDescent="0.15">
      <c r="B26" s="103"/>
      <c r="C26" s="103"/>
      <c r="D26" s="105"/>
      <c r="E26" s="105"/>
      <c r="F26" s="105"/>
      <c r="G26" s="105"/>
      <c r="H26" s="104"/>
      <c r="I26" s="104"/>
      <c r="J26" s="104"/>
      <c r="K26" s="104"/>
      <c r="L26" s="110"/>
      <c r="M26" s="111"/>
      <c r="N26" s="105"/>
      <c r="O26" s="105"/>
      <c r="P26" s="105"/>
      <c r="Q26" s="105"/>
      <c r="R26" s="105"/>
      <c r="S26" s="105"/>
      <c r="U26" s="103"/>
      <c r="V26" s="103"/>
      <c r="W26" s="105"/>
      <c r="X26" s="105"/>
      <c r="Y26" s="105"/>
      <c r="Z26" s="105"/>
      <c r="AA26" s="104"/>
      <c r="AB26" s="104"/>
      <c r="AC26" s="104"/>
      <c r="AD26" s="104"/>
      <c r="AE26" s="110"/>
      <c r="AF26" s="111"/>
      <c r="AG26" s="105"/>
      <c r="AH26" s="105"/>
      <c r="AI26" s="105"/>
      <c r="AJ26" s="105"/>
      <c r="AK26" s="105"/>
      <c r="AL26" s="105"/>
      <c r="AN26" s="103"/>
      <c r="AO26" s="103"/>
      <c r="AP26" s="105"/>
      <c r="AQ26" s="105"/>
      <c r="AR26" s="105"/>
      <c r="AS26" s="105"/>
      <c r="AT26" s="104"/>
      <c r="AU26" s="104"/>
      <c r="AV26" s="104"/>
      <c r="AW26" s="104"/>
      <c r="AX26" s="110"/>
      <c r="AY26" s="111"/>
      <c r="AZ26" s="105"/>
      <c r="BA26" s="105"/>
      <c r="BB26" s="105"/>
      <c r="BC26" s="105"/>
      <c r="BD26" s="105"/>
      <c r="BE26" s="105"/>
      <c r="BH26" s="103"/>
      <c r="BI26" s="103"/>
      <c r="BJ26" s="105"/>
      <c r="BK26" s="105"/>
      <c r="BL26" s="105"/>
      <c r="BM26" s="105"/>
      <c r="BN26" s="104"/>
      <c r="BO26" s="104"/>
      <c r="BP26" s="104"/>
      <c r="BQ26" s="104"/>
      <c r="BR26" s="110"/>
      <c r="BS26" s="111"/>
      <c r="BT26" s="105"/>
      <c r="BU26" s="105"/>
      <c r="BV26" s="105"/>
      <c r="BW26" s="105"/>
      <c r="BX26" s="105"/>
      <c r="BY26" s="105"/>
      <c r="CA26" s="103"/>
      <c r="CB26" s="103"/>
      <c r="CC26" s="105"/>
      <c r="CD26" s="105"/>
      <c r="CE26" s="105"/>
      <c r="CF26" s="105"/>
      <c r="CG26" s="104"/>
      <c r="CH26" s="104"/>
      <c r="CI26" s="104"/>
      <c r="CJ26" s="104"/>
      <c r="CK26" s="110"/>
      <c r="CL26" s="111"/>
      <c r="CM26" s="105"/>
      <c r="CN26" s="105"/>
      <c r="CO26" s="105"/>
      <c r="CP26" s="105"/>
      <c r="CQ26" s="105"/>
      <c r="CR26" s="105"/>
      <c r="CT26" s="103"/>
      <c r="CU26" s="103"/>
      <c r="CV26" s="105"/>
      <c r="CW26" s="105"/>
      <c r="CX26" s="105"/>
      <c r="CY26" s="105"/>
      <c r="CZ26" s="104"/>
      <c r="DA26" s="104"/>
      <c r="DB26" s="104"/>
      <c r="DC26" s="104"/>
      <c r="DD26" s="110"/>
      <c r="DE26" s="111"/>
      <c r="DF26" s="105"/>
      <c r="DG26" s="105"/>
      <c r="DH26" s="105"/>
      <c r="DI26" s="105"/>
      <c r="DJ26" s="105"/>
      <c r="DK26" s="105"/>
    </row>
    <row r="27" spans="2:115" x14ac:dyDescent="0.15">
      <c r="B27" s="103">
        <v>8</v>
      </c>
      <c r="C27" s="103"/>
      <c r="D27" s="105"/>
      <c r="E27" s="105"/>
      <c r="F27" s="105"/>
      <c r="G27" s="105"/>
      <c r="H27" s="104"/>
      <c r="I27" s="104"/>
      <c r="J27" s="104"/>
      <c r="K27" s="104"/>
      <c r="L27" s="108"/>
      <c r="M27" s="109"/>
      <c r="N27" s="105">
        <f t="shared" ref="N27:N32" si="36">D27*H27</f>
        <v>0</v>
      </c>
      <c r="O27" s="105"/>
      <c r="P27" s="105"/>
      <c r="Q27" s="105"/>
      <c r="R27" s="105"/>
      <c r="S27" s="105"/>
      <c r="U27" s="103">
        <v>8</v>
      </c>
      <c r="V27" s="103"/>
      <c r="W27" s="105"/>
      <c r="X27" s="105"/>
      <c r="Y27" s="105"/>
      <c r="Z27" s="105"/>
      <c r="AA27" s="104"/>
      <c r="AB27" s="104"/>
      <c r="AC27" s="104"/>
      <c r="AD27" s="104"/>
      <c r="AE27" s="108"/>
      <c r="AF27" s="109"/>
      <c r="AG27" s="105">
        <f t="shared" ref="AG27:AG32" si="37">W27*AA27</f>
        <v>0</v>
      </c>
      <c r="AH27" s="105"/>
      <c r="AI27" s="105"/>
      <c r="AJ27" s="105"/>
      <c r="AK27" s="105"/>
      <c r="AL27" s="105"/>
      <c r="AN27" s="103">
        <v>8</v>
      </c>
      <c r="AO27" s="103"/>
      <c r="AP27" s="105"/>
      <c r="AQ27" s="105"/>
      <c r="AR27" s="105"/>
      <c r="AS27" s="105"/>
      <c r="AT27" s="104"/>
      <c r="AU27" s="104"/>
      <c r="AV27" s="104"/>
      <c r="AW27" s="104"/>
      <c r="AX27" s="108"/>
      <c r="AY27" s="109"/>
      <c r="AZ27" s="105">
        <f t="shared" ref="AZ27:AZ32" si="38">AP27*AT27</f>
        <v>0</v>
      </c>
      <c r="BA27" s="105"/>
      <c r="BB27" s="105"/>
      <c r="BC27" s="105"/>
      <c r="BD27" s="105"/>
      <c r="BE27" s="105"/>
      <c r="BH27" s="103">
        <v>8</v>
      </c>
      <c r="BI27" s="103"/>
      <c r="BJ27" s="105"/>
      <c r="BK27" s="105"/>
      <c r="BL27" s="105"/>
      <c r="BM27" s="105"/>
      <c r="BN27" s="104"/>
      <c r="BO27" s="104"/>
      <c r="BP27" s="104"/>
      <c r="BQ27" s="104"/>
      <c r="BR27" s="108"/>
      <c r="BS27" s="109"/>
      <c r="BT27" s="105">
        <f t="shared" ref="BT27:BT32" si="39">BJ27*BN27</f>
        <v>0</v>
      </c>
      <c r="BU27" s="105"/>
      <c r="BV27" s="105"/>
      <c r="BW27" s="105"/>
      <c r="BX27" s="105"/>
      <c r="BY27" s="105"/>
      <c r="CA27" s="103">
        <v>8</v>
      </c>
      <c r="CB27" s="103"/>
      <c r="CC27" s="105"/>
      <c r="CD27" s="105"/>
      <c r="CE27" s="105"/>
      <c r="CF27" s="105"/>
      <c r="CG27" s="104"/>
      <c r="CH27" s="104"/>
      <c r="CI27" s="104"/>
      <c r="CJ27" s="104"/>
      <c r="CK27" s="108"/>
      <c r="CL27" s="109"/>
      <c r="CM27" s="105">
        <f t="shared" ref="CM27:CM32" si="40">CC27*CG27</f>
        <v>0</v>
      </c>
      <c r="CN27" s="105"/>
      <c r="CO27" s="105"/>
      <c r="CP27" s="105"/>
      <c r="CQ27" s="105"/>
      <c r="CR27" s="105"/>
      <c r="CT27" s="103">
        <v>8</v>
      </c>
      <c r="CU27" s="103"/>
      <c r="CV27" s="105"/>
      <c r="CW27" s="105"/>
      <c r="CX27" s="105"/>
      <c r="CY27" s="105"/>
      <c r="CZ27" s="104"/>
      <c r="DA27" s="104"/>
      <c r="DB27" s="104"/>
      <c r="DC27" s="104"/>
      <c r="DD27" s="108"/>
      <c r="DE27" s="109"/>
      <c r="DF27" s="105">
        <f t="shared" ref="DF27:DF32" si="41">CV27*CZ27</f>
        <v>0</v>
      </c>
      <c r="DG27" s="105"/>
      <c r="DH27" s="105"/>
      <c r="DI27" s="105"/>
      <c r="DJ27" s="105"/>
      <c r="DK27" s="105"/>
    </row>
    <row r="28" spans="2:115" x14ac:dyDescent="0.15">
      <c r="B28" s="103"/>
      <c r="C28" s="103"/>
      <c r="D28" s="105"/>
      <c r="E28" s="105"/>
      <c r="F28" s="105"/>
      <c r="G28" s="105"/>
      <c r="H28" s="104"/>
      <c r="I28" s="104"/>
      <c r="J28" s="104"/>
      <c r="K28" s="104"/>
      <c r="L28" s="110"/>
      <c r="M28" s="111"/>
      <c r="N28" s="105"/>
      <c r="O28" s="105"/>
      <c r="P28" s="105"/>
      <c r="Q28" s="105"/>
      <c r="R28" s="105"/>
      <c r="S28" s="105"/>
      <c r="U28" s="103"/>
      <c r="V28" s="103"/>
      <c r="W28" s="105"/>
      <c r="X28" s="105"/>
      <c r="Y28" s="105"/>
      <c r="Z28" s="105"/>
      <c r="AA28" s="104"/>
      <c r="AB28" s="104"/>
      <c r="AC28" s="104"/>
      <c r="AD28" s="104"/>
      <c r="AE28" s="110"/>
      <c r="AF28" s="111"/>
      <c r="AG28" s="105"/>
      <c r="AH28" s="105"/>
      <c r="AI28" s="105"/>
      <c r="AJ28" s="105"/>
      <c r="AK28" s="105"/>
      <c r="AL28" s="105"/>
      <c r="AN28" s="103"/>
      <c r="AO28" s="103"/>
      <c r="AP28" s="105"/>
      <c r="AQ28" s="105"/>
      <c r="AR28" s="105"/>
      <c r="AS28" s="105"/>
      <c r="AT28" s="104"/>
      <c r="AU28" s="104"/>
      <c r="AV28" s="104"/>
      <c r="AW28" s="104"/>
      <c r="AX28" s="110"/>
      <c r="AY28" s="111"/>
      <c r="AZ28" s="105"/>
      <c r="BA28" s="105"/>
      <c r="BB28" s="105"/>
      <c r="BC28" s="105"/>
      <c r="BD28" s="105"/>
      <c r="BE28" s="105"/>
      <c r="BH28" s="103"/>
      <c r="BI28" s="103"/>
      <c r="BJ28" s="105"/>
      <c r="BK28" s="105"/>
      <c r="BL28" s="105"/>
      <c r="BM28" s="105"/>
      <c r="BN28" s="104"/>
      <c r="BO28" s="104"/>
      <c r="BP28" s="104"/>
      <c r="BQ28" s="104"/>
      <c r="BR28" s="110"/>
      <c r="BS28" s="111"/>
      <c r="BT28" s="105"/>
      <c r="BU28" s="105"/>
      <c r="BV28" s="105"/>
      <c r="BW28" s="105"/>
      <c r="BX28" s="105"/>
      <c r="BY28" s="105"/>
      <c r="CA28" s="103"/>
      <c r="CB28" s="103"/>
      <c r="CC28" s="105"/>
      <c r="CD28" s="105"/>
      <c r="CE28" s="105"/>
      <c r="CF28" s="105"/>
      <c r="CG28" s="104"/>
      <c r="CH28" s="104"/>
      <c r="CI28" s="104"/>
      <c r="CJ28" s="104"/>
      <c r="CK28" s="110"/>
      <c r="CL28" s="111"/>
      <c r="CM28" s="105"/>
      <c r="CN28" s="105"/>
      <c r="CO28" s="105"/>
      <c r="CP28" s="105"/>
      <c r="CQ28" s="105"/>
      <c r="CR28" s="105"/>
      <c r="CT28" s="103"/>
      <c r="CU28" s="103"/>
      <c r="CV28" s="105"/>
      <c r="CW28" s="105"/>
      <c r="CX28" s="105"/>
      <c r="CY28" s="105"/>
      <c r="CZ28" s="104"/>
      <c r="DA28" s="104"/>
      <c r="DB28" s="104"/>
      <c r="DC28" s="104"/>
      <c r="DD28" s="110"/>
      <c r="DE28" s="111"/>
      <c r="DF28" s="105"/>
      <c r="DG28" s="105"/>
      <c r="DH28" s="105"/>
      <c r="DI28" s="105"/>
      <c r="DJ28" s="105"/>
      <c r="DK28" s="105"/>
    </row>
    <row r="29" spans="2:115" x14ac:dyDescent="0.15">
      <c r="B29" s="103">
        <v>9</v>
      </c>
      <c r="C29" s="103"/>
      <c r="D29" s="105"/>
      <c r="E29" s="105"/>
      <c r="F29" s="105"/>
      <c r="G29" s="105"/>
      <c r="H29" s="104"/>
      <c r="I29" s="104"/>
      <c r="J29" s="104"/>
      <c r="K29" s="104"/>
      <c r="L29" s="108"/>
      <c r="M29" s="109"/>
      <c r="N29" s="105">
        <f t="shared" ref="N29:N32" si="42">D29*H29</f>
        <v>0</v>
      </c>
      <c r="O29" s="105"/>
      <c r="P29" s="105"/>
      <c r="Q29" s="105"/>
      <c r="R29" s="105"/>
      <c r="S29" s="105"/>
      <c r="U29" s="103">
        <v>9</v>
      </c>
      <c r="V29" s="103"/>
      <c r="W29" s="105"/>
      <c r="X29" s="105"/>
      <c r="Y29" s="105"/>
      <c r="Z29" s="105"/>
      <c r="AA29" s="104"/>
      <c r="AB29" s="104"/>
      <c r="AC29" s="104"/>
      <c r="AD29" s="104"/>
      <c r="AE29" s="108"/>
      <c r="AF29" s="109"/>
      <c r="AG29" s="105">
        <f t="shared" ref="AG29:AG32" si="43">W29*AA29</f>
        <v>0</v>
      </c>
      <c r="AH29" s="105"/>
      <c r="AI29" s="105"/>
      <c r="AJ29" s="105"/>
      <c r="AK29" s="105"/>
      <c r="AL29" s="105"/>
      <c r="AN29" s="103">
        <v>9</v>
      </c>
      <c r="AO29" s="103"/>
      <c r="AP29" s="105"/>
      <c r="AQ29" s="105"/>
      <c r="AR29" s="105"/>
      <c r="AS29" s="105"/>
      <c r="AT29" s="104"/>
      <c r="AU29" s="104"/>
      <c r="AV29" s="104"/>
      <c r="AW29" s="104"/>
      <c r="AX29" s="108"/>
      <c r="AY29" s="109"/>
      <c r="AZ29" s="105">
        <f t="shared" ref="AZ29:AZ32" si="44">AP29*AT29</f>
        <v>0</v>
      </c>
      <c r="BA29" s="105"/>
      <c r="BB29" s="105"/>
      <c r="BC29" s="105"/>
      <c r="BD29" s="105"/>
      <c r="BE29" s="105"/>
      <c r="BH29" s="103">
        <v>9</v>
      </c>
      <c r="BI29" s="103"/>
      <c r="BJ29" s="105"/>
      <c r="BK29" s="105"/>
      <c r="BL29" s="105"/>
      <c r="BM29" s="105"/>
      <c r="BN29" s="104"/>
      <c r="BO29" s="104"/>
      <c r="BP29" s="104"/>
      <c r="BQ29" s="104"/>
      <c r="BR29" s="108"/>
      <c r="BS29" s="109"/>
      <c r="BT29" s="105">
        <f t="shared" ref="BT29:BT32" si="45">BJ29*BN29</f>
        <v>0</v>
      </c>
      <c r="BU29" s="105"/>
      <c r="BV29" s="105"/>
      <c r="BW29" s="105"/>
      <c r="BX29" s="105"/>
      <c r="BY29" s="105"/>
      <c r="CA29" s="103">
        <v>9</v>
      </c>
      <c r="CB29" s="103"/>
      <c r="CC29" s="105"/>
      <c r="CD29" s="105"/>
      <c r="CE29" s="105"/>
      <c r="CF29" s="105"/>
      <c r="CG29" s="104"/>
      <c r="CH29" s="104"/>
      <c r="CI29" s="104"/>
      <c r="CJ29" s="104"/>
      <c r="CK29" s="108"/>
      <c r="CL29" s="109"/>
      <c r="CM29" s="105">
        <f t="shared" ref="CM29:CM32" si="46">CC29*CG29</f>
        <v>0</v>
      </c>
      <c r="CN29" s="105"/>
      <c r="CO29" s="105"/>
      <c r="CP29" s="105"/>
      <c r="CQ29" s="105"/>
      <c r="CR29" s="105"/>
      <c r="CT29" s="103">
        <v>9</v>
      </c>
      <c r="CU29" s="103"/>
      <c r="CV29" s="105"/>
      <c r="CW29" s="105"/>
      <c r="CX29" s="105"/>
      <c r="CY29" s="105"/>
      <c r="CZ29" s="104"/>
      <c r="DA29" s="104"/>
      <c r="DB29" s="104"/>
      <c r="DC29" s="104"/>
      <c r="DD29" s="108"/>
      <c r="DE29" s="109"/>
      <c r="DF29" s="105">
        <f t="shared" ref="DF29:DF32" si="47">CV29*CZ29</f>
        <v>0</v>
      </c>
      <c r="DG29" s="105"/>
      <c r="DH29" s="105"/>
      <c r="DI29" s="105"/>
      <c r="DJ29" s="105"/>
      <c r="DK29" s="105"/>
    </row>
    <row r="30" spans="2:115" x14ac:dyDescent="0.15">
      <c r="B30" s="103"/>
      <c r="C30" s="103"/>
      <c r="D30" s="105"/>
      <c r="E30" s="105"/>
      <c r="F30" s="105"/>
      <c r="G30" s="105"/>
      <c r="H30" s="104"/>
      <c r="I30" s="104"/>
      <c r="J30" s="104"/>
      <c r="K30" s="104"/>
      <c r="L30" s="110"/>
      <c r="M30" s="111"/>
      <c r="N30" s="105"/>
      <c r="O30" s="105"/>
      <c r="P30" s="105"/>
      <c r="Q30" s="105"/>
      <c r="R30" s="105"/>
      <c r="S30" s="105"/>
      <c r="U30" s="103"/>
      <c r="V30" s="103"/>
      <c r="W30" s="105"/>
      <c r="X30" s="105"/>
      <c r="Y30" s="105"/>
      <c r="Z30" s="105"/>
      <c r="AA30" s="104"/>
      <c r="AB30" s="104"/>
      <c r="AC30" s="104"/>
      <c r="AD30" s="104"/>
      <c r="AE30" s="110"/>
      <c r="AF30" s="111"/>
      <c r="AG30" s="105"/>
      <c r="AH30" s="105"/>
      <c r="AI30" s="105"/>
      <c r="AJ30" s="105"/>
      <c r="AK30" s="105"/>
      <c r="AL30" s="105"/>
      <c r="AN30" s="103"/>
      <c r="AO30" s="103"/>
      <c r="AP30" s="105"/>
      <c r="AQ30" s="105"/>
      <c r="AR30" s="105"/>
      <c r="AS30" s="105"/>
      <c r="AT30" s="104"/>
      <c r="AU30" s="104"/>
      <c r="AV30" s="104"/>
      <c r="AW30" s="104"/>
      <c r="AX30" s="110"/>
      <c r="AY30" s="111"/>
      <c r="AZ30" s="105"/>
      <c r="BA30" s="105"/>
      <c r="BB30" s="105"/>
      <c r="BC30" s="105"/>
      <c r="BD30" s="105"/>
      <c r="BE30" s="105"/>
      <c r="BH30" s="103"/>
      <c r="BI30" s="103"/>
      <c r="BJ30" s="105"/>
      <c r="BK30" s="105"/>
      <c r="BL30" s="105"/>
      <c r="BM30" s="105"/>
      <c r="BN30" s="104"/>
      <c r="BO30" s="104"/>
      <c r="BP30" s="104"/>
      <c r="BQ30" s="104"/>
      <c r="BR30" s="110"/>
      <c r="BS30" s="111"/>
      <c r="BT30" s="105"/>
      <c r="BU30" s="105"/>
      <c r="BV30" s="105"/>
      <c r="BW30" s="105"/>
      <c r="BX30" s="105"/>
      <c r="BY30" s="105"/>
      <c r="CA30" s="103"/>
      <c r="CB30" s="103"/>
      <c r="CC30" s="105"/>
      <c r="CD30" s="105"/>
      <c r="CE30" s="105"/>
      <c r="CF30" s="105"/>
      <c r="CG30" s="104"/>
      <c r="CH30" s="104"/>
      <c r="CI30" s="104"/>
      <c r="CJ30" s="104"/>
      <c r="CK30" s="110"/>
      <c r="CL30" s="111"/>
      <c r="CM30" s="105"/>
      <c r="CN30" s="105"/>
      <c r="CO30" s="105"/>
      <c r="CP30" s="105"/>
      <c r="CQ30" s="105"/>
      <c r="CR30" s="105"/>
      <c r="CT30" s="103"/>
      <c r="CU30" s="103"/>
      <c r="CV30" s="105"/>
      <c r="CW30" s="105"/>
      <c r="CX30" s="105"/>
      <c r="CY30" s="105"/>
      <c r="CZ30" s="104"/>
      <c r="DA30" s="104"/>
      <c r="DB30" s="104"/>
      <c r="DC30" s="104"/>
      <c r="DD30" s="110"/>
      <c r="DE30" s="111"/>
      <c r="DF30" s="105"/>
      <c r="DG30" s="105"/>
      <c r="DH30" s="105"/>
      <c r="DI30" s="105"/>
      <c r="DJ30" s="105"/>
      <c r="DK30" s="105"/>
    </row>
    <row r="31" spans="2:115" x14ac:dyDescent="0.15">
      <c r="B31" s="103">
        <v>10</v>
      </c>
      <c r="C31" s="103"/>
      <c r="D31" s="105"/>
      <c r="E31" s="105"/>
      <c r="F31" s="105"/>
      <c r="G31" s="105"/>
      <c r="H31" s="104"/>
      <c r="I31" s="104"/>
      <c r="J31" s="104"/>
      <c r="K31" s="104"/>
      <c r="L31" s="108"/>
      <c r="M31" s="109"/>
      <c r="N31" s="105">
        <f t="shared" ref="N31:N32" si="48">D31*H31</f>
        <v>0</v>
      </c>
      <c r="O31" s="105"/>
      <c r="P31" s="105"/>
      <c r="Q31" s="105"/>
      <c r="R31" s="105"/>
      <c r="S31" s="105"/>
      <c r="U31" s="103">
        <v>10</v>
      </c>
      <c r="V31" s="103"/>
      <c r="W31" s="105"/>
      <c r="X31" s="105"/>
      <c r="Y31" s="105"/>
      <c r="Z31" s="105"/>
      <c r="AA31" s="104"/>
      <c r="AB31" s="104"/>
      <c r="AC31" s="104"/>
      <c r="AD31" s="104"/>
      <c r="AE31" s="108"/>
      <c r="AF31" s="109"/>
      <c r="AG31" s="105">
        <f t="shared" ref="AG31:AG32" si="49">W31*AA31</f>
        <v>0</v>
      </c>
      <c r="AH31" s="105"/>
      <c r="AI31" s="105"/>
      <c r="AJ31" s="105"/>
      <c r="AK31" s="105"/>
      <c r="AL31" s="105"/>
      <c r="AN31" s="103">
        <v>10</v>
      </c>
      <c r="AO31" s="103"/>
      <c r="AP31" s="105"/>
      <c r="AQ31" s="105"/>
      <c r="AR31" s="105"/>
      <c r="AS31" s="105"/>
      <c r="AT31" s="104"/>
      <c r="AU31" s="104"/>
      <c r="AV31" s="104"/>
      <c r="AW31" s="104"/>
      <c r="AX31" s="108"/>
      <c r="AY31" s="109"/>
      <c r="AZ31" s="105">
        <f t="shared" ref="AZ31:AZ32" si="50">AP31*AT31</f>
        <v>0</v>
      </c>
      <c r="BA31" s="105"/>
      <c r="BB31" s="105"/>
      <c r="BC31" s="105"/>
      <c r="BD31" s="105"/>
      <c r="BE31" s="105"/>
      <c r="BH31" s="103">
        <v>10</v>
      </c>
      <c r="BI31" s="103"/>
      <c r="BJ31" s="105"/>
      <c r="BK31" s="105"/>
      <c r="BL31" s="105"/>
      <c r="BM31" s="105"/>
      <c r="BN31" s="104"/>
      <c r="BO31" s="104"/>
      <c r="BP31" s="104"/>
      <c r="BQ31" s="104"/>
      <c r="BR31" s="108"/>
      <c r="BS31" s="109"/>
      <c r="BT31" s="105">
        <f t="shared" ref="BT31:BT32" si="51">BJ31*BN31</f>
        <v>0</v>
      </c>
      <c r="BU31" s="105"/>
      <c r="BV31" s="105"/>
      <c r="BW31" s="105"/>
      <c r="BX31" s="105"/>
      <c r="BY31" s="105"/>
      <c r="CA31" s="103">
        <v>10</v>
      </c>
      <c r="CB31" s="103"/>
      <c r="CC31" s="105"/>
      <c r="CD31" s="105"/>
      <c r="CE31" s="105"/>
      <c r="CF31" s="105"/>
      <c r="CG31" s="104"/>
      <c r="CH31" s="104"/>
      <c r="CI31" s="104"/>
      <c r="CJ31" s="104"/>
      <c r="CK31" s="108"/>
      <c r="CL31" s="109"/>
      <c r="CM31" s="105">
        <f t="shared" ref="CM31:CM32" si="52">CC31*CG31</f>
        <v>0</v>
      </c>
      <c r="CN31" s="105"/>
      <c r="CO31" s="105"/>
      <c r="CP31" s="105"/>
      <c r="CQ31" s="105"/>
      <c r="CR31" s="105"/>
      <c r="CT31" s="103">
        <v>10</v>
      </c>
      <c r="CU31" s="103"/>
      <c r="CV31" s="105"/>
      <c r="CW31" s="105"/>
      <c r="CX31" s="105"/>
      <c r="CY31" s="105"/>
      <c r="CZ31" s="104"/>
      <c r="DA31" s="104"/>
      <c r="DB31" s="104"/>
      <c r="DC31" s="104"/>
      <c r="DD31" s="108"/>
      <c r="DE31" s="109"/>
      <c r="DF31" s="105">
        <f t="shared" ref="DF31:DF32" si="53">CV31*CZ31</f>
        <v>0</v>
      </c>
      <c r="DG31" s="105"/>
      <c r="DH31" s="105"/>
      <c r="DI31" s="105"/>
      <c r="DJ31" s="105"/>
      <c r="DK31" s="105"/>
    </row>
    <row r="32" spans="2:115" x14ac:dyDescent="0.15">
      <c r="B32" s="103"/>
      <c r="C32" s="103"/>
      <c r="D32" s="105"/>
      <c r="E32" s="105"/>
      <c r="F32" s="105"/>
      <c r="G32" s="105"/>
      <c r="H32" s="104"/>
      <c r="I32" s="104"/>
      <c r="J32" s="104"/>
      <c r="K32" s="104"/>
      <c r="L32" s="110"/>
      <c r="M32" s="111"/>
      <c r="N32" s="105"/>
      <c r="O32" s="105"/>
      <c r="P32" s="105"/>
      <c r="Q32" s="105"/>
      <c r="R32" s="105"/>
      <c r="S32" s="105"/>
      <c r="U32" s="103"/>
      <c r="V32" s="103"/>
      <c r="W32" s="105"/>
      <c r="X32" s="105"/>
      <c r="Y32" s="105"/>
      <c r="Z32" s="105"/>
      <c r="AA32" s="104"/>
      <c r="AB32" s="104"/>
      <c r="AC32" s="104"/>
      <c r="AD32" s="104"/>
      <c r="AE32" s="110"/>
      <c r="AF32" s="111"/>
      <c r="AG32" s="105"/>
      <c r="AH32" s="105"/>
      <c r="AI32" s="105"/>
      <c r="AJ32" s="105"/>
      <c r="AK32" s="105"/>
      <c r="AL32" s="105"/>
      <c r="AN32" s="103"/>
      <c r="AO32" s="103"/>
      <c r="AP32" s="105"/>
      <c r="AQ32" s="105"/>
      <c r="AR32" s="105"/>
      <c r="AS32" s="105"/>
      <c r="AT32" s="104"/>
      <c r="AU32" s="104"/>
      <c r="AV32" s="104"/>
      <c r="AW32" s="104"/>
      <c r="AX32" s="110"/>
      <c r="AY32" s="111"/>
      <c r="AZ32" s="105"/>
      <c r="BA32" s="105"/>
      <c r="BB32" s="105"/>
      <c r="BC32" s="105"/>
      <c r="BD32" s="105"/>
      <c r="BE32" s="105"/>
      <c r="BH32" s="103"/>
      <c r="BI32" s="103"/>
      <c r="BJ32" s="105"/>
      <c r="BK32" s="105"/>
      <c r="BL32" s="105"/>
      <c r="BM32" s="105"/>
      <c r="BN32" s="104"/>
      <c r="BO32" s="104"/>
      <c r="BP32" s="104"/>
      <c r="BQ32" s="104"/>
      <c r="BR32" s="110"/>
      <c r="BS32" s="111"/>
      <c r="BT32" s="105"/>
      <c r="BU32" s="105"/>
      <c r="BV32" s="105"/>
      <c r="BW32" s="105"/>
      <c r="BX32" s="105"/>
      <c r="BY32" s="105"/>
      <c r="CA32" s="103"/>
      <c r="CB32" s="103"/>
      <c r="CC32" s="105"/>
      <c r="CD32" s="105"/>
      <c r="CE32" s="105"/>
      <c r="CF32" s="105"/>
      <c r="CG32" s="104"/>
      <c r="CH32" s="104"/>
      <c r="CI32" s="104"/>
      <c r="CJ32" s="104"/>
      <c r="CK32" s="110"/>
      <c r="CL32" s="111"/>
      <c r="CM32" s="105"/>
      <c r="CN32" s="105"/>
      <c r="CO32" s="105"/>
      <c r="CP32" s="105"/>
      <c r="CQ32" s="105"/>
      <c r="CR32" s="105"/>
      <c r="CT32" s="103"/>
      <c r="CU32" s="103"/>
      <c r="CV32" s="105"/>
      <c r="CW32" s="105"/>
      <c r="CX32" s="105"/>
      <c r="CY32" s="105"/>
      <c r="CZ32" s="104"/>
      <c r="DA32" s="104"/>
      <c r="DB32" s="104"/>
      <c r="DC32" s="104"/>
      <c r="DD32" s="110"/>
      <c r="DE32" s="111"/>
      <c r="DF32" s="105"/>
      <c r="DG32" s="105"/>
      <c r="DH32" s="105"/>
      <c r="DI32" s="105"/>
      <c r="DJ32" s="105"/>
      <c r="DK32" s="105"/>
    </row>
    <row r="33" spans="2:115" x14ac:dyDescent="0.15">
      <c r="B33" s="112" t="s">
        <v>19</v>
      </c>
      <c r="C33" s="121"/>
      <c r="D33" s="121"/>
      <c r="E33" s="121"/>
      <c r="F33" s="121"/>
      <c r="G33" s="121"/>
      <c r="H33" s="121"/>
      <c r="I33" s="121"/>
      <c r="J33" s="121"/>
      <c r="K33" s="113"/>
      <c r="L33" s="116"/>
      <c r="M33" s="117"/>
      <c r="N33" s="106">
        <f>SUM(N13:S32)</f>
        <v>0</v>
      </c>
      <c r="O33" s="106"/>
      <c r="P33" s="106"/>
      <c r="Q33" s="106"/>
      <c r="R33" s="106"/>
      <c r="S33" s="106"/>
      <c r="U33" s="112" t="s">
        <v>19</v>
      </c>
      <c r="V33" s="121"/>
      <c r="W33" s="121"/>
      <c r="X33" s="121"/>
      <c r="Y33" s="121"/>
      <c r="Z33" s="121"/>
      <c r="AA33" s="121"/>
      <c r="AB33" s="121"/>
      <c r="AC33" s="121"/>
      <c r="AD33" s="113"/>
      <c r="AE33" s="116"/>
      <c r="AF33" s="117"/>
      <c r="AG33" s="106">
        <f>SUM(AG13:AL32)</f>
        <v>0</v>
      </c>
      <c r="AH33" s="106"/>
      <c r="AI33" s="106"/>
      <c r="AJ33" s="106"/>
      <c r="AK33" s="106"/>
      <c r="AL33" s="106"/>
      <c r="AN33" s="112" t="s">
        <v>19</v>
      </c>
      <c r="AO33" s="121"/>
      <c r="AP33" s="121"/>
      <c r="AQ33" s="121"/>
      <c r="AR33" s="121"/>
      <c r="AS33" s="121"/>
      <c r="AT33" s="121"/>
      <c r="AU33" s="121"/>
      <c r="AV33" s="121"/>
      <c r="AW33" s="113"/>
      <c r="AX33" s="116"/>
      <c r="AY33" s="117"/>
      <c r="AZ33" s="106">
        <f>SUM(AZ13:BE32)</f>
        <v>0</v>
      </c>
      <c r="BA33" s="106"/>
      <c r="BB33" s="106"/>
      <c r="BC33" s="106"/>
      <c r="BD33" s="106"/>
      <c r="BE33" s="106"/>
      <c r="BH33" s="112" t="s">
        <v>19</v>
      </c>
      <c r="BI33" s="121"/>
      <c r="BJ33" s="121"/>
      <c r="BK33" s="121"/>
      <c r="BL33" s="121"/>
      <c r="BM33" s="121"/>
      <c r="BN33" s="121"/>
      <c r="BO33" s="121"/>
      <c r="BP33" s="121"/>
      <c r="BQ33" s="113"/>
      <c r="BR33" s="116"/>
      <c r="BS33" s="117"/>
      <c r="BT33" s="106">
        <f>SUM(BT13:BY32)</f>
        <v>56042.5</v>
      </c>
      <c r="BU33" s="106"/>
      <c r="BV33" s="106"/>
      <c r="BW33" s="106"/>
      <c r="BX33" s="106"/>
      <c r="BY33" s="106"/>
      <c r="CA33" s="112" t="s">
        <v>19</v>
      </c>
      <c r="CB33" s="121"/>
      <c r="CC33" s="121"/>
      <c r="CD33" s="121"/>
      <c r="CE33" s="121"/>
      <c r="CF33" s="121"/>
      <c r="CG33" s="121"/>
      <c r="CH33" s="121"/>
      <c r="CI33" s="121"/>
      <c r="CJ33" s="113"/>
      <c r="CK33" s="116"/>
      <c r="CL33" s="117"/>
      <c r="CM33" s="106">
        <f>SUM(CM13:CR32)</f>
        <v>360000</v>
      </c>
      <c r="CN33" s="106"/>
      <c r="CO33" s="106"/>
      <c r="CP33" s="106"/>
      <c r="CQ33" s="106"/>
      <c r="CR33" s="106"/>
      <c r="CT33" s="112" t="s">
        <v>19</v>
      </c>
      <c r="CU33" s="121"/>
      <c r="CV33" s="121"/>
      <c r="CW33" s="121"/>
      <c r="CX33" s="121"/>
      <c r="CY33" s="121"/>
      <c r="CZ33" s="121"/>
      <c r="DA33" s="121"/>
      <c r="DB33" s="121"/>
      <c r="DC33" s="113"/>
      <c r="DD33" s="116"/>
      <c r="DE33" s="117"/>
      <c r="DF33" s="106">
        <f>SUM(DF13:DK32)</f>
        <v>1800000</v>
      </c>
      <c r="DG33" s="106"/>
      <c r="DH33" s="106"/>
      <c r="DI33" s="106"/>
      <c r="DJ33" s="106"/>
      <c r="DK33" s="106"/>
    </row>
    <row r="34" spans="2:115" x14ac:dyDescent="0.15">
      <c r="B34" s="114"/>
      <c r="C34" s="122"/>
      <c r="D34" s="122"/>
      <c r="E34" s="122"/>
      <c r="F34" s="122"/>
      <c r="G34" s="122"/>
      <c r="H34" s="122"/>
      <c r="I34" s="122"/>
      <c r="J34" s="122"/>
      <c r="K34" s="115"/>
      <c r="L34" s="118"/>
      <c r="M34" s="119"/>
      <c r="N34" s="106"/>
      <c r="O34" s="106"/>
      <c r="P34" s="106"/>
      <c r="Q34" s="106"/>
      <c r="R34" s="106"/>
      <c r="S34" s="106"/>
      <c r="U34" s="114"/>
      <c r="V34" s="122"/>
      <c r="W34" s="122"/>
      <c r="X34" s="122"/>
      <c r="Y34" s="122"/>
      <c r="Z34" s="122"/>
      <c r="AA34" s="122"/>
      <c r="AB34" s="122"/>
      <c r="AC34" s="122"/>
      <c r="AD34" s="115"/>
      <c r="AE34" s="118"/>
      <c r="AF34" s="119"/>
      <c r="AG34" s="106"/>
      <c r="AH34" s="106"/>
      <c r="AI34" s="106"/>
      <c r="AJ34" s="106"/>
      <c r="AK34" s="106"/>
      <c r="AL34" s="106"/>
      <c r="AN34" s="114"/>
      <c r="AO34" s="122"/>
      <c r="AP34" s="122"/>
      <c r="AQ34" s="122"/>
      <c r="AR34" s="122"/>
      <c r="AS34" s="122"/>
      <c r="AT34" s="122"/>
      <c r="AU34" s="122"/>
      <c r="AV34" s="122"/>
      <c r="AW34" s="115"/>
      <c r="AX34" s="118"/>
      <c r="AY34" s="119"/>
      <c r="AZ34" s="106"/>
      <c r="BA34" s="106"/>
      <c r="BB34" s="106"/>
      <c r="BC34" s="106"/>
      <c r="BD34" s="106"/>
      <c r="BE34" s="106"/>
      <c r="BH34" s="114"/>
      <c r="BI34" s="122"/>
      <c r="BJ34" s="122"/>
      <c r="BK34" s="122"/>
      <c r="BL34" s="122"/>
      <c r="BM34" s="122"/>
      <c r="BN34" s="122"/>
      <c r="BO34" s="122"/>
      <c r="BP34" s="122"/>
      <c r="BQ34" s="115"/>
      <c r="BR34" s="118"/>
      <c r="BS34" s="119"/>
      <c r="BT34" s="106"/>
      <c r="BU34" s="106"/>
      <c r="BV34" s="106"/>
      <c r="BW34" s="106"/>
      <c r="BX34" s="106"/>
      <c r="BY34" s="106"/>
      <c r="CA34" s="114"/>
      <c r="CB34" s="122"/>
      <c r="CC34" s="122"/>
      <c r="CD34" s="122"/>
      <c r="CE34" s="122"/>
      <c r="CF34" s="122"/>
      <c r="CG34" s="122"/>
      <c r="CH34" s="122"/>
      <c r="CI34" s="122"/>
      <c r="CJ34" s="115"/>
      <c r="CK34" s="118"/>
      <c r="CL34" s="119"/>
      <c r="CM34" s="106"/>
      <c r="CN34" s="106"/>
      <c r="CO34" s="106"/>
      <c r="CP34" s="106"/>
      <c r="CQ34" s="106"/>
      <c r="CR34" s="106"/>
      <c r="CT34" s="114"/>
      <c r="CU34" s="122"/>
      <c r="CV34" s="122"/>
      <c r="CW34" s="122"/>
      <c r="CX34" s="122"/>
      <c r="CY34" s="122"/>
      <c r="CZ34" s="122"/>
      <c r="DA34" s="122"/>
      <c r="DB34" s="122"/>
      <c r="DC34" s="115"/>
      <c r="DD34" s="118"/>
      <c r="DE34" s="119"/>
      <c r="DF34" s="106"/>
      <c r="DG34" s="106"/>
      <c r="DH34" s="106"/>
      <c r="DI34" s="106"/>
      <c r="DJ34" s="106"/>
      <c r="DK34" s="106"/>
    </row>
    <row r="36" spans="2:115" ht="13.5" customHeight="1" x14ac:dyDescent="0.15">
      <c r="B36" s="101" t="s">
        <v>45</v>
      </c>
      <c r="C36" s="101"/>
      <c r="D36" s="101"/>
      <c r="E36" s="101"/>
      <c r="F36" s="101"/>
      <c r="G36" s="101"/>
      <c r="H36" s="101"/>
      <c r="I36" s="101"/>
      <c r="J36" s="101"/>
      <c r="K36" s="101"/>
      <c r="L36" s="101"/>
      <c r="M36" s="101"/>
      <c r="N36" s="101"/>
      <c r="O36" s="101"/>
      <c r="P36" s="101"/>
      <c r="Q36" s="101"/>
      <c r="R36" s="101"/>
      <c r="S36" s="101"/>
      <c r="U36" s="101" t="s">
        <v>46</v>
      </c>
      <c r="V36" s="101"/>
      <c r="W36" s="101"/>
      <c r="X36" s="101"/>
      <c r="Y36" s="101"/>
      <c r="Z36" s="101"/>
      <c r="AA36" s="101"/>
      <c r="AB36" s="101"/>
      <c r="AC36" s="101"/>
      <c r="AD36" s="101"/>
      <c r="AE36" s="101"/>
      <c r="AF36" s="101"/>
      <c r="AG36" s="101"/>
      <c r="AH36" s="101"/>
      <c r="AI36" s="101"/>
      <c r="AJ36" s="101"/>
      <c r="AK36" s="101"/>
      <c r="AL36" s="101"/>
      <c r="AN36" s="101" t="s">
        <v>47</v>
      </c>
      <c r="AO36" s="101"/>
      <c r="AP36" s="101"/>
      <c r="AQ36" s="101"/>
      <c r="AR36" s="101"/>
      <c r="AS36" s="101"/>
      <c r="AT36" s="101"/>
      <c r="AU36" s="101"/>
      <c r="AV36" s="101"/>
      <c r="AW36" s="101"/>
      <c r="AX36" s="101"/>
      <c r="AY36" s="101"/>
      <c r="AZ36" s="101"/>
      <c r="BA36" s="101"/>
      <c r="BB36" s="101"/>
      <c r="BC36" s="101"/>
      <c r="BD36" s="101"/>
      <c r="BE36" s="101"/>
      <c r="BH36" s="101" t="s">
        <v>45</v>
      </c>
      <c r="BI36" s="101"/>
      <c r="BJ36" s="101"/>
      <c r="BK36" s="101"/>
      <c r="BL36" s="101"/>
      <c r="BM36" s="101"/>
      <c r="BN36" s="101"/>
      <c r="BO36" s="101"/>
      <c r="BP36" s="101"/>
      <c r="BQ36" s="101"/>
      <c r="BR36" s="101"/>
      <c r="BS36" s="101"/>
      <c r="BT36" s="101"/>
      <c r="BU36" s="101"/>
      <c r="BV36" s="101"/>
      <c r="BW36" s="101"/>
      <c r="BX36" s="101"/>
      <c r="BY36" s="101"/>
      <c r="CA36" s="101" t="s">
        <v>46</v>
      </c>
      <c r="CB36" s="101"/>
      <c r="CC36" s="101"/>
      <c r="CD36" s="101"/>
      <c r="CE36" s="101"/>
      <c r="CF36" s="101"/>
      <c r="CG36" s="101"/>
      <c r="CH36" s="101"/>
      <c r="CI36" s="101"/>
      <c r="CJ36" s="101"/>
      <c r="CK36" s="101"/>
      <c r="CL36" s="101"/>
      <c r="CM36" s="101"/>
      <c r="CN36" s="101"/>
      <c r="CO36" s="101"/>
      <c r="CP36" s="101"/>
      <c r="CQ36" s="101"/>
      <c r="CR36" s="101"/>
      <c r="CT36" s="101" t="s">
        <v>47</v>
      </c>
      <c r="CU36" s="101"/>
      <c r="CV36" s="101"/>
      <c r="CW36" s="101"/>
      <c r="CX36" s="101"/>
      <c r="CY36" s="101"/>
      <c r="CZ36" s="101"/>
      <c r="DA36" s="101"/>
      <c r="DB36" s="101"/>
      <c r="DC36" s="101"/>
      <c r="DD36" s="101"/>
      <c r="DE36" s="101"/>
      <c r="DF36" s="101"/>
      <c r="DG36" s="101"/>
      <c r="DH36" s="101"/>
      <c r="DI36" s="101"/>
      <c r="DJ36" s="101"/>
      <c r="DK36" s="101"/>
    </row>
    <row r="37" spans="2:115" ht="13.5" customHeight="1" x14ac:dyDescent="0.15">
      <c r="B37" s="101"/>
      <c r="C37" s="101"/>
      <c r="D37" s="101"/>
      <c r="E37" s="101"/>
      <c r="F37" s="101"/>
      <c r="G37" s="101"/>
      <c r="H37" s="101"/>
      <c r="I37" s="101"/>
      <c r="J37" s="101"/>
      <c r="K37" s="101"/>
      <c r="L37" s="101"/>
      <c r="M37" s="101"/>
      <c r="N37" s="101"/>
      <c r="O37" s="101"/>
      <c r="P37" s="101"/>
      <c r="Q37" s="101"/>
      <c r="R37" s="101"/>
      <c r="S37" s="101"/>
      <c r="U37" s="101"/>
      <c r="V37" s="101"/>
      <c r="W37" s="101"/>
      <c r="X37" s="101"/>
      <c r="Y37" s="101"/>
      <c r="Z37" s="101"/>
      <c r="AA37" s="101"/>
      <c r="AB37" s="101"/>
      <c r="AC37" s="101"/>
      <c r="AD37" s="101"/>
      <c r="AE37" s="101"/>
      <c r="AF37" s="101"/>
      <c r="AG37" s="101"/>
      <c r="AH37" s="101"/>
      <c r="AI37" s="101"/>
      <c r="AJ37" s="101"/>
      <c r="AK37" s="101"/>
      <c r="AL37" s="101"/>
      <c r="AN37" s="101"/>
      <c r="AO37" s="101"/>
      <c r="AP37" s="101"/>
      <c r="AQ37" s="101"/>
      <c r="AR37" s="101"/>
      <c r="AS37" s="101"/>
      <c r="AT37" s="101"/>
      <c r="AU37" s="101"/>
      <c r="AV37" s="101"/>
      <c r="AW37" s="101"/>
      <c r="AX37" s="101"/>
      <c r="AY37" s="101"/>
      <c r="AZ37" s="101"/>
      <c r="BA37" s="101"/>
      <c r="BB37" s="101"/>
      <c r="BC37" s="101"/>
      <c r="BD37" s="101"/>
      <c r="BE37" s="101"/>
      <c r="BH37" s="101"/>
      <c r="BI37" s="101"/>
      <c r="BJ37" s="101"/>
      <c r="BK37" s="101"/>
      <c r="BL37" s="101"/>
      <c r="BM37" s="101"/>
      <c r="BN37" s="101"/>
      <c r="BO37" s="101"/>
      <c r="BP37" s="101"/>
      <c r="BQ37" s="101"/>
      <c r="BR37" s="101"/>
      <c r="BS37" s="101"/>
      <c r="BT37" s="101"/>
      <c r="BU37" s="101"/>
      <c r="BV37" s="101"/>
      <c r="BW37" s="101"/>
      <c r="BX37" s="101"/>
      <c r="BY37" s="101"/>
      <c r="CA37" s="101"/>
      <c r="CB37" s="101"/>
      <c r="CC37" s="101"/>
      <c r="CD37" s="101"/>
      <c r="CE37" s="101"/>
      <c r="CF37" s="101"/>
      <c r="CG37" s="101"/>
      <c r="CH37" s="101"/>
      <c r="CI37" s="101"/>
      <c r="CJ37" s="101"/>
      <c r="CK37" s="101"/>
      <c r="CL37" s="101"/>
      <c r="CM37" s="101"/>
      <c r="CN37" s="101"/>
      <c r="CO37" s="101"/>
      <c r="CP37" s="101"/>
      <c r="CQ37" s="101"/>
      <c r="CR37" s="101"/>
      <c r="CT37" s="101"/>
      <c r="CU37" s="101"/>
      <c r="CV37" s="101"/>
      <c r="CW37" s="101"/>
      <c r="CX37" s="101"/>
      <c r="CY37" s="101"/>
      <c r="CZ37" s="101"/>
      <c r="DA37" s="101"/>
      <c r="DB37" s="101"/>
      <c r="DC37" s="101"/>
      <c r="DD37" s="101"/>
      <c r="DE37" s="101"/>
      <c r="DF37" s="101"/>
      <c r="DG37" s="101"/>
      <c r="DH37" s="101"/>
      <c r="DI37" s="101"/>
      <c r="DJ37" s="101"/>
      <c r="DK37" s="101"/>
    </row>
    <row r="38" spans="2:115" x14ac:dyDescent="0.15">
      <c r="B38" s="102" t="s">
        <v>79</v>
      </c>
      <c r="C38" s="102"/>
      <c r="D38" s="102" t="s">
        <v>80</v>
      </c>
      <c r="E38" s="102"/>
      <c r="F38" s="102"/>
      <c r="G38" s="102"/>
      <c r="H38" s="102" t="s">
        <v>0</v>
      </c>
      <c r="I38" s="102"/>
      <c r="J38" s="102"/>
      <c r="K38" s="102"/>
      <c r="L38" s="102" t="s">
        <v>83</v>
      </c>
      <c r="M38" s="102"/>
      <c r="N38" s="102" t="s">
        <v>81</v>
      </c>
      <c r="O38" s="102"/>
      <c r="P38" s="102"/>
      <c r="Q38" s="102"/>
      <c r="R38" s="102"/>
      <c r="S38" s="102"/>
      <c r="U38" s="102" t="s">
        <v>79</v>
      </c>
      <c r="V38" s="102"/>
      <c r="W38" s="102" t="s">
        <v>80</v>
      </c>
      <c r="X38" s="102"/>
      <c r="Y38" s="102"/>
      <c r="Z38" s="102"/>
      <c r="AA38" s="102" t="s">
        <v>0</v>
      </c>
      <c r="AB38" s="102"/>
      <c r="AC38" s="102"/>
      <c r="AD38" s="102"/>
      <c r="AE38" s="102" t="s">
        <v>83</v>
      </c>
      <c r="AF38" s="102"/>
      <c r="AG38" s="102" t="s">
        <v>81</v>
      </c>
      <c r="AH38" s="102"/>
      <c r="AI38" s="102"/>
      <c r="AJ38" s="102"/>
      <c r="AK38" s="102"/>
      <c r="AL38" s="102"/>
      <c r="AN38" s="102" t="s">
        <v>79</v>
      </c>
      <c r="AO38" s="102"/>
      <c r="AP38" s="102" t="s">
        <v>80</v>
      </c>
      <c r="AQ38" s="102"/>
      <c r="AR38" s="102"/>
      <c r="AS38" s="102"/>
      <c r="AT38" s="102" t="s">
        <v>0</v>
      </c>
      <c r="AU38" s="102"/>
      <c r="AV38" s="102"/>
      <c r="AW38" s="102"/>
      <c r="AX38" s="102" t="s">
        <v>83</v>
      </c>
      <c r="AY38" s="102"/>
      <c r="AZ38" s="102" t="s">
        <v>81</v>
      </c>
      <c r="BA38" s="102"/>
      <c r="BB38" s="102"/>
      <c r="BC38" s="102"/>
      <c r="BD38" s="102"/>
      <c r="BE38" s="102"/>
      <c r="BH38" s="102" t="s">
        <v>79</v>
      </c>
      <c r="BI38" s="102"/>
      <c r="BJ38" s="102" t="s">
        <v>80</v>
      </c>
      <c r="BK38" s="102"/>
      <c r="BL38" s="102"/>
      <c r="BM38" s="102"/>
      <c r="BN38" s="102" t="s">
        <v>0</v>
      </c>
      <c r="BO38" s="102"/>
      <c r="BP38" s="102"/>
      <c r="BQ38" s="102"/>
      <c r="BR38" s="102" t="s">
        <v>83</v>
      </c>
      <c r="BS38" s="102"/>
      <c r="BT38" s="102" t="s">
        <v>81</v>
      </c>
      <c r="BU38" s="102"/>
      <c r="BV38" s="102"/>
      <c r="BW38" s="102"/>
      <c r="BX38" s="102"/>
      <c r="BY38" s="102"/>
      <c r="CA38" s="102" t="s">
        <v>79</v>
      </c>
      <c r="CB38" s="102"/>
      <c r="CC38" s="102" t="s">
        <v>80</v>
      </c>
      <c r="CD38" s="102"/>
      <c r="CE38" s="102"/>
      <c r="CF38" s="102"/>
      <c r="CG38" s="102" t="s">
        <v>0</v>
      </c>
      <c r="CH38" s="102"/>
      <c r="CI38" s="102"/>
      <c r="CJ38" s="102"/>
      <c r="CK38" s="102" t="s">
        <v>83</v>
      </c>
      <c r="CL38" s="102"/>
      <c r="CM38" s="102" t="s">
        <v>81</v>
      </c>
      <c r="CN38" s="102"/>
      <c r="CO38" s="102"/>
      <c r="CP38" s="102"/>
      <c r="CQ38" s="102"/>
      <c r="CR38" s="102"/>
      <c r="CT38" s="102" t="s">
        <v>79</v>
      </c>
      <c r="CU38" s="102"/>
      <c r="CV38" s="102" t="s">
        <v>80</v>
      </c>
      <c r="CW38" s="102"/>
      <c r="CX38" s="102"/>
      <c r="CY38" s="102"/>
      <c r="CZ38" s="102" t="s">
        <v>0</v>
      </c>
      <c r="DA38" s="102"/>
      <c r="DB38" s="102"/>
      <c r="DC38" s="102"/>
      <c r="DD38" s="102" t="s">
        <v>83</v>
      </c>
      <c r="DE38" s="102"/>
      <c r="DF38" s="102" t="s">
        <v>81</v>
      </c>
      <c r="DG38" s="102"/>
      <c r="DH38" s="102"/>
      <c r="DI38" s="102"/>
      <c r="DJ38" s="102"/>
      <c r="DK38" s="102"/>
    </row>
    <row r="39" spans="2:115" x14ac:dyDescent="0.15">
      <c r="B39" s="102"/>
      <c r="C39" s="102"/>
      <c r="D39" s="102"/>
      <c r="E39" s="102"/>
      <c r="F39" s="102"/>
      <c r="G39" s="102"/>
      <c r="H39" s="102"/>
      <c r="I39" s="102"/>
      <c r="J39" s="102"/>
      <c r="K39" s="102"/>
      <c r="L39" s="102"/>
      <c r="M39" s="102"/>
      <c r="N39" s="102"/>
      <c r="O39" s="102"/>
      <c r="P39" s="102"/>
      <c r="Q39" s="102"/>
      <c r="R39" s="102"/>
      <c r="S39" s="102"/>
      <c r="U39" s="102"/>
      <c r="V39" s="102"/>
      <c r="W39" s="102"/>
      <c r="X39" s="102"/>
      <c r="Y39" s="102"/>
      <c r="Z39" s="102"/>
      <c r="AA39" s="102"/>
      <c r="AB39" s="102"/>
      <c r="AC39" s="102"/>
      <c r="AD39" s="102"/>
      <c r="AE39" s="102"/>
      <c r="AF39" s="102"/>
      <c r="AG39" s="102"/>
      <c r="AH39" s="102"/>
      <c r="AI39" s="102"/>
      <c r="AJ39" s="102"/>
      <c r="AK39" s="102"/>
      <c r="AL39" s="102"/>
      <c r="AN39" s="102"/>
      <c r="AO39" s="102"/>
      <c r="AP39" s="102"/>
      <c r="AQ39" s="102"/>
      <c r="AR39" s="102"/>
      <c r="AS39" s="102"/>
      <c r="AT39" s="102"/>
      <c r="AU39" s="102"/>
      <c r="AV39" s="102"/>
      <c r="AW39" s="102"/>
      <c r="AX39" s="102"/>
      <c r="AY39" s="102"/>
      <c r="AZ39" s="102"/>
      <c r="BA39" s="102"/>
      <c r="BB39" s="102"/>
      <c r="BC39" s="102"/>
      <c r="BD39" s="102"/>
      <c r="BE39" s="102"/>
      <c r="BH39" s="102"/>
      <c r="BI39" s="102"/>
      <c r="BJ39" s="102"/>
      <c r="BK39" s="102"/>
      <c r="BL39" s="102"/>
      <c r="BM39" s="102"/>
      <c r="BN39" s="102"/>
      <c r="BO39" s="102"/>
      <c r="BP39" s="102"/>
      <c r="BQ39" s="102"/>
      <c r="BR39" s="102"/>
      <c r="BS39" s="102"/>
      <c r="BT39" s="102"/>
      <c r="BU39" s="102"/>
      <c r="BV39" s="102"/>
      <c r="BW39" s="102"/>
      <c r="BX39" s="102"/>
      <c r="BY39" s="102"/>
      <c r="CA39" s="102"/>
      <c r="CB39" s="102"/>
      <c r="CC39" s="102"/>
      <c r="CD39" s="102"/>
      <c r="CE39" s="102"/>
      <c r="CF39" s="102"/>
      <c r="CG39" s="102"/>
      <c r="CH39" s="102"/>
      <c r="CI39" s="102"/>
      <c r="CJ39" s="102"/>
      <c r="CK39" s="102"/>
      <c r="CL39" s="102"/>
      <c r="CM39" s="102"/>
      <c r="CN39" s="102"/>
      <c r="CO39" s="102"/>
      <c r="CP39" s="102"/>
      <c r="CQ39" s="102"/>
      <c r="CR39" s="102"/>
      <c r="CT39" s="102"/>
      <c r="CU39" s="102"/>
      <c r="CV39" s="102"/>
      <c r="CW39" s="102"/>
      <c r="CX39" s="102"/>
      <c r="CY39" s="102"/>
      <c r="CZ39" s="102"/>
      <c r="DA39" s="102"/>
      <c r="DB39" s="102"/>
      <c r="DC39" s="102"/>
      <c r="DD39" s="102"/>
      <c r="DE39" s="102"/>
      <c r="DF39" s="102"/>
      <c r="DG39" s="102"/>
      <c r="DH39" s="102"/>
      <c r="DI39" s="102"/>
      <c r="DJ39" s="102"/>
      <c r="DK39" s="102"/>
    </row>
    <row r="40" spans="2:115" x14ac:dyDescent="0.15">
      <c r="B40" s="103">
        <v>1</v>
      </c>
      <c r="C40" s="103"/>
      <c r="D40" s="105"/>
      <c r="E40" s="105"/>
      <c r="F40" s="105"/>
      <c r="G40" s="105"/>
      <c r="H40" s="104"/>
      <c r="I40" s="104"/>
      <c r="J40" s="104"/>
      <c r="K40" s="104"/>
      <c r="L40" s="108"/>
      <c r="M40" s="109"/>
      <c r="N40" s="105">
        <f>D40*H40</f>
        <v>0</v>
      </c>
      <c r="O40" s="105"/>
      <c r="P40" s="105"/>
      <c r="Q40" s="105"/>
      <c r="R40" s="105"/>
      <c r="S40" s="105"/>
      <c r="U40" s="103">
        <v>1</v>
      </c>
      <c r="V40" s="103"/>
      <c r="W40" s="105"/>
      <c r="X40" s="105"/>
      <c r="Y40" s="105"/>
      <c r="Z40" s="105"/>
      <c r="AA40" s="104"/>
      <c r="AB40" s="104"/>
      <c r="AC40" s="104"/>
      <c r="AD40" s="104"/>
      <c r="AE40" s="108"/>
      <c r="AF40" s="109"/>
      <c r="AG40" s="105">
        <f>W40*AA40</f>
        <v>0</v>
      </c>
      <c r="AH40" s="105"/>
      <c r="AI40" s="105"/>
      <c r="AJ40" s="105"/>
      <c r="AK40" s="105"/>
      <c r="AL40" s="105"/>
      <c r="AN40" s="103">
        <v>1</v>
      </c>
      <c r="AO40" s="103"/>
      <c r="AP40" s="105"/>
      <c r="AQ40" s="105"/>
      <c r="AR40" s="105"/>
      <c r="AS40" s="105"/>
      <c r="AT40" s="104"/>
      <c r="AU40" s="104"/>
      <c r="AV40" s="104"/>
      <c r="AW40" s="104"/>
      <c r="AX40" s="108"/>
      <c r="AY40" s="109"/>
      <c r="AZ40" s="105">
        <f>AP40*AT40</f>
        <v>0</v>
      </c>
      <c r="BA40" s="105"/>
      <c r="BB40" s="105"/>
      <c r="BC40" s="105"/>
      <c r="BD40" s="105"/>
      <c r="BE40" s="105"/>
      <c r="BH40" s="103">
        <v>1</v>
      </c>
      <c r="BI40" s="103"/>
      <c r="BJ40" s="105">
        <v>350</v>
      </c>
      <c r="BK40" s="105"/>
      <c r="BL40" s="105"/>
      <c r="BM40" s="105"/>
      <c r="BN40" s="104">
        <v>300</v>
      </c>
      <c r="BO40" s="104"/>
      <c r="BP40" s="104"/>
      <c r="BQ40" s="104"/>
      <c r="BR40" s="108" t="s">
        <v>84</v>
      </c>
      <c r="BS40" s="109"/>
      <c r="BT40" s="105">
        <f>BJ40*BN40</f>
        <v>105000</v>
      </c>
      <c r="BU40" s="105"/>
      <c r="BV40" s="105"/>
      <c r="BW40" s="105"/>
      <c r="BX40" s="105"/>
      <c r="BY40" s="105"/>
      <c r="CA40" s="103">
        <v>1</v>
      </c>
      <c r="CB40" s="103"/>
      <c r="CC40" s="105">
        <v>2500</v>
      </c>
      <c r="CD40" s="105"/>
      <c r="CE40" s="105"/>
      <c r="CF40" s="105"/>
      <c r="CG40" s="104">
        <v>30</v>
      </c>
      <c r="CH40" s="104"/>
      <c r="CI40" s="104"/>
      <c r="CJ40" s="104"/>
      <c r="CK40" s="108" t="s">
        <v>85</v>
      </c>
      <c r="CL40" s="109"/>
      <c r="CM40" s="105">
        <f>CC40*CG40</f>
        <v>75000</v>
      </c>
      <c r="CN40" s="105"/>
      <c r="CO40" s="105"/>
      <c r="CP40" s="105"/>
      <c r="CQ40" s="105"/>
      <c r="CR40" s="105"/>
      <c r="CT40" s="103">
        <v>1</v>
      </c>
      <c r="CU40" s="103"/>
      <c r="CV40" s="105">
        <v>1200</v>
      </c>
      <c r="CW40" s="105"/>
      <c r="CX40" s="105"/>
      <c r="CY40" s="105"/>
      <c r="CZ40" s="104">
        <v>300</v>
      </c>
      <c r="DA40" s="104"/>
      <c r="DB40" s="104"/>
      <c r="DC40" s="104"/>
      <c r="DD40" s="108" t="s">
        <v>87</v>
      </c>
      <c r="DE40" s="109"/>
      <c r="DF40" s="105">
        <f>CV40*CZ40</f>
        <v>360000</v>
      </c>
      <c r="DG40" s="105"/>
      <c r="DH40" s="105"/>
      <c r="DI40" s="105"/>
      <c r="DJ40" s="105"/>
      <c r="DK40" s="105"/>
    </row>
    <row r="41" spans="2:115" x14ac:dyDescent="0.15">
      <c r="B41" s="103"/>
      <c r="C41" s="103"/>
      <c r="D41" s="105"/>
      <c r="E41" s="105"/>
      <c r="F41" s="105"/>
      <c r="G41" s="105"/>
      <c r="H41" s="104"/>
      <c r="I41" s="104"/>
      <c r="J41" s="104"/>
      <c r="K41" s="104"/>
      <c r="L41" s="110"/>
      <c r="M41" s="111"/>
      <c r="N41" s="105"/>
      <c r="O41" s="105"/>
      <c r="P41" s="105"/>
      <c r="Q41" s="105"/>
      <c r="R41" s="105"/>
      <c r="S41" s="105"/>
      <c r="U41" s="103"/>
      <c r="V41" s="103"/>
      <c r="W41" s="105"/>
      <c r="X41" s="105"/>
      <c r="Y41" s="105"/>
      <c r="Z41" s="105"/>
      <c r="AA41" s="104"/>
      <c r="AB41" s="104"/>
      <c r="AC41" s="104"/>
      <c r="AD41" s="104"/>
      <c r="AE41" s="110"/>
      <c r="AF41" s="111"/>
      <c r="AG41" s="105"/>
      <c r="AH41" s="105"/>
      <c r="AI41" s="105"/>
      <c r="AJ41" s="105"/>
      <c r="AK41" s="105"/>
      <c r="AL41" s="105"/>
      <c r="AN41" s="103"/>
      <c r="AO41" s="103"/>
      <c r="AP41" s="105"/>
      <c r="AQ41" s="105"/>
      <c r="AR41" s="105"/>
      <c r="AS41" s="105"/>
      <c r="AT41" s="104"/>
      <c r="AU41" s="104"/>
      <c r="AV41" s="104"/>
      <c r="AW41" s="104"/>
      <c r="AX41" s="110"/>
      <c r="AY41" s="111"/>
      <c r="AZ41" s="105"/>
      <c r="BA41" s="105"/>
      <c r="BB41" s="105"/>
      <c r="BC41" s="105"/>
      <c r="BD41" s="105"/>
      <c r="BE41" s="105"/>
      <c r="BH41" s="103"/>
      <c r="BI41" s="103"/>
      <c r="BJ41" s="105"/>
      <c r="BK41" s="105"/>
      <c r="BL41" s="105"/>
      <c r="BM41" s="105"/>
      <c r="BN41" s="104"/>
      <c r="BO41" s="104"/>
      <c r="BP41" s="104"/>
      <c r="BQ41" s="104"/>
      <c r="BR41" s="110"/>
      <c r="BS41" s="111"/>
      <c r="BT41" s="105"/>
      <c r="BU41" s="105"/>
      <c r="BV41" s="105"/>
      <c r="BW41" s="105"/>
      <c r="BX41" s="105"/>
      <c r="BY41" s="105"/>
      <c r="CA41" s="103"/>
      <c r="CB41" s="103"/>
      <c r="CC41" s="105"/>
      <c r="CD41" s="105"/>
      <c r="CE41" s="105"/>
      <c r="CF41" s="105"/>
      <c r="CG41" s="104"/>
      <c r="CH41" s="104"/>
      <c r="CI41" s="104"/>
      <c r="CJ41" s="104"/>
      <c r="CK41" s="110"/>
      <c r="CL41" s="111"/>
      <c r="CM41" s="105"/>
      <c r="CN41" s="105"/>
      <c r="CO41" s="105"/>
      <c r="CP41" s="105"/>
      <c r="CQ41" s="105"/>
      <c r="CR41" s="105"/>
      <c r="CT41" s="103"/>
      <c r="CU41" s="103"/>
      <c r="CV41" s="105"/>
      <c r="CW41" s="105"/>
      <c r="CX41" s="105"/>
      <c r="CY41" s="105"/>
      <c r="CZ41" s="104"/>
      <c r="DA41" s="104"/>
      <c r="DB41" s="104"/>
      <c r="DC41" s="104"/>
      <c r="DD41" s="110"/>
      <c r="DE41" s="111"/>
      <c r="DF41" s="105"/>
      <c r="DG41" s="105"/>
      <c r="DH41" s="105"/>
      <c r="DI41" s="105"/>
      <c r="DJ41" s="105"/>
      <c r="DK41" s="105"/>
    </row>
    <row r="42" spans="2:115" x14ac:dyDescent="0.15">
      <c r="B42" s="103">
        <v>2</v>
      </c>
      <c r="C42" s="103"/>
      <c r="D42" s="105"/>
      <c r="E42" s="105"/>
      <c r="F42" s="105"/>
      <c r="G42" s="105"/>
      <c r="H42" s="104"/>
      <c r="I42" s="104"/>
      <c r="J42" s="104"/>
      <c r="K42" s="104"/>
      <c r="L42" s="108"/>
      <c r="M42" s="109"/>
      <c r="N42" s="105">
        <f t="shared" ref="N42:N59" si="54">D42*H42</f>
        <v>0</v>
      </c>
      <c r="O42" s="105"/>
      <c r="P42" s="105"/>
      <c r="Q42" s="105"/>
      <c r="R42" s="105"/>
      <c r="S42" s="105"/>
      <c r="U42" s="103">
        <v>2</v>
      </c>
      <c r="V42" s="103"/>
      <c r="W42" s="105"/>
      <c r="X42" s="105"/>
      <c r="Y42" s="105"/>
      <c r="Z42" s="105"/>
      <c r="AA42" s="104"/>
      <c r="AB42" s="104"/>
      <c r="AC42" s="104"/>
      <c r="AD42" s="104"/>
      <c r="AE42" s="108"/>
      <c r="AF42" s="109"/>
      <c r="AG42" s="105">
        <f t="shared" ref="AG42:AG59" si="55">W42*AA42</f>
        <v>0</v>
      </c>
      <c r="AH42" s="105"/>
      <c r="AI42" s="105"/>
      <c r="AJ42" s="105"/>
      <c r="AK42" s="105"/>
      <c r="AL42" s="105"/>
      <c r="AN42" s="103">
        <v>2</v>
      </c>
      <c r="AO42" s="103"/>
      <c r="AP42" s="105"/>
      <c r="AQ42" s="105"/>
      <c r="AR42" s="105"/>
      <c r="AS42" s="105"/>
      <c r="AT42" s="104"/>
      <c r="AU42" s="104"/>
      <c r="AV42" s="104"/>
      <c r="AW42" s="104"/>
      <c r="AX42" s="108"/>
      <c r="AY42" s="109"/>
      <c r="AZ42" s="105">
        <f t="shared" ref="AZ42:AZ59" si="56">AP42*AT42</f>
        <v>0</v>
      </c>
      <c r="BA42" s="105"/>
      <c r="BB42" s="105"/>
      <c r="BC42" s="105"/>
      <c r="BD42" s="105"/>
      <c r="BE42" s="105"/>
      <c r="BH42" s="103">
        <v>2</v>
      </c>
      <c r="BI42" s="103"/>
      <c r="BJ42" s="105"/>
      <c r="BK42" s="105"/>
      <c r="BL42" s="105"/>
      <c r="BM42" s="105"/>
      <c r="BN42" s="104"/>
      <c r="BO42" s="104"/>
      <c r="BP42" s="104"/>
      <c r="BQ42" s="104"/>
      <c r="BR42" s="108"/>
      <c r="BS42" s="109"/>
      <c r="BT42" s="105">
        <f t="shared" ref="BT42:BT59" si="57">BJ42*BN42</f>
        <v>0</v>
      </c>
      <c r="BU42" s="105"/>
      <c r="BV42" s="105"/>
      <c r="BW42" s="105"/>
      <c r="BX42" s="105"/>
      <c r="BY42" s="105"/>
      <c r="CA42" s="103">
        <v>2</v>
      </c>
      <c r="CB42" s="103"/>
      <c r="CC42" s="105"/>
      <c r="CD42" s="105"/>
      <c r="CE42" s="105"/>
      <c r="CF42" s="105"/>
      <c r="CG42" s="104"/>
      <c r="CH42" s="104"/>
      <c r="CI42" s="104"/>
      <c r="CJ42" s="104"/>
      <c r="CK42" s="108"/>
      <c r="CL42" s="109"/>
      <c r="CM42" s="105">
        <f t="shared" ref="CM42:CM59" si="58">CC42*CG42</f>
        <v>0</v>
      </c>
      <c r="CN42" s="105"/>
      <c r="CO42" s="105"/>
      <c r="CP42" s="105"/>
      <c r="CQ42" s="105"/>
      <c r="CR42" s="105"/>
      <c r="CT42" s="103">
        <v>2</v>
      </c>
      <c r="CU42" s="103"/>
      <c r="CV42" s="105"/>
      <c r="CW42" s="105"/>
      <c r="CX42" s="105"/>
      <c r="CY42" s="105"/>
      <c r="CZ42" s="104"/>
      <c r="DA42" s="104"/>
      <c r="DB42" s="104"/>
      <c r="DC42" s="104"/>
      <c r="DD42" s="108"/>
      <c r="DE42" s="109"/>
      <c r="DF42" s="105">
        <f t="shared" ref="DF42:DF59" si="59">CV42*CZ42</f>
        <v>0</v>
      </c>
      <c r="DG42" s="105"/>
      <c r="DH42" s="105"/>
      <c r="DI42" s="105"/>
      <c r="DJ42" s="105"/>
      <c r="DK42" s="105"/>
    </row>
    <row r="43" spans="2:115" x14ac:dyDescent="0.15">
      <c r="B43" s="103"/>
      <c r="C43" s="103"/>
      <c r="D43" s="105"/>
      <c r="E43" s="105"/>
      <c r="F43" s="105"/>
      <c r="G43" s="105"/>
      <c r="H43" s="104"/>
      <c r="I43" s="104"/>
      <c r="J43" s="104"/>
      <c r="K43" s="104"/>
      <c r="L43" s="110"/>
      <c r="M43" s="111"/>
      <c r="N43" s="105"/>
      <c r="O43" s="105"/>
      <c r="P43" s="105"/>
      <c r="Q43" s="105"/>
      <c r="R43" s="105"/>
      <c r="S43" s="105"/>
      <c r="U43" s="103"/>
      <c r="V43" s="103"/>
      <c r="W43" s="105"/>
      <c r="X43" s="105"/>
      <c r="Y43" s="105"/>
      <c r="Z43" s="105"/>
      <c r="AA43" s="104"/>
      <c r="AB43" s="104"/>
      <c r="AC43" s="104"/>
      <c r="AD43" s="104"/>
      <c r="AE43" s="110"/>
      <c r="AF43" s="111"/>
      <c r="AG43" s="105"/>
      <c r="AH43" s="105"/>
      <c r="AI43" s="105"/>
      <c r="AJ43" s="105"/>
      <c r="AK43" s="105"/>
      <c r="AL43" s="105"/>
      <c r="AN43" s="103"/>
      <c r="AO43" s="103"/>
      <c r="AP43" s="105"/>
      <c r="AQ43" s="105"/>
      <c r="AR43" s="105"/>
      <c r="AS43" s="105"/>
      <c r="AT43" s="104"/>
      <c r="AU43" s="104"/>
      <c r="AV43" s="104"/>
      <c r="AW43" s="104"/>
      <c r="AX43" s="110"/>
      <c r="AY43" s="111"/>
      <c r="AZ43" s="105"/>
      <c r="BA43" s="105"/>
      <c r="BB43" s="105"/>
      <c r="BC43" s="105"/>
      <c r="BD43" s="105"/>
      <c r="BE43" s="105"/>
      <c r="BH43" s="103"/>
      <c r="BI43" s="103"/>
      <c r="BJ43" s="105"/>
      <c r="BK43" s="105"/>
      <c r="BL43" s="105"/>
      <c r="BM43" s="105"/>
      <c r="BN43" s="104"/>
      <c r="BO43" s="104"/>
      <c r="BP43" s="104"/>
      <c r="BQ43" s="104"/>
      <c r="BR43" s="110"/>
      <c r="BS43" s="111"/>
      <c r="BT43" s="105"/>
      <c r="BU43" s="105"/>
      <c r="BV43" s="105"/>
      <c r="BW43" s="105"/>
      <c r="BX43" s="105"/>
      <c r="BY43" s="105"/>
      <c r="CA43" s="103"/>
      <c r="CB43" s="103"/>
      <c r="CC43" s="105"/>
      <c r="CD43" s="105"/>
      <c r="CE43" s="105"/>
      <c r="CF43" s="105"/>
      <c r="CG43" s="104"/>
      <c r="CH43" s="104"/>
      <c r="CI43" s="104"/>
      <c r="CJ43" s="104"/>
      <c r="CK43" s="110"/>
      <c r="CL43" s="111"/>
      <c r="CM43" s="105"/>
      <c r="CN43" s="105"/>
      <c r="CO43" s="105"/>
      <c r="CP43" s="105"/>
      <c r="CQ43" s="105"/>
      <c r="CR43" s="105"/>
      <c r="CT43" s="103"/>
      <c r="CU43" s="103"/>
      <c r="CV43" s="105"/>
      <c r="CW43" s="105"/>
      <c r="CX43" s="105"/>
      <c r="CY43" s="105"/>
      <c r="CZ43" s="104"/>
      <c r="DA43" s="104"/>
      <c r="DB43" s="104"/>
      <c r="DC43" s="104"/>
      <c r="DD43" s="110"/>
      <c r="DE43" s="111"/>
      <c r="DF43" s="105"/>
      <c r="DG43" s="105"/>
      <c r="DH43" s="105"/>
      <c r="DI43" s="105"/>
      <c r="DJ43" s="105"/>
      <c r="DK43" s="105"/>
    </row>
    <row r="44" spans="2:115" x14ac:dyDescent="0.15">
      <c r="B44" s="103">
        <v>3</v>
      </c>
      <c r="C44" s="103"/>
      <c r="D44" s="105"/>
      <c r="E44" s="105"/>
      <c r="F44" s="105"/>
      <c r="G44" s="105"/>
      <c r="H44" s="104"/>
      <c r="I44" s="104"/>
      <c r="J44" s="104"/>
      <c r="K44" s="104"/>
      <c r="L44" s="108"/>
      <c r="M44" s="109"/>
      <c r="N44" s="105">
        <f t="shared" ref="N44:N59" si="60">D44*H44</f>
        <v>0</v>
      </c>
      <c r="O44" s="105"/>
      <c r="P44" s="105"/>
      <c r="Q44" s="105"/>
      <c r="R44" s="105"/>
      <c r="S44" s="105"/>
      <c r="U44" s="103">
        <v>3</v>
      </c>
      <c r="V44" s="103"/>
      <c r="W44" s="105"/>
      <c r="X44" s="105"/>
      <c r="Y44" s="105"/>
      <c r="Z44" s="105"/>
      <c r="AA44" s="104"/>
      <c r="AB44" s="104"/>
      <c r="AC44" s="104"/>
      <c r="AD44" s="104"/>
      <c r="AE44" s="108"/>
      <c r="AF44" s="109"/>
      <c r="AG44" s="105">
        <f t="shared" ref="AG44:AG59" si="61">W44*AA44</f>
        <v>0</v>
      </c>
      <c r="AH44" s="105"/>
      <c r="AI44" s="105"/>
      <c r="AJ44" s="105"/>
      <c r="AK44" s="105"/>
      <c r="AL44" s="105"/>
      <c r="AN44" s="103">
        <v>3</v>
      </c>
      <c r="AO44" s="103"/>
      <c r="AP44" s="105"/>
      <c r="AQ44" s="105"/>
      <c r="AR44" s="105"/>
      <c r="AS44" s="105"/>
      <c r="AT44" s="104"/>
      <c r="AU44" s="104"/>
      <c r="AV44" s="104"/>
      <c r="AW44" s="104"/>
      <c r="AX44" s="108"/>
      <c r="AY44" s="109"/>
      <c r="AZ44" s="105">
        <f t="shared" ref="AZ44:AZ59" si="62">AP44*AT44</f>
        <v>0</v>
      </c>
      <c r="BA44" s="105"/>
      <c r="BB44" s="105"/>
      <c r="BC44" s="105"/>
      <c r="BD44" s="105"/>
      <c r="BE44" s="105"/>
      <c r="BH44" s="103">
        <v>3</v>
      </c>
      <c r="BI44" s="103"/>
      <c r="BJ44" s="105"/>
      <c r="BK44" s="105"/>
      <c r="BL44" s="105"/>
      <c r="BM44" s="105"/>
      <c r="BN44" s="104"/>
      <c r="BO44" s="104"/>
      <c r="BP44" s="104"/>
      <c r="BQ44" s="104"/>
      <c r="BR44" s="108"/>
      <c r="BS44" s="109"/>
      <c r="BT44" s="105">
        <f t="shared" ref="BT44:BT59" si="63">BJ44*BN44</f>
        <v>0</v>
      </c>
      <c r="BU44" s="105"/>
      <c r="BV44" s="105"/>
      <c r="BW44" s="105"/>
      <c r="BX44" s="105"/>
      <c r="BY44" s="105"/>
      <c r="CA44" s="103">
        <v>3</v>
      </c>
      <c r="CB44" s="103"/>
      <c r="CC44" s="105"/>
      <c r="CD44" s="105"/>
      <c r="CE44" s="105"/>
      <c r="CF44" s="105"/>
      <c r="CG44" s="104"/>
      <c r="CH44" s="104"/>
      <c r="CI44" s="104"/>
      <c r="CJ44" s="104"/>
      <c r="CK44" s="108"/>
      <c r="CL44" s="109"/>
      <c r="CM44" s="105">
        <f t="shared" ref="CM44:CM59" si="64">CC44*CG44</f>
        <v>0</v>
      </c>
      <c r="CN44" s="105"/>
      <c r="CO44" s="105"/>
      <c r="CP44" s="105"/>
      <c r="CQ44" s="105"/>
      <c r="CR44" s="105"/>
      <c r="CT44" s="103">
        <v>3</v>
      </c>
      <c r="CU44" s="103"/>
      <c r="CV44" s="105"/>
      <c r="CW44" s="105"/>
      <c r="CX44" s="105"/>
      <c r="CY44" s="105"/>
      <c r="CZ44" s="104"/>
      <c r="DA44" s="104"/>
      <c r="DB44" s="104"/>
      <c r="DC44" s="104"/>
      <c r="DD44" s="108"/>
      <c r="DE44" s="109"/>
      <c r="DF44" s="105">
        <f t="shared" ref="DF44:DF59" si="65">CV44*CZ44</f>
        <v>0</v>
      </c>
      <c r="DG44" s="105"/>
      <c r="DH44" s="105"/>
      <c r="DI44" s="105"/>
      <c r="DJ44" s="105"/>
      <c r="DK44" s="105"/>
    </row>
    <row r="45" spans="2:115" x14ac:dyDescent="0.15">
      <c r="B45" s="103"/>
      <c r="C45" s="103"/>
      <c r="D45" s="105"/>
      <c r="E45" s="105"/>
      <c r="F45" s="105"/>
      <c r="G45" s="105"/>
      <c r="H45" s="104"/>
      <c r="I45" s="104"/>
      <c r="J45" s="104"/>
      <c r="K45" s="104"/>
      <c r="L45" s="110"/>
      <c r="M45" s="111"/>
      <c r="N45" s="105"/>
      <c r="O45" s="105"/>
      <c r="P45" s="105"/>
      <c r="Q45" s="105"/>
      <c r="R45" s="105"/>
      <c r="S45" s="105"/>
      <c r="U45" s="103"/>
      <c r="V45" s="103"/>
      <c r="W45" s="105"/>
      <c r="X45" s="105"/>
      <c r="Y45" s="105"/>
      <c r="Z45" s="105"/>
      <c r="AA45" s="104"/>
      <c r="AB45" s="104"/>
      <c r="AC45" s="104"/>
      <c r="AD45" s="104"/>
      <c r="AE45" s="110"/>
      <c r="AF45" s="111"/>
      <c r="AG45" s="105"/>
      <c r="AH45" s="105"/>
      <c r="AI45" s="105"/>
      <c r="AJ45" s="105"/>
      <c r="AK45" s="105"/>
      <c r="AL45" s="105"/>
      <c r="AN45" s="103"/>
      <c r="AO45" s="103"/>
      <c r="AP45" s="105"/>
      <c r="AQ45" s="105"/>
      <c r="AR45" s="105"/>
      <c r="AS45" s="105"/>
      <c r="AT45" s="104"/>
      <c r="AU45" s="104"/>
      <c r="AV45" s="104"/>
      <c r="AW45" s="104"/>
      <c r="AX45" s="110"/>
      <c r="AY45" s="111"/>
      <c r="AZ45" s="105"/>
      <c r="BA45" s="105"/>
      <c r="BB45" s="105"/>
      <c r="BC45" s="105"/>
      <c r="BD45" s="105"/>
      <c r="BE45" s="105"/>
      <c r="BH45" s="103"/>
      <c r="BI45" s="103"/>
      <c r="BJ45" s="105"/>
      <c r="BK45" s="105"/>
      <c r="BL45" s="105"/>
      <c r="BM45" s="105"/>
      <c r="BN45" s="104"/>
      <c r="BO45" s="104"/>
      <c r="BP45" s="104"/>
      <c r="BQ45" s="104"/>
      <c r="BR45" s="110"/>
      <c r="BS45" s="111"/>
      <c r="BT45" s="105"/>
      <c r="BU45" s="105"/>
      <c r="BV45" s="105"/>
      <c r="BW45" s="105"/>
      <c r="BX45" s="105"/>
      <c r="BY45" s="105"/>
      <c r="CA45" s="103"/>
      <c r="CB45" s="103"/>
      <c r="CC45" s="105"/>
      <c r="CD45" s="105"/>
      <c r="CE45" s="105"/>
      <c r="CF45" s="105"/>
      <c r="CG45" s="104"/>
      <c r="CH45" s="104"/>
      <c r="CI45" s="104"/>
      <c r="CJ45" s="104"/>
      <c r="CK45" s="110"/>
      <c r="CL45" s="111"/>
      <c r="CM45" s="105"/>
      <c r="CN45" s="105"/>
      <c r="CO45" s="105"/>
      <c r="CP45" s="105"/>
      <c r="CQ45" s="105"/>
      <c r="CR45" s="105"/>
      <c r="CT45" s="103"/>
      <c r="CU45" s="103"/>
      <c r="CV45" s="105"/>
      <c r="CW45" s="105"/>
      <c r="CX45" s="105"/>
      <c r="CY45" s="105"/>
      <c r="CZ45" s="104"/>
      <c r="DA45" s="104"/>
      <c r="DB45" s="104"/>
      <c r="DC45" s="104"/>
      <c r="DD45" s="110"/>
      <c r="DE45" s="111"/>
      <c r="DF45" s="105"/>
      <c r="DG45" s="105"/>
      <c r="DH45" s="105"/>
      <c r="DI45" s="105"/>
      <c r="DJ45" s="105"/>
      <c r="DK45" s="105"/>
    </row>
    <row r="46" spans="2:115" x14ac:dyDescent="0.15">
      <c r="B46" s="103">
        <v>4</v>
      </c>
      <c r="C46" s="103"/>
      <c r="D46" s="105"/>
      <c r="E46" s="105"/>
      <c r="F46" s="105"/>
      <c r="G46" s="105"/>
      <c r="H46" s="104"/>
      <c r="I46" s="104"/>
      <c r="J46" s="104"/>
      <c r="K46" s="104"/>
      <c r="L46" s="108"/>
      <c r="M46" s="109"/>
      <c r="N46" s="105">
        <f t="shared" ref="N46:N59" si="66">D46*H46</f>
        <v>0</v>
      </c>
      <c r="O46" s="105"/>
      <c r="P46" s="105"/>
      <c r="Q46" s="105"/>
      <c r="R46" s="105"/>
      <c r="S46" s="105"/>
      <c r="U46" s="103">
        <v>4</v>
      </c>
      <c r="V46" s="103"/>
      <c r="W46" s="105"/>
      <c r="X46" s="105"/>
      <c r="Y46" s="105"/>
      <c r="Z46" s="105"/>
      <c r="AA46" s="104"/>
      <c r="AB46" s="104"/>
      <c r="AC46" s="104"/>
      <c r="AD46" s="104"/>
      <c r="AE46" s="108"/>
      <c r="AF46" s="109"/>
      <c r="AG46" s="105">
        <f t="shared" ref="AG46:AG59" si="67">W46*AA46</f>
        <v>0</v>
      </c>
      <c r="AH46" s="105"/>
      <c r="AI46" s="105"/>
      <c r="AJ46" s="105"/>
      <c r="AK46" s="105"/>
      <c r="AL46" s="105"/>
      <c r="AN46" s="103">
        <v>4</v>
      </c>
      <c r="AO46" s="103"/>
      <c r="AP46" s="105"/>
      <c r="AQ46" s="105"/>
      <c r="AR46" s="105"/>
      <c r="AS46" s="105"/>
      <c r="AT46" s="104"/>
      <c r="AU46" s="104"/>
      <c r="AV46" s="104"/>
      <c r="AW46" s="104"/>
      <c r="AX46" s="108"/>
      <c r="AY46" s="109"/>
      <c r="AZ46" s="105">
        <f t="shared" ref="AZ46:AZ59" si="68">AP46*AT46</f>
        <v>0</v>
      </c>
      <c r="BA46" s="105"/>
      <c r="BB46" s="105"/>
      <c r="BC46" s="105"/>
      <c r="BD46" s="105"/>
      <c r="BE46" s="105"/>
      <c r="BH46" s="103">
        <v>4</v>
      </c>
      <c r="BI46" s="103"/>
      <c r="BJ46" s="105"/>
      <c r="BK46" s="105"/>
      <c r="BL46" s="105"/>
      <c r="BM46" s="105"/>
      <c r="BN46" s="104"/>
      <c r="BO46" s="104"/>
      <c r="BP46" s="104"/>
      <c r="BQ46" s="104"/>
      <c r="BR46" s="108"/>
      <c r="BS46" s="109"/>
      <c r="BT46" s="105">
        <f t="shared" ref="BT46:BT59" si="69">BJ46*BN46</f>
        <v>0</v>
      </c>
      <c r="BU46" s="105"/>
      <c r="BV46" s="105"/>
      <c r="BW46" s="105"/>
      <c r="BX46" s="105"/>
      <c r="BY46" s="105"/>
      <c r="CA46" s="103">
        <v>4</v>
      </c>
      <c r="CB46" s="103"/>
      <c r="CC46" s="105"/>
      <c r="CD46" s="105"/>
      <c r="CE46" s="105"/>
      <c r="CF46" s="105"/>
      <c r="CG46" s="104"/>
      <c r="CH46" s="104"/>
      <c r="CI46" s="104"/>
      <c r="CJ46" s="104"/>
      <c r="CK46" s="108"/>
      <c r="CL46" s="109"/>
      <c r="CM46" s="105">
        <f t="shared" ref="CM46:CM59" si="70">CC46*CG46</f>
        <v>0</v>
      </c>
      <c r="CN46" s="105"/>
      <c r="CO46" s="105"/>
      <c r="CP46" s="105"/>
      <c r="CQ46" s="105"/>
      <c r="CR46" s="105"/>
      <c r="CT46" s="103">
        <v>4</v>
      </c>
      <c r="CU46" s="103"/>
      <c r="CV46" s="105"/>
      <c r="CW46" s="105"/>
      <c r="CX46" s="105"/>
      <c r="CY46" s="105"/>
      <c r="CZ46" s="104"/>
      <c r="DA46" s="104"/>
      <c r="DB46" s="104"/>
      <c r="DC46" s="104"/>
      <c r="DD46" s="108"/>
      <c r="DE46" s="109"/>
      <c r="DF46" s="105">
        <f t="shared" ref="DF46:DF59" si="71">CV46*CZ46</f>
        <v>0</v>
      </c>
      <c r="DG46" s="105"/>
      <c r="DH46" s="105"/>
      <c r="DI46" s="105"/>
      <c r="DJ46" s="105"/>
      <c r="DK46" s="105"/>
    </row>
    <row r="47" spans="2:115" x14ac:dyDescent="0.15">
      <c r="B47" s="103"/>
      <c r="C47" s="103"/>
      <c r="D47" s="105"/>
      <c r="E47" s="105"/>
      <c r="F47" s="105"/>
      <c r="G47" s="105"/>
      <c r="H47" s="104"/>
      <c r="I47" s="104"/>
      <c r="J47" s="104"/>
      <c r="K47" s="104"/>
      <c r="L47" s="110"/>
      <c r="M47" s="111"/>
      <c r="N47" s="105"/>
      <c r="O47" s="105"/>
      <c r="P47" s="105"/>
      <c r="Q47" s="105"/>
      <c r="R47" s="105"/>
      <c r="S47" s="105"/>
      <c r="U47" s="103"/>
      <c r="V47" s="103"/>
      <c r="W47" s="105"/>
      <c r="X47" s="105"/>
      <c r="Y47" s="105"/>
      <c r="Z47" s="105"/>
      <c r="AA47" s="104"/>
      <c r="AB47" s="104"/>
      <c r="AC47" s="104"/>
      <c r="AD47" s="104"/>
      <c r="AE47" s="110"/>
      <c r="AF47" s="111"/>
      <c r="AG47" s="105"/>
      <c r="AH47" s="105"/>
      <c r="AI47" s="105"/>
      <c r="AJ47" s="105"/>
      <c r="AK47" s="105"/>
      <c r="AL47" s="105"/>
      <c r="AN47" s="103"/>
      <c r="AO47" s="103"/>
      <c r="AP47" s="105"/>
      <c r="AQ47" s="105"/>
      <c r="AR47" s="105"/>
      <c r="AS47" s="105"/>
      <c r="AT47" s="104"/>
      <c r="AU47" s="104"/>
      <c r="AV47" s="104"/>
      <c r="AW47" s="104"/>
      <c r="AX47" s="110"/>
      <c r="AY47" s="111"/>
      <c r="AZ47" s="105"/>
      <c r="BA47" s="105"/>
      <c r="BB47" s="105"/>
      <c r="BC47" s="105"/>
      <c r="BD47" s="105"/>
      <c r="BE47" s="105"/>
      <c r="BH47" s="103"/>
      <c r="BI47" s="103"/>
      <c r="BJ47" s="105"/>
      <c r="BK47" s="105"/>
      <c r="BL47" s="105"/>
      <c r="BM47" s="105"/>
      <c r="BN47" s="104"/>
      <c r="BO47" s="104"/>
      <c r="BP47" s="104"/>
      <c r="BQ47" s="104"/>
      <c r="BR47" s="110"/>
      <c r="BS47" s="111"/>
      <c r="BT47" s="105"/>
      <c r="BU47" s="105"/>
      <c r="BV47" s="105"/>
      <c r="BW47" s="105"/>
      <c r="BX47" s="105"/>
      <c r="BY47" s="105"/>
      <c r="CA47" s="103"/>
      <c r="CB47" s="103"/>
      <c r="CC47" s="105"/>
      <c r="CD47" s="105"/>
      <c r="CE47" s="105"/>
      <c r="CF47" s="105"/>
      <c r="CG47" s="104"/>
      <c r="CH47" s="104"/>
      <c r="CI47" s="104"/>
      <c r="CJ47" s="104"/>
      <c r="CK47" s="110"/>
      <c r="CL47" s="111"/>
      <c r="CM47" s="105"/>
      <c r="CN47" s="105"/>
      <c r="CO47" s="105"/>
      <c r="CP47" s="105"/>
      <c r="CQ47" s="105"/>
      <c r="CR47" s="105"/>
      <c r="CT47" s="103"/>
      <c r="CU47" s="103"/>
      <c r="CV47" s="105"/>
      <c r="CW47" s="105"/>
      <c r="CX47" s="105"/>
      <c r="CY47" s="105"/>
      <c r="CZ47" s="104"/>
      <c r="DA47" s="104"/>
      <c r="DB47" s="104"/>
      <c r="DC47" s="104"/>
      <c r="DD47" s="110"/>
      <c r="DE47" s="111"/>
      <c r="DF47" s="105"/>
      <c r="DG47" s="105"/>
      <c r="DH47" s="105"/>
      <c r="DI47" s="105"/>
      <c r="DJ47" s="105"/>
      <c r="DK47" s="105"/>
    </row>
    <row r="48" spans="2:115" x14ac:dyDescent="0.15">
      <c r="B48" s="103">
        <v>5</v>
      </c>
      <c r="C48" s="103"/>
      <c r="D48" s="105"/>
      <c r="E48" s="105"/>
      <c r="F48" s="105"/>
      <c r="G48" s="105"/>
      <c r="H48" s="104"/>
      <c r="I48" s="104"/>
      <c r="J48" s="104"/>
      <c r="K48" s="104"/>
      <c r="L48" s="108"/>
      <c r="M48" s="109"/>
      <c r="N48" s="105">
        <f t="shared" ref="N48:N59" si="72">D48*H48</f>
        <v>0</v>
      </c>
      <c r="O48" s="105"/>
      <c r="P48" s="105"/>
      <c r="Q48" s="105"/>
      <c r="R48" s="105"/>
      <c r="S48" s="105"/>
      <c r="U48" s="103">
        <v>5</v>
      </c>
      <c r="V48" s="103"/>
      <c r="W48" s="105"/>
      <c r="X48" s="105"/>
      <c r="Y48" s="105"/>
      <c r="Z48" s="105"/>
      <c r="AA48" s="104"/>
      <c r="AB48" s="104"/>
      <c r="AC48" s="104"/>
      <c r="AD48" s="104"/>
      <c r="AE48" s="108"/>
      <c r="AF48" s="109"/>
      <c r="AG48" s="105">
        <f t="shared" ref="AG48:AG59" si="73">W48*AA48</f>
        <v>0</v>
      </c>
      <c r="AH48" s="105"/>
      <c r="AI48" s="105"/>
      <c r="AJ48" s="105"/>
      <c r="AK48" s="105"/>
      <c r="AL48" s="105"/>
      <c r="AN48" s="103">
        <v>5</v>
      </c>
      <c r="AO48" s="103"/>
      <c r="AP48" s="105"/>
      <c r="AQ48" s="105"/>
      <c r="AR48" s="105"/>
      <c r="AS48" s="105"/>
      <c r="AT48" s="104"/>
      <c r="AU48" s="104"/>
      <c r="AV48" s="104"/>
      <c r="AW48" s="104"/>
      <c r="AX48" s="108"/>
      <c r="AY48" s="109"/>
      <c r="AZ48" s="105">
        <f t="shared" ref="AZ48:AZ59" si="74">AP48*AT48</f>
        <v>0</v>
      </c>
      <c r="BA48" s="105"/>
      <c r="BB48" s="105"/>
      <c r="BC48" s="105"/>
      <c r="BD48" s="105"/>
      <c r="BE48" s="105"/>
      <c r="BH48" s="103">
        <v>5</v>
      </c>
      <c r="BI48" s="103"/>
      <c r="BJ48" s="105"/>
      <c r="BK48" s="105"/>
      <c r="BL48" s="105"/>
      <c r="BM48" s="105"/>
      <c r="BN48" s="104"/>
      <c r="BO48" s="104"/>
      <c r="BP48" s="104"/>
      <c r="BQ48" s="104"/>
      <c r="BR48" s="108"/>
      <c r="BS48" s="109"/>
      <c r="BT48" s="105">
        <f t="shared" ref="BT48:BT59" si="75">BJ48*BN48</f>
        <v>0</v>
      </c>
      <c r="BU48" s="105"/>
      <c r="BV48" s="105"/>
      <c r="BW48" s="105"/>
      <c r="BX48" s="105"/>
      <c r="BY48" s="105"/>
      <c r="CA48" s="103">
        <v>5</v>
      </c>
      <c r="CB48" s="103"/>
      <c r="CC48" s="105"/>
      <c r="CD48" s="105"/>
      <c r="CE48" s="105"/>
      <c r="CF48" s="105"/>
      <c r="CG48" s="104"/>
      <c r="CH48" s="104"/>
      <c r="CI48" s="104"/>
      <c r="CJ48" s="104"/>
      <c r="CK48" s="108"/>
      <c r="CL48" s="109"/>
      <c r="CM48" s="105">
        <f t="shared" ref="CM48:CM59" si="76">CC48*CG48</f>
        <v>0</v>
      </c>
      <c r="CN48" s="105"/>
      <c r="CO48" s="105"/>
      <c r="CP48" s="105"/>
      <c r="CQ48" s="105"/>
      <c r="CR48" s="105"/>
      <c r="CT48" s="103">
        <v>5</v>
      </c>
      <c r="CU48" s="103"/>
      <c r="CV48" s="105"/>
      <c r="CW48" s="105"/>
      <c r="CX48" s="105"/>
      <c r="CY48" s="105"/>
      <c r="CZ48" s="104"/>
      <c r="DA48" s="104"/>
      <c r="DB48" s="104"/>
      <c r="DC48" s="104"/>
      <c r="DD48" s="108"/>
      <c r="DE48" s="109"/>
      <c r="DF48" s="105">
        <f t="shared" ref="DF48:DF59" si="77">CV48*CZ48</f>
        <v>0</v>
      </c>
      <c r="DG48" s="105"/>
      <c r="DH48" s="105"/>
      <c r="DI48" s="105"/>
      <c r="DJ48" s="105"/>
      <c r="DK48" s="105"/>
    </row>
    <row r="49" spans="2:115" x14ac:dyDescent="0.15">
      <c r="B49" s="103"/>
      <c r="C49" s="103"/>
      <c r="D49" s="105"/>
      <c r="E49" s="105"/>
      <c r="F49" s="105"/>
      <c r="G49" s="105"/>
      <c r="H49" s="104"/>
      <c r="I49" s="104"/>
      <c r="J49" s="104"/>
      <c r="K49" s="104"/>
      <c r="L49" s="110"/>
      <c r="M49" s="111"/>
      <c r="N49" s="105"/>
      <c r="O49" s="105"/>
      <c r="P49" s="105"/>
      <c r="Q49" s="105"/>
      <c r="R49" s="105"/>
      <c r="S49" s="105"/>
      <c r="U49" s="103"/>
      <c r="V49" s="103"/>
      <c r="W49" s="105"/>
      <c r="X49" s="105"/>
      <c r="Y49" s="105"/>
      <c r="Z49" s="105"/>
      <c r="AA49" s="104"/>
      <c r="AB49" s="104"/>
      <c r="AC49" s="104"/>
      <c r="AD49" s="104"/>
      <c r="AE49" s="110"/>
      <c r="AF49" s="111"/>
      <c r="AG49" s="105"/>
      <c r="AH49" s="105"/>
      <c r="AI49" s="105"/>
      <c r="AJ49" s="105"/>
      <c r="AK49" s="105"/>
      <c r="AL49" s="105"/>
      <c r="AN49" s="103"/>
      <c r="AO49" s="103"/>
      <c r="AP49" s="105"/>
      <c r="AQ49" s="105"/>
      <c r="AR49" s="105"/>
      <c r="AS49" s="105"/>
      <c r="AT49" s="104"/>
      <c r="AU49" s="104"/>
      <c r="AV49" s="104"/>
      <c r="AW49" s="104"/>
      <c r="AX49" s="110"/>
      <c r="AY49" s="111"/>
      <c r="AZ49" s="105"/>
      <c r="BA49" s="105"/>
      <c r="BB49" s="105"/>
      <c r="BC49" s="105"/>
      <c r="BD49" s="105"/>
      <c r="BE49" s="105"/>
      <c r="BH49" s="103"/>
      <c r="BI49" s="103"/>
      <c r="BJ49" s="105"/>
      <c r="BK49" s="105"/>
      <c r="BL49" s="105"/>
      <c r="BM49" s="105"/>
      <c r="BN49" s="104"/>
      <c r="BO49" s="104"/>
      <c r="BP49" s="104"/>
      <c r="BQ49" s="104"/>
      <c r="BR49" s="110"/>
      <c r="BS49" s="111"/>
      <c r="BT49" s="105"/>
      <c r="BU49" s="105"/>
      <c r="BV49" s="105"/>
      <c r="BW49" s="105"/>
      <c r="BX49" s="105"/>
      <c r="BY49" s="105"/>
      <c r="CA49" s="103"/>
      <c r="CB49" s="103"/>
      <c r="CC49" s="105"/>
      <c r="CD49" s="105"/>
      <c r="CE49" s="105"/>
      <c r="CF49" s="105"/>
      <c r="CG49" s="104"/>
      <c r="CH49" s="104"/>
      <c r="CI49" s="104"/>
      <c r="CJ49" s="104"/>
      <c r="CK49" s="110"/>
      <c r="CL49" s="111"/>
      <c r="CM49" s="105"/>
      <c r="CN49" s="105"/>
      <c r="CO49" s="105"/>
      <c r="CP49" s="105"/>
      <c r="CQ49" s="105"/>
      <c r="CR49" s="105"/>
      <c r="CT49" s="103"/>
      <c r="CU49" s="103"/>
      <c r="CV49" s="105"/>
      <c r="CW49" s="105"/>
      <c r="CX49" s="105"/>
      <c r="CY49" s="105"/>
      <c r="CZ49" s="104"/>
      <c r="DA49" s="104"/>
      <c r="DB49" s="104"/>
      <c r="DC49" s="104"/>
      <c r="DD49" s="110"/>
      <c r="DE49" s="111"/>
      <c r="DF49" s="105"/>
      <c r="DG49" s="105"/>
      <c r="DH49" s="105"/>
      <c r="DI49" s="105"/>
      <c r="DJ49" s="105"/>
      <c r="DK49" s="105"/>
    </row>
    <row r="50" spans="2:115" x14ac:dyDescent="0.15">
      <c r="B50" s="103">
        <v>6</v>
      </c>
      <c r="C50" s="103"/>
      <c r="D50" s="105"/>
      <c r="E50" s="105"/>
      <c r="F50" s="105"/>
      <c r="G50" s="105"/>
      <c r="H50" s="104"/>
      <c r="I50" s="104"/>
      <c r="J50" s="104"/>
      <c r="K50" s="104"/>
      <c r="L50" s="108"/>
      <c r="M50" s="109"/>
      <c r="N50" s="105">
        <f t="shared" ref="N50:N59" si="78">D50*H50</f>
        <v>0</v>
      </c>
      <c r="O50" s="105"/>
      <c r="P50" s="105"/>
      <c r="Q50" s="105"/>
      <c r="R50" s="105"/>
      <c r="S50" s="105"/>
      <c r="U50" s="103">
        <v>6</v>
      </c>
      <c r="V50" s="103"/>
      <c r="W50" s="105"/>
      <c r="X50" s="105"/>
      <c r="Y50" s="105"/>
      <c r="Z50" s="105"/>
      <c r="AA50" s="104"/>
      <c r="AB50" s="104"/>
      <c r="AC50" s="104"/>
      <c r="AD50" s="104"/>
      <c r="AE50" s="108"/>
      <c r="AF50" s="109"/>
      <c r="AG50" s="105">
        <f t="shared" ref="AG50:AG59" si="79">W50*AA50</f>
        <v>0</v>
      </c>
      <c r="AH50" s="105"/>
      <c r="AI50" s="105"/>
      <c r="AJ50" s="105"/>
      <c r="AK50" s="105"/>
      <c r="AL50" s="105"/>
      <c r="AN50" s="103">
        <v>6</v>
      </c>
      <c r="AO50" s="103"/>
      <c r="AP50" s="105"/>
      <c r="AQ50" s="105"/>
      <c r="AR50" s="105"/>
      <c r="AS50" s="105"/>
      <c r="AT50" s="104"/>
      <c r="AU50" s="104"/>
      <c r="AV50" s="104"/>
      <c r="AW50" s="104"/>
      <c r="AX50" s="108"/>
      <c r="AY50" s="109"/>
      <c r="AZ50" s="105">
        <f t="shared" ref="AZ50:AZ59" si="80">AP50*AT50</f>
        <v>0</v>
      </c>
      <c r="BA50" s="105"/>
      <c r="BB50" s="105"/>
      <c r="BC50" s="105"/>
      <c r="BD50" s="105"/>
      <c r="BE50" s="105"/>
      <c r="BH50" s="103">
        <v>6</v>
      </c>
      <c r="BI50" s="103"/>
      <c r="BJ50" s="105"/>
      <c r="BK50" s="105"/>
      <c r="BL50" s="105"/>
      <c r="BM50" s="105"/>
      <c r="BN50" s="104"/>
      <c r="BO50" s="104"/>
      <c r="BP50" s="104"/>
      <c r="BQ50" s="104"/>
      <c r="BR50" s="108"/>
      <c r="BS50" s="109"/>
      <c r="BT50" s="105">
        <f t="shared" ref="BT50:BT59" si="81">BJ50*BN50</f>
        <v>0</v>
      </c>
      <c r="BU50" s="105"/>
      <c r="BV50" s="105"/>
      <c r="BW50" s="105"/>
      <c r="BX50" s="105"/>
      <c r="BY50" s="105"/>
      <c r="CA50" s="103">
        <v>6</v>
      </c>
      <c r="CB50" s="103"/>
      <c r="CC50" s="105"/>
      <c r="CD50" s="105"/>
      <c r="CE50" s="105"/>
      <c r="CF50" s="105"/>
      <c r="CG50" s="104"/>
      <c r="CH50" s="104"/>
      <c r="CI50" s="104"/>
      <c r="CJ50" s="104"/>
      <c r="CK50" s="108"/>
      <c r="CL50" s="109"/>
      <c r="CM50" s="105">
        <f t="shared" ref="CM50:CM59" si="82">CC50*CG50</f>
        <v>0</v>
      </c>
      <c r="CN50" s="105"/>
      <c r="CO50" s="105"/>
      <c r="CP50" s="105"/>
      <c r="CQ50" s="105"/>
      <c r="CR50" s="105"/>
      <c r="CT50" s="103">
        <v>6</v>
      </c>
      <c r="CU50" s="103"/>
      <c r="CV50" s="105"/>
      <c r="CW50" s="105"/>
      <c r="CX50" s="105"/>
      <c r="CY50" s="105"/>
      <c r="CZ50" s="104"/>
      <c r="DA50" s="104"/>
      <c r="DB50" s="104"/>
      <c r="DC50" s="104"/>
      <c r="DD50" s="108"/>
      <c r="DE50" s="109"/>
      <c r="DF50" s="105">
        <f t="shared" ref="DF50:DF59" si="83">CV50*CZ50</f>
        <v>0</v>
      </c>
      <c r="DG50" s="105"/>
      <c r="DH50" s="105"/>
      <c r="DI50" s="105"/>
      <c r="DJ50" s="105"/>
      <c r="DK50" s="105"/>
    </row>
    <row r="51" spans="2:115" x14ac:dyDescent="0.15">
      <c r="B51" s="103"/>
      <c r="C51" s="103"/>
      <c r="D51" s="105"/>
      <c r="E51" s="105"/>
      <c r="F51" s="105"/>
      <c r="G51" s="105"/>
      <c r="H51" s="104"/>
      <c r="I51" s="104"/>
      <c r="J51" s="104"/>
      <c r="K51" s="104"/>
      <c r="L51" s="110"/>
      <c r="M51" s="111"/>
      <c r="N51" s="105"/>
      <c r="O51" s="105"/>
      <c r="P51" s="105"/>
      <c r="Q51" s="105"/>
      <c r="R51" s="105"/>
      <c r="S51" s="105"/>
      <c r="U51" s="103"/>
      <c r="V51" s="103"/>
      <c r="W51" s="105"/>
      <c r="X51" s="105"/>
      <c r="Y51" s="105"/>
      <c r="Z51" s="105"/>
      <c r="AA51" s="104"/>
      <c r="AB51" s="104"/>
      <c r="AC51" s="104"/>
      <c r="AD51" s="104"/>
      <c r="AE51" s="110"/>
      <c r="AF51" s="111"/>
      <c r="AG51" s="105"/>
      <c r="AH51" s="105"/>
      <c r="AI51" s="105"/>
      <c r="AJ51" s="105"/>
      <c r="AK51" s="105"/>
      <c r="AL51" s="105"/>
      <c r="AN51" s="103"/>
      <c r="AO51" s="103"/>
      <c r="AP51" s="105"/>
      <c r="AQ51" s="105"/>
      <c r="AR51" s="105"/>
      <c r="AS51" s="105"/>
      <c r="AT51" s="104"/>
      <c r="AU51" s="104"/>
      <c r="AV51" s="104"/>
      <c r="AW51" s="104"/>
      <c r="AX51" s="110"/>
      <c r="AY51" s="111"/>
      <c r="AZ51" s="105"/>
      <c r="BA51" s="105"/>
      <c r="BB51" s="105"/>
      <c r="BC51" s="105"/>
      <c r="BD51" s="105"/>
      <c r="BE51" s="105"/>
      <c r="BH51" s="103"/>
      <c r="BI51" s="103"/>
      <c r="BJ51" s="105"/>
      <c r="BK51" s="105"/>
      <c r="BL51" s="105"/>
      <c r="BM51" s="105"/>
      <c r="BN51" s="104"/>
      <c r="BO51" s="104"/>
      <c r="BP51" s="104"/>
      <c r="BQ51" s="104"/>
      <c r="BR51" s="110"/>
      <c r="BS51" s="111"/>
      <c r="BT51" s="105"/>
      <c r="BU51" s="105"/>
      <c r="BV51" s="105"/>
      <c r="BW51" s="105"/>
      <c r="BX51" s="105"/>
      <c r="BY51" s="105"/>
      <c r="CA51" s="103"/>
      <c r="CB51" s="103"/>
      <c r="CC51" s="105"/>
      <c r="CD51" s="105"/>
      <c r="CE51" s="105"/>
      <c r="CF51" s="105"/>
      <c r="CG51" s="104"/>
      <c r="CH51" s="104"/>
      <c r="CI51" s="104"/>
      <c r="CJ51" s="104"/>
      <c r="CK51" s="110"/>
      <c r="CL51" s="111"/>
      <c r="CM51" s="105"/>
      <c r="CN51" s="105"/>
      <c r="CO51" s="105"/>
      <c r="CP51" s="105"/>
      <c r="CQ51" s="105"/>
      <c r="CR51" s="105"/>
      <c r="CT51" s="103"/>
      <c r="CU51" s="103"/>
      <c r="CV51" s="105"/>
      <c r="CW51" s="105"/>
      <c r="CX51" s="105"/>
      <c r="CY51" s="105"/>
      <c r="CZ51" s="104"/>
      <c r="DA51" s="104"/>
      <c r="DB51" s="104"/>
      <c r="DC51" s="104"/>
      <c r="DD51" s="110"/>
      <c r="DE51" s="111"/>
      <c r="DF51" s="105"/>
      <c r="DG51" s="105"/>
      <c r="DH51" s="105"/>
      <c r="DI51" s="105"/>
      <c r="DJ51" s="105"/>
      <c r="DK51" s="105"/>
    </row>
    <row r="52" spans="2:115" x14ac:dyDescent="0.15">
      <c r="B52" s="103">
        <v>7</v>
      </c>
      <c r="C52" s="103"/>
      <c r="D52" s="105"/>
      <c r="E52" s="105"/>
      <c r="F52" s="105"/>
      <c r="G52" s="105"/>
      <c r="H52" s="104"/>
      <c r="I52" s="104"/>
      <c r="J52" s="104"/>
      <c r="K52" s="104"/>
      <c r="L52" s="108"/>
      <c r="M52" s="109"/>
      <c r="N52" s="105">
        <f t="shared" ref="N52:N59" si="84">D52*H52</f>
        <v>0</v>
      </c>
      <c r="O52" s="105"/>
      <c r="P52" s="105"/>
      <c r="Q52" s="105"/>
      <c r="R52" s="105"/>
      <c r="S52" s="105"/>
      <c r="U52" s="103">
        <v>7</v>
      </c>
      <c r="V52" s="103"/>
      <c r="W52" s="105"/>
      <c r="X52" s="105"/>
      <c r="Y52" s="105"/>
      <c r="Z52" s="105"/>
      <c r="AA52" s="104"/>
      <c r="AB52" s="104"/>
      <c r="AC52" s="104"/>
      <c r="AD52" s="104"/>
      <c r="AE52" s="108"/>
      <c r="AF52" s="109"/>
      <c r="AG52" s="105">
        <f t="shared" ref="AG52:AG59" si="85">W52*AA52</f>
        <v>0</v>
      </c>
      <c r="AH52" s="105"/>
      <c r="AI52" s="105"/>
      <c r="AJ52" s="105"/>
      <c r="AK52" s="105"/>
      <c r="AL52" s="105"/>
      <c r="AN52" s="103">
        <v>7</v>
      </c>
      <c r="AO52" s="103"/>
      <c r="AP52" s="105"/>
      <c r="AQ52" s="105"/>
      <c r="AR52" s="105"/>
      <c r="AS52" s="105"/>
      <c r="AT52" s="104"/>
      <c r="AU52" s="104"/>
      <c r="AV52" s="104"/>
      <c r="AW52" s="104"/>
      <c r="AX52" s="108"/>
      <c r="AY52" s="109"/>
      <c r="AZ52" s="105">
        <f t="shared" ref="AZ52:AZ59" si="86">AP52*AT52</f>
        <v>0</v>
      </c>
      <c r="BA52" s="105"/>
      <c r="BB52" s="105"/>
      <c r="BC52" s="105"/>
      <c r="BD52" s="105"/>
      <c r="BE52" s="105"/>
      <c r="BH52" s="103">
        <v>7</v>
      </c>
      <c r="BI52" s="103"/>
      <c r="BJ52" s="105"/>
      <c r="BK52" s="105"/>
      <c r="BL52" s="105"/>
      <c r="BM52" s="105"/>
      <c r="BN52" s="104"/>
      <c r="BO52" s="104"/>
      <c r="BP52" s="104"/>
      <c r="BQ52" s="104"/>
      <c r="BR52" s="108"/>
      <c r="BS52" s="109"/>
      <c r="BT52" s="105">
        <f t="shared" ref="BT52:BT59" si="87">BJ52*BN52</f>
        <v>0</v>
      </c>
      <c r="BU52" s="105"/>
      <c r="BV52" s="105"/>
      <c r="BW52" s="105"/>
      <c r="BX52" s="105"/>
      <c r="BY52" s="105"/>
      <c r="CA52" s="103">
        <v>7</v>
      </c>
      <c r="CB52" s="103"/>
      <c r="CC52" s="105"/>
      <c r="CD52" s="105"/>
      <c r="CE52" s="105"/>
      <c r="CF52" s="105"/>
      <c r="CG52" s="104"/>
      <c r="CH52" s="104"/>
      <c r="CI52" s="104"/>
      <c r="CJ52" s="104"/>
      <c r="CK52" s="108"/>
      <c r="CL52" s="109"/>
      <c r="CM52" s="105">
        <f t="shared" ref="CM52:CM59" si="88">CC52*CG52</f>
        <v>0</v>
      </c>
      <c r="CN52" s="105"/>
      <c r="CO52" s="105"/>
      <c r="CP52" s="105"/>
      <c r="CQ52" s="105"/>
      <c r="CR52" s="105"/>
      <c r="CT52" s="103">
        <v>7</v>
      </c>
      <c r="CU52" s="103"/>
      <c r="CV52" s="105"/>
      <c r="CW52" s="105"/>
      <c r="CX52" s="105"/>
      <c r="CY52" s="105"/>
      <c r="CZ52" s="104"/>
      <c r="DA52" s="104"/>
      <c r="DB52" s="104"/>
      <c r="DC52" s="104"/>
      <c r="DD52" s="108"/>
      <c r="DE52" s="109"/>
      <c r="DF52" s="105">
        <f t="shared" ref="DF52:DF59" si="89">CV52*CZ52</f>
        <v>0</v>
      </c>
      <c r="DG52" s="105"/>
      <c r="DH52" s="105"/>
      <c r="DI52" s="105"/>
      <c r="DJ52" s="105"/>
      <c r="DK52" s="105"/>
    </row>
    <row r="53" spans="2:115" x14ac:dyDescent="0.15">
      <c r="B53" s="103"/>
      <c r="C53" s="103"/>
      <c r="D53" s="105"/>
      <c r="E53" s="105"/>
      <c r="F53" s="105"/>
      <c r="G53" s="105"/>
      <c r="H53" s="104"/>
      <c r="I53" s="104"/>
      <c r="J53" s="104"/>
      <c r="K53" s="104"/>
      <c r="L53" s="110"/>
      <c r="M53" s="111"/>
      <c r="N53" s="105"/>
      <c r="O53" s="105"/>
      <c r="P53" s="105"/>
      <c r="Q53" s="105"/>
      <c r="R53" s="105"/>
      <c r="S53" s="105"/>
      <c r="U53" s="103"/>
      <c r="V53" s="103"/>
      <c r="W53" s="105"/>
      <c r="X53" s="105"/>
      <c r="Y53" s="105"/>
      <c r="Z53" s="105"/>
      <c r="AA53" s="104"/>
      <c r="AB53" s="104"/>
      <c r="AC53" s="104"/>
      <c r="AD53" s="104"/>
      <c r="AE53" s="110"/>
      <c r="AF53" s="111"/>
      <c r="AG53" s="105"/>
      <c r="AH53" s="105"/>
      <c r="AI53" s="105"/>
      <c r="AJ53" s="105"/>
      <c r="AK53" s="105"/>
      <c r="AL53" s="105"/>
      <c r="AN53" s="103"/>
      <c r="AO53" s="103"/>
      <c r="AP53" s="105"/>
      <c r="AQ53" s="105"/>
      <c r="AR53" s="105"/>
      <c r="AS53" s="105"/>
      <c r="AT53" s="104"/>
      <c r="AU53" s="104"/>
      <c r="AV53" s="104"/>
      <c r="AW53" s="104"/>
      <c r="AX53" s="110"/>
      <c r="AY53" s="111"/>
      <c r="AZ53" s="105"/>
      <c r="BA53" s="105"/>
      <c r="BB53" s="105"/>
      <c r="BC53" s="105"/>
      <c r="BD53" s="105"/>
      <c r="BE53" s="105"/>
      <c r="BH53" s="103"/>
      <c r="BI53" s="103"/>
      <c r="BJ53" s="105"/>
      <c r="BK53" s="105"/>
      <c r="BL53" s="105"/>
      <c r="BM53" s="105"/>
      <c r="BN53" s="104"/>
      <c r="BO53" s="104"/>
      <c r="BP53" s="104"/>
      <c r="BQ53" s="104"/>
      <c r="BR53" s="110"/>
      <c r="BS53" s="111"/>
      <c r="BT53" s="105"/>
      <c r="BU53" s="105"/>
      <c r="BV53" s="105"/>
      <c r="BW53" s="105"/>
      <c r="BX53" s="105"/>
      <c r="BY53" s="105"/>
      <c r="CA53" s="103"/>
      <c r="CB53" s="103"/>
      <c r="CC53" s="105"/>
      <c r="CD53" s="105"/>
      <c r="CE53" s="105"/>
      <c r="CF53" s="105"/>
      <c r="CG53" s="104"/>
      <c r="CH53" s="104"/>
      <c r="CI53" s="104"/>
      <c r="CJ53" s="104"/>
      <c r="CK53" s="110"/>
      <c r="CL53" s="111"/>
      <c r="CM53" s="105"/>
      <c r="CN53" s="105"/>
      <c r="CO53" s="105"/>
      <c r="CP53" s="105"/>
      <c r="CQ53" s="105"/>
      <c r="CR53" s="105"/>
      <c r="CT53" s="103"/>
      <c r="CU53" s="103"/>
      <c r="CV53" s="105"/>
      <c r="CW53" s="105"/>
      <c r="CX53" s="105"/>
      <c r="CY53" s="105"/>
      <c r="CZ53" s="104"/>
      <c r="DA53" s="104"/>
      <c r="DB53" s="104"/>
      <c r="DC53" s="104"/>
      <c r="DD53" s="110"/>
      <c r="DE53" s="111"/>
      <c r="DF53" s="105"/>
      <c r="DG53" s="105"/>
      <c r="DH53" s="105"/>
      <c r="DI53" s="105"/>
      <c r="DJ53" s="105"/>
      <c r="DK53" s="105"/>
    </row>
    <row r="54" spans="2:115" x14ac:dyDescent="0.15">
      <c r="B54" s="103">
        <v>8</v>
      </c>
      <c r="C54" s="103"/>
      <c r="D54" s="105"/>
      <c r="E54" s="105"/>
      <c r="F54" s="105"/>
      <c r="G54" s="105"/>
      <c r="H54" s="104"/>
      <c r="I54" s="104"/>
      <c r="J54" s="104"/>
      <c r="K54" s="104"/>
      <c r="L54" s="108"/>
      <c r="M54" s="109"/>
      <c r="N54" s="105">
        <f t="shared" ref="N54:N59" si="90">D54*H54</f>
        <v>0</v>
      </c>
      <c r="O54" s="105"/>
      <c r="P54" s="105"/>
      <c r="Q54" s="105"/>
      <c r="R54" s="105"/>
      <c r="S54" s="105"/>
      <c r="U54" s="103">
        <v>8</v>
      </c>
      <c r="V54" s="103"/>
      <c r="W54" s="105"/>
      <c r="X54" s="105"/>
      <c r="Y54" s="105"/>
      <c r="Z54" s="105"/>
      <c r="AA54" s="104"/>
      <c r="AB54" s="104"/>
      <c r="AC54" s="104"/>
      <c r="AD54" s="104"/>
      <c r="AE54" s="108"/>
      <c r="AF54" s="109"/>
      <c r="AG54" s="105">
        <f t="shared" ref="AG54:AG59" si="91">W54*AA54</f>
        <v>0</v>
      </c>
      <c r="AH54" s="105"/>
      <c r="AI54" s="105"/>
      <c r="AJ54" s="105"/>
      <c r="AK54" s="105"/>
      <c r="AL54" s="105"/>
      <c r="AN54" s="103">
        <v>8</v>
      </c>
      <c r="AO54" s="103"/>
      <c r="AP54" s="105"/>
      <c r="AQ54" s="105"/>
      <c r="AR54" s="105"/>
      <c r="AS54" s="105"/>
      <c r="AT54" s="104"/>
      <c r="AU54" s="104"/>
      <c r="AV54" s="104"/>
      <c r="AW54" s="104"/>
      <c r="AX54" s="108"/>
      <c r="AY54" s="109"/>
      <c r="AZ54" s="105">
        <f t="shared" ref="AZ54:AZ59" si="92">AP54*AT54</f>
        <v>0</v>
      </c>
      <c r="BA54" s="105"/>
      <c r="BB54" s="105"/>
      <c r="BC54" s="105"/>
      <c r="BD54" s="105"/>
      <c r="BE54" s="105"/>
      <c r="BH54" s="103">
        <v>8</v>
      </c>
      <c r="BI54" s="103"/>
      <c r="BJ54" s="105"/>
      <c r="BK54" s="105"/>
      <c r="BL54" s="105"/>
      <c r="BM54" s="105"/>
      <c r="BN54" s="104"/>
      <c r="BO54" s="104"/>
      <c r="BP54" s="104"/>
      <c r="BQ54" s="104"/>
      <c r="BR54" s="108"/>
      <c r="BS54" s="109"/>
      <c r="BT54" s="105">
        <f t="shared" ref="BT54:BT59" si="93">BJ54*BN54</f>
        <v>0</v>
      </c>
      <c r="BU54" s="105"/>
      <c r="BV54" s="105"/>
      <c r="BW54" s="105"/>
      <c r="BX54" s="105"/>
      <c r="BY54" s="105"/>
      <c r="CA54" s="103">
        <v>8</v>
      </c>
      <c r="CB54" s="103"/>
      <c r="CC54" s="105"/>
      <c r="CD54" s="105"/>
      <c r="CE54" s="105"/>
      <c r="CF54" s="105"/>
      <c r="CG54" s="104"/>
      <c r="CH54" s="104"/>
      <c r="CI54" s="104"/>
      <c r="CJ54" s="104"/>
      <c r="CK54" s="108"/>
      <c r="CL54" s="109"/>
      <c r="CM54" s="105">
        <f t="shared" ref="CM54:CM59" si="94">CC54*CG54</f>
        <v>0</v>
      </c>
      <c r="CN54" s="105"/>
      <c r="CO54" s="105"/>
      <c r="CP54" s="105"/>
      <c r="CQ54" s="105"/>
      <c r="CR54" s="105"/>
      <c r="CT54" s="103">
        <v>8</v>
      </c>
      <c r="CU54" s="103"/>
      <c r="CV54" s="105"/>
      <c r="CW54" s="105"/>
      <c r="CX54" s="105"/>
      <c r="CY54" s="105"/>
      <c r="CZ54" s="104"/>
      <c r="DA54" s="104"/>
      <c r="DB54" s="104"/>
      <c r="DC54" s="104"/>
      <c r="DD54" s="108"/>
      <c r="DE54" s="109"/>
      <c r="DF54" s="105">
        <f t="shared" ref="DF54:DF59" si="95">CV54*CZ54</f>
        <v>0</v>
      </c>
      <c r="DG54" s="105"/>
      <c r="DH54" s="105"/>
      <c r="DI54" s="105"/>
      <c r="DJ54" s="105"/>
      <c r="DK54" s="105"/>
    </row>
    <row r="55" spans="2:115" x14ac:dyDescent="0.15">
      <c r="B55" s="103"/>
      <c r="C55" s="103"/>
      <c r="D55" s="105"/>
      <c r="E55" s="105"/>
      <c r="F55" s="105"/>
      <c r="G55" s="105"/>
      <c r="H55" s="104"/>
      <c r="I55" s="104"/>
      <c r="J55" s="104"/>
      <c r="K55" s="104"/>
      <c r="L55" s="110"/>
      <c r="M55" s="111"/>
      <c r="N55" s="105"/>
      <c r="O55" s="105"/>
      <c r="P55" s="105"/>
      <c r="Q55" s="105"/>
      <c r="R55" s="105"/>
      <c r="S55" s="105"/>
      <c r="U55" s="103"/>
      <c r="V55" s="103"/>
      <c r="W55" s="105"/>
      <c r="X55" s="105"/>
      <c r="Y55" s="105"/>
      <c r="Z55" s="105"/>
      <c r="AA55" s="104"/>
      <c r="AB55" s="104"/>
      <c r="AC55" s="104"/>
      <c r="AD55" s="104"/>
      <c r="AE55" s="110"/>
      <c r="AF55" s="111"/>
      <c r="AG55" s="105"/>
      <c r="AH55" s="105"/>
      <c r="AI55" s="105"/>
      <c r="AJ55" s="105"/>
      <c r="AK55" s="105"/>
      <c r="AL55" s="105"/>
      <c r="AN55" s="103"/>
      <c r="AO55" s="103"/>
      <c r="AP55" s="105"/>
      <c r="AQ55" s="105"/>
      <c r="AR55" s="105"/>
      <c r="AS55" s="105"/>
      <c r="AT55" s="104"/>
      <c r="AU55" s="104"/>
      <c r="AV55" s="104"/>
      <c r="AW55" s="104"/>
      <c r="AX55" s="110"/>
      <c r="AY55" s="111"/>
      <c r="AZ55" s="105"/>
      <c r="BA55" s="105"/>
      <c r="BB55" s="105"/>
      <c r="BC55" s="105"/>
      <c r="BD55" s="105"/>
      <c r="BE55" s="105"/>
      <c r="BH55" s="103"/>
      <c r="BI55" s="103"/>
      <c r="BJ55" s="105"/>
      <c r="BK55" s="105"/>
      <c r="BL55" s="105"/>
      <c r="BM55" s="105"/>
      <c r="BN55" s="104"/>
      <c r="BO55" s="104"/>
      <c r="BP55" s="104"/>
      <c r="BQ55" s="104"/>
      <c r="BR55" s="110"/>
      <c r="BS55" s="111"/>
      <c r="BT55" s="105"/>
      <c r="BU55" s="105"/>
      <c r="BV55" s="105"/>
      <c r="BW55" s="105"/>
      <c r="BX55" s="105"/>
      <c r="BY55" s="105"/>
      <c r="CA55" s="103"/>
      <c r="CB55" s="103"/>
      <c r="CC55" s="105"/>
      <c r="CD55" s="105"/>
      <c r="CE55" s="105"/>
      <c r="CF55" s="105"/>
      <c r="CG55" s="104"/>
      <c r="CH55" s="104"/>
      <c r="CI55" s="104"/>
      <c r="CJ55" s="104"/>
      <c r="CK55" s="110"/>
      <c r="CL55" s="111"/>
      <c r="CM55" s="105"/>
      <c r="CN55" s="105"/>
      <c r="CO55" s="105"/>
      <c r="CP55" s="105"/>
      <c r="CQ55" s="105"/>
      <c r="CR55" s="105"/>
      <c r="CT55" s="103"/>
      <c r="CU55" s="103"/>
      <c r="CV55" s="105"/>
      <c r="CW55" s="105"/>
      <c r="CX55" s="105"/>
      <c r="CY55" s="105"/>
      <c r="CZ55" s="104"/>
      <c r="DA55" s="104"/>
      <c r="DB55" s="104"/>
      <c r="DC55" s="104"/>
      <c r="DD55" s="110"/>
      <c r="DE55" s="111"/>
      <c r="DF55" s="105"/>
      <c r="DG55" s="105"/>
      <c r="DH55" s="105"/>
      <c r="DI55" s="105"/>
      <c r="DJ55" s="105"/>
      <c r="DK55" s="105"/>
    </row>
    <row r="56" spans="2:115" x14ac:dyDescent="0.15">
      <c r="B56" s="103">
        <v>9</v>
      </c>
      <c r="C56" s="103"/>
      <c r="D56" s="105"/>
      <c r="E56" s="105"/>
      <c r="F56" s="105"/>
      <c r="G56" s="105"/>
      <c r="H56" s="104"/>
      <c r="I56" s="104"/>
      <c r="J56" s="104"/>
      <c r="K56" s="104"/>
      <c r="L56" s="108"/>
      <c r="M56" s="109"/>
      <c r="N56" s="105">
        <f t="shared" ref="N56:N59" si="96">D56*H56</f>
        <v>0</v>
      </c>
      <c r="O56" s="105"/>
      <c r="P56" s="105"/>
      <c r="Q56" s="105"/>
      <c r="R56" s="105"/>
      <c r="S56" s="105"/>
      <c r="U56" s="103">
        <v>9</v>
      </c>
      <c r="V56" s="103"/>
      <c r="W56" s="105"/>
      <c r="X56" s="105"/>
      <c r="Y56" s="105"/>
      <c r="Z56" s="105"/>
      <c r="AA56" s="104"/>
      <c r="AB56" s="104"/>
      <c r="AC56" s="104"/>
      <c r="AD56" s="104"/>
      <c r="AE56" s="108"/>
      <c r="AF56" s="109"/>
      <c r="AG56" s="105">
        <f t="shared" ref="AG56:AG59" si="97">W56*AA56</f>
        <v>0</v>
      </c>
      <c r="AH56" s="105"/>
      <c r="AI56" s="105"/>
      <c r="AJ56" s="105"/>
      <c r="AK56" s="105"/>
      <c r="AL56" s="105"/>
      <c r="AN56" s="103">
        <v>9</v>
      </c>
      <c r="AO56" s="103"/>
      <c r="AP56" s="105"/>
      <c r="AQ56" s="105"/>
      <c r="AR56" s="105"/>
      <c r="AS56" s="105"/>
      <c r="AT56" s="104"/>
      <c r="AU56" s="104"/>
      <c r="AV56" s="104"/>
      <c r="AW56" s="104"/>
      <c r="AX56" s="108"/>
      <c r="AY56" s="109"/>
      <c r="AZ56" s="105">
        <f t="shared" ref="AZ56:AZ59" si="98">AP56*AT56</f>
        <v>0</v>
      </c>
      <c r="BA56" s="105"/>
      <c r="BB56" s="105"/>
      <c r="BC56" s="105"/>
      <c r="BD56" s="105"/>
      <c r="BE56" s="105"/>
      <c r="BH56" s="103">
        <v>9</v>
      </c>
      <c r="BI56" s="103"/>
      <c r="BJ56" s="105"/>
      <c r="BK56" s="105"/>
      <c r="BL56" s="105"/>
      <c r="BM56" s="105"/>
      <c r="BN56" s="104"/>
      <c r="BO56" s="104"/>
      <c r="BP56" s="104"/>
      <c r="BQ56" s="104"/>
      <c r="BR56" s="108"/>
      <c r="BS56" s="109"/>
      <c r="BT56" s="105">
        <f t="shared" ref="BT56:BT59" si="99">BJ56*BN56</f>
        <v>0</v>
      </c>
      <c r="BU56" s="105"/>
      <c r="BV56" s="105"/>
      <c r="BW56" s="105"/>
      <c r="BX56" s="105"/>
      <c r="BY56" s="105"/>
      <c r="CA56" s="103">
        <v>9</v>
      </c>
      <c r="CB56" s="103"/>
      <c r="CC56" s="105"/>
      <c r="CD56" s="105"/>
      <c r="CE56" s="105"/>
      <c r="CF56" s="105"/>
      <c r="CG56" s="104"/>
      <c r="CH56" s="104"/>
      <c r="CI56" s="104"/>
      <c r="CJ56" s="104"/>
      <c r="CK56" s="108"/>
      <c r="CL56" s="109"/>
      <c r="CM56" s="105">
        <f t="shared" ref="CM56:CM59" si="100">CC56*CG56</f>
        <v>0</v>
      </c>
      <c r="CN56" s="105"/>
      <c r="CO56" s="105"/>
      <c r="CP56" s="105"/>
      <c r="CQ56" s="105"/>
      <c r="CR56" s="105"/>
      <c r="CT56" s="103">
        <v>9</v>
      </c>
      <c r="CU56" s="103"/>
      <c r="CV56" s="105"/>
      <c r="CW56" s="105"/>
      <c r="CX56" s="105"/>
      <c r="CY56" s="105"/>
      <c r="CZ56" s="104"/>
      <c r="DA56" s="104"/>
      <c r="DB56" s="104"/>
      <c r="DC56" s="104"/>
      <c r="DD56" s="108"/>
      <c r="DE56" s="109"/>
      <c r="DF56" s="105">
        <f t="shared" ref="DF56:DF59" si="101">CV56*CZ56</f>
        <v>0</v>
      </c>
      <c r="DG56" s="105"/>
      <c r="DH56" s="105"/>
      <c r="DI56" s="105"/>
      <c r="DJ56" s="105"/>
      <c r="DK56" s="105"/>
    </row>
    <row r="57" spans="2:115" x14ac:dyDescent="0.15">
      <c r="B57" s="103"/>
      <c r="C57" s="103"/>
      <c r="D57" s="105"/>
      <c r="E57" s="105"/>
      <c r="F57" s="105"/>
      <c r="G57" s="105"/>
      <c r="H57" s="104"/>
      <c r="I57" s="104"/>
      <c r="J57" s="104"/>
      <c r="K57" s="104"/>
      <c r="L57" s="110"/>
      <c r="M57" s="111"/>
      <c r="N57" s="105"/>
      <c r="O57" s="105"/>
      <c r="P57" s="105"/>
      <c r="Q57" s="105"/>
      <c r="R57" s="105"/>
      <c r="S57" s="105"/>
      <c r="U57" s="103"/>
      <c r="V57" s="103"/>
      <c r="W57" s="105"/>
      <c r="X57" s="105"/>
      <c r="Y57" s="105"/>
      <c r="Z57" s="105"/>
      <c r="AA57" s="104"/>
      <c r="AB57" s="104"/>
      <c r="AC57" s="104"/>
      <c r="AD57" s="104"/>
      <c r="AE57" s="110"/>
      <c r="AF57" s="111"/>
      <c r="AG57" s="105"/>
      <c r="AH57" s="105"/>
      <c r="AI57" s="105"/>
      <c r="AJ57" s="105"/>
      <c r="AK57" s="105"/>
      <c r="AL57" s="105"/>
      <c r="AN57" s="103"/>
      <c r="AO57" s="103"/>
      <c r="AP57" s="105"/>
      <c r="AQ57" s="105"/>
      <c r="AR57" s="105"/>
      <c r="AS57" s="105"/>
      <c r="AT57" s="104"/>
      <c r="AU57" s="104"/>
      <c r="AV57" s="104"/>
      <c r="AW57" s="104"/>
      <c r="AX57" s="110"/>
      <c r="AY57" s="111"/>
      <c r="AZ57" s="105"/>
      <c r="BA57" s="105"/>
      <c r="BB57" s="105"/>
      <c r="BC57" s="105"/>
      <c r="BD57" s="105"/>
      <c r="BE57" s="105"/>
      <c r="BH57" s="103"/>
      <c r="BI57" s="103"/>
      <c r="BJ57" s="105"/>
      <c r="BK57" s="105"/>
      <c r="BL57" s="105"/>
      <c r="BM57" s="105"/>
      <c r="BN57" s="104"/>
      <c r="BO57" s="104"/>
      <c r="BP57" s="104"/>
      <c r="BQ57" s="104"/>
      <c r="BR57" s="110"/>
      <c r="BS57" s="111"/>
      <c r="BT57" s="105"/>
      <c r="BU57" s="105"/>
      <c r="BV57" s="105"/>
      <c r="BW57" s="105"/>
      <c r="BX57" s="105"/>
      <c r="BY57" s="105"/>
      <c r="CA57" s="103"/>
      <c r="CB57" s="103"/>
      <c r="CC57" s="105"/>
      <c r="CD57" s="105"/>
      <c r="CE57" s="105"/>
      <c r="CF57" s="105"/>
      <c r="CG57" s="104"/>
      <c r="CH57" s="104"/>
      <c r="CI57" s="104"/>
      <c r="CJ57" s="104"/>
      <c r="CK57" s="110"/>
      <c r="CL57" s="111"/>
      <c r="CM57" s="105"/>
      <c r="CN57" s="105"/>
      <c r="CO57" s="105"/>
      <c r="CP57" s="105"/>
      <c r="CQ57" s="105"/>
      <c r="CR57" s="105"/>
      <c r="CT57" s="103"/>
      <c r="CU57" s="103"/>
      <c r="CV57" s="105"/>
      <c r="CW57" s="105"/>
      <c r="CX57" s="105"/>
      <c r="CY57" s="105"/>
      <c r="CZ57" s="104"/>
      <c r="DA57" s="104"/>
      <c r="DB57" s="104"/>
      <c r="DC57" s="104"/>
      <c r="DD57" s="110"/>
      <c r="DE57" s="111"/>
      <c r="DF57" s="105"/>
      <c r="DG57" s="105"/>
      <c r="DH57" s="105"/>
      <c r="DI57" s="105"/>
      <c r="DJ57" s="105"/>
      <c r="DK57" s="105"/>
    </row>
    <row r="58" spans="2:115" x14ac:dyDescent="0.15">
      <c r="B58" s="103">
        <v>10</v>
      </c>
      <c r="C58" s="103"/>
      <c r="D58" s="105"/>
      <c r="E58" s="105"/>
      <c r="F58" s="105"/>
      <c r="G58" s="105"/>
      <c r="H58" s="104"/>
      <c r="I58" s="104"/>
      <c r="J58" s="104"/>
      <c r="K58" s="104"/>
      <c r="L58" s="108"/>
      <c r="M58" s="109"/>
      <c r="N58" s="105">
        <f t="shared" ref="N58:N59" si="102">D58*H58</f>
        <v>0</v>
      </c>
      <c r="O58" s="105"/>
      <c r="P58" s="105"/>
      <c r="Q58" s="105"/>
      <c r="R58" s="105"/>
      <c r="S58" s="105"/>
      <c r="U58" s="103">
        <v>10</v>
      </c>
      <c r="V58" s="103"/>
      <c r="W58" s="105"/>
      <c r="X58" s="105"/>
      <c r="Y58" s="105"/>
      <c r="Z58" s="105"/>
      <c r="AA58" s="104"/>
      <c r="AB58" s="104"/>
      <c r="AC58" s="104"/>
      <c r="AD58" s="104"/>
      <c r="AE58" s="108"/>
      <c r="AF58" s="109"/>
      <c r="AG58" s="105">
        <f t="shared" ref="AG58:AG59" si="103">W58*AA58</f>
        <v>0</v>
      </c>
      <c r="AH58" s="105"/>
      <c r="AI58" s="105"/>
      <c r="AJ58" s="105"/>
      <c r="AK58" s="105"/>
      <c r="AL58" s="105"/>
      <c r="AN58" s="103">
        <v>10</v>
      </c>
      <c r="AO58" s="103"/>
      <c r="AP58" s="105"/>
      <c r="AQ58" s="105"/>
      <c r="AR58" s="105"/>
      <c r="AS58" s="105"/>
      <c r="AT58" s="104"/>
      <c r="AU58" s="104"/>
      <c r="AV58" s="104"/>
      <c r="AW58" s="104"/>
      <c r="AX58" s="108"/>
      <c r="AY58" s="109"/>
      <c r="AZ58" s="105">
        <f t="shared" ref="AZ58:AZ59" si="104">AP58*AT58</f>
        <v>0</v>
      </c>
      <c r="BA58" s="105"/>
      <c r="BB58" s="105"/>
      <c r="BC58" s="105"/>
      <c r="BD58" s="105"/>
      <c r="BE58" s="105"/>
      <c r="BH58" s="103">
        <v>10</v>
      </c>
      <c r="BI58" s="103"/>
      <c r="BJ58" s="105"/>
      <c r="BK58" s="105"/>
      <c r="BL58" s="105"/>
      <c r="BM58" s="105"/>
      <c r="BN58" s="104"/>
      <c r="BO58" s="104"/>
      <c r="BP58" s="104"/>
      <c r="BQ58" s="104"/>
      <c r="BR58" s="108"/>
      <c r="BS58" s="109"/>
      <c r="BT58" s="105">
        <f t="shared" ref="BT58:BT59" si="105">BJ58*BN58</f>
        <v>0</v>
      </c>
      <c r="BU58" s="105"/>
      <c r="BV58" s="105"/>
      <c r="BW58" s="105"/>
      <c r="BX58" s="105"/>
      <c r="BY58" s="105"/>
      <c r="CA58" s="103">
        <v>10</v>
      </c>
      <c r="CB58" s="103"/>
      <c r="CC58" s="105"/>
      <c r="CD58" s="105"/>
      <c r="CE58" s="105"/>
      <c r="CF58" s="105"/>
      <c r="CG58" s="104"/>
      <c r="CH58" s="104"/>
      <c r="CI58" s="104"/>
      <c r="CJ58" s="104"/>
      <c r="CK58" s="108"/>
      <c r="CL58" s="109"/>
      <c r="CM58" s="105">
        <f t="shared" ref="CM58:CM59" si="106">CC58*CG58</f>
        <v>0</v>
      </c>
      <c r="CN58" s="105"/>
      <c r="CO58" s="105"/>
      <c r="CP58" s="105"/>
      <c r="CQ58" s="105"/>
      <c r="CR58" s="105"/>
      <c r="CT58" s="103">
        <v>10</v>
      </c>
      <c r="CU58" s="103"/>
      <c r="CV58" s="105"/>
      <c r="CW58" s="105"/>
      <c r="CX58" s="105"/>
      <c r="CY58" s="105"/>
      <c r="CZ58" s="104"/>
      <c r="DA58" s="104"/>
      <c r="DB58" s="104"/>
      <c r="DC58" s="104"/>
      <c r="DD58" s="108"/>
      <c r="DE58" s="109"/>
      <c r="DF58" s="105">
        <f t="shared" ref="DF58:DF59" si="107">CV58*CZ58</f>
        <v>0</v>
      </c>
      <c r="DG58" s="105"/>
      <c r="DH58" s="105"/>
      <c r="DI58" s="105"/>
      <c r="DJ58" s="105"/>
      <c r="DK58" s="105"/>
    </row>
    <row r="59" spans="2:115" x14ac:dyDescent="0.15">
      <c r="B59" s="103"/>
      <c r="C59" s="103"/>
      <c r="D59" s="105"/>
      <c r="E59" s="105"/>
      <c r="F59" s="105"/>
      <c r="G59" s="105"/>
      <c r="H59" s="104"/>
      <c r="I59" s="104"/>
      <c r="J59" s="104"/>
      <c r="K59" s="104"/>
      <c r="L59" s="110"/>
      <c r="M59" s="111"/>
      <c r="N59" s="105"/>
      <c r="O59" s="105"/>
      <c r="P59" s="105"/>
      <c r="Q59" s="105"/>
      <c r="R59" s="105"/>
      <c r="S59" s="105"/>
      <c r="U59" s="103"/>
      <c r="V59" s="103"/>
      <c r="W59" s="105"/>
      <c r="X59" s="105"/>
      <c r="Y59" s="105"/>
      <c r="Z59" s="105"/>
      <c r="AA59" s="104"/>
      <c r="AB59" s="104"/>
      <c r="AC59" s="104"/>
      <c r="AD59" s="104"/>
      <c r="AE59" s="110"/>
      <c r="AF59" s="111"/>
      <c r="AG59" s="105"/>
      <c r="AH59" s="105"/>
      <c r="AI59" s="105"/>
      <c r="AJ59" s="105"/>
      <c r="AK59" s="105"/>
      <c r="AL59" s="105"/>
      <c r="AN59" s="103"/>
      <c r="AO59" s="103"/>
      <c r="AP59" s="105"/>
      <c r="AQ59" s="105"/>
      <c r="AR59" s="105"/>
      <c r="AS59" s="105"/>
      <c r="AT59" s="104"/>
      <c r="AU59" s="104"/>
      <c r="AV59" s="104"/>
      <c r="AW59" s="104"/>
      <c r="AX59" s="110"/>
      <c r="AY59" s="111"/>
      <c r="AZ59" s="105"/>
      <c r="BA59" s="105"/>
      <c r="BB59" s="105"/>
      <c r="BC59" s="105"/>
      <c r="BD59" s="105"/>
      <c r="BE59" s="105"/>
      <c r="BH59" s="103"/>
      <c r="BI59" s="103"/>
      <c r="BJ59" s="105"/>
      <c r="BK59" s="105"/>
      <c r="BL59" s="105"/>
      <c r="BM59" s="105"/>
      <c r="BN59" s="104"/>
      <c r="BO59" s="104"/>
      <c r="BP59" s="104"/>
      <c r="BQ59" s="104"/>
      <c r="BR59" s="110"/>
      <c r="BS59" s="111"/>
      <c r="BT59" s="105"/>
      <c r="BU59" s="105"/>
      <c r="BV59" s="105"/>
      <c r="BW59" s="105"/>
      <c r="BX59" s="105"/>
      <c r="BY59" s="105"/>
      <c r="CA59" s="103"/>
      <c r="CB59" s="103"/>
      <c r="CC59" s="105"/>
      <c r="CD59" s="105"/>
      <c r="CE59" s="105"/>
      <c r="CF59" s="105"/>
      <c r="CG59" s="104"/>
      <c r="CH59" s="104"/>
      <c r="CI59" s="104"/>
      <c r="CJ59" s="104"/>
      <c r="CK59" s="110"/>
      <c r="CL59" s="111"/>
      <c r="CM59" s="105"/>
      <c r="CN59" s="105"/>
      <c r="CO59" s="105"/>
      <c r="CP59" s="105"/>
      <c r="CQ59" s="105"/>
      <c r="CR59" s="105"/>
      <c r="CT59" s="103"/>
      <c r="CU59" s="103"/>
      <c r="CV59" s="105"/>
      <c r="CW59" s="105"/>
      <c r="CX59" s="105"/>
      <c r="CY59" s="105"/>
      <c r="CZ59" s="104"/>
      <c r="DA59" s="104"/>
      <c r="DB59" s="104"/>
      <c r="DC59" s="104"/>
      <c r="DD59" s="110"/>
      <c r="DE59" s="111"/>
      <c r="DF59" s="105"/>
      <c r="DG59" s="105"/>
      <c r="DH59" s="105"/>
      <c r="DI59" s="105"/>
      <c r="DJ59" s="105"/>
      <c r="DK59" s="105"/>
    </row>
    <row r="60" spans="2:115" x14ac:dyDescent="0.15">
      <c r="B60" s="112" t="s">
        <v>19</v>
      </c>
      <c r="C60" s="121"/>
      <c r="D60" s="121"/>
      <c r="E60" s="121"/>
      <c r="F60" s="121"/>
      <c r="G60" s="121"/>
      <c r="H60" s="121"/>
      <c r="I60" s="121"/>
      <c r="J60" s="121"/>
      <c r="K60" s="113"/>
      <c r="L60" s="116"/>
      <c r="M60" s="117"/>
      <c r="N60" s="106">
        <f>SUM(N40:S59)</f>
        <v>0</v>
      </c>
      <c r="O60" s="106"/>
      <c r="P60" s="106"/>
      <c r="Q60" s="106"/>
      <c r="R60" s="106"/>
      <c r="S60" s="106"/>
      <c r="U60" s="112" t="s">
        <v>19</v>
      </c>
      <c r="V60" s="121"/>
      <c r="W60" s="121"/>
      <c r="X60" s="121"/>
      <c r="Y60" s="121"/>
      <c r="Z60" s="121"/>
      <c r="AA60" s="121"/>
      <c r="AB60" s="121"/>
      <c r="AC60" s="121"/>
      <c r="AD60" s="113"/>
      <c r="AE60" s="116"/>
      <c r="AF60" s="117"/>
      <c r="AG60" s="106">
        <f>SUM(AG40:AL59)</f>
        <v>0</v>
      </c>
      <c r="AH60" s="106"/>
      <c r="AI60" s="106"/>
      <c r="AJ60" s="106"/>
      <c r="AK60" s="106"/>
      <c r="AL60" s="106"/>
      <c r="AN60" s="112" t="s">
        <v>19</v>
      </c>
      <c r="AO60" s="121"/>
      <c r="AP60" s="121"/>
      <c r="AQ60" s="121"/>
      <c r="AR60" s="121"/>
      <c r="AS60" s="121"/>
      <c r="AT60" s="121"/>
      <c r="AU60" s="121"/>
      <c r="AV60" s="121"/>
      <c r="AW60" s="113"/>
      <c r="AX60" s="116"/>
      <c r="AY60" s="117"/>
      <c r="AZ60" s="106">
        <f>SUM(AZ40:BE59)</f>
        <v>0</v>
      </c>
      <c r="BA60" s="106"/>
      <c r="BB60" s="106"/>
      <c r="BC60" s="106"/>
      <c r="BD60" s="106"/>
      <c r="BE60" s="106"/>
      <c r="BH60" s="112" t="s">
        <v>19</v>
      </c>
      <c r="BI60" s="121"/>
      <c r="BJ60" s="121"/>
      <c r="BK60" s="121"/>
      <c r="BL60" s="121"/>
      <c r="BM60" s="121"/>
      <c r="BN60" s="121"/>
      <c r="BO60" s="121"/>
      <c r="BP60" s="121"/>
      <c r="BQ60" s="113"/>
      <c r="BR60" s="116"/>
      <c r="BS60" s="117"/>
      <c r="BT60" s="106">
        <f>SUM(BT40:BY59)</f>
        <v>105000</v>
      </c>
      <c r="BU60" s="106"/>
      <c r="BV60" s="106"/>
      <c r="BW60" s="106"/>
      <c r="BX60" s="106"/>
      <c r="BY60" s="106"/>
      <c r="CA60" s="112" t="s">
        <v>19</v>
      </c>
      <c r="CB60" s="121"/>
      <c r="CC60" s="121"/>
      <c r="CD60" s="121"/>
      <c r="CE60" s="121"/>
      <c r="CF60" s="121"/>
      <c r="CG60" s="121"/>
      <c r="CH60" s="121"/>
      <c r="CI60" s="121"/>
      <c r="CJ60" s="113"/>
      <c r="CK60" s="116"/>
      <c r="CL60" s="117"/>
      <c r="CM60" s="106">
        <f>SUM(CM40:CR59)</f>
        <v>75000</v>
      </c>
      <c r="CN60" s="106"/>
      <c r="CO60" s="106"/>
      <c r="CP60" s="106"/>
      <c r="CQ60" s="106"/>
      <c r="CR60" s="106"/>
      <c r="CT60" s="112" t="s">
        <v>19</v>
      </c>
      <c r="CU60" s="121"/>
      <c r="CV60" s="121"/>
      <c r="CW60" s="121"/>
      <c r="CX60" s="121"/>
      <c r="CY60" s="121"/>
      <c r="CZ60" s="121"/>
      <c r="DA60" s="121"/>
      <c r="DB60" s="121"/>
      <c r="DC60" s="113"/>
      <c r="DD60" s="116"/>
      <c r="DE60" s="117"/>
      <c r="DF60" s="106">
        <f>SUM(DF40:DK59)</f>
        <v>360000</v>
      </c>
      <c r="DG60" s="106"/>
      <c r="DH60" s="106"/>
      <c r="DI60" s="106"/>
      <c r="DJ60" s="106"/>
      <c r="DK60" s="106"/>
    </row>
    <row r="61" spans="2:115" x14ac:dyDescent="0.15">
      <c r="B61" s="114"/>
      <c r="C61" s="122"/>
      <c r="D61" s="122"/>
      <c r="E61" s="122"/>
      <c r="F61" s="122"/>
      <c r="G61" s="122"/>
      <c r="H61" s="122"/>
      <c r="I61" s="122"/>
      <c r="J61" s="122"/>
      <c r="K61" s="115"/>
      <c r="L61" s="118"/>
      <c r="M61" s="119"/>
      <c r="N61" s="106"/>
      <c r="O61" s="106"/>
      <c r="P61" s="106"/>
      <c r="Q61" s="106"/>
      <c r="R61" s="106"/>
      <c r="S61" s="106"/>
      <c r="U61" s="114"/>
      <c r="V61" s="122"/>
      <c r="W61" s="122"/>
      <c r="X61" s="122"/>
      <c r="Y61" s="122"/>
      <c r="Z61" s="122"/>
      <c r="AA61" s="122"/>
      <c r="AB61" s="122"/>
      <c r="AC61" s="122"/>
      <c r="AD61" s="115"/>
      <c r="AE61" s="118"/>
      <c r="AF61" s="119"/>
      <c r="AG61" s="106"/>
      <c r="AH61" s="106"/>
      <c r="AI61" s="106"/>
      <c r="AJ61" s="106"/>
      <c r="AK61" s="106"/>
      <c r="AL61" s="106"/>
      <c r="AN61" s="114"/>
      <c r="AO61" s="122"/>
      <c r="AP61" s="122"/>
      <c r="AQ61" s="122"/>
      <c r="AR61" s="122"/>
      <c r="AS61" s="122"/>
      <c r="AT61" s="122"/>
      <c r="AU61" s="122"/>
      <c r="AV61" s="122"/>
      <c r="AW61" s="115"/>
      <c r="AX61" s="118"/>
      <c r="AY61" s="119"/>
      <c r="AZ61" s="106"/>
      <c r="BA61" s="106"/>
      <c r="BB61" s="106"/>
      <c r="BC61" s="106"/>
      <c r="BD61" s="106"/>
      <c r="BE61" s="106"/>
      <c r="BH61" s="114"/>
      <c r="BI61" s="122"/>
      <c r="BJ61" s="122"/>
      <c r="BK61" s="122"/>
      <c r="BL61" s="122"/>
      <c r="BM61" s="122"/>
      <c r="BN61" s="122"/>
      <c r="BO61" s="122"/>
      <c r="BP61" s="122"/>
      <c r="BQ61" s="115"/>
      <c r="BR61" s="118"/>
      <c r="BS61" s="119"/>
      <c r="BT61" s="106"/>
      <c r="BU61" s="106"/>
      <c r="BV61" s="106"/>
      <c r="BW61" s="106"/>
      <c r="BX61" s="106"/>
      <c r="BY61" s="106"/>
      <c r="CA61" s="114"/>
      <c r="CB61" s="122"/>
      <c r="CC61" s="122"/>
      <c r="CD61" s="122"/>
      <c r="CE61" s="122"/>
      <c r="CF61" s="122"/>
      <c r="CG61" s="122"/>
      <c r="CH61" s="122"/>
      <c r="CI61" s="122"/>
      <c r="CJ61" s="115"/>
      <c r="CK61" s="118"/>
      <c r="CL61" s="119"/>
      <c r="CM61" s="106"/>
      <c r="CN61" s="106"/>
      <c r="CO61" s="106"/>
      <c r="CP61" s="106"/>
      <c r="CQ61" s="106"/>
      <c r="CR61" s="106"/>
      <c r="CT61" s="114"/>
      <c r="CU61" s="122"/>
      <c r="CV61" s="122"/>
      <c r="CW61" s="122"/>
      <c r="CX61" s="122"/>
      <c r="CY61" s="122"/>
      <c r="CZ61" s="122"/>
      <c r="DA61" s="122"/>
      <c r="DB61" s="122"/>
      <c r="DC61" s="115"/>
      <c r="DD61" s="118"/>
      <c r="DE61" s="119"/>
      <c r="DF61" s="106"/>
      <c r="DG61" s="106"/>
      <c r="DH61" s="106"/>
      <c r="DI61" s="106"/>
      <c r="DJ61" s="106"/>
      <c r="DK61" s="106"/>
    </row>
  </sheetData>
  <mergeCells count="710">
    <mergeCell ref="AN60:AW61"/>
    <mergeCell ref="U60:AD61"/>
    <mergeCell ref="B60:K61"/>
    <mergeCell ref="B33:K34"/>
    <mergeCell ref="U33:AD34"/>
    <mergeCell ref="AN33:AW34"/>
    <mergeCell ref="DD60:DE61"/>
    <mergeCell ref="DF60:DK61"/>
    <mergeCell ref="BH33:BQ34"/>
    <mergeCell ref="CA33:CJ34"/>
    <mergeCell ref="CT33:DC34"/>
    <mergeCell ref="CT60:DC61"/>
    <mergeCell ref="CA60:CJ61"/>
    <mergeCell ref="BH60:BQ61"/>
    <mergeCell ref="CT58:CU59"/>
    <mergeCell ref="CV58:CY59"/>
    <mergeCell ref="CZ58:DC59"/>
    <mergeCell ref="DD58:DE59"/>
    <mergeCell ref="DF58:DK59"/>
    <mergeCell ref="BR60:BS61"/>
    <mergeCell ref="BT60:BY61"/>
    <mergeCell ref="CT56:CU57"/>
    <mergeCell ref="CV56:CY57"/>
    <mergeCell ref="CZ56:DC57"/>
    <mergeCell ref="DD56:DE57"/>
    <mergeCell ref="DF56:DK57"/>
    <mergeCell ref="BH58:BI59"/>
    <mergeCell ref="BJ58:BM59"/>
    <mergeCell ref="BN58:BQ59"/>
    <mergeCell ref="BR58:BS59"/>
    <mergeCell ref="BT58:BY59"/>
    <mergeCell ref="CT54:CU55"/>
    <mergeCell ref="CV54:CY55"/>
    <mergeCell ref="CZ54:DC55"/>
    <mergeCell ref="DD54:DE55"/>
    <mergeCell ref="DF54:DK55"/>
    <mergeCell ref="BH56:BI57"/>
    <mergeCell ref="BJ56:BM57"/>
    <mergeCell ref="BN56:BQ57"/>
    <mergeCell ref="BR56:BS57"/>
    <mergeCell ref="BT56:BY57"/>
    <mergeCell ref="CT52:CU53"/>
    <mergeCell ref="CV52:CY53"/>
    <mergeCell ref="CZ52:DC53"/>
    <mergeCell ref="DD52:DE53"/>
    <mergeCell ref="DF52:DK53"/>
    <mergeCell ref="BH54:BI55"/>
    <mergeCell ref="BJ54:BM55"/>
    <mergeCell ref="BN54:BQ55"/>
    <mergeCell ref="BR54:BS55"/>
    <mergeCell ref="BT54:BY55"/>
    <mergeCell ref="CT50:CU51"/>
    <mergeCell ref="CV50:CY51"/>
    <mergeCell ref="CZ50:DC51"/>
    <mergeCell ref="DD50:DE51"/>
    <mergeCell ref="DF50:DK51"/>
    <mergeCell ref="BH52:BI53"/>
    <mergeCell ref="BJ52:BM53"/>
    <mergeCell ref="BN52:BQ53"/>
    <mergeCell ref="BR52:BS53"/>
    <mergeCell ref="BT52:BY53"/>
    <mergeCell ref="CT48:CU49"/>
    <mergeCell ref="CV48:CY49"/>
    <mergeCell ref="CZ48:DC49"/>
    <mergeCell ref="DD48:DE49"/>
    <mergeCell ref="DF48:DK49"/>
    <mergeCell ref="BH50:BI51"/>
    <mergeCell ref="BJ50:BM51"/>
    <mergeCell ref="BN50:BQ51"/>
    <mergeCell ref="BR50:BS51"/>
    <mergeCell ref="BT50:BY51"/>
    <mergeCell ref="CT46:CU47"/>
    <mergeCell ref="CV46:CY47"/>
    <mergeCell ref="CZ46:DC47"/>
    <mergeCell ref="DD46:DE47"/>
    <mergeCell ref="DF46:DK47"/>
    <mergeCell ref="BH48:BI49"/>
    <mergeCell ref="BJ48:BM49"/>
    <mergeCell ref="BN48:BQ49"/>
    <mergeCell ref="BR48:BS49"/>
    <mergeCell ref="BT48:BY49"/>
    <mergeCell ref="CV44:CY45"/>
    <mergeCell ref="CZ44:DC45"/>
    <mergeCell ref="DD44:DE45"/>
    <mergeCell ref="DF44:DK45"/>
    <mergeCell ref="BH46:BI47"/>
    <mergeCell ref="BJ46:BM47"/>
    <mergeCell ref="BN46:BQ47"/>
    <mergeCell ref="BR46:BS47"/>
    <mergeCell ref="BT46:BY47"/>
    <mergeCell ref="CA46:CB47"/>
    <mergeCell ref="CZ42:DC43"/>
    <mergeCell ref="DD42:DE43"/>
    <mergeCell ref="DF42:DK43"/>
    <mergeCell ref="BH44:BI45"/>
    <mergeCell ref="BJ44:BM45"/>
    <mergeCell ref="BN44:BQ45"/>
    <mergeCell ref="BR44:BS45"/>
    <mergeCell ref="BT44:BY45"/>
    <mergeCell ref="CA44:CB45"/>
    <mergeCell ref="CC44:CF45"/>
    <mergeCell ref="DD40:DE41"/>
    <mergeCell ref="DF40:DK41"/>
    <mergeCell ref="BH42:BI43"/>
    <mergeCell ref="BJ42:BM43"/>
    <mergeCell ref="BN42:BQ43"/>
    <mergeCell ref="BR42:BS43"/>
    <mergeCell ref="BT42:BY43"/>
    <mergeCell ref="CA42:CB43"/>
    <mergeCell ref="CC42:CF43"/>
    <mergeCell ref="CG42:CJ43"/>
    <mergeCell ref="DF38:DK39"/>
    <mergeCell ref="BH40:BI41"/>
    <mergeCell ref="BJ40:BM41"/>
    <mergeCell ref="BN40:BQ41"/>
    <mergeCell ref="BR40:BS41"/>
    <mergeCell ref="BT40:BY41"/>
    <mergeCell ref="CA40:CB41"/>
    <mergeCell ref="CC40:CF41"/>
    <mergeCell ref="CG40:CJ41"/>
    <mergeCell ref="CK40:CL41"/>
    <mergeCell ref="BT38:BY39"/>
    <mergeCell ref="CA38:CB39"/>
    <mergeCell ref="CC38:CF39"/>
    <mergeCell ref="CG38:CJ39"/>
    <mergeCell ref="CK38:CL39"/>
    <mergeCell ref="CM38:CR39"/>
    <mergeCell ref="DD33:DE34"/>
    <mergeCell ref="DF33:DK34"/>
    <mergeCell ref="BH36:BY37"/>
    <mergeCell ref="CA36:CR37"/>
    <mergeCell ref="CT36:DK37"/>
    <mergeCell ref="CT31:CU32"/>
    <mergeCell ref="CV31:CY32"/>
    <mergeCell ref="CZ31:DC32"/>
    <mergeCell ref="DD31:DE32"/>
    <mergeCell ref="DF31:DK32"/>
    <mergeCell ref="BR33:BS34"/>
    <mergeCell ref="BT33:BY34"/>
    <mergeCell ref="CT29:CU30"/>
    <mergeCell ref="CV29:CY30"/>
    <mergeCell ref="CZ29:DC30"/>
    <mergeCell ref="DD29:DE30"/>
    <mergeCell ref="DF29:DK30"/>
    <mergeCell ref="BH31:BI32"/>
    <mergeCell ref="BJ31:BM32"/>
    <mergeCell ref="BN31:BQ32"/>
    <mergeCell ref="BR31:BS32"/>
    <mergeCell ref="BT31:BY32"/>
    <mergeCell ref="CT27:CU28"/>
    <mergeCell ref="CV27:CY28"/>
    <mergeCell ref="CZ27:DC28"/>
    <mergeCell ref="DD27:DE28"/>
    <mergeCell ref="DF27:DK28"/>
    <mergeCell ref="BH29:BI30"/>
    <mergeCell ref="BJ29:BM30"/>
    <mergeCell ref="BN29:BQ30"/>
    <mergeCell ref="BR29:BS30"/>
    <mergeCell ref="BT29:BY30"/>
    <mergeCell ref="CT25:CU26"/>
    <mergeCell ref="CV25:CY26"/>
    <mergeCell ref="CZ25:DC26"/>
    <mergeCell ref="DD25:DE26"/>
    <mergeCell ref="DF25:DK26"/>
    <mergeCell ref="BH27:BI28"/>
    <mergeCell ref="BJ27:BM28"/>
    <mergeCell ref="BN27:BQ28"/>
    <mergeCell ref="BR27:BS28"/>
    <mergeCell ref="BT27:BY28"/>
    <mergeCell ref="CT23:CU24"/>
    <mergeCell ref="CV23:CY24"/>
    <mergeCell ref="CZ23:DC24"/>
    <mergeCell ref="DD23:DE24"/>
    <mergeCell ref="DF23:DK24"/>
    <mergeCell ref="BH25:BI26"/>
    <mergeCell ref="BJ25:BM26"/>
    <mergeCell ref="BN25:BQ26"/>
    <mergeCell ref="BR25:BS26"/>
    <mergeCell ref="BT25:BY26"/>
    <mergeCell ref="CT21:CU22"/>
    <mergeCell ref="CV21:CY22"/>
    <mergeCell ref="CZ21:DC22"/>
    <mergeCell ref="DD21:DE22"/>
    <mergeCell ref="DF21:DK22"/>
    <mergeCell ref="BH23:BI24"/>
    <mergeCell ref="BJ23:BM24"/>
    <mergeCell ref="BN23:BQ24"/>
    <mergeCell ref="BR23:BS24"/>
    <mergeCell ref="BT23:BY24"/>
    <mergeCell ref="CT19:CU20"/>
    <mergeCell ref="CV19:CY20"/>
    <mergeCell ref="CZ19:DC20"/>
    <mergeCell ref="DD19:DE20"/>
    <mergeCell ref="DF19:DK20"/>
    <mergeCell ref="BH21:BI22"/>
    <mergeCell ref="BJ21:BM22"/>
    <mergeCell ref="BN21:BQ22"/>
    <mergeCell ref="BR21:BS22"/>
    <mergeCell ref="BT21:BY22"/>
    <mergeCell ref="CT17:CU18"/>
    <mergeCell ref="CV17:CY18"/>
    <mergeCell ref="CZ17:DC18"/>
    <mergeCell ref="DD17:DE18"/>
    <mergeCell ref="DF17:DK18"/>
    <mergeCell ref="BH19:BI20"/>
    <mergeCell ref="BJ19:BM20"/>
    <mergeCell ref="BN19:BQ20"/>
    <mergeCell ref="BR19:BS20"/>
    <mergeCell ref="BT19:BY20"/>
    <mergeCell ref="CT15:CU16"/>
    <mergeCell ref="CV15:CY16"/>
    <mergeCell ref="CZ15:DC16"/>
    <mergeCell ref="DD15:DE16"/>
    <mergeCell ref="DF15:DK16"/>
    <mergeCell ref="BH17:BI18"/>
    <mergeCell ref="BJ17:BM18"/>
    <mergeCell ref="BN17:BQ18"/>
    <mergeCell ref="BR17:BS18"/>
    <mergeCell ref="BT17:BY18"/>
    <mergeCell ref="CT13:CU14"/>
    <mergeCell ref="CV13:CY14"/>
    <mergeCell ref="CZ13:DC14"/>
    <mergeCell ref="DD13:DE14"/>
    <mergeCell ref="DF13:DK14"/>
    <mergeCell ref="BH15:BI16"/>
    <mergeCell ref="BJ15:BM16"/>
    <mergeCell ref="BN15:BQ16"/>
    <mergeCell ref="BR15:BS16"/>
    <mergeCell ref="BT15:BY16"/>
    <mergeCell ref="BH13:BI14"/>
    <mergeCell ref="BJ13:BM14"/>
    <mergeCell ref="BN13:BQ14"/>
    <mergeCell ref="BR13:BS14"/>
    <mergeCell ref="BT13:BY14"/>
    <mergeCell ref="CA13:CB14"/>
    <mergeCell ref="CM11:CR12"/>
    <mergeCell ref="CT11:CU12"/>
    <mergeCell ref="CV11:CY12"/>
    <mergeCell ref="CZ11:DC12"/>
    <mergeCell ref="DD11:DE12"/>
    <mergeCell ref="DF11:DK12"/>
    <mergeCell ref="AX60:AY61"/>
    <mergeCell ref="BH1:DK7"/>
    <mergeCell ref="BH9:BY10"/>
    <mergeCell ref="CA9:CR10"/>
    <mergeCell ref="CT9:DK10"/>
    <mergeCell ref="BH11:BI12"/>
    <mergeCell ref="BJ11:BM12"/>
    <mergeCell ref="BN11:BQ12"/>
    <mergeCell ref="BR11:BS12"/>
    <mergeCell ref="BT11:BY12"/>
    <mergeCell ref="AX11:AY12"/>
    <mergeCell ref="AX13:AY14"/>
    <mergeCell ref="AX15:AY16"/>
    <mergeCell ref="AX17:AY18"/>
    <mergeCell ref="AX19:AY20"/>
    <mergeCell ref="AX21:AY22"/>
    <mergeCell ref="AE31:AF32"/>
    <mergeCell ref="AE33:AF34"/>
    <mergeCell ref="AE38:AF39"/>
    <mergeCell ref="AE40:AF41"/>
    <mergeCell ref="AE42:AF43"/>
    <mergeCell ref="AE44:AF45"/>
    <mergeCell ref="L11:M12"/>
    <mergeCell ref="L13:M14"/>
    <mergeCell ref="L15:M16"/>
    <mergeCell ref="L17:M18"/>
    <mergeCell ref="L19:M20"/>
    <mergeCell ref="L21:M22"/>
    <mergeCell ref="L23:M24"/>
    <mergeCell ref="CK60:CL61"/>
    <mergeCell ref="CM60:CR61"/>
    <mergeCell ref="CC58:CF59"/>
    <mergeCell ref="CG58:CJ59"/>
    <mergeCell ref="CK58:CL59"/>
    <mergeCell ref="CM58:CR59"/>
    <mergeCell ref="CA58:CB59"/>
    <mergeCell ref="CC56:CF57"/>
    <mergeCell ref="CG56:CJ57"/>
    <mergeCell ref="CK56:CL57"/>
    <mergeCell ref="CM56:CR57"/>
    <mergeCell ref="CA56:CB57"/>
    <mergeCell ref="CC54:CF55"/>
    <mergeCell ref="CG54:CJ55"/>
    <mergeCell ref="CK54:CL55"/>
    <mergeCell ref="CM54:CR55"/>
    <mergeCell ref="CA54:CB55"/>
    <mergeCell ref="CC52:CF53"/>
    <mergeCell ref="CG52:CJ53"/>
    <mergeCell ref="CK52:CL53"/>
    <mergeCell ref="CM52:CR53"/>
    <mergeCell ref="CA52:CB53"/>
    <mergeCell ref="CC50:CF51"/>
    <mergeCell ref="CG50:CJ51"/>
    <mergeCell ref="CK50:CL51"/>
    <mergeCell ref="CM50:CR51"/>
    <mergeCell ref="CA50:CB51"/>
    <mergeCell ref="CC48:CF49"/>
    <mergeCell ref="CG48:CJ49"/>
    <mergeCell ref="CK48:CL49"/>
    <mergeCell ref="CM48:CR49"/>
    <mergeCell ref="CA48:CB49"/>
    <mergeCell ref="CC46:CF47"/>
    <mergeCell ref="CG46:CJ47"/>
    <mergeCell ref="CK46:CL47"/>
    <mergeCell ref="CM46:CR47"/>
    <mergeCell ref="CG44:CJ45"/>
    <mergeCell ref="CK44:CL45"/>
    <mergeCell ref="CM44:CR45"/>
    <mergeCell ref="CT44:CU45"/>
    <mergeCell ref="CK42:CL43"/>
    <mergeCell ref="CM42:CR43"/>
    <mergeCell ref="CT42:CU43"/>
    <mergeCell ref="CV42:CY43"/>
    <mergeCell ref="CM40:CR41"/>
    <mergeCell ref="CT40:CU41"/>
    <mergeCell ref="CV40:CY41"/>
    <mergeCell ref="CZ40:DC41"/>
    <mergeCell ref="CT38:CU39"/>
    <mergeCell ref="CV38:CY39"/>
    <mergeCell ref="CZ38:DC39"/>
    <mergeCell ref="DD38:DE39"/>
    <mergeCell ref="BH38:BI39"/>
    <mergeCell ref="BJ38:BM39"/>
    <mergeCell ref="BN38:BQ39"/>
    <mergeCell ref="BR38:BS39"/>
    <mergeCell ref="CK33:CL34"/>
    <mergeCell ref="CM33:CR34"/>
    <mergeCell ref="CC31:CF32"/>
    <mergeCell ref="CG31:CJ32"/>
    <mergeCell ref="CK31:CL32"/>
    <mergeCell ref="CM31:CR32"/>
    <mergeCell ref="CA31:CB32"/>
    <mergeCell ref="CC29:CF30"/>
    <mergeCell ref="CG29:CJ30"/>
    <mergeCell ref="CK29:CL30"/>
    <mergeCell ref="CM29:CR30"/>
    <mergeCell ref="CA29:CB30"/>
    <mergeCell ref="CC27:CF28"/>
    <mergeCell ref="CG27:CJ28"/>
    <mergeCell ref="CK27:CL28"/>
    <mergeCell ref="CM27:CR28"/>
    <mergeCell ref="CA27:CB28"/>
    <mergeCell ref="CC25:CF26"/>
    <mergeCell ref="CG25:CJ26"/>
    <mergeCell ref="CK25:CL26"/>
    <mergeCell ref="CM25:CR26"/>
    <mergeCell ref="CA25:CB26"/>
    <mergeCell ref="CC23:CF24"/>
    <mergeCell ref="CG23:CJ24"/>
    <mergeCell ref="CK23:CL24"/>
    <mergeCell ref="CM23:CR24"/>
    <mergeCell ref="CA23:CB24"/>
    <mergeCell ref="CC21:CF22"/>
    <mergeCell ref="CG21:CJ22"/>
    <mergeCell ref="CK21:CL22"/>
    <mergeCell ref="CM21:CR22"/>
    <mergeCell ref="CA21:CB22"/>
    <mergeCell ref="CC19:CF20"/>
    <mergeCell ref="CG19:CJ20"/>
    <mergeCell ref="CK19:CL20"/>
    <mergeCell ref="CM19:CR20"/>
    <mergeCell ref="CA19:CB20"/>
    <mergeCell ref="CC17:CF18"/>
    <mergeCell ref="CG17:CJ18"/>
    <mergeCell ref="CK17:CL18"/>
    <mergeCell ref="CM17:CR18"/>
    <mergeCell ref="CA17:CB18"/>
    <mergeCell ref="CC15:CF16"/>
    <mergeCell ref="CG15:CJ16"/>
    <mergeCell ref="CK15:CL16"/>
    <mergeCell ref="CM15:CR16"/>
    <mergeCell ref="CA15:CB16"/>
    <mergeCell ref="CC13:CF14"/>
    <mergeCell ref="CG13:CJ14"/>
    <mergeCell ref="CK13:CL14"/>
    <mergeCell ref="CM13:CR14"/>
    <mergeCell ref="CA11:CB12"/>
    <mergeCell ref="CC11:CF12"/>
    <mergeCell ref="CG11:CJ12"/>
    <mergeCell ref="CK11:CL12"/>
    <mergeCell ref="AZ60:BE61"/>
    <mergeCell ref="B1:BE7"/>
    <mergeCell ref="N60:S61"/>
    <mergeCell ref="AG60:AL61"/>
    <mergeCell ref="L60:M61"/>
    <mergeCell ref="AE60:AF61"/>
    <mergeCell ref="AA58:AD59"/>
    <mergeCell ref="AG58:AL59"/>
    <mergeCell ref="AN58:AO59"/>
    <mergeCell ref="AP58:AS59"/>
    <mergeCell ref="AT58:AW59"/>
    <mergeCell ref="AZ58:BE59"/>
    <mergeCell ref="AE58:AF59"/>
    <mergeCell ref="AX58:AY59"/>
    <mergeCell ref="B58:C59"/>
    <mergeCell ref="D58:G59"/>
    <mergeCell ref="H58:K59"/>
    <mergeCell ref="N58:S59"/>
    <mergeCell ref="U58:V59"/>
    <mergeCell ref="W58:Z59"/>
    <mergeCell ref="L58:M59"/>
    <mergeCell ref="AA56:AD57"/>
    <mergeCell ref="AG56:AL57"/>
    <mergeCell ref="AN56:AO57"/>
    <mergeCell ref="AP56:AS57"/>
    <mergeCell ref="AT56:AW57"/>
    <mergeCell ref="AZ56:BE57"/>
    <mergeCell ref="AE56:AF57"/>
    <mergeCell ref="AX56:AY57"/>
    <mergeCell ref="B56:C57"/>
    <mergeCell ref="D56:G57"/>
    <mergeCell ref="H56:K57"/>
    <mergeCell ref="N56:S57"/>
    <mergeCell ref="U56:V57"/>
    <mergeCell ref="W56:Z57"/>
    <mergeCell ref="L56:M57"/>
    <mergeCell ref="AA54:AD55"/>
    <mergeCell ref="AG54:AL55"/>
    <mergeCell ref="AN54:AO55"/>
    <mergeCell ref="AP54:AS55"/>
    <mergeCell ref="AT54:AW55"/>
    <mergeCell ref="AZ54:BE55"/>
    <mergeCell ref="AE54:AF55"/>
    <mergeCell ref="AX54:AY55"/>
    <mergeCell ref="B54:C55"/>
    <mergeCell ref="D54:G55"/>
    <mergeCell ref="H54:K55"/>
    <mergeCell ref="N54:S55"/>
    <mergeCell ref="U54:V55"/>
    <mergeCell ref="W54:Z55"/>
    <mergeCell ref="L54:M55"/>
    <mergeCell ref="AA52:AD53"/>
    <mergeCell ref="AG52:AL53"/>
    <mergeCell ref="AN52:AO53"/>
    <mergeCell ref="AP52:AS53"/>
    <mergeCell ref="AT52:AW53"/>
    <mergeCell ref="AZ52:BE53"/>
    <mergeCell ref="AE52:AF53"/>
    <mergeCell ref="AX52:AY53"/>
    <mergeCell ref="B52:C53"/>
    <mergeCell ref="D52:G53"/>
    <mergeCell ref="H52:K53"/>
    <mergeCell ref="N52:S53"/>
    <mergeCell ref="U52:V53"/>
    <mergeCell ref="W52:Z53"/>
    <mergeCell ref="L52:M53"/>
    <mergeCell ref="AA50:AD51"/>
    <mergeCell ref="AG50:AL51"/>
    <mergeCell ref="AN50:AO51"/>
    <mergeCell ref="AP50:AS51"/>
    <mergeCell ref="AT50:AW51"/>
    <mergeCell ref="AZ50:BE51"/>
    <mergeCell ref="AE50:AF51"/>
    <mergeCell ref="AX50:AY51"/>
    <mergeCell ref="B50:C51"/>
    <mergeCell ref="D50:G51"/>
    <mergeCell ref="H50:K51"/>
    <mergeCell ref="N50:S51"/>
    <mergeCell ref="U50:V51"/>
    <mergeCell ref="W50:Z51"/>
    <mergeCell ref="L50:M51"/>
    <mergeCell ref="AA48:AD49"/>
    <mergeCell ref="AG48:AL49"/>
    <mergeCell ref="AN48:AO49"/>
    <mergeCell ref="AP48:AS49"/>
    <mergeCell ref="AT48:AW49"/>
    <mergeCell ref="AZ48:BE49"/>
    <mergeCell ref="AE48:AF49"/>
    <mergeCell ref="AX48:AY49"/>
    <mergeCell ref="B48:C49"/>
    <mergeCell ref="D48:G49"/>
    <mergeCell ref="H48:K49"/>
    <mergeCell ref="N48:S49"/>
    <mergeCell ref="U48:V49"/>
    <mergeCell ref="W48:Z49"/>
    <mergeCell ref="L48:M49"/>
    <mergeCell ref="AA46:AD47"/>
    <mergeCell ref="AG46:AL47"/>
    <mergeCell ref="AN46:AO47"/>
    <mergeCell ref="AP46:AS47"/>
    <mergeCell ref="AT46:AW47"/>
    <mergeCell ref="AZ46:BE47"/>
    <mergeCell ref="AE46:AF47"/>
    <mergeCell ref="AX46:AY47"/>
    <mergeCell ref="B46:C47"/>
    <mergeCell ref="D46:G47"/>
    <mergeCell ref="H46:K47"/>
    <mergeCell ref="N46:S47"/>
    <mergeCell ref="U46:V47"/>
    <mergeCell ref="W46:Z47"/>
    <mergeCell ref="L46:M47"/>
    <mergeCell ref="AA44:AD45"/>
    <mergeCell ref="AG44:AL45"/>
    <mergeCell ref="AN44:AO45"/>
    <mergeCell ref="AP44:AS45"/>
    <mergeCell ref="AT44:AW45"/>
    <mergeCell ref="AZ44:BE45"/>
    <mergeCell ref="AX44:AY45"/>
    <mergeCell ref="B44:C45"/>
    <mergeCell ref="D44:G45"/>
    <mergeCell ref="H44:K45"/>
    <mergeCell ref="N44:S45"/>
    <mergeCell ref="U44:V45"/>
    <mergeCell ref="W44:Z45"/>
    <mergeCell ref="L44:M45"/>
    <mergeCell ref="AA42:AD43"/>
    <mergeCell ref="AG42:AL43"/>
    <mergeCell ref="AN42:AO43"/>
    <mergeCell ref="AP42:AS43"/>
    <mergeCell ref="AT42:AW43"/>
    <mergeCell ref="AZ42:BE43"/>
    <mergeCell ref="AX42:AY43"/>
    <mergeCell ref="B42:C43"/>
    <mergeCell ref="D42:G43"/>
    <mergeCell ref="H42:K43"/>
    <mergeCell ref="N42:S43"/>
    <mergeCell ref="U42:V43"/>
    <mergeCell ref="W42:Z43"/>
    <mergeCell ref="L42:M43"/>
    <mergeCell ref="AA40:AD41"/>
    <mergeCell ref="AG40:AL41"/>
    <mergeCell ref="AN40:AO41"/>
    <mergeCell ref="AP40:AS41"/>
    <mergeCell ref="AT40:AW41"/>
    <mergeCell ref="AZ40:BE41"/>
    <mergeCell ref="AX40:AY41"/>
    <mergeCell ref="B40:C41"/>
    <mergeCell ref="D40:G41"/>
    <mergeCell ref="H40:K41"/>
    <mergeCell ref="N40:S41"/>
    <mergeCell ref="U40:V41"/>
    <mergeCell ref="W40:Z41"/>
    <mergeCell ref="L40:M41"/>
    <mergeCell ref="AA38:AD39"/>
    <mergeCell ref="AG38:AL39"/>
    <mergeCell ref="AN38:AO39"/>
    <mergeCell ref="AP38:AS39"/>
    <mergeCell ref="AT38:AW39"/>
    <mergeCell ref="AZ38:BE39"/>
    <mergeCell ref="AX38:AY39"/>
    <mergeCell ref="B38:C39"/>
    <mergeCell ref="D38:G39"/>
    <mergeCell ref="H38:K39"/>
    <mergeCell ref="N38:S39"/>
    <mergeCell ref="U38:V39"/>
    <mergeCell ref="W38:Z39"/>
    <mergeCell ref="L38:M39"/>
    <mergeCell ref="AZ33:BE34"/>
    <mergeCell ref="B36:S37"/>
    <mergeCell ref="U36:AL37"/>
    <mergeCell ref="AN36:BE37"/>
    <mergeCell ref="L33:M34"/>
    <mergeCell ref="AX33:AY34"/>
    <mergeCell ref="AN29:AO30"/>
    <mergeCell ref="AP29:AS30"/>
    <mergeCell ref="AT29:AW30"/>
    <mergeCell ref="AZ29:BE30"/>
    <mergeCell ref="AN31:AO32"/>
    <mergeCell ref="AP31:AS32"/>
    <mergeCell ref="AT31:AW32"/>
    <mergeCell ref="AZ31:BE32"/>
    <mergeCell ref="AX29:AY30"/>
    <mergeCell ref="AX31:AY32"/>
    <mergeCell ref="AN25:AO26"/>
    <mergeCell ref="AP25:AS26"/>
    <mergeCell ref="AT25:AW26"/>
    <mergeCell ref="AZ25:BE26"/>
    <mergeCell ref="AN27:AO28"/>
    <mergeCell ref="AP27:AS28"/>
    <mergeCell ref="AT27:AW28"/>
    <mergeCell ref="AZ27:BE28"/>
    <mergeCell ref="AX25:AY26"/>
    <mergeCell ref="AX27:AY28"/>
    <mergeCell ref="AN21:AO22"/>
    <mergeCell ref="AP21:AS22"/>
    <mergeCell ref="AT21:AW22"/>
    <mergeCell ref="AZ21:BE22"/>
    <mergeCell ref="AN23:AO24"/>
    <mergeCell ref="AP23:AS24"/>
    <mergeCell ref="AT23:AW24"/>
    <mergeCell ref="AZ23:BE24"/>
    <mergeCell ref="AX23:AY24"/>
    <mergeCell ref="AN17:AO18"/>
    <mergeCell ref="AP17:AS18"/>
    <mergeCell ref="AT17:AW18"/>
    <mergeCell ref="AZ17:BE18"/>
    <mergeCell ref="AN19:AO20"/>
    <mergeCell ref="AP19:AS20"/>
    <mergeCell ref="AT19:AW20"/>
    <mergeCell ref="AZ19:BE20"/>
    <mergeCell ref="AP13:AS14"/>
    <mergeCell ref="AT13:AW14"/>
    <mergeCell ref="AZ13:BE14"/>
    <mergeCell ref="AN15:AO16"/>
    <mergeCell ref="AP15:AS16"/>
    <mergeCell ref="AT15:AW16"/>
    <mergeCell ref="AZ15:BE16"/>
    <mergeCell ref="AG31:AL32"/>
    <mergeCell ref="AG33:AL34"/>
    <mergeCell ref="AN9:BE10"/>
    <mergeCell ref="AN11:AO12"/>
    <mergeCell ref="AP11:AS12"/>
    <mergeCell ref="AT11:AW12"/>
    <mergeCell ref="AZ11:BE12"/>
    <mergeCell ref="AN13:AO14"/>
    <mergeCell ref="AA27:AD28"/>
    <mergeCell ref="AG27:AL28"/>
    <mergeCell ref="U29:V30"/>
    <mergeCell ref="W29:Z30"/>
    <mergeCell ref="AA29:AD30"/>
    <mergeCell ref="AG29:AL30"/>
    <mergeCell ref="AE27:AF28"/>
    <mergeCell ref="AE29:AF30"/>
    <mergeCell ref="AA23:AD24"/>
    <mergeCell ref="AG23:AL24"/>
    <mergeCell ref="U25:V26"/>
    <mergeCell ref="W25:Z26"/>
    <mergeCell ref="AA25:AD26"/>
    <mergeCell ref="AG25:AL26"/>
    <mergeCell ref="AE23:AF24"/>
    <mergeCell ref="AE25:AF26"/>
    <mergeCell ref="AA19:AD20"/>
    <mergeCell ref="AG19:AL20"/>
    <mergeCell ref="U21:V22"/>
    <mergeCell ref="W21:Z22"/>
    <mergeCell ref="AA21:AD22"/>
    <mergeCell ref="AG21:AL22"/>
    <mergeCell ref="AE19:AF20"/>
    <mergeCell ref="AE21:AF22"/>
    <mergeCell ref="AA15:AD16"/>
    <mergeCell ref="AG15:AL16"/>
    <mergeCell ref="U17:V18"/>
    <mergeCell ref="W17:Z18"/>
    <mergeCell ref="AA17:AD18"/>
    <mergeCell ref="AG17:AL18"/>
    <mergeCell ref="AE15:AF16"/>
    <mergeCell ref="AE17:AF18"/>
    <mergeCell ref="U11:V12"/>
    <mergeCell ref="W11:Z12"/>
    <mergeCell ref="AA11:AD12"/>
    <mergeCell ref="AG11:AL12"/>
    <mergeCell ref="U13:V14"/>
    <mergeCell ref="W13:Z14"/>
    <mergeCell ref="AA13:AD14"/>
    <mergeCell ref="AG13:AL14"/>
    <mergeCell ref="AE11:AF12"/>
    <mergeCell ref="AE13:AF14"/>
    <mergeCell ref="U31:V32"/>
    <mergeCell ref="W31:Z32"/>
    <mergeCell ref="AA31:AD32"/>
    <mergeCell ref="U27:V28"/>
    <mergeCell ref="W27:Z28"/>
    <mergeCell ref="U23:V24"/>
    <mergeCell ref="W23:Z24"/>
    <mergeCell ref="U19:V20"/>
    <mergeCell ref="W19:Z20"/>
    <mergeCell ref="U15:V16"/>
    <mergeCell ref="W15:Z16"/>
    <mergeCell ref="U9:AL10"/>
    <mergeCell ref="B31:C32"/>
    <mergeCell ref="D31:G32"/>
    <mergeCell ref="H31:K32"/>
    <mergeCell ref="N31:S32"/>
    <mergeCell ref="N33:S34"/>
    <mergeCell ref="L31:M32"/>
    <mergeCell ref="B27:C28"/>
    <mergeCell ref="D27:G28"/>
    <mergeCell ref="H27:K28"/>
    <mergeCell ref="N27:S28"/>
    <mergeCell ref="B29:C30"/>
    <mergeCell ref="D29:G30"/>
    <mergeCell ref="H29:K30"/>
    <mergeCell ref="N29:S30"/>
    <mergeCell ref="L27:M28"/>
    <mergeCell ref="L29:M30"/>
    <mergeCell ref="B23:C24"/>
    <mergeCell ref="D23:G24"/>
    <mergeCell ref="H23:K24"/>
    <mergeCell ref="N23:S24"/>
    <mergeCell ref="B25:C26"/>
    <mergeCell ref="D25:G26"/>
    <mergeCell ref="H25:K26"/>
    <mergeCell ref="N25:S26"/>
    <mergeCell ref="L25:M26"/>
    <mergeCell ref="B19:C20"/>
    <mergeCell ref="D19:G20"/>
    <mergeCell ref="H19:K20"/>
    <mergeCell ref="N19:S20"/>
    <mergeCell ref="B21:C22"/>
    <mergeCell ref="D21:G22"/>
    <mergeCell ref="H21:K22"/>
    <mergeCell ref="N21:S22"/>
    <mergeCell ref="B9:S10"/>
    <mergeCell ref="B15:C16"/>
    <mergeCell ref="D15:G16"/>
    <mergeCell ref="H15:K16"/>
    <mergeCell ref="N15:S16"/>
    <mergeCell ref="B17:C18"/>
    <mergeCell ref="D17:G18"/>
    <mergeCell ref="H17:K18"/>
    <mergeCell ref="N17:S18"/>
    <mergeCell ref="B11:C12"/>
    <mergeCell ref="D11:G12"/>
    <mergeCell ref="H11:K12"/>
    <mergeCell ref="N11:S12"/>
    <mergeCell ref="B13:C14"/>
    <mergeCell ref="D13:G14"/>
    <mergeCell ref="H13:K14"/>
    <mergeCell ref="N13:S14"/>
  </mergeCells>
  <phoneticPr fontId="1"/>
  <pageMargins left="0.7" right="0.7" top="0.75" bottom="0.75" header="0.3" footer="0.3"/>
  <pageSetup paperSize="9" scale="58"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基礎データ!$B$5:$B$10</xm:f>
          </x14:formula1>
          <xm:sqref>AX13:AY32 AE13:AF32 L13:M32 L40:M59 AE40:AF59 AX40:AY59 DD13:DE32 CK13:CL32 BR13:BS32 BR40:BS59 CK40:CL59 DD40:DE59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BreakPreview" zoomScaleNormal="100" zoomScaleSheetLayoutView="100" workbookViewId="0">
      <selection activeCell="C8" sqref="C8:G8"/>
    </sheetView>
  </sheetViews>
  <sheetFormatPr defaultRowHeight="14.25" x14ac:dyDescent="0.15"/>
  <cols>
    <col min="1" max="1" width="12.25" style="1" customWidth="1"/>
    <col min="2" max="3" width="17.5" style="1" customWidth="1"/>
    <col min="4" max="4" width="17.125" style="1" customWidth="1"/>
    <col min="5" max="5" width="12.75" style="1" customWidth="1"/>
    <col min="6" max="6" width="12.375" style="1" customWidth="1"/>
    <col min="7" max="8" width="12.75" style="1" customWidth="1"/>
    <col min="9" max="9" width="7.875" style="1" bestFit="1" customWidth="1"/>
    <col min="10" max="15" width="15.625" style="1" customWidth="1"/>
    <col min="16" max="16384" width="9" style="1"/>
  </cols>
  <sheetData>
    <row r="1" spans="1:9" ht="20.100000000000001" customHeight="1" x14ac:dyDescent="0.15">
      <c r="A1" s="1" t="s">
        <v>72</v>
      </c>
    </row>
    <row r="2" spans="1:9" ht="20.100000000000001" customHeight="1" x14ac:dyDescent="0.15">
      <c r="A2" s="64" t="s">
        <v>73</v>
      </c>
      <c r="B2" s="64"/>
      <c r="C2" s="64"/>
      <c r="D2" s="64"/>
      <c r="E2" s="64"/>
      <c r="F2" s="64"/>
      <c r="G2" s="64"/>
      <c r="H2" s="64"/>
      <c r="I2" s="30"/>
    </row>
    <row r="3" spans="1:9" s="2" customFormat="1" ht="20.100000000000001" customHeight="1" x14ac:dyDescent="0.15">
      <c r="A3" s="64"/>
      <c r="B3" s="64"/>
      <c r="C3" s="64"/>
      <c r="D3" s="64"/>
      <c r="E3" s="64"/>
      <c r="F3" s="64"/>
      <c r="G3" s="64"/>
      <c r="H3" s="64"/>
      <c r="I3" s="30"/>
    </row>
    <row r="4" spans="1:9" ht="20.100000000000001" customHeight="1" x14ac:dyDescent="0.15"/>
    <row r="5" spans="1:9" ht="46.5" customHeight="1" x14ac:dyDescent="0.15">
      <c r="A5" s="15"/>
      <c r="B5" s="28" t="s">
        <v>31</v>
      </c>
      <c r="C5" s="65" t="s">
        <v>33</v>
      </c>
      <c r="D5" s="66"/>
      <c r="E5" s="36" t="s">
        <v>32</v>
      </c>
      <c r="F5" s="65" t="s">
        <v>51</v>
      </c>
      <c r="G5" s="66"/>
      <c r="H5" s="20"/>
      <c r="I5" s="20"/>
    </row>
    <row r="6" spans="1:9" ht="24.95" customHeight="1" x14ac:dyDescent="0.15">
      <c r="A6" s="15"/>
      <c r="B6" s="29" t="s">
        <v>30</v>
      </c>
      <c r="C6" s="67" t="s">
        <v>66</v>
      </c>
      <c r="D6" s="67"/>
      <c r="E6" s="67"/>
      <c r="F6" s="67"/>
      <c r="G6" s="67"/>
      <c r="H6" s="27"/>
      <c r="I6" s="27"/>
    </row>
    <row r="7" spans="1:9" ht="24.95" customHeight="1" x14ac:dyDescent="0.15">
      <c r="A7" s="20"/>
      <c r="B7" s="29" t="s">
        <v>34</v>
      </c>
      <c r="C7" s="67" t="s">
        <v>77</v>
      </c>
      <c r="D7" s="67"/>
      <c r="E7" s="37" t="s">
        <v>35</v>
      </c>
      <c r="F7" s="67" t="s">
        <v>52</v>
      </c>
      <c r="G7" s="67"/>
      <c r="H7" s="27"/>
      <c r="I7" s="27"/>
    </row>
    <row r="8" spans="1:9" ht="24.95" customHeight="1" x14ac:dyDescent="0.15">
      <c r="A8" s="20"/>
      <c r="B8" s="29" t="s">
        <v>36</v>
      </c>
      <c r="C8" s="93" t="s">
        <v>53</v>
      </c>
      <c r="D8" s="67"/>
      <c r="E8" s="67"/>
      <c r="F8" s="67"/>
      <c r="G8" s="67"/>
      <c r="H8" s="27"/>
      <c r="I8" s="27"/>
    </row>
    <row r="9" spans="1:9" ht="20.100000000000001" customHeight="1" x14ac:dyDescent="0.15"/>
    <row r="10" spans="1:9" ht="20.100000000000001" customHeight="1" x14ac:dyDescent="0.15">
      <c r="A10" s="1" t="s">
        <v>39</v>
      </c>
    </row>
    <row r="11" spans="1:9" ht="20.100000000000001" customHeight="1" x14ac:dyDescent="0.15">
      <c r="A11" s="56" t="s">
        <v>54</v>
      </c>
      <c r="B11" s="57" t="s">
        <v>40</v>
      </c>
      <c r="C11" s="14"/>
      <c r="D11" s="14"/>
      <c r="E11" s="14"/>
      <c r="F11" s="14"/>
      <c r="G11" s="14"/>
      <c r="H11" s="14"/>
    </row>
    <row r="12" spans="1:9" ht="20.100000000000001" customHeight="1" x14ac:dyDescent="0.15">
      <c r="A12" s="56" t="s">
        <v>25</v>
      </c>
      <c r="B12" s="57" t="s">
        <v>41</v>
      </c>
      <c r="C12" s="24"/>
      <c r="D12" s="24"/>
      <c r="E12" s="24"/>
      <c r="F12" s="24"/>
      <c r="G12" s="24"/>
      <c r="H12" s="24"/>
    </row>
    <row r="13" spans="1:9" ht="20.100000000000001" customHeight="1" x14ac:dyDescent="0.15">
      <c r="A13" s="56" t="s">
        <v>25</v>
      </c>
      <c r="B13" s="57" t="s">
        <v>26</v>
      </c>
      <c r="C13" s="24"/>
      <c r="D13" s="24"/>
      <c r="E13" s="24"/>
      <c r="F13" s="24"/>
      <c r="G13" s="24"/>
      <c r="H13" s="24"/>
    </row>
    <row r="14" spans="1:9" ht="20.100000000000001" customHeight="1" x14ac:dyDescent="0.15"/>
    <row r="15" spans="1:9" ht="20.100000000000001" customHeight="1" x14ac:dyDescent="0.15">
      <c r="A15" s="1" t="s">
        <v>10</v>
      </c>
    </row>
    <row r="16" spans="1:9" ht="20.100000000000001" customHeight="1" x14ac:dyDescent="0.15">
      <c r="F16" s="5"/>
      <c r="H16" s="18" t="s">
        <v>2</v>
      </c>
    </row>
    <row r="17" spans="1:9" s="19" customFormat="1" ht="57" customHeight="1" x14ac:dyDescent="0.15">
      <c r="A17" s="68" t="s">
        <v>8</v>
      </c>
      <c r="B17" s="68"/>
      <c r="C17" s="31" t="s">
        <v>9</v>
      </c>
      <c r="D17" s="52" t="s">
        <v>55</v>
      </c>
      <c r="E17" s="31" t="s">
        <v>0</v>
      </c>
      <c r="F17" s="32" t="s">
        <v>56</v>
      </c>
      <c r="G17" s="32" t="s">
        <v>37</v>
      </c>
      <c r="H17" s="32" t="s">
        <v>7</v>
      </c>
    </row>
    <row r="18" spans="1:9" ht="47.25" customHeight="1" x14ac:dyDescent="0.15">
      <c r="A18" s="69" t="s">
        <v>11</v>
      </c>
      <c r="B18" s="69"/>
      <c r="C18" s="53" t="s">
        <v>60</v>
      </c>
      <c r="D18" s="53" t="s">
        <v>61</v>
      </c>
      <c r="E18" s="34">
        <v>1</v>
      </c>
      <c r="F18" s="33">
        <v>950000</v>
      </c>
      <c r="G18" s="40">
        <f>E18*905000</f>
        <v>905000</v>
      </c>
      <c r="H18" s="40">
        <f>MIN(F18:G18)</f>
        <v>905000</v>
      </c>
      <c r="I18" s="21"/>
    </row>
    <row r="19" spans="1:9" ht="41.25" customHeight="1" x14ac:dyDescent="0.15">
      <c r="A19" s="69" t="s">
        <v>12</v>
      </c>
      <c r="B19" s="69"/>
      <c r="C19" s="53" t="s">
        <v>57</v>
      </c>
      <c r="D19" s="53" t="s">
        <v>62</v>
      </c>
      <c r="E19" s="34">
        <v>1</v>
      </c>
      <c r="F19" s="33">
        <v>190000</v>
      </c>
      <c r="G19" s="40">
        <f>E19*205000</f>
        <v>205000</v>
      </c>
      <c r="H19" s="40">
        <f t="shared" ref="H19:H29" si="0">MIN(F19:G19)</f>
        <v>190000</v>
      </c>
      <c r="I19" s="21"/>
    </row>
    <row r="20" spans="1:9" ht="20.25" customHeight="1" x14ac:dyDescent="0.15">
      <c r="A20" s="81" t="s">
        <v>13</v>
      </c>
      <c r="B20" s="46" t="s">
        <v>28</v>
      </c>
      <c r="C20" s="53" t="s">
        <v>63</v>
      </c>
      <c r="D20" s="53" t="s">
        <v>65</v>
      </c>
      <c r="E20" s="70">
        <v>10</v>
      </c>
      <c r="F20" s="33">
        <v>33333</v>
      </c>
      <c r="G20" s="72">
        <f>3600*E20</f>
        <v>36000</v>
      </c>
      <c r="H20" s="72">
        <f>MIN(SUM(F20:F25),SUM(G20:G25))</f>
        <v>33333</v>
      </c>
      <c r="I20" s="21"/>
    </row>
    <row r="21" spans="1:9" ht="20.25" customHeight="1" x14ac:dyDescent="0.15">
      <c r="A21" s="82"/>
      <c r="B21" s="46" t="s">
        <v>44</v>
      </c>
      <c r="C21" s="53"/>
      <c r="D21" s="53"/>
      <c r="E21" s="71"/>
      <c r="F21" s="33"/>
      <c r="G21" s="73"/>
      <c r="H21" s="73"/>
      <c r="I21" s="21"/>
    </row>
    <row r="22" spans="1:9" ht="20.25" customHeight="1" x14ac:dyDescent="0.15">
      <c r="A22" s="82"/>
      <c r="B22" s="46" t="s">
        <v>29</v>
      </c>
      <c r="C22" s="53"/>
      <c r="D22" s="53"/>
      <c r="E22" s="71"/>
      <c r="F22" s="33"/>
      <c r="G22" s="73"/>
      <c r="H22" s="73"/>
      <c r="I22" s="21"/>
    </row>
    <row r="23" spans="1:9" ht="20.25" customHeight="1" x14ac:dyDescent="0.15">
      <c r="A23" s="82"/>
      <c r="B23" s="46" t="s">
        <v>45</v>
      </c>
      <c r="C23" s="53"/>
      <c r="D23" s="53"/>
      <c r="E23" s="71"/>
      <c r="F23" s="33"/>
      <c r="G23" s="73"/>
      <c r="H23" s="73"/>
      <c r="I23" s="21"/>
    </row>
    <row r="24" spans="1:9" ht="20.25" customHeight="1" x14ac:dyDescent="0.15">
      <c r="A24" s="82"/>
      <c r="B24" s="46" t="s">
        <v>46</v>
      </c>
      <c r="C24" s="53"/>
      <c r="D24" s="53"/>
      <c r="E24" s="71"/>
      <c r="F24" s="33"/>
      <c r="G24" s="73"/>
      <c r="H24" s="73"/>
      <c r="I24" s="21"/>
    </row>
    <row r="25" spans="1:9" ht="20.25" customHeight="1" x14ac:dyDescent="0.15">
      <c r="A25" s="83"/>
      <c r="B25" s="46" t="s">
        <v>47</v>
      </c>
      <c r="C25" s="53"/>
      <c r="D25" s="53"/>
      <c r="E25" s="71"/>
      <c r="F25" s="33"/>
      <c r="G25" s="73"/>
      <c r="H25" s="73"/>
      <c r="I25" s="21"/>
    </row>
    <row r="26" spans="1:9" ht="20.25" customHeight="1" x14ac:dyDescent="0.15">
      <c r="A26" s="77" t="s">
        <v>14</v>
      </c>
      <c r="B26" s="77"/>
      <c r="C26" s="53" t="s">
        <v>74</v>
      </c>
      <c r="D26" s="53" t="s">
        <v>64</v>
      </c>
      <c r="E26" s="34">
        <v>1</v>
      </c>
      <c r="F26" s="33">
        <v>50000</v>
      </c>
      <c r="G26" s="40">
        <f>51400*E26</f>
        <v>51400</v>
      </c>
      <c r="H26" s="40">
        <f t="shared" si="0"/>
        <v>50000</v>
      </c>
      <c r="I26" s="21"/>
    </row>
    <row r="27" spans="1:9" ht="20.25" customHeight="1" x14ac:dyDescent="0.15">
      <c r="A27" s="81" t="s">
        <v>15</v>
      </c>
      <c r="B27" s="49" t="s">
        <v>49</v>
      </c>
      <c r="C27" s="53" t="s">
        <v>58</v>
      </c>
      <c r="D27" s="53" t="s">
        <v>59</v>
      </c>
      <c r="E27" s="35">
        <v>1</v>
      </c>
      <c r="F27" s="33">
        <v>3000000</v>
      </c>
      <c r="G27" s="40">
        <f>F27</f>
        <v>3000000</v>
      </c>
      <c r="H27" s="40">
        <f t="shared" si="0"/>
        <v>3000000</v>
      </c>
      <c r="I27" s="21"/>
    </row>
    <row r="28" spans="1:9" ht="20.25" customHeight="1" x14ac:dyDescent="0.15">
      <c r="A28" s="82"/>
      <c r="B28" s="49" t="s">
        <v>50</v>
      </c>
      <c r="C28" s="53" t="s">
        <v>75</v>
      </c>
      <c r="D28" s="53"/>
      <c r="E28" s="35">
        <v>1</v>
      </c>
      <c r="F28" s="33">
        <v>123456</v>
      </c>
      <c r="G28" s="40">
        <f>F28</f>
        <v>123456</v>
      </c>
      <c r="H28" s="40">
        <f t="shared" si="0"/>
        <v>123456</v>
      </c>
      <c r="I28" s="21"/>
    </row>
    <row r="29" spans="1:9" ht="20.25" customHeight="1" x14ac:dyDescent="0.15">
      <c r="A29" s="83"/>
      <c r="B29" s="49" t="s">
        <v>50</v>
      </c>
      <c r="C29" s="53" t="s">
        <v>76</v>
      </c>
      <c r="D29" s="53"/>
      <c r="E29" s="35">
        <v>1</v>
      </c>
      <c r="F29" s="33">
        <v>34567</v>
      </c>
      <c r="G29" s="40">
        <f>F29</f>
        <v>34567</v>
      </c>
      <c r="H29" s="40">
        <f t="shared" si="0"/>
        <v>34567</v>
      </c>
      <c r="I29" s="21"/>
    </row>
    <row r="30" spans="1:9" ht="20.100000000000001" customHeight="1" x14ac:dyDescent="0.15">
      <c r="A30" s="78" t="s">
        <v>19</v>
      </c>
      <c r="B30" s="78"/>
      <c r="C30" s="78"/>
      <c r="D30" s="78"/>
      <c r="E30" s="78"/>
      <c r="F30" s="40">
        <f>SUM(F18:F29)</f>
        <v>4381356</v>
      </c>
      <c r="G30" s="40">
        <f>SUM(G18:G29)</f>
        <v>4355423</v>
      </c>
      <c r="H30" s="41">
        <f>SUM(H18:H29)</f>
        <v>4336356</v>
      </c>
      <c r="I30" s="23"/>
    </row>
    <row r="31" spans="1:9" ht="20.100000000000001" customHeight="1" x14ac:dyDescent="0.15">
      <c r="A31" s="59" t="s">
        <v>5</v>
      </c>
      <c r="B31" s="60"/>
      <c r="C31" s="60"/>
      <c r="D31" s="60"/>
      <c r="E31" s="60"/>
      <c r="F31" s="61"/>
      <c r="G31" s="62"/>
      <c r="H31" s="62"/>
      <c r="I31" s="22"/>
    </row>
    <row r="32" spans="1:9" ht="20.100000000000001" customHeight="1" x14ac:dyDescent="0.15">
      <c r="A32" s="84" t="s">
        <v>67</v>
      </c>
      <c r="B32" s="84"/>
      <c r="C32" s="84"/>
      <c r="D32" s="84"/>
      <c r="E32" s="84"/>
      <c r="F32" s="84"/>
      <c r="G32" s="84"/>
      <c r="H32" s="84"/>
      <c r="I32" s="22"/>
    </row>
    <row r="33" spans="1:9" ht="20.100000000000001" customHeight="1" x14ac:dyDescent="0.15">
      <c r="A33" s="84"/>
      <c r="B33" s="84"/>
      <c r="C33" s="84"/>
      <c r="D33" s="84"/>
      <c r="E33" s="84"/>
      <c r="F33" s="84"/>
      <c r="G33" s="84"/>
      <c r="H33" s="84"/>
      <c r="I33" s="22"/>
    </row>
    <row r="34" spans="1:9" ht="20.100000000000001" customHeight="1" x14ac:dyDescent="0.15">
      <c r="A34" s="58"/>
      <c r="B34" s="58"/>
      <c r="C34" s="58"/>
      <c r="D34" s="58"/>
      <c r="E34" s="58"/>
      <c r="F34" s="58"/>
      <c r="G34" s="58"/>
      <c r="H34" s="58"/>
      <c r="I34" s="22"/>
    </row>
    <row r="35" spans="1:9" ht="20.100000000000001" customHeight="1" x14ac:dyDescent="0.15">
      <c r="B35" s="25"/>
      <c r="C35" s="25"/>
      <c r="D35" s="25"/>
      <c r="E35" s="25"/>
      <c r="F35" s="20"/>
      <c r="G35" s="18" t="s">
        <v>2</v>
      </c>
      <c r="H35" s="22"/>
      <c r="I35" s="22"/>
    </row>
    <row r="36" spans="1:9" ht="41.25" customHeight="1" x14ac:dyDescent="0.15">
      <c r="B36" s="47" t="s">
        <v>18</v>
      </c>
      <c r="C36" s="48" t="s">
        <v>20</v>
      </c>
      <c r="D36" s="47" t="s">
        <v>22</v>
      </c>
      <c r="E36" s="47" t="s">
        <v>21</v>
      </c>
      <c r="F36" s="50" t="s">
        <v>23</v>
      </c>
      <c r="G36" s="47" t="s">
        <v>24</v>
      </c>
      <c r="H36" s="22"/>
      <c r="I36" s="22"/>
    </row>
    <row r="37" spans="1:9" ht="20.100000000000001" customHeight="1" x14ac:dyDescent="0.15">
      <c r="B37" s="42">
        <f>F30</f>
        <v>4381356</v>
      </c>
      <c r="C37" s="38">
        <v>0</v>
      </c>
      <c r="D37" s="42">
        <f>B37-C37</f>
        <v>4381356</v>
      </c>
      <c r="E37" s="42">
        <f>G30</f>
        <v>4355423</v>
      </c>
      <c r="F37" s="51">
        <f>H30</f>
        <v>4336356</v>
      </c>
      <c r="G37" s="54">
        <f>ROUNDDOWN(F37,-3)</f>
        <v>4336000</v>
      </c>
      <c r="H37" s="22"/>
      <c r="I37" s="22"/>
    </row>
    <row r="38" spans="1:9" ht="20.100000000000001" customHeight="1" x14ac:dyDescent="0.15"/>
    <row r="39" spans="1:9" ht="20.100000000000001" customHeight="1" x14ac:dyDescent="0.15">
      <c r="A39" s="1" t="s">
        <v>4</v>
      </c>
    </row>
    <row r="40" spans="1:9" ht="20.100000000000001" customHeight="1" x14ac:dyDescent="0.15">
      <c r="B40" s="1" t="s">
        <v>6</v>
      </c>
    </row>
    <row r="41" spans="1:9" ht="20.100000000000001" customHeight="1" x14ac:dyDescent="0.15"/>
    <row r="42" spans="1:9" ht="20.100000000000001" customHeight="1" x14ac:dyDescent="0.15"/>
    <row r="43" spans="1:9" ht="20.100000000000001" customHeight="1" x14ac:dyDescent="0.15"/>
    <row r="44" spans="1:9" ht="20.100000000000001" customHeight="1" x14ac:dyDescent="0.15">
      <c r="A44" s="1" t="s">
        <v>27</v>
      </c>
    </row>
    <row r="45" spans="1:9" ht="20.100000000000001" customHeight="1" x14ac:dyDescent="0.15">
      <c r="F45" s="79" t="s">
        <v>2</v>
      </c>
      <c r="G45" s="79"/>
      <c r="H45" s="5"/>
    </row>
    <row r="46" spans="1:9" ht="20.100000000000001" customHeight="1" x14ac:dyDescent="0.15">
      <c r="B46" s="6" t="s">
        <v>42</v>
      </c>
      <c r="C46" s="26"/>
      <c r="D46" s="7" t="s">
        <v>43</v>
      </c>
      <c r="E46" s="8"/>
      <c r="F46" s="80"/>
      <c r="G46" s="80"/>
      <c r="H46" s="25"/>
    </row>
    <row r="47" spans="1:9" ht="20.100000000000001" customHeight="1" x14ac:dyDescent="0.15">
      <c r="B47" s="16" t="s">
        <v>38</v>
      </c>
      <c r="C47" s="43">
        <f>G37</f>
        <v>4336000</v>
      </c>
      <c r="D47" s="85" t="s">
        <v>18</v>
      </c>
      <c r="E47" s="86"/>
      <c r="F47" s="87">
        <f>B37</f>
        <v>4381356</v>
      </c>
      <c r="G47" s="88"/>
      <c r="H47" s="13"/>
    </row>
    <row r="48" spans="1:9" ht="20.100000000000001" customHeight="1" x14ac:dyDescent="0.15">
      <c r="B48" s="16" t="s">
        <v>16</v>
      </c>
      <c r="C48" s="44">
        <f>B37-C47-C49-C50</f>
        <v>45356</v>
      </c>
      <c r="D48" s="9"/>
      <c r="E48" s="11"/>
      <c r="F48" s="89"/>
      <c r="G48" s="90"/>
      <c r="H48" s="13"/>
    </row>
    <row r="49" spans="1:8" ht="20.100000000000001" customHeight="1" x14ac:dyDescent="0.15">
      <c r="B49" s="16" t="s">
        <v>17</v>
      </c>
      <c r="C49" s="39"/>
      <c r="D49" s="9"/>
      <c r="E49" s="11"/>
      <c r="F49" s="89"/>
      <c r="G49" s="90"/>
      <c r="H49" s="13"/>
    </row>
    <row r="50" spans="1:8" ht="20.100000000000001" customHeight="1" x14ac:dyDescent="0.15">
      <c r="B50" s="17" t="s">
        <v>3</v>
      </c>
      <c r="C50" s="45">
        <f>C37</f>
        <v>0</v>
      </c>
      <c r="D50" s="10"/>
      <c r="E50" s="12"/>
      <c r="F50" s="91"/>
      <c r="G50" s="92"/>
      <c r="H50" s="13"/>
    </row>
    <row r="51" spans="1:8" ht="20.100000000000001" customHeight="1" x14ac:dyDescent="0.15">
      <c r="B51" s="6" t="s">
        <v>1</v>
      </c>
      <c r="C51" s="42">
        <f>SUM(C47:C50)</f>
        <v>4381356</v>
      </c>
      <c r="D51" s="74" t="s">
        <v>1</v>
      </c>
      <c r="E51" s="75"/>
      <c r="F51" s="76">
        <f>SUM(F47:G50)</f>
        <v>4381356</v>
      </c>
      <c r="G51" s="76"/>
      <c r="H51" s="25"/>
    </row>
    <row r="52" spans="1:8" ht="20.100000000000001" customHeight="1" x14ac:dyDescent="0.15"/>
    <row r="53" spans="1:8" ht="20.100000000000001" customHeight="1" x14ac:dyDescent="0.15">
      <c r="D53" s="5"/>
    </row>
    <row r="54" spans="1:8" s="4" customFormat="1" ht="20.100000000000001" customHeight="1" x14ac:dyDescent="0.15">
      <c r="A54" s="1" t="s">
        <v>68</v>
      </c>
      <c r="B54" s="1"/>
      <c r="C54" s="1"/>
      <c r="F54" s="1"/>
    </row>
    <row r="55" spans="1:8" s="4" customFormat="1" ht="9.9499999999999993" customHeight="1" x14ac:dyDescent="0.15">
      <c r="A55" s="3"/>
      <c r="D55" s="1"/>
      <c r="E55" s="1"/>
    </row>
    <row r="56" spans="1:8" ht="20.100000000000001" customHeight="1" x14ac:dyDescent="0.15">
      <c r="A56" s="1" t="s">
        <v>70</v>
      </c>
    </row>
    <row r="57" spans="1:8" ht="20.100000000000001" customHeight="1" x14ac:dyDescent="0.15">
      <c r="A57" s="1" t="s">
        <v>69</v>
      </c>
    </row>
    <row r="58" spans="1:8" ht="20.100000000000001" customHeight="1" x14ac:dyDescent="0.15"/>
    <row r="59" spans="1:8" ht="20.100000000000001" customHeight="1" x14ac:dyDescent="0.15"/>
    <row r="60" spans="1:8" ht="20.100000000000001" customHeight="1" x14ac:dyDescent="0.15"/>
  </sheetData>
  <mergeCells count="27">
    <mergeCell ref="D51:E51"/>
    <mergeCell ref="F51:G51"/>
    <mergeCell ref="H20:H25"/>
    <mergeCell ref="A26:B26"/>
    <mergeCell ref="A27:A29"/>
    <mergeCell ref="A30:E30"/>
    <mergeCell ref="F45:G45"/>
    <mergeCell ref="F46:G46"/>
    <mergeCell ref="A32:H33"/>
    <mergeCell ref="D47:E47"/>
    <mergeCell ref="F47:G47"/>
    <mergeCell ref="F48:G48"/>
    <mergeCell ref="F49:G49"/>
    <mergeCell ref="F50:G50"/>
    <mergeCell ref="C8:G8"/>
    <mergeCell ref="A17:B17"/>
    <mergeCell ref="A18:B18"/>
    <mergeCell ref="A19:B19"/>
    <mergeCell ref="A20:A25"/>
    <mergeCell ref="E20:E25"/>
    <mergeCell ref="G20:G25"/>
    <mergeCell ref="A2:H3"/>
    <mergeCell ref="C5:D5"/>
    <mergeCell ref="F5:G5"/>
    <mergeCell ref="C6:G6"/>
    <mergeCell ref="C7:D7"/>
    <mergeCell ref="F7:G7"/>
  </mergeCells>
  <phoneticPr fontId="1"/>
  <hyperlinks>
    <hyperlink ref="C8" r:id="rId1"/>
  </hyperlinks>
  <pageMargins left="0.7" right="0.7" top="0.75" bottom="0.75" header="0.3" footer="0.3"/>
  <pageSetup paperSize="9" scale="77" orientation="portrait" r:id="rId2"/>
  <rowBreaks count="1" manualBreakCount="1">
    <brk id="43"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基礎データ</vt:lpstr>
      <vt:lpstr>事業計画書</vt:lpstr>
      <vt:lpstr>積算根拠</vt:lpstr>
      <vt:lpstr>記載例</vt:lpstr>
      <vt:lpstr>記載例!Print_Area</vt:lpstr>
      <vt:lpstr>事業計画書!Print_Area</vt:lpstr>
      <vt:lpstr>積算根拠!Print_Area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2023-04-13T01:43:21Z</cp:lastPrinted>
  <dcterms:created xsi:type="dcterms:W3CDTF">2017-11-02T00:47:03Z</dcterms:created>
  <dcterms:modified xsi:type="dcterms:W3CDTF">2023-04-13T01:55:41Z</dcterms:modified>
</cp:coreProperties>
</file>