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6.97\室内共有\03_情報化推進班\100_GIGAスクール構想\00_みやぎGIGAスクール推進協議会\■【1人1台端末整備】共同調達等（R6～R10）\R8\■01_R8年度学習者用コンピュータ等共同調達（iPadOS）入札一式\公告２（R8.6.22公告）\01_公告260622\02_HP掲載\"/>
    </mc:Choice>
  </mc:AlternateContent>
  <xr:revisionPtr revIDLastSave="0" documentId="8_{AC6F1F70-2A31-479F-99A5-BC3C27FB7A51}" xr6:coauthVersionLast="47" xr6:coauthVersionMax="47" xr10:uidLastSave="{00000000-0000-0000-0000-000000000000}"/>
  <bookViews>
    <workbookView xWindow="-120" yWindow="-120" windowWidth="20730" windowHeight="11040" tabRatio="946" activeTab="1" xr2:uid="{00000000-000D-0000-FFFF-FFFF00000000}"/>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27"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2"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'７の１'!$A$1:$L$26</definedName>
    <definedName name="_xlnm.Print_Area" localSheetId="15">'７の２'!$A$1:$L$27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2" l="1"/>
  <c r="K24" i="32" s="1"/>
  <c r="E25" i="32"/>
  <c r="K25" i="32" s="1"/>
  <c r="E23" i="32"/>
  <c r="K23" i="32" s="1"/>
  <c r="F14" i="32"/>
  <c r="F16" i="32"/>
  <c r="F20" i="12"/>
  <c r="E22" i="3"/>
  <c r="F18" i="12"/>
  <c r="E21" i="25"/>
  <c r="E25" i="27"/>
  <c r="F15" i="27"/>
  <c r="F13" i="27"/>
  <c r="F19" i="11"/>
  <c r="F17" i="11"/>
  <c r="D14" i="2" l="1"/>
  <c r="F26" i="32" l="1"/>
  <c r="E26" i="32"/>
  <c r="K22" i="27"/>
  <c r="K23" i="27"/>
  <c r="K24" i="27"/>
  <c r="F25" i="27"/>
  <c r="K26" i="32" l="1"/>
  <c r="K25" i="27"/>
  <c r="E23" i="25"/>
  <c r="F18" i="24"/>
  <c r="F18" i="23"/>
  <c r="F17" i="22"/>
  <c r="F17" i="21"/>
  <c r="D12" i="6" l="1"/>
  <c r="D11" i="5"/>
</calcChain>
</file>

<file path=xl/sharedStrings.xml><?xml version="1.0" encoding="utf-8"?>
<sst xmlns="http://schemas.openxmlformats.org/spreadsheetml/2006/main" count="323" uniqueCount="110">
  <si>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</si>
  <si>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</si>
  <si>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</si>
  <si>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</si>
  <si>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</si>
  <si>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</si>
  <si>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</si>
  <si>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</si>
  <si>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</si>
  <si>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</si>
  <si>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</si>
  <si>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</si>
  <si>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</si>
  <si>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</si>
  <si>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</si>
  <si>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</si>
  <si>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</si>
  <si>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</si>
  <si>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</si>
  <si>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</si>
  <si>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</si>
  <si>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</si>
  <si>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</si>
  <si>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</si>
  <si>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</si>
  <si>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</si>
  <si>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</si>
  <si>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</si>
  <si>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</si>
  <si>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</si>
  <si>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</si>
  <si>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</si>
  <si>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</si>
  <si>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</si>
  <si>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</si>
  <si>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</si>
  <si>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</si>
  <si>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</si>
  <si>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</si>
  <si>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</si>
  <si>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</si>
  <si>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</si>
  <si>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</si>
  <si>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</si>
  <si>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</si>
  <si>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</si>
  <si>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</si>
  <si>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</si>
  <si>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</si>
  <si>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</si>
  <si>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</si>
  <si>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</si>
  <si>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</si>
  <si>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</si>
  <si>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</si>
  <si>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</si>
  <si>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</si>
  <si>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</si>
  <si>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</si>
  <si>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</si>
  <si>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</si>
  <si>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</si>
  <si>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</si>
  <si>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</si>
  <si>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</si>
  <si>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</si>
  <si>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</si>
  <si>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</si>
  <si>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</si>
  <si>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</si>
  <si>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</si>
  <si>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</si>
  <si>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</si>
  <si>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</si>
  <si>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大郷町</t>
    <rPh sb="0" eb="3">
      <t>オオサトチョウ</t>
    </rPh>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</si>
  <si>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</si>
  <si>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</si>
  <si>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</si>
  <si>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</si>
  <si>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</si>
  <si>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</si>
  <si>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</si>
  <si>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</si>
  <si>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</si>
  <si>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</si>
  <si>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</si>
  <si>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</si>
  <si>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</si>
  <si>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</si>
  <si>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</si>
  <si>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</si>
  <si>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</si>
  <si>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</si>
  <si>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</si>
  <si>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</si>
  <si>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</si>
  <si>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</si>
  <si>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</si>
  <si>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</si>
  <si>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</si>
  <si>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</si>
  <si>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開札年月日</t>
    <phoneticPr fontId="1"/>
  </si>
  <si>
    <t>５</t>
    <phoneticPr fontId="1"/>
  </si>
  <si>
    <t>学習者用コンピュータ等共同調達（iPadOS）</t>
    <phoneticPr fontId="1"/>
  </si>
  <si>
    <t>　※入札書に記載した金額を記載すること。</t>
    <phoneticPr fontId="1"/>
  </si>
  <si>
    <t>川崎町</t>
    <rPh sb="0" eb="3">
      <t>カワサキマチ</t>
    </rPh>
    <phoneticPr fontId="1"/>
  </si>
  <si>
    <t>亘理町</t>
    <rPh sb="0" eb="3">
      <t>ワタリチョウ</t>
    </rPh>
    <phoneticPr fontId="1"/>
  </si>
  <si>
    <t>台</t>
  </si>
  <si>
    <t>円</t>
  </si>
  <si>
    <t>　令和８年７月３１日</t>
    <rPh sb="1" eb="3">
      <t>レイワ</t>
    </rPh>
    <rPh sb="4" eb="5">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</si>
</sst>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6" fillId="0" borderId="0" xfId="0" applyFont="1" applyBorder="1" applyAlignment="1">
      <alignmen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12" xfId="0" applyNumberFormat="1" applyFont="1" applyBorder="1">
      <alignment vertical="center"/>
    </xf>
    <xf numFmtId="0" fontId="2" fillId="0" borderId="0" xfId="0" applyFont="1" applyBorder="1" applyAlignment="1">
      <alignment horizontal="left" vertical="center" wrapText="1"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Font="1" applyAlignment="1">
      <alignment horizontal="lef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distributed" vertical="center"/>
    </xf>
    <xf numFmtId="176"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 fontId="2" fillId="0" borderId="3" xfId="0" applyNumberFormat="1" applyFont="1" applyBorder="1" applyAlignment="1">
      <alignment horizontal="right"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11" xfId="0" applyFont="1" applyBorder="1" applyAlignment="1">
      <alignment horizontal="center"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 fillId="0" borderId="0" xfId="0" applyNumberFormat="1" applyFont="1" applyBorder="1" applyAlignment="1">
      <alignment horizontal="righ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
  <sheetViews>
    <sheetView workbookViewId="0">
      <selection activeCell="H25" sqref="H25"/>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F20"/>
  <sheetViews>
    <sheetView workbookViewId="0">
      <selection activeCell="K18" sqref="K18"/>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23.25" customHeight="1" x14ac:dyDescent="0.4">
      <c r="B11" s="5"/>
      <c r="C11" s="6"/>
      <c r="D11" s="9" t="s">
        <v>10</v>
      </c>
      <c r="E11" s="75"/>
      <c r="F11" s="76"/>
    </row>
    <row r="12" spans="2:6" ht="23.25" customHeight="1" x14ac:dyDescent="0.4">
      <c r="B12" s="5"/>
      <c r="C12" s="6"/>
      <c r="D12" s="43" t="s">
        <v>80</v>
      </c>
      <c r="E12" s="75"/>
      <c r="F12" s="76"/>
    </row>
    <row r="13" spans="2:6" ht="18.75" customHeight="1" x14ac:dyDescent="0.4">
      <c r="B13" s="5"/>
      <c r="C13" s="6"/>
      <c r="D13" s="6"/>
      <c r="E13" s="6"/>
      <c r="F13" s="7"/>
    </row>
    <row r="14" spans="2:6" ht="23.25" customHeight="1" x14ac:dyDescent="0.4">
      <c r="B14" s="69" t="s">
        <v>1</v>
      </c>
      <c r="C14" s="69"/>
      <c r="D14" s="70" t="str">
        <f>'１の１'!D13:F13</f>
        <v>学習者用コンピュータ等共同調達（iPadOS）</v>
      </c>
      <c r="E14" s="70"/>
      <c r="F14" s="70"/>
    </row>
    <row r="15" spans="2:6" ht="23.25" customHeight="1" x14ac:dyDescent="0.4">
      <c r="B15" s="11" t="s">
        <v>2</v>
      </c>
      <c r="C15" s="69" t="s">
        <v>7</v>
      </c>
      <c r="D15" s="69"/>
      <c r="E15" s="69"/>
      <c r="F15" s="69"/>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row r="20" spans="2:6" ht="83.25" customHeight="1" x14ac:dyDescent="0.4">
      <c r="B20" s="18"/>
      <c r="C20" s="68"/>
      <c r="D20" s="68"/>
      <c r="E20" s="68"/>
      <c r="F20" s="68"/>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B1:H33"/>
  <sheetViews>
    <sheetView workbookViewId="0">
      <selection activeCell="E22" sqref="E22"/>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83" t="s">
        <v>4</v>
      </c>
      <c r="H5" s="83"/>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73"/>
      <c r="G9" s="73"/>
      <c r="H9" s="6"/>
    </row>
    <row r="10" spans="2:8" ht="32.25" customHeight="1" x14ac:dyDescent="0.4">
      <c r="B10" s="6"/>
      <c r="C10" s="6"/>
      <c r="D10" s="6"/>
      <c r="E10" s="43" t="s">
        <v>23</v>
      </c>
      <c r="F10" s="73"/>
      <c r="G10" s="73"/>
      <c r="H10" s="6"/>
    </row>
    <row r="11" spans="2:8" ht="32.25" customHeight="1" x14ac:dyDescent="0.4">
      <c r="B11" s="6"/>
      <c r="C11" s="6"/>
      <c r="D11" s="6"/>
      <c r="E11" s="43" t="s">
        <v>24</v>
      </c>
      <c r="F11" s="73"/>
      <c r="G11" s="73"/>
      <c r="H11" s="6"/>
    </row>
    <row r="12" spans="2:8" ht="32.25" customHeight="1" x14ac:dyDescent="0.4">
      <c r="B12" s="6"/>
      <c r="C12" s="6"/>
      <c r="D12" s="6"/>
      <c r="E12" s="43" t="s">
        <v>25</v>
      </c>
      <c r="F12" s="73"/>
      <c r="G12" s="73"/>
      <c r="H12" s="6" t="s">
        <v>14</v>
      </c>
    </row>
    <row r="13" spans="2:8" ht="23.25" customHeight="1" x14ac:dyDescent="0.4">
      <c r="B13" s="6"/>
      <c r="C13" s="6"/>
      <c r="D13" s="6"/>
      <c r="E13" s="43" t="s">
        <v>10</v>
      </c>
      <c r="F13" s="75"/>
      <c r="G13" s="75"/>
      <c r="H13" s="6"/>
    </row>
    <row r="14" spans="2:8" ht="23.25" customHeight="1" x14ac:dyDescent="0.4">
      <c r="E14" s="43" t="s">
        <v>11</v>
      </c>
      <c r="F14" s="75"/>
      <c r="G14" s="75"/>
      <c r="H14" s="6"/>
    </row>
    <row r="15" spans="2:8" ht="23.25" customHeight="1" x14ac:dyDescent="0.4">
      <c r="E15" s="43" t="s">
        <v>12</v>
      </c>
      <c r="F15" s="75"/>
      <c r="G15" s="75"/>
    </row>
    <row r="17" spans="2:8" ht="18.75" customHeight="1" x14ac:dyDescent="0.4">
      <c r="B17" s="85" t="s">
        <v>40</v>
      </c>
      <c r="C17" s="85"/>
      <c r="D17" s="85"/>
      <c r="E17" s="85"/>
      <c r="F17" s="85"/>
      <c r="G17" s="85"/>
      <c r="H17" s="85"/>
    </row>
    <row r="19" spans="2:8" ht="18.75" customHeight="1" x14ac:dyDescent="0.4">
      <c r="B19" s="84" t="s">
        <v>15</v>
      </c>
      <c r="C19" s="84"/>
      <c r="D19" s="84"/>
      <c r="E19" s="84"/>
      <c r="F19" s="84"/>
      <c r="G19" s="84"/>
      <c r="H19" s="84"/>
    </row>
    <row r="21" spans="2:8" ht="18.75" customHeight="1" x14ac:dyDescent="0.4">
      <c r="B21" s="14" t="s">
        <v>17</v>
      </c>
      <c r="C21" s="79" t="s">
        <v>16</v>
      </c>
      <c r="D21" s="79"/>
      <c r="E21" s="78" t="str">
        <f>'２の１'!E20</f>
        <v>　令和８年７月３１日</v>
      </c>
      <c r="F21" s="81"/>
      <c r="G21" s="81"/>
      <c r="H21" s="81"/>
    </row>
    <row r="22" spans="2:8" ht="18.75" customHeight="1" x14ac:dyDescent="0.4">
      <c r="C22" s="44"/>
      <c r="D22" s="44"/>
    </row>
    <row r="23" spans="2:8" ht="18.75" customHeight="1" x14ac:dyDescent="0.4">
      <c r="B23" s="14" t="s">
        <v>18</v>
      </c>
      <c r="C23" s="79" t="s">
        <v>20</v>
      </c>
      <c r="D23" s="79"/>
      <c r="E23" s="81" t="str">
        <f>"　"&amp;'１の１'!D13</f>
        <v>　学習者用コンピュータ等共同調達（iPadOS）</v>
      </c>
      <c r="F23" s="81"/>
      <c r="G23" s="81"/>
      <c r="H23" s="81"/>
    </row>
    <row r="24" spans="2:8" ht="18.75" customHeight="1" x14ac:dyDescent="0.4">
      <c r="C24" s="44"/>
      <c r="D24" s="44"/>
    </row>
    <row r="25" spans="2:8" ht="18.75" customHeight="1" x14ac:dyDescent="0.4">
      <c r="B25" s="14" t="s">
        <v>19</v>
      </c>
      <c r="C25" s="79" t="s">
        <v>21</v>
      </c>
      <c r="D25" s="79"/>
      <c r="E25" s="78"/>
      <c r="F25" s="78"/>
      <c r="G25" s="78"/>
      <c r="H25" s="78"/>
    </row>
    <row r="26" spans="2:8" ht="54.75" customHeight="1" x14ac:dyDescent="0.4">
      <c r="C26" s="50" t="s">
        <v>82</v>
      </c>
      <c r="D26" s="80" t="s">
        <v>97</v>
      </c>
      <c r="E26" s="80"/>
      <c r="F26" s="80"/>
      <c r="G26" s="80"/>
      <c r="H26" s="80"/>
    </row>
    <row r="27" spans="2:8" ht="18.75" customHeight="1" x14ac:dyDescent="0.4">
      <c r="C27" s="14" t="s">
        <v>87</v>
      </c>
      <c r="D27" s="92" t="s">
        <v>93</v>
      </c>
      <c r="E27" s="92"/>
      <c r="F27" s="92"/>
      <c r="G27" s="92"/>
      <c r="H27" s="92"/>
    </row>
    <row r="28" spans="2:8" ht="54" customHeight="1" x14ac:dyDescent="0.4">
      <c r="C28" s="50"/>
      <c r="D28" s="80" t="s">
        <v>94</v>
      </c>
      <c r="E28" s="80"/>
      <c r="F28" s="80"/>
      <c r="G28" s="80"/>
      <c r="H28" s="80"/>
    </row>
    <row r="29" spans="2:8" ht="27.75" customHeight="1" x14ac:dyDescent="0.4">
      <c r="C29" s="50" t="s">
        <v>89</v>
      </c>
      <c r="D29" s="80" t="s">
        <v>95</v>
      </c>
      <c r="E29" s="80"/>
      <c r="F29" s="80"/>
      <c r="G29" s="80"/>
      <c r="H29" s="80"/>
    </row>
    <row r="30" spans="2:8" ht="18.75" customHeight="1" x14ac:dyDescent="0.4">
      <c r="C30" s="50" t="s">
        <v>90</v>
      </c>
      <c r="D30" s="77" t="s">
        <v>84</v>
      </c>
      <c r="E30" s="77"/>
      <c r="F30" s="77"/>
      <c r="G30" s="77"/>
      <c r="H30" s="77"/>
    </row>
    <row r="31" spans="2:8" ht="18.75" customHeight="1" x14ac:dyDescent="0.4">
      <c r="C31" s="50" t="s">
        <v>91</v>
      </c>
      <c r="D31" s="77" t="s">
        <v>85</v>
      </c>
      <c r="E31" s="77"/>
      <c r="F31" s="77"/>
      <c r="G31" s="77"/>
      <c r="H31" s="77"/>
    </row>
    <row r="32" spans="2:8" ht="33.75" customHeight="1" x14ac:dyDescent="0.4">
      <c r="C32" s="50" t="s">
        <v>96</v>
      </c>
      <c r="D32" s="80" t="s">
        <v>86</v>
      </c>
      <c r="E32" s="80"/>
      <c r="F32" s="80"/>
      <c r="G32" s="80"/>
      <c r="H32" s="80"/>
    </row>
    <row r="33" spans="3:8" ht="18.75" customHeight="1" x14ac:dyDescent="0.4">
      <c r="C33" s="23"/>
      <c r="D33" s="23"/>
      <c r="E33" s="23"/>
      <c r="F33" s="23"/>
      <c r="G33" s="23"/>
      <c r="H33" s="23"/>
    </row>
  </sheetData>
  <mergeCells count="24">
    <mergeCell ref="F12:G12"/>
    <mergeCell ref="B3:H3"/>
    <mergeCell ref="G5:H5"/>
    <mergeCell ref="F9:G9"/>
    <mergeCell ref="F10:G10"/>
    <mergeCell ref="F11:G11"/>
    <mergeCell ref="F13:G13"/>
    <mergeCell ref="F14:G14"/>
    <mergeCell ref="B17:H17"/>
    <mergeCell ref="B19:H19"/>
    <mergeCell ref="C21:D21"/>
    <mergeCell ref="E21:H21"/>
    <mergeCell ref="D30:H30"/>
    <mergeCell ref="D31:H31"/>
    <mergeCell ref="D32:H32"/>
    <mergeCell ref="F15:G15"/>
    <mergeCell ref="D27:H27"/>
    <mergeCell ref="D28:H28"/>
    <mergeCell ref="C23:D23"/>
    <mergeCell ref="E23:H23"/>
    <mergeCell ref="C25:D25"/>
    <mergeCell ref="E25:H25"/>
    <mergeCell ref="D26:H26"/>
    <mergeCell ref="D29:H29"/>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B1:F20"/>
  <sheetViews>
    <sheetView zoomScaleNormal="100" workbookViewId="0">
      <selection activeCell="O15" sqref="O15"/>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3"/>
      <c r="F8" s="74"/>
    </row>
    <row r="9" spans="2:6" ht="32.25" customHeight="1" x14ac:dyDescent="0.4">
      <c r="B9" s="5"/>
      <c r="C9" s="6"/>
      <c r="D9" s="9" t="s">
        <v>6</v>
      </c>
      <c r="E9" s="73"/>
      <c r="F9" s="74"/>
    </row>
    <row r="10" spans="2:6" ht="32.25" customHeight="1" x14ac:dyDescent="0.4">
      <c r="B10" s="5"/>
      <c r="C10" s="6"/>
      <c r="D10" s="9" t="s">
        <v>25</v>
      </c>
      <c r="E10" s="73"/>
      <c r="F10" s="74"/>
    </row>
    <row r="11" spans="2:6" ht="18.75" customHeight="1" x14ac:dyDescent="0.4">
      <c r="B11" s="10"/>
      <c r="C11" s="16"/>
      <c r="D11" s="16"/>
      <c r="E11" s="16"/>
      <c r="F11" s="17"/>
    </row>
    <row r="12" spans="2:6" ht="23.25" customHeight="1" x14ac:dyDescent="0.4">
      <c r="B12" s="69" t="s">
        <v>1</v>
      </c>
      <c r="C12" s="69"/>
      <c r="D12" s="70" t="str">
        <f>'１の１'!D13</f>
        <v>学習者用コンピュータ等共同調達（iPadOS）</v>
      </c>
      <c r="E12" s="70"/>
      <c r="F12" s="70"/>
    </row>
    <row r="13" spans="2:6" ht="50.25" customHeight="1" x14ac:dyDescent="0.4">
      <c r="B13" s="112" t="s">
        <v>38</v>
      </c>
      <c r="C13" s="87"/>
      <c r="D13" s="88"/>
      <c r="E13" s="89"/>
      <c r="F13" s="90"/>
    </row>
    <row r="14" spans="2:6" ht="50.25" customHeight="1" x14ac:dyDescent="0.4">
      <c r="B14" s="86" t="s">
        <v>31</v>
      </c>
      <c r="C14" s="87"/>
      <c r="D14" s="88"/>
      <c r="E14" s="89"/>
      <c r="F14" s="90"/>
    </row>
    <row r="15" spans="2:6" ht="50.25" customHeight="1" x14ac:dyDescent="0.4">
      <c r="B15" s="86" t="s">
        <v>32</v>
      </c>
      <c r="C15" s="87"/>
      <c r="D15" s="88"/>
      <c r="E15" s="89"/>
      <c r="F15" s="90"/>
    </row>
    <row r="16" spans="2:6" ht="50.25" customHeight="1" x14ac:dyDescent="0.4">
      <c r="B16" s="86" t="s">
        <v>33</v>
      </c>
      <c r="C16" s="87"/>
      <c r="D16" s="88"/>
      <c r="E16" s="89"/>
      <c r="F16" s="90"/>
    </row>
    <row r="17" spans="2:6" ht="50.25" customHeight="1" x14ac:dyDescent="0.4">
      <c r="B17" s="86" t="s">
        <v>34</v>
      </c>
      <c r="C17" s="87"/>
      <c r="D17" s="88"/>
      <c r="E17" s="89"/>
      <c r="F17" s="90"/>
    </row>
    <row r="18" spans="2:6" ht="84" customHeight="1" x14ac:dyDescent="0.4">
      <c r="B18" s="86" t="s">
        <v>35</v>
      </c>
      <c r="C18" s="87"/>
      <c r="D18" s="88"/>
      <c r="E18" s="89"/>
      <c r="F18" s="90"/>
    </row>
    <row r="19" spans="2:6" ht="84" customHeight="1" x14ac:dyDescent="0.4">
      <c r="B19" s="86" t="s">
        <v>36</v>
      </c>
      <c r="C19" s="87"/>
      <c r="D19" s="88"/>
      <c r="E19" s="89"/>
      <c r="F19" s="90"/>
    </row>
    <row r="20" spans="2:6" ht="32.25" customHeight="1" x14ac:dyDescent="0.4">
      <c r="B20" s="91" t="s">
        <v>81</v>
      </c>
      <c r="C20" s="91"/>
      <c r="D20" s="91"/>
      <c r="E20" s="91"/>
      <c r="F20" s="91"/>
    </row>
  </sheetData>
  <mergeCells count="21">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 ref="B4:F4"/>
    <mergeCell ref="B12:C12"/>
    <mergeCell ref="D12:F12"/>
    <mergeCell ref="E8:F8"/>
    <mergeCell ref="E9:F9"/>
    <mergeCell ref="E10:F10"/>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B1:U24"/>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2" t="s">
        <v>77</v>
      </c>
      <c r="C14" s="92"/>
      <c r="D14" s="92"/>
      <c r="E14" s="92"/>
      <c r="F14" s="92"/>
      <c r="G14" s="92"/>
      <c r="H14" s="92"/>
      <c r="I14" s="92"/>
      <c r="J14" s="92"/>
      <c r="K14" s="92"/>
      <c r="L14" s="92"/>
      <c r="M14" s="92"/>
    </row>
    <row r="16" spans="2:16" ht="18.75" customHeight="1" x14ac:dyDescent="0.4">
      <c r="B16" s="84" t="s">
        <v>15</v>
      </c>
      <c r="C16" s="84"/>
      <c r="D16" s="84"/>
      <c r="E16" s="84"/>
      <c r="F16" s="84"/>
      <c r="G16" s="84"/>
      <c r="H16" s="84"/>
      <c r="I16" s="84"/>
      <c r="J16" s="84"/>
      <c r="K16" s="84"/>
      <c r="L16" s="84"/>
      <c r="M16" s="84"/>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9" t="s">
        <v>20</v>
      </c>
      <c r="D18" s="79"/>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9" t="s">
        <v>76</v>
      </c>
      <c r="D20" s="79"/>
      <c r="E20" s="44"/>
      <c r="F20" s="94" t="s">
        <v>4</v>
      </c>
      <c r="G20" s="94"/>
      <c r="H20" s="94"/>
      <c r="I20" s="94"/>
      <c r="J20" s="94"/>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4"/>
      <c r="F24" s="84"/>
      <c r="G24" s="84"/>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B1:U24"/>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22</v>
      </c>
      <c r="F9" s="93"/>
      <c r="G9" s="93"/>
      <c r="H9" s="93"/>
      <c r="I9" s="73"/>
      <c r="J9" s="73"/>
      <c r="K9" s="73"/>
      <c r="L9" s="73"/>
      <c r="M9" s="31"/>
      <c r="N9" s="31"/>
      <c r="O9" s="31"/>
      <c r="P9" s="6"/>
    </row>
    <row r="10" spans="2:16" ht="32.25" customHeight="1" x14ac:dyDescent="0.4">
      <c r="B10" s="6"/>
      <c r="C10" s="6"/>
      <c r="D10" s="6"/>
      <c r="E10" s="93" t="s">
        <v>23</v>
      </c>
      <c r="F10" s="93"/>
      <c r="G10" s="93"/>
      <c r="H10" s="93"/>
      <c r="I10" s="73"/>
      <c r="J10" s="73"/>
      <c r="K10" s="73"/>
      <c r="L10" s="73"/>
      <c r="M10" s="31"/>
      <c r="N10" s="31"/>
      <c r="O10" s="31"/>
    </row>
    <row r="11" spans="2:16" ht="32.25" customHeight="1" x14ac:dyDescent="0.4">
      <c r="B11" s="6"/>
      <c r="C11" s="6"/>
      <c r="D11" s="6"/>
      <c r="E11" s="93" t="s">
        <v>24</v>
      </c>
      <c r="F11" s="93"/>
      <c r="G11" s="93"/>
      <c r="H11" s="93"/>
      <c r="I11" s="73"/>
      <c r="J11" s="73"/>
      <c r="K11" s="73"/>
      <c r="L11" s="73"/>
      <c r="M11" s="41"/>
      <c r="N11" s="31"/>
      <c r="O11" s="31"/>
    </row>
    <row r="12" spans="2:16" ht="32.25" customHeight="1" x14ac:dyDescent="0.4">
      <c r="B12" s="6"/>
      <c r="C12" s="6"/>
      <c r="D12" s="6"/>
      <c r="E12" s="93" t="s">
        <v>25</v>
      </c>
      <c r="F12" s="93"/>
      <c r="G12" s="93"/>
      <c r="H12" s="93"/>
      <c r="I12" s="73"/>
      <c r="J12" s="73"/>
      <c r="K12" s="73"/>
      <c r="L12" s="73"/>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2" t="s">
        <v>78</v>
      </c>
      <c r="C14" s="92"/>
      <c r="D14" s="92"/>
      <c r="E14" s="92"/>
      <c r="F14" s="92"/>
      <c r="G14" s="92"/>
      <c r="H14" s="92"/>
      <c r="I14" s="92"/>
      <c r="J14" s="92"/>
      <c r="K14" s="92"/>
      <c r="L14" s="92"/>
      <c r="M14" s="92"/>
    </row>
    <row r="16" spans="2:16" ht="18.75" customHeight="1" x14ac:dyDescent="0.4">
      <c r="B16" s="84" t="s">
        <v>15</v>
      </c>
      <c r="C16" s="84"/>
      <c r="D16" s="84"/>
      <c r="E16" s="84"/>
      <c r="F16" s="84"/>
      <c r="G16" s="84"/>
      <c r="H16" s="84"/>
      <c r="I16" s="84"/>
      <c r="J16" s="84"/>
      <c r="K16" s="84"/>
      <c r="L16" s="84"/>
      <c r="M16" s="84"/>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9" t="s">
        <v>20</v>
      </c>
      <c r="D18" s="79"/>
      <c r="E18" s="44"/>
      <c r="F18" s="39" t="str">
        <f>'１の１'!D13</f>
        <v>学習者用コンピュータ等共同調達（iPadOS）</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9" t="s">
        <v>76</v>
      </c>
      <c r="D20" s="79"/>
      <c r="E20" s="44"/>
      <c r="F20" s="94" t="s">
        <v>4</v>
      </c>
      <c r="G20" s="94"/>
      <c r="H20" s="94"/>
      <c r="I20" s="94"/>
      <c r="J20" s="94"/>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4"/>
      <c r="F24" s="84"/>
      <c r="G24" s="84"/>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B1:O30"/>
  <sheetViews>
    <sheetView workbookViewId="0">
      <selection activeCell="F20" sqref="F20"/>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3" t="s">
        <v>4</v>
      </c>
      <c r="L5" s="83"/>
      <c r="M5" s="83"/>
      <c r="N5" s="83"/>
      <c r="O5" s="83"/>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93" t="s">
        <v>62</v>
      </c>
      <c r="E9" s="93"/>
      <c r="F9" s="93"/>
      <c r="G9" s="93"/>
      <c r="H9" s="93"/>
      <c r="I9" s="73"/>
      <c r="J9" s="73"/>
      <c r="K9" s="73"/>
      <c r="L9" s="73"/>
      <c r="M9" s="73"/>
      <c r="N9" s="73"/>
      <c r="O9" s="6"/>
    </row>
    <row r="10" spans="2:15" ht="32.25" customHeight="1" x14ac:dyDescent="0.4">
      <c r="B10" s="6"/>
      <c r="C10" s="6"/>
      <c r="D10" s="93" t="s">
        <v>63</v>
      </c>
      <c r="E10" s="93"/>
      <c r="F10" s="93"/>
      <c r="G10" s="93"/>
      <c r="H10" s="93"/>
      <c r="I10" s="73"/>
      <c r="J10" s="73"/>
      <c r="K10" s="73"/>
      <c r="L10" s="73"/>
      <c r="M10" s="73"/>
      <c r="N10" s="73"/>
      <c r="O10" s="6"/>
    </row>
    <row r="11" spans="2:15" ht="32.25" customHeight="1" x14ac:dyDescent="0.4">
      <c r="B11" s="6"/>
      <c r="C11" s="6"/>
      <c r="D11" s="93" t="s">
        <v>6</v>
      </c>
      <c r="E11" s="93"/>
      <c r="F11" s="93"/>
      <c r="G11" s="93"/>
      <c r="H11" s="93"/>
      <c r="I11" s="73"/>
      <c r="J11" s="73"/>
      <c r="K11" s="73"/>
      <c r="L11" s="73"/>
      <c r="M11" s="73"/>
      <c r="N11" s="73"/>
    </row>
    <row r="12" spans="2:15" ht="32.25" customHeight="1" x14ac:dyDescent="0.4">
      <c r="B12" s="6"/>
      <c r="C12" s="6"/>
      <c r="D12" s="93" t="s">
        <v>25</v>
      </c>
      <c r="E12" s="93"/>
      <c r="F12" s="93"/>
      <c r="G12" s="93"/>
      <c r="H12" s="93"/>
      <c r="I12" s="73"/>
      <c r="J12" s="73"/>
      <c r="K12" s="73"/>
      <c r="L12" s="73"/>
      <c r="M12" s="73"/>
      <c r="N12" s="73"/>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5" t="s">
        <v>48</v>
      </c>
      <c r="C14" s="85"/>
      <c r="D14" s="85"/>
      <c r="E14" s="85"/>
      <c r="F14" s="85"/>
      <c r="G14" s="85"/>
      <c r="H14" s="85"/>
      <c r="I14" s="85"/>
      <c r="J14" s="85"/>
      <c r="K14" s="85"/>
      <c r="L14" s="85"/>
      <c r="M14" s="85"/>
      <c r="N14" s="85"/>
      <c r="O14" s="85"/>
    </row>
    <row r="16" spans="2:15" ht="18.75" customHeight="1" x14ac:dyDescent="0.4">
      <c r="B16" s="84" t="s">
        <v>15</v>
      </c>
      <c r="C16" s="84"/>
      <c r="D16" s="84"/>
      <c r="E16" s="84"/>
      <c r="F16" s="84"/>
      <c r="G16" s="84"/>
      <c r="H16" s="84"/>
      <c r="I16" s="84"/>
      <c r="J16" s="84"/>
      <c r="K16" s="84"/>
      <c r="L16" s="84"/>
      <c r="M16" s="84"/>
      <c r="N16" s="84"/>
      <c r="O16" s="84"/>
    </row>
    <row r="17" spans="2:15" ht="18.75" customHeight="1" x14ac:dyDescent="0.4">
      <c r="B17" s="61"/>
      <c r="C17" s="61"/>
      <c r="D17" s="61"/>
      <c r="E17" s="61"/>
      <c r="F17" s="61"/>
      <c r="G17" s="61"/>
      <c r="H17" s="61"/>
      <c r="I17" s="61"/>
      <c r="J17" s="61"/>
      <c r="K17" s="61"/>
      <c r="L17" s="61"/>
      <c r="M17" s="61"/>
      <c r="N17" s="61"/>
      <c r="O17" s="61"/>
    </row>
    <row r="18" spans="2:15" ht="18.75" customHeight="1" x14ac:dyDescent="0.4">
      <c r="B18" s="14" t="s">
        <v>17</v>
      </c>
      <c r="C18" s="79" t="s">
        <v>101</v>
      </c>
      <c r="D18" s="79"/>
      <c r="E18" s="61"/>
      <c r="F18" s="14" t="str">
        <f>'２の１'!E20</f>
        <v>　令和８年７月３１日</v>
      </c>
      <c r="G18" s="61"/>
      <c r="H18" s="61"/>
      <c r="I18" s="61"/>
      <c r="J18" s="61"/>
      <c r="K18" s="61"/>
      <c r="L18" s="61"/>
      <c r="M18" s="61"/>
      <c r="N18" s="61"/>
      <c r="O18" s="61"/>
    </row>
    <row r="20" spans="2:15" ht="18.75" customHeight="1" x14ac:dyDescent="0.4">
      <c r="B20" s="14" t="s">
        <v>18</v>
      </c>
      <c r="C20" s="79" t="s">
        <v>20</v>
      </c>
      <c r="D20" s="79"/>
      <c r="E20" s="2"/>
      <c r="F20" s="19" t="str">
        <f>"　"&amp;'１の１'!D13</f>
        <v>　学習者用コンピュータ等共同調達（iPadOS）</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79" t="s">
        <v>49</v>
      </c>
      <c r="D22" s="79"/>
      <c r="E22" s="2"/>
      <c r="F22" s="2"/>
      <c r="G22" s="2"/>
      <c r="H22" s="2"/>
      <c r="I22" s="2"/>
      <c r="J22" s="2"/>
      <c r="K22" s="2"/>
      <c r="L22" s="2"/>
      <c r="M22" s="2"/>
      <c r="N22" s="2"/>
      <c r="O22" s="21"/>
    </row>
    <row r="23" spans="2:15" ht="18.75" customHeight="1" x14ac:dyDescent="0.4">
      <c r="B23" s="14"/>
      <c r="C23" s="2"/>
      <c r="D23" s="24" t="s">
        <v>50</v>
      </c>
      <c r="E23" s="96" t="s">
        <v>51</v>
      </c>
      <c r="F23" s="97"/>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8"/>
      <c r="F24" s="99"/>
      <c r="G24" s="29"/>
      <c r="H24" s="29"/>
      <c r="I24" s="29"/>
      <c r="J24" s="29"/>
      <c r="K24" s="29"/>
      <c r="L24" s="29"/>
      <c r="M24" s="29"/>
      <c r="N24" s="30"/>
      <c r="O24" s="27" t="s">
        <v>56</v>
      </c>
    </row>
    <row r="25" spans="2:15" ht="9" customHeight="1" x14ac:dyDescent="0.4">
      <c r="B25" s="14"/>
      <c r="C25" s="49"/>
      <c r="D25" s="49"/>
      <c r="E25" s="49"/>
      <c r="F25" s="49"/>
      <c r="G25" s="49"/>
      <c r="H25" s="49"/>
      <c r="I25" s="49"/>
      <c r="J25" s="49"/>
      <c r="K25" s="49"/>
      <c r="L25" s="49"/>
      <c r="M25" s="49"/>
      <c r="N25" s="49"/>
      <c r="O25" s="47"/>
    </row>
    <row r="26" spans="2:15" ht="45" customHeight="1" x14ac:dyDescent="0.4">
      <c r="B26" s="14"/>
      <c r="C26" s="92" t="s">
        <v>92</v>
      </c>
      <c r="D26" s="92"/>
      <c r="E26" s="92"/>
      <c r="F26" s="92"/>
      <c r="G26" s="92"/>
      <c r="H26" s="92"/>
      <c r="I26" s="92"/>
      <c r="J26" s="92"/>
      <c r="K26" s="92"/>
      <c r="L26" s="92"/>
      <c r="M26" s="92"/>
      <c r="N26" s="92"/>
      <c r="O26" s="92"/>
    </row>
    <row r="27" spans="2:15" ht="18.75" customHeight="1" x14ac:dyDescent="0.4">
      <c r="C27" s="19"/>
    </row>
    <row r="28" spans="2:15" ht="18.75" customHeight="1" x14ac:dyDescent="0.4">
      <c r="B28" s="14" t="s">
        <v>59</v>
      </c>
      <c r="C28" s="79" t="s">
        <v>57</v>
      </c>
      <c r="D28" s="79"/>
      <c r="E28" s="2"/>
      <c r="F28" s="19" t="s">
        <v>58</v>
      </c>
      <c r="G28" s="2"/>
      <c r="H28" s="2"/>
      <c r="I28" s="2"/>
      <c r="J28" s="2"/>
      <c r="K28" s="2"/>
      <c r="L28" s="2"/>
      <c r="M28" s="2"/>
      <c r="N28" s="2"/>
      <c r="O28" s="20"/>
    </row>
    <row r="30" spans="2:15" ht="18.75" customHeight="1" x14ac:dyDescent="0.4">
      <c r="B30" s="14" t="s">
        <v>102</v>
      </c>
      <c r="C30" s="79" t="s">
        <v>21</v>
      </c>
      <c r="D30" s="79"/>
      <c r="E30" s="2"/>
      <c r="F30" s="19" t="s">
        <v>60</v>
      </c>
      <c r="G30" s="2"/>
      <c r="H30" s="2"/>
      <c r="I30" s="2"/>
      <c r="J30" s="2"/>
      <c r="K30" s="2"/>
      <c r="L30" s="2"/>
      <c r="M30" s="2"/>
      <c r="N30" s="2"/>
      <c r="O30" s="20"/>
    </row>
  </sheetData>
  <mergeCells count="20">
    <mergeCell ref="B3:O3"/>
    <mergeCell ref="K5:O5"/>
    <mergeCell ref="I10:N10"/>
    <mergeCell ref="I11:N11"/>
    <mergeCell ref="E23:F23"/>
    <mergeCell ref="C18:D18"/>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B1:T33"/>
  <sheetViews>
    <sheetView zoomScaleNormal="100" workbookViewId="0">
      <selection activeCell="O23" sqref="O23"/>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73</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5" t="s">
        <v>4</v>
      </c>
      <c r="K5" s="95"/>
      <c r="L5" s="95"/>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62</v>
      </c>
      <c r="F9" s="93"/>
      <c r="G9" s="93"/>
      <c r="H9" s="73"/>
      <c r="I9" s="73"/>
      <c r="J9" s="73"/>
      <c r="K9" s="73"/>
      <c r="L9" s="31"/>
      <c r="M9" s="31"/>
      <c r="N9" s="31"/>
      <c r="O9" s="6"/>
    </row>
    <row r="10" spans="2:15" ht="32.25" customHeight="1" x14ac:dyDescent="0.4">
      <c r="B10" s="6"/>
      <c r="C10" s="6"/>
      <c r="D10" s="6"/>
      <c r="E10" s="93" t="s">
        <v>99</v>
      </c>
      <c r="F10" s="93"/>
      <c r="G10" s="93"/>
      <c r="H10" s="73"/>
      <c r="I10" s="73"/>
      <c r="J10" s="73"/>
      <c r="K10" s="73"/>
      <c r="L10" s="31"/>
      <c r="M10" s="31"/>
      <c r="N10" s="31"/>
      <c r="O10" s="6"/>
    </row>
    <row r="11" spans="2:15" ht="32.25" customHeight="1" x14ac:dyDescent="0.4">
      <c r="B11" s="6"/>
      <c r="C11" s="6"/>
      <c r="D11" s="6"/>
      <c r="E11" s="93" t="s">
        <v>6</v>
      </c>
      <c r="F11" s="93"/>
      <c r="G11" s="93"/>
      <c r="H11" s="73"/>
      <c r="I11" s="73"/>
      <c r="J11" s="73"/>
      <c r="K11" s="73"/>
      <c r="L11" s="31"/>
      <c r="M11" s="31"/>
      <c r="N11" s="31"/>
    </row>
    <row r="12" spans="2:15" ht="32.25" customHeight="1" x14ac:dyDescent="0.4">
      <c r="B12" s="6"/>
      <c r="C12" s="6"/>
      <c r="D12" s="6"/>
      <c r="E12" s="93" t="s">
        <v>100</v>
      </c>
      <c r="F12" s="93"/>
      <c r="G12" s="93"/>
      <c r="H12" s="73"/>
      <c r="I12" s="73"/>
      <c r="J12" s="73"/>
      <c r="K12" s="73"/>
      <c r="L12" s="54" t="s">
        <v>14</v>
      </c>
      <c r="M12" s="46"/>
      <c r="N12" s="31"/>
    </row>
    <row r="13" spans="2:15" ht="32.25" customHeight="1" x14ac:dyDescent="0.4">
      <c r="B13" s="6"/>
      <c r="C13" s="6"/>
      <c r="D13" s="6"/>
      <c r="E13" s="62"/>
      <c r="F13" s="62"/>
      <c r="G13" s="62"/>
      <c r="H13" s="59"/>
      <c r="I13" s="59"/>
      <c r="J13" s="59"/>
      <c r="K13" s="59"/>
      <c r="L13" s="60"/>
      <c r="M13" s="46"/>
      <c r="N13" s="31"/>
    </row>
    <row r="14" spans="2:15" ht="18.75" customHeight="1" x14ac:dyDescent="0.4">
      <c r="B14" s="14" t="s">
        <v>17</v>
      </c>
      <c r="C14" s="79" t="s">
        <v>16</v>
      </c>
      <c r="D14" s="79"/>
      <c r="E14" s="14"/>
      <c r="F14" s="14" t="str">
        <f>'２の１'!E20</f>
        <v>　令和８年７月３１日</v>
      </c>
      <c r="G14" s="14"/>
      <c r="H14" s="14"/>
    </row>
    <row r="15" spans="2:15" ht="18.75" customHeight="1" x14ac:dyDescent="0.4">
      <c r="B15" s="6"/>
      <c r="C15" s="6"/>
      <c r="D15" s="6"/>
      <c r="E15" s="6"/>
      <c r="G15" s="6"/>
      <c r="H15" s="6"/>
      <c r="I15" s="6"/>
      <c r="J15" s="6"/>
      <c r="K15" s="6"/>
      <c r="L15" s="6"/>
      <c r="M15" s="6"/>
      <c r="N15" s="6"/>
      <c r="O15" s="6"/>
    </row>
    <row r="16" spans="2:15" ht="18.75" customHeight="1" x14ac:dyDescent="0.4">
      <c r="B16" s="14" t="s">
        <v>18</v>
      </c>
      <c r="C16" s="79" t="s">
        <v>20</v>
      </c>
      <c r="D16" s="79"/>
      <c r="E16" s="52"/>
      <c r="F16" s="63" t="str">
        <f>"　"&amp;'１の１'!D13</f>
        <v>　学習者用コンピュータ等共同調達（iPadOS）</v>
      </c>
      <c r="G16" s="23"/>
      <c r="H16" s="23"/>
      <c r="I16" s="23"/>
      <c r="J16" s="23"/>
      <c r="K16" s="23"/>
      <c r="L16" s="52"/>
      <c r="M16" s="52"/>
      <c r="N16" s="52"/>
      <c r="O16" s="53"/>
    </row>
    <row r="17" spans="2:20" ht="18.75" customHeight="1" x14ac:dyDescent="0.4">
      <c r="B17" s="14"/>
      <c r="C17" s="52"/>
      <c r="D17" s="52"/>
      <c r="E17" s="52"/>
      <c r="F17" s="52"/>
      <c r="G17" s="52"/>
      <c r="H17" s="52"/>
      <c r="I17" s="52"/>
      <c r="J17" s="52"/>
      <c r="K17" s="52"/>
      <c r="L17" s="52"/>
      <c r="M17" s="52"/>
      <c r="N17" s="52"/>
      <c r="O17" s="53"/>
    </row>
    <row r="18" spans="2:20" ht="18.75" customHeight="1" x14ac:dyDescent="0.4">
      <c r="B18" s="14" t="s">
        <v>19</v>
      </c>
      <c r="C18" s="79" t="s">
        <v>49</v>
      </c>
      <c r="D18" s="79"/>
      <c r="E18" s="52"/>
      <c r="F18" s="111"/>
      <c r="G18" s="111"/>
      <c r="H18" s="111"/>
      <c r="I18" s="111"/>
      <c r="J18" s="52" t="s">
        <v>65</v>
      </c>
      <c r="K18" s="34"/>
      <c r="M18" s="52"/>
      <c r="N18" s="52"/>
      <c r="O18" s="53"/>
    </row>
    <row r="19" spans="2:20" ht="18.75" customHeight="1" x14ac:dyDescent="0.4">
      <c r="B19" s="14"/>
      <c r="C19" s="52"/>
      <c r="D19" s="52"/>
      <c r="E19" s="52"/>
      <c r="F19" s="32" t="s">
        <v>104</v>
      </c>
      <c r="G19" s="57"/>
      <c r="H19" s="57"/>
      <c r="I19" s="57"/>
      <c r="J19" s="57"/>
      <c r="K19" s="57"/>
      <c r="L19" s="52"/>
      <c r="M19" s="52"/>
      <c r="N19" s="52"/>
      <c r="O19" s="53"/>
    </row>
    <row r="20" spans="2:20" ht="18.75" customHeight="1" x14ac:dyDescent="0.4">
      <c r="B20" s="14"/>
      <c r="C20" s="52"/>
      <c r="D20" s="52"/>
      <c r="E20" s="52"/>
      <c r="F20" s="52"/>
      <c r="G20" s="52"/>
      <c r="H20" s="52"/>
      <c r="I20" s="52"/>
      <c r="J20" s="52"/>
      <c r="K20" s="52"/>
      <c r="L20" s="52"/>
      <c r="M20" s="52"/>
      <c r="N20" s="52"/>
      <c r="O20" s="53"/>
    </row>
    <row r="21" spans="2:20" ht="18.75" customHeight="1" x14ac:dyDescent="0.4">
      <c r="B21" s="14" t="s">
        <v>59</v>
      </c>
      <c r="C21" s="79" t="s">
        <v>66</v>
      </c>
      <c r="D21" s="79"/>
      <c r="E21" s="52"/>
      <c r="F21" s="52"/>
      <c r="G21" s="52"/>
      <c r="H21" s="52"/>
      <c r="I21" s="52"/>
      <c r="J21" s="52"/>
      <c r="K21" s="52"/>
      <c r="L21" s="52"/>
      <c r="M21" s="52"/>
      <c r="N21" s="52"/>
      <c r="O21" s="51"/>
    </row>
    <row r="22" spans="2:20" ht="21" customHeight="1" x14ac:dyDescent="0.4">
      <c r="B22" s="35" t="s">
        <v>2</v>
      </c>
      <c r="C22" s="109" t="s">
        <v>67</v>
      </c>
      <c r="D22" s="110"/>
      <c r="E22" s="86" t="s">
        <v>68</v>
      </c>
      <c r="F22" s="105"/>
      <c r="G22" s="87"/>
      <c r="H22" s="86" t="s">
        <v>69</v>
      </c>
      <c r="I22" s="105"/>
      <c r="J22" s="87"/>
      <c r="K22" s="109" t="s">
        <v>70</v>
      </c>
      <c r="L22" s="110"/>
    </row>
    <row r="23" spans="2:20" ht="21" customHeight="1" x14ac:dyDescent="0.4">
      <c r="B23" s="64">
        <v>1</v>
      </c>
      <c r="C23" s="100" t="s">
        <v>105</v>
      </c>
      <c r="D23" s="101"/>
      <c r="E23" s="102">
        <f>IF('７の１'!E22="","",'７の１'!E22)</f>
        <v>538</v>
      </c>
      <c r="F23" s="102"/>
      <c r="G23" s="4" t="s">
        <v>107</v>
      </c>
      <c r="H23" s="103"/>
      <c r="I23" s="104"/>
      <c r="J23" s="13" t="s">
        <v>108</v>
      </c>
      <c r="K23" s="37" t="str">
        <f>IFERROR(IF(E23*H23=0,"",E23*H23),"")</f>
        <v/>
      </c>
      <c r="L23" s="4" t="s">
        <v>65</v>
      </c>
    </row>
    <row r="24" spans="2:20" ht="21" customHeight="1" x14ac:dyDescent="0.4">
      <c r="B24" s="64">
        <v>2</v>
      </c>
      <c r="C24" s="100" t="s">
        <v>106</v>
      </c>
      <c r="D24" s="101"/>
      <c r="E24" s="102">
        <f>IF('７の１'!E23="","",'７の１'!E23)</f>
        <v>2424</v>
      </c>
      <c r="F24" s="102"/>
      <c r="G24" s="4" t="s">
        <v>107</v>
      </c>
      <c r="H24" s="103"/>
      <c r="I24" s="104"/>
      <c r="J24" s="13" t="s">
        <v>108</v>
      </c>
      <c r="K24" s="37" t="str">
        <f t="shared" ref="K24:K25" si="0">IFERROR(IF(E24*H24=0,"",E24*H24),"")</f>
        <v/>
      </c>
      <c r="L24" s="4" t="s">
        <v>65</v>
      </c>
    </row>
    <row r="25" spans="2:20" ht="21" customHeight="1" x14ac:dyDescent="0.4">
      <c r="B25" s="64">
        <v>3</v>
      </c>
      <c r="C25" s="100" t="s">
        <v>74</v>
      </c>
      <c r="D25" s="101"/>
      <c r="E25" s="102">
        <f>IF('７の１'!E24="","",'７の１'!E24)</f>
        <v>380</v>
      </c>
      <c r="F25" s="102"/>
      <c r="G25" s="4" t="s">
        <v>107</v>
      </c>
      <c r="H25" s="103"/>
      <c r="I25" s="104"/>
      <c r="J25" s="13" t="s">
        <v>108</v>
      </c>
      <c r="K25" s="37" t="str">
        <f t="shared" si="0"/>
        <v/>
      </c>
      <c r="L25" s="4" t="s">
        <v>65</v>
      </c>
    </row>
    <row r="26" spans="2:20" ht="21" customHeight="1" x14ac:dyDescent="0.4">
      <c r="B26" s="86" t="s">
        <v>98</v>
      </c>
      <c r="C26" s="105"/>
      <c r="D26" s="105"/>
      <c r="E26" s="103">
        <f>IF(SUM(E22:E25)=0,"",SUM(E22:E25))</f>
        <v>3342</v>
      </c>
      <c r="F26" s="104" t="e">
        <f>IF(SUM(#REF!)=0,"",SUM(#REF!))</f>
        <v>#REF!</v>
      </c>
      <c r="G26" s="58" t="s">
        <v>71</v>
      </c>
      <c r="H26" s="106" t="s">
        <v>72</v>
      </c>
      <c r="I26" s="107"/>
      <c r="J26" s="108"/>
      <c r="K26" s="38" t="str">
        <f>IF(SUM(K22:K25)=0,"",SUM(K22:K25))</f>
        <v/>
      </c>
      <c r="L26" s="36" t="s">
        <v>65</v>
      </c>
    </row>
    <row r="27" spans="2:20" ht="18.75" customHeight="1" x14ac:dyDescent="0.4">
      <c r="B27" s="23"/>
      <c r="C27" s="23"/>
      <c r="D27" s="23"/>
      <c r="E27" s="23"/>
      <c r="F27" s="23"/>
      <c r="G27" s="23"/>
      <c r="H27" s="23"/>
      <c r="I27" s="23"/>
      <c r="J27" s="23"/>
      <c r="K27" s="23"/>
      <c r="L27" s="23"/>
      <c r="M27" s="23"/>
      <c r="N27" s="23"/>
      <c r="O27" s="23"/>
      <c r="P27" s="23"/>
      <c r="Q27" s="23"/>
      <c r="R27" s="23"/>
      <c r="S27" s="23"/>
      <c r="T27" s="23"/>
    </row>
    <row r="28" spans="2:20" ht="18.75" customHeight="1" x14ac:dyDescent="0.4">
      <c r="B28" s="23"/>
      <c r="C28" s="55"/>
      <c r="D28" s="55"/>
      <c r="E28" s="55"/>
      <c r="F28" s="55"/>
      <c r="G28" s="23"/>
      <c r="H28" s="23"/>
      <c r="I28" s="23"/>
      <c r="J28" s="23"/>
      <c r="K28" s="23"/>
      <c r="L28" s="23"/>
      <c r="M28" s="23"/>
      <c r="N28" s="23"/>
      <c r="O28" s="23"/>
      <c r="P28" s="23"/>
      <c r="Q28" s="23"/>
      <c r="R28" s="23"/>
      <c r="S28" s="23"/>
      <c r="T28" s="23"/>
    </row>
    <row r="29" spans="2:20" ht="18.75" customHeight="1" x14ac:dyDescent="0.4">
      <c r="B29" s="23"/>
      <c r="C29" s="55"/>
      <c r="D29" s="55"/>
      <c r="E29" s="55"/>
      <c r="F29" s="55"/>
      <c r="G29" s="23"/>
      <c r="H29" s="23"/>
      <c r="I29" s="23"/>
      <c r="J29" s="23"/>
      <c r="K29" s="23"/>
      <c r="L29" s="23"/>
      <c r="M29" s="23"/>
      <c r="N29" s="23"/>
      <c r="O29" s="23"/>
      <c r="P29" s="23"/>
      <c r="Q29" s="23"/>
      <c r="R29" s="23"/>
      <c r="S29" s="23"/>
      <c r="T29" s="23"/>
    </row>
    <row r="30" spans="2:20" ht="18.75" customHeight="1" x14ac:dyDescent="0.4">
      <c r="B30" s="23"/>
      <c r="C30" s="55"/>
      <c r="D30" s="55"/>
      <c r="E30" s="55"/>
      <c r="F30" s="55"/>
      <c r="G30" s="23"/>
      <c r="H30" s="23"/>
      <c r="I30" s="23"/>
      <c r="J30" s="23"/>
      <c r="K30" s="23"/>
      <c r="L30" s="23"/>
      <c r="M30" s="23"/>
      <c r="N30" s="23"/>
      <c r="O30" s="23"/>
      <c r="P30" s="23"/>
      <c r="Q30" s="23"/>
      <c r="R30" s="23"/>
      <c r="S30" s="23"/>
      <c r="T30" s="23"/>
    </row>
    <row r="31" spans="2:20" ht="18.75" customHeight="1" x14ac:dyDescent="0.4">
      <c r="B31" s="23"/>
      <c r="C31" s="55"/>
      <c r="D31" s="55"/>
      <c r="E31" s="55"/>
      <c r="F31" s="55"/>
      <c r="G31" s="23"/>
      <c r="H31" s="23"/>
      <c r="I31" s="23"/>
      <c r="J31" s="23"/>
      <c r="K31" s="23"/>
      <c r="L31" s="23"/>
      <c r="M31" s="23"/>
      <c r="N31" s="23"/>
      <c r="O31" s="23"/>
      <c r="P31" s="23"/>
      <c r="Q31" s="23"/>
      <c r="R31" s="23"/>
      <c r="S31" s="23"/>
      <c r="T31" s="23"/>
    </row>
    <row r="32" spans="2:20" ht="18.75" customHeight="1" x14ac:dyDescent="0.4">
      <c r="B32" s="23"/>
      <c r="C32" s="23"/>
      <c r="D32" s="23"/>
      <c r="E32" s="55"/>
      <c r="F32" s="55"/>
      <c r="G32" s="23"/>
      <c r="H32" s="23"/>
      <c r="I32" s="23"/>
      <c r="J32" s="23"/>
      <c r="K32" s="23"/>
      <c r="L32" s="23"/>
      <c r="M32" s="23"/>
      <c r="N32" s="23"/>
      <c r="O32" s="23"/>
      <c r="P32" s="23"/>
      <c r="Q32" s="23"/>
      <c r="R32" s="23"/>
      <c r="S32" s="23"/>
      <c r="T32" s="23"/>
    </row>
    <row r="33" spans="5:6" ht="18.75" customHeight="1" x14ac:dyDescent="0.4">
      <c r="E33" s="84"/>
      <c r="F33" s="84"/>
    </row>
  </sheetData>
  <mergeCells count="32">
    <mergeCell ref="K22:L22"/>
    <mergeCell ref="C24:D24"/>
    <mergeCell ref="E24:F24"/>
    <mergeCell ref="C21:D21"/>
    <mergeCell ref="B3:L3"/>
    <mergeCell ref="J5:L5"/>
    <mergeCell ref="E9:G9"/>
    <mergeCell ref="H9:K9"/>
    <mergeCell ref="E11:G11"/>
    <mergeCell ref="H11:K11"/>
    <mergeCell ref="E12:G12"/>
    <mergeCell ref="H12:K12"/>
    <mergeCell ref="C16:D16"/>
    <mergeCell ref="C18:D18"/>
    <mergeCell ref="F18:I18"/>
    <mergeCell ref="C14:D14"/>
    <mergeCell ref="E33:F33"/>
    <mergeCell ref="E10:G10"/>
    <mergeCell ref="H10:K10"/>
    <mergeCell ref="B26:D26"/>
    <mergeCell ref="E26:F26"/>
    <mergeCell ref="H26:J26"/>
    <mergeCell ref="H25:I25"/>
    <mergeCell ref="C25:D25"/>
    <mergeCell ref="E25:F25"/>
    <mergeCell ref="C23:D23"/>
    <mergeCell ref="E23:F23"/>
    <mergeCell ref="H23:I23"/>
    <mergeCell ref="H24:I24"/>
    <mergeCell ref="C22:D22"/>
    <mergeCell ref="E22:G22"/>
    <mergeCell ref="H22:J22"/>
  </mergeCells>
  <phoneticPr fontId="1"/>
  <printOptions horizontalCentered="1"/>
  <pageMargins left="0.9055118110236221" right="0.31496062992125984" top="0.35433070866141736" bottom="0.15748031496062992" header="0.31496062992125984" footer="0.31496062992125984"/>
  <pageSetup paperSize="9" scale="93" orientation="portrait" r:id="rId1"/>
  <rowBreaks count="1" manualBreakCount="1">
    <brk id="2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F19"/>
  <sheetViews>
    <sheetView tabSelected="1" workbookViewId="0">
      <selection activeCell="G4" sqref="G4"/>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5" t="s">
        <v>0</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1"/>
      <c r="F8" s="72"/>
    </row>
    <row r="9" spans="2:6" ht="32.25" customHeight="1" x14ac:dyDescent="0.4">
      <c r="B9" s="5"/>
      <c r="C9" s="6"/>
      <c r="D9" s="9" t="s">
        <v>25</v>
      </c>
      <c r="E9" s="73"/>
      <c r="F9" s="74"/>
    </row>
    <row r="10" spans="2:6" ht="23.25" customHeight="1" x14ac:dyDescent="0.4">
      <c r="B10" s="5"/>
      <c r="C10" s="6"/>
      <c r="D10" s="9" t="s">
        <v>10</v>
      </c>
      <c r="E10" s="75"/>
      <c r="F10" s="76"/>
    </row>
    <row r="11" spans="2:6" ht="23.25" customHeight="1" x14ac:dyDescent="0.4">
      <c r="B11" s="5"/>
      <c r="C11" s="6"/>
      <c r="D11" s="43" t="s">
        <v>80</v>
      </c>
      <c r="E11" s="75"/>
      <c r="F11" s="76"/>
    </row>
    <row r="12" spans="2:6" ht="18.75" customHeight="1" x14ac:dyDescent="0.4">
      <c r="B12" s="10"/>
      <c r="C12" s="16"/>
      <c r="D12" s="16"/>
      <c r="E12" s="16"/>
      <c r="F12" s="17"/>
    </row>
    <row r="13" spans="2:6" ht="23.25" customHeight="1" x14ac:dyDescent="0.4">
      <c r="B13" s="69" t="s">
        <v>1</v>
      </c>
      <c r="C13" s="69"/>
      <c r="D13" s="70" t="s">
        <v>103</v>
      </c>
      <c r="E13" s="70"/>
      <c r="F13" s="70"/>
    </row>
    <row r="14" spans="2:6" ht="23.25" customHeight="1" x14ac:dyDescent="0.4">
      <c r="B14" s="11" t="s">
        <v>2</v>
      </c>
      <c r="C14" s="69" t="s">
        <v>7</v>
      </c>
      <c r="D14" s="69"/>
      <c r="E14" s="69"/>
      <c r="F14" s="69"/>
    </row>
    <row r="15" spans="2:6" ht="83.25" customHeight="1" x14ac:dyDescent="0.4">
      <c r="B15" s="18"/>
      <c r="C15" s="68"/>
      <c r="D15" s="68"/>
      <c r="E15" s="68"/>
      <c r="F15" s="68"/>
    </row>
    <row r="16" spans="2:6" ht="83.25" customHeight="1" x14ac:dyDescent="0.4">
      <c r="B16" s="18"/>
      <c r="C16" s="68"/>
      <c r="D16" s="68"/>
      <c r="E16" s="68"/>
      <c r="F16" s="68"/>
    </row>
    <row r="17" spans="2:6" ht="83.25" customHeight="1" x14ac:dyDescent="0.4">
      <c r="B17" s="18"/>
      <c r="C17" s="68"/>
      <c r="D17" s="68"/>
      <c r="E17" s="68"/>
      <c r="F17" s="68"/>
    </row>
    <row r="18" spans="2:6" ht="83.25" customHeight="1" x14ac:dyDescent="0.4">
      <c r="B18" s="18"/>
      <c r="C18" s="68"/>
      <c r="D18" s="68"/>
      <c r="E18" s="68"/>
      <c r="F18" s="68"/>
    </row>
    <row r="19" spans="2:6" ht="83.25" customHeight="1" x14ac:dyDescent="0.4">
      <c r="B19" s="18"/>
      <c r="C19" s="68"/>
      <c r="D19" s="68"/>
      <c r="E19" s="68"/>
      <c r="F19" s="68"/>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H30"/>
  <sheetViews>
    <sheetView workbookViewId="0">
      <selection activeCell="E21" sqref="E21"/>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6" t="s">
        <v>8</v>
      </c>
      <c r="C3" s="66"/>
      <c r="D3" s="66"/>
      <c r="E3" s="66"/>
      <c r="F3" s="66"/>
      <c r="G3" s="66"/>
      <c r="H3" s="66"/>
    </row>
    <row r="4" spans="2:8" ht="18.75" customHeight="1" x14ac:dyDescent="0.4">
      <c r="B4" s="6"/>
      <c r="C4" s="6"/>
      <c r="D4" s="6"/>
      <c r="E4" s="6"/>
      <c r="F4" s="6"/>
      <c r="G4" s="6"/>
      <c r="H4" s="6"/>
    </row>
    <row r="5" spans="2:8" ht="23.25" customHeight="1" x14ac:dyDescent="0.4">
      <c r="B5" s="6"/>
      <c r="C5" s="6"/>
      <c r="D5" s="6"/>
      <c r="E5" s="6"/>
      <c r="F5" s="6"/>
      <c r="G5" s="83" t="s">
        <v>4</v>
      </c>
      <c r="H5" s="83"/>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73"/>
      <c r="G9" s="73"/>
      <c r="H9" s="6"/>
    </row>
    <row r="10" spans="2:8" ht="32.25" customHeight="1" x14ac:dyDescent="0.4">
      <c r="B10" s="6"/>
      <c r="C10" s="6"/>
      <c r="D10" s="6"/>
      <c r="E10" s="9" t="s">
        <v>3</v>
      </c>
      <c r="F10" s="73"/>
      <c r="G10" s="73"/>
      <c r="H10" s="6"/>
    </row>
    <row r="11" spans="2:8" ht="32.25" customHeight="1" x14ac:dyDescent="0.4">
      <c r="B11" s="6"/>
      <c r="C11" s="6"/>
      <c r="D11" s="6"/>
      <c r="E11" s="9" t="s">
        <v>25</v>
      </c>
      <c r="F11" s="82"/>
      <c r="G11" s="82"/>
      <c r="H11" s="6" t="s">
        <v>14</v>
      </c>
    </row>
    <row r="12" spans="2:8" ht="23.25" customHeight="1" x14ac:dyDescent="0.4">
      <c r="B12" s="6"/>
      <c r="C12" s="6"/>
      <c r="D12" s="6"/>
      <c r="E12" s="9" t="s">
        <v>10</v>
      </c>
      <c r="F12" s="75"/>
      <c r="G12" s="75"/>
      <c r="H12" s="6"/>
    </row>
    <row r="13" spans="2:8" ht="23.25" customHeight="1" x14ac:dyDescent="0.4">
      <c r="B13" s="6"/>
      <c r="C13" s="6"/>
      <c r="D13" s="6"/>
      <c r="E13" s="9" t="s">
        <v>11</v>
      </c>
      <c r="F13" s="75"/>
      <c r="G13" s="75"/>
      <c r="H13" s="6"/>
    </row>
    <row r="14" spans="2:8" ht="23.25" customHeight="1" x14ac:dyDescent="0.4">
      <c r="E14" s="9" t="s">
        <v>12</v>
      </c>
      <c r="F14" s="75"/>
      <c r="G14" s="75"/>
    </row>
    <row r="16" spans="2:8" ht="18.75" customHeight="1" x14ac:dyDescent="0.4">
      <c r="B16" s="85" t="s">
        <v>40</v>
      </c>
      <c r="C16" s="85"/>
      <c r="D16" s="85"/>
      <c r="E16" s="85"/>
      <c r="F16" s="85"/>
      <c r="G16" s="85"/>
      <c r="H16" s="85"/>
    </row>
    <row r="18" spans="2:8" ht="18.75" customHeight="1" x14ac:dyDescent="0.4">
      <c r="B18" s="84" t="s">
        <v>15</v>
      </c>
      <c r="C18" s="84"/>
      <c r="D18" s="84"/>
      <c r="E18" s="84"/>
      <c r="F18" s="84"/>
      <c r="G18" s="84"/>
      <c r="H18" s="84"/>
    </row>
    <row r="20" spans="2:8" ht="18.75" customHeight="1" x14ac:dyDescent="0.4">
      <c r="B20" s="14" t="s">
        <v>17</v>
      </c>
      <c r="C20" s="79" t="s">
        <v>16</v>
      </c>
      <c r="D20" s="79"/>
      <c r="E20" s="78" t="s">
        <v>109</v>
      </c>
      <c r="F20" s="78"/>
      <c r="G20" s="78"/>
      <c r="H20" s="78"/>
    </row>
    <row r="21" spans="2:8" ht="18.75" customHeight="1" x14ac:dyDescent="0.4">
      <c r="C21" s="44"/>
      <c r="D21" s="44"/>
    </row>
    <row r="22" spans="2:8" ht="18.75" customHeight="1" x14ac:dyDescent="0.4">
      <c r="B22" s="14" t="s">
        <v>18</v>
      </c>
      <c r="C22" s="79" t="s">
        <v>20</v>
      </c>
      <c r="D22" s="79"/>
      <c r="E22" s="81" t="str">
        <f>"　"&amp;'１の１'!D13</f>
        <v>　学習者用コンピュータ等共同調達（iPadOS）</v>
      </c>
      <c r="F22" s="81"/>
      <c r="G22" s="81"/>
      <c r="H22" s="81"/>
    </row>
    <row r="23" spans="2:8" ht="18.75" customHeight="1" x14ac:dyDescent="0.4">
      <c r="C23" s="44"/>
      <c r="D23" s="44"/>
    </row>
    <row r="24" spans="2:8" ht="18.75" customHeight="1" x14ac:dyDescent="0.4">
      <c r="B24" s="14" t="s">
        <v>19</v>
      </c>
      <c r="C24" s="79" t="s">
        <v>21</v>
      </c>
      <c r="D24" s="79"/>
      <c r="E24" s="78"/>
      <c r="F24" s="78"/>
      <c r="G24" s="78"/>
      <c r="H24" s="78"/>
    </row>
    <row r="25" spans="2:8" ht="60.75" customHeight="1" x14ac:dyDescent="0.4">
      <c r="C25" s="50" t="s">
        <v>82</v>
      </c>
      <c r="D25" s="80" t="s">
        <v>83</v>
      </c>
      <c r="E25" s="80"/>
      <c r="F25" s="80"/>
      <c r="G25" s="80"/>
      <c r="H25" s="80"/>
    </row>
    <row r="26" spans="2:8" ht="27.75" customHeight="1" x14ac:dyDescent="0.4">
      <c r="C26" s="50" t="s">
        <v>88</v>
      </c>
      <c r="D26" s="80" t="s">
        <v>95</v>
      </c>
      <c r="E26" s="80"/>
      <c r="F26" s="80"/>
      <c r="G26" s="80"/>
      <c r="H26" s="80"/>
    </row>
    <row r="27" spans="2:8" ht="18.75" customHeight="1" x14ac:dyDescent="0.4">
      <c r="C27" s="50" t="s">
        <v>89</v>
      </c>
      <c r="D27" s="77" t="s">
        <v>84</v>
      </c>
      <c r="E27" s="77"/>
      <c r="F27" s="77"/>
      <c r="G27" s="77"/>
      <c r="H27" s="77"/>
    </row>
    <row r="28" spans="2:8" ht="18.75" customHeight="1" x14ac:dyDescent="0.4">
      <c r="C28" s="50" t="s">
        <v>90</v>
      </c>
      <c r="D28" s="77" t="s">
        <v>85</v>
      </c>
      <c r="E28" s="77"/>
      <c r="F28" s="77"/>
      <c r="G28" s="77"/>
      <c r="H28" s="77"/>
    </row>
    <row r="29" spans="2:8" ht="33.75" customHeight="1" x14ac:dyDescent="0.4">
      <c r="C29" s="50" t="s">
        <v>91</v>
      </c>
      <c r="D29" s="80" t="s">
        <v>86</v>
      </c>
      <c r="E29" s="80"/>
      <c r="F29" s="80"/>
      <c r="G29" s="80"/>
      <c r="H29" s="80"/>
    </row>
    <row r="30" spans="2:8" ht="18.75" customHeight="1" x14ac:dyDescent="0.4">
      <c r="C30" s="23"/>
      <c r="D30" s="23"/>
      <c r="E30" s="23"/>
      <c r="F30" s="23"/>
      <c r="G30" s="23"/>
      <c r="H30" s="23"/>
    </row>
  </sheetData>
  <mergeCells count="21">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 ref="D28:H28"/>
    <mergeCell ref="E24:H24"/>
    <mergeCell ref="C24:D24"/>
    <mergeCell ref="D25:H25"/>
    <mergeCell ref="D29:H29"/>
    <mergeCell ref="D26:H26"/>
    <mergeCell ref="D27:H27"/>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F18"/>
  <sheetViews>
    <sheetView zoomScaleNormal="100" workbookViewId="0">
      <selection activeCell="O15" sqref="O15"/>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5" t="s">
        <v>79</v>
      </c>
      <c r="C4" s="66"/>
      <c r="D4" s="66"/>
      <c r="E4" s="66"/>
      <c r="F4" s="67"/>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3"/>
      <c r="F8" s="74"/>
    </row>
    <row r="9" spans="2:6" ht="32.25" customHeight="1" x14ac:dyDescent="0.4">
      <c r="B9" s="5"/>
      <c r="C9" s="6"/>
      <c r="D9" s="9" t="s">
        <v>25</v>
      </c>
      <c r="E9" s="73"/>
      <c r="F9" s="74"/>
    </row>
    <row r="10" spans="2:6" ht="18.75" customHeight="1" x14ac:dyDescent="0.4">
      <c r="B10" s="10"/>
      <c r="C10" s="16"/>
      <c r="D10" s="16"/>
      <c r="E10" s="16"/>
      <c r="F10" s="17"/>
    </row>
    <row r="11" spans="2:6" ht="23.25" customHeight="1" x14ac:dyDescent="0.4">
      <c r="B11" s="69" t="s">
        <v>1</v>
      </c>
      <c r="C11" s="69"/>
      <c r="D11" s="70" t="str">
        <f>'１の１'!D13</f>
        <v>学習者用コンピュータ等共同調達（iPadOS）</v>
      </c>
      <c r="E11" s="70"/>
      <c r="F11" s="70"/>
    </row>
    <row r="12" spans="2:6" ht="50.25" customHeight="1" x14ac:dyDescent="0.4">
      <c r="B12" s="86" t="s">
        <v>31</v>
      </c>
      <c r="C12" s="87"/>
      <c r="D12" s="88"/>
      <c r="E12" s="89"/>
      <c r="F12" s="90"/>
    </row>
    <row r="13" spans="2:6" ht="50.25" customHeight="1" x14ac:dyDescent="0.4">
      <c r="B13" s="86" t="s">
        <v>32</v>
      </c>
      <c r="C13" s="87"/>
      <c r="D13" s="88"/>
      <c r="E13" s="89"/>
      <c r="F13" s="90"/>
    </row>
    <row r="14" spans="2:6" ht="50.25" customHeight="1" x14ac:dyDescent="0.4">
      <c r="B14" s="86" t="s">
        <v>33</v>
      </c>
      <c r="C14" s="87"/>
      <c r="D14" s="88"/>
      <c r="E14" s="89"/>
      <c r="F14" s="90"/>
    </row>
    <row r="15" spans="2:6" ht="50.25" customHeight="1" x14ac:dyDescent="0.4">
      <c r="B15" s="86" t="s">
        <v>34</v>
      </c>
      <c r="C15" s="87"/>
      <c r="D15" s="88"/>
      <c r="E15" s="89"/>
      <c r="F15" s="90"/>
    </row>
    <row r="16" spans="2:6" ht="84" customHeight="1" x14ac:dyDescent="0.4">
      <c r="B16" s="86" t="s">
        <v>35</v>
      </c>
      <c r="C16" s="87"/>
      <c r="D16" s="88"/>
      <c r="E16" s="89"/>
      <c r="F16" s="90"/>
    </row>
    <row r="17" spans="2:6" ht="84" customHeight="1" x14ac:dyDescent="0.4">
      <c r="B17" s="86" t="s">
        <v>36</v>
      </c>
      <c r="C17" s="87"/>
      <c r="D17" s="88"/>
      <c r="E17" s="89"/>
      <c r="F17" s="90"/>
    </row>
    <row r="18" spans="2:6" ht="32.25" customHeight="1" x14ac:dyDescent="0.4">
      <c r="B18" s="91" t="s">
        <v>81</v>
      </c>
      <c r="C18" s="91"/>
      <c r="D18" s="91"/>
      <c r="E18" s="91"/>
      <c r="F18" s="91"/>
    </row>
  </sheetData>
  <mergeCells count="18">
    <mergeCell ref="B15:C15"/>
    <mergeCell ref="D15:F15"/>
    <mergeCell ref="B18:F18"/>
    <mergeCell ref="B12:C12"/>
    <mergeCell ref="D12:F12"/>
    <mergeCell ref="B17:C17"/>
    <mergeCell ref="D17:F17"/>
    <mergeCell ref="B16:C16"/>
    <mergeCell ref="D16:F16"/>
    <mergeCell ref="B13:C13"/>
    <mergeCell ref="D13:F13"/>
    <mergeCell ref="B14:C14"/>
    <mergeCell ref="D14:F14"/>
    <mergeCell ref="B4:F4"/>
    <mergeCell ref="E8:F8"/>
    <mergeCell ref="E9:F9"/>
    <mergeCell ref="B11:C11"/>
    <mergeCell ref="D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U23"/>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6" t="s">
        <v>45</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2" t="s">
        <v>77</v>
      </c>
      <c r="C13" s="92"/>
      <c r="D13" s="92"/>
      <c r="E13" s="92"/>
      <c r="F13" s="92"/>
      <c r="G13" s="92"/>
      <c r="H13" s="92"/>
      <c r="I13" s="92"/>
      <c r="J13" s="92"/>
      <c r="K13" s="92"/>
      <c r="L13" s="92"/>
      <c r="M13" s="92"/>
    </row>
    <row r="15" spans="2:16" ht="18.75" customHeight="1" x14ac:dyDescent="0.4">
      <c r="B15" s="84" t="s">
        <v>15</v>
      </c>
      <c r="C15" s="84"/>
      <c r="D15" s="84"/>
      <c r="E15" s="84"/>
      <c r="F15" s="84"/>
      <c r="G15" s="84"/>
      <c r="H15" s="84"/>
      <c r="I15" s="84"/>
      <c r="J15" s="84"/>
      <c r="K15" s="84"/>
      <c r="L15" s="84"/>
      <c r="M15" s="84"/>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9" t="s">
        <v>20</v>
      </c>
      <c r="D17" s="79"/>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9" t="s">
        <v>76</v>
      </c>
      <c r="D19" s="79"/>
      <c r="E19" s="44"/>
      <c r="F19" s="94" t="s">
        <v>4</v>
      </c>
      <c r="G19" s="94"/>
      <c r="H19" s="94"/>
      <c r="I19" s="94"/>
      <c r="J19" s="94"/>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4"/>
      <c r="F23" s="84"/>
      <c r="G23" s="84"/>
    </row>
  </sheetData>
  <mergeCells count="14">
    <mergeCell ref="B3:M3"/>
    <mergeCell ref="K5:M5"/>
    <mergeCell ref="E9:H9"/>
    <mergeCell ref="E10:H10"/>
    <mergeCell ref="I9:L9"/>
    <mergeCell ref="I10:L10"/>
    <mergeCell ref="E23:G23"/>
    <mergeCell ref="B15:M15"/>
    <mergeCell ref="B13:M13"/>
    <mergeCell ref="E11:H11"/>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U23"/>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6" t="s">
        <v>46</v>
      </c>
      <c r="C3" s="66"/>
      <c r="D3" s="66"/>
      <c r="E3" s="66"/>
      <c r="F3" s="66"/>
      <c r="G3" s="66"/>
      <c r="H3" s="66"/>
      <c r="I3" s="66"/>
      <c r="J3" s="66"/>
      <c r="K3" s="66"/>
      <c r="L3" s="66"/>
      <c r="M3" s="66"/>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5" t="s">
        <v>4</v>
      </c>
      <c r="L5" s="95"/>
      <c r="M5" s="95"/>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3" t="s">
        <v>9</v>
      </c>
      <c r="F9" s="93"/>
      <c r="G9" s="93"/>
      <c r="H9" s="93"/>
      <c r="I9" s="73"/>
      <c r="J9" s="73"/>
      <c r="K9" s="73"/>
      <c r="L9" s="73"/>
      <c r="M9" s="31"/>
      <c r="N9" s="31"/>
      <c r="O9" s="31"/>
      <c r="P9" s="6"/>
    </row>
    <row r="10" spans="2:16" ht="32.25" customHeight="1" x14ac:dyDescent="0.4">
      <c r="B10" s="6"/>
      <c r="C10" s="6"/>
      <c r="D10" s="6"/>
      <c r="E10" s="93" t="s">
        <v>3</v>
      </c>
      <c r="F10" s="93"/>
      <c r="G10" s="93"/>
      <c r="H10" s="93"/>
      <c r="I10" s="73"/>
      <c r="J10" s="73"/>
      <c r="K10" s="73"/>
      <c r="L10" s="73"/>
      <c r="M10" s="31"/>
      <c r="N10" s="31"/>
      <c r="O10" s="31"/>
    </row>
    <row r="11" spans="2:16" ht="32.25" customHeight="1" x14ac:dyDescent="0.4">
      <c r="B11" s="6"/>
      <c r="C11" s="6"/>
      <c r="D11" s="6"/>
      <c r="E11" s="93" t="s">
        <v>25</v>
      </c>
      <c r="F11" s="93"/>
      <c r="G11" s="93"/>
      <c r="H11" s="93"/>
      <c r="I11" s="73"/>
      <c r="J11" s="73"/>
      <c r="K11" s="73"/>
      <c r="L11" s="73"/>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2" t="s">
        <v>78</v>
      </c>
      <c r="C13" s="92"/>
      <c r="D13" s="92"/>
      <c r="E13" s="92"/>
      <c r="F13" s="92"/>
      <c r="G13" s="92"/>
      <c r="H13" s="92"/>
      <c r="I13" s="92"/>
      <c r="J13" s="92"/>
      <c r="K13" s="92"/>
      <c r="L13" s="92"/>
      <c r="M13" s="92"/>
    </row>
    <row r="15" spans="2:16" ht="18.75" customHeight="1" x14ac:dyDescent="0.4">
      <c r="B15" s="84" t="s">
        <v>15</v>
      </c>
      <c r="C15" s="84"/>
      <c r="D15" s="84"/>
      <c r="E15" s="84"/>
      <c r="F15" s="84"/>
      <c r="G15" s="84"/>
      <c r="H15" s="84"/>
      <c r="I15" s="84"/>
      <c r="J15" s="84"/>
      <c r="K15" s="84"/>
      <c r="L15" s="84"/>
      <c r="M15" s="84"/>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9" t="s">
        <v>20</v>
      </c>
      <c r="D17" s="79"/>
      <c r="E17" s="44"/>
      <c r="F17" s="39" t="str">
        <f>'１の１'!D13</f>
        <v>学習者用コンピュータ等共同調達（iPadOS）</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9" t="s">
        <v>76</v>
      </c>
      <c r="D19" s="79"/>
      <c r="E19" s="44"/>
      <c r="F19" s="94" t="s">
        <v>4</v>
      </c>
      <c r="G19" s="94"/>
      <c r="H19" s="94"/>
      <c r="I19" s="94"/>
      <c r="J19" s="94"/>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4"/>
      <c r="F23" s="84"/>
      <c r="G23" s="84"/>
    </row>
  </sheetData>
  <mergeCells count="14">
    <mergeCell ref="B3:M3"/>
    <mergeCell ref="K5:M5"/>
    <mergeCell ref="E9:H9"/>
    <mergeCell ref="E10:H10"/>
    <mergeCell ref="I9:L9"/>
    <mergeCell ref="I10:L10"/>
    <mergeCell ref="E23:G23"/>
    <mergeCell ref="E11:H11"/>
    <mergeCell ref="B13:M13"/>
    <mergeCell ref="B15:M15"/>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B1:O29"/>
  <sheetViews>
    <sheetView workbookViewId="0">
      <selection activeCell="F20" sqref="F20"/>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6" t="s">
        <v>47</v>
      </c>
      <c r="C3" s="66"/>
      <c r="D3" s="66"/>
      <c r="E3" s="66"/>
      <c r="F3" s="66"/>
      <c r="G3" s="66"/>
      <c r="H3" s="66"/>
      <c r="I3" s="66"/>
      <c r="J3" s="66"/>
      <c r="K3" s="66"/>
      <c r="L3" s="66"/>
      <c r="M3" s="66"/>
      <c r="N3" s="66"/>
      <c r="O3" s="66"/>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3" t="s">
        <v>4</v>
      </c>
      <c r="L5" s="83"/>
      <c r="M5" s="83"/>
      <c r="N5" s="83"/>
      <c r="O5" s="83"/>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93"/>
      <c r="I9" s="73"/>
      <c r="J9" s="73"/>
      <c r="K9" s="73"/>
      <c r="L9" s="73"/>
      <c r="M9" s="73"/>
      <c r="N9" s="73"/>
      <c r="O9" s="6"/>
    </row>
    <row r="10" spans="2:15" ht="32.25" customHeight="1" x14ac:dyDescent="0.4">
      <c r="B10" s="6"/>
      <c r="C10" s="6"/>
      <c r="D10" s="6"/>
      <c r="E10" s="93" t="s">
        <v>3</v>
      </c>
      <c r="F10" s="93"/>
      <c r="G10" s="93"/>
      <c r="H10" s="93"/>
      <c r="I10" s="73"/>
      <c r="J10" s="73"/>
      <c r="K10" s="73"/>
      <c r="L10" s="73"/>
      <c r="M10" s="73"/>
      <c r="N10" s="73"/>
    </row>
    <row r="11" spans="2:15" ht="32.25" customHeight="1" x14ac:dyDescent="0.4">
      <c r="B11" s="6"/>
      <c r="C11" s="6"/>
      <c r="D11" s="6"/>
      <c r="E11" s="93" t="s">
        <v>25</v>
      </c>
      <c r="F11" s="93"/>
      <c r="G11" s="93"/>
      <c r="H11" s="93"/>
      <c r="I11" s="73"/>
      <c r="J11" s="73"/>
      <c r="K11" s="73"/>
      <c r="L11" s="73"/>
      <c r="M11" s="73"/>
      <c r="N11" s="73"/>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5" t="s">
        <v>48</v>
      </c>
      <c r="C13" s="85"/>
      <c r="D13" s="85"/>
      <c r="E13" s="85"/>
      <c r="F13" s="85"/>
      <c r="G13" s="85"/>
      <c r="H13" s="85"/>
      <c r="I13" s="85"/>
      <c r="J13" s="85"/>
      <c r="K13" s="85"/>
      <c r="L13" s="85"/>
      <c r="M13" s="85"/>
      <c r="N13" s="85"/>
      <c r="O13" s="85"/>
    </row>
    <row r="15" spans="2:15" ht="18.75" customHeight="1" x14ac:dyDescent="0.4">
      <c r="B15" s="84" t="s">
        <v>15</v>
      </c>
      <c r="C15" s="84"/>
      <c r="D15" s="84"/>
      <c r="E15" s="84"/>
      <c r="F15" s="84"/>
      <c r="G15" s="84"/>
      <c r="H15" s="84"/>
      <c r="I15" s="84"/>
      <c r="J15" s="84"/>
      <c r="K15" s="84"/>
      <c r="L15" s="84"/>
      <c r="M15" s="84"/>
      <c r="N15" s="84"/>
      <c r="O15" s="84"/>
    </row>
    <row r="16" spans="2:15" ht="18.75" customHeight="1" x14ac:dyDescent="0.4">
      <c r="B16" s="61"/>
      <c r="C16" s="61"/>
      <c r="D16" s="61"/>
      <c r="E16" s="61"/>
      <c r="F16" s="61"/>
      <c r="G16" s="61"/>
      <c r="H16" s="61"/>
      <c r="I16" s="61"/>
      <c r="J16" s="61"/>
      <c r="K16" s="61"/>
      <c r="L16" s="61"/>
      <c r="M16" s="61"/>
      <c r="N16" s="61"/>
      <c r="O16" s="61"/>
    </row>
    <row r="17" spans="2:15" ht="18.75" customHeight="1" x14ac:dyDescent="0.4">
      <c r="B17" s="14" t="s">
        <v>17</v>
      </c>
      <c r="C17" s="79" t="s">
        <v>101</v>
      </c>
      <c r="D17" s="79"/>
      <c r="E17" s="61"/>
      <c r="F17" s="14" t="str">
        <f>'２の１'!E20</f>
        <v>　令和８年７月３１日</v>
      </c>
      <c r="G17" s="61"/>
      <c r="H17" s="61"/>
      <c r="I17" s="61"/>
      <c r="J17" s="61"/>
      <c r="K17" s="61"/>
      <c r="L17" s="61"/>
      <c r="M17" s="61"/>
      <c r="N17" s="61"/>
      <c r="O17" s="61"/>
    </row>
    <row r="19" spans="2:15" ht="18.75" customHeight="1" x14ac:dyDescent="0.4">
      <c r="B19" s="14" t="s">
        <v>18</v>
      </c>
      <c r="C19" s="79" t="s">
        <v>20</v>
      </c>
      <c r="D19" s="79"/>
      <c r="E19" s="2"/>
      <c r="F19" s="19" t="str">
        <f>"　"&amp;'１の１'!D13</f>
        <v>　学習者用コンピュータ等共同調達（iPadOS）</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79" t="s">
        <v>49</v>
      </c>
      <c r="D21" s="79"/>
      <c r="E21" s="2"/>
      <c r="F21" s="2"/>
      <c r="G21" s="2"/>
      <c r="H21" s="2"/>
      <c r="I21" s="2"/>
      <c r="J21" s="2"/>
      <c r="K21" s="2"/>
      <c r="L21" s="2"/>
      <c r="M21" s="2"/>
      <c r="N21" s="2"/>
      <c r="O21" s="21"/>
    </row>
    <row r="22" spans="2:15" ht="18.75" customHeight="1" x14ac:dyDescent="0.4">
      <c r="B22" s="14"/>
      <c r="C22" s="2"/>
      <c r="D22" s="24" t="s">
        <v>50</v>
      </c>
      <c r="E22" s="96" t="s">
        <v>51</v>
      </c>
      <c r="F22" s="97"/>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8"/>
      <c r="F23" s="99"/>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92" t="s">
        <v>92</v>
      </c>
      <c r="D25" s="92"/>
      <c r="E25" s="92"/>
      <c r="F25" s="92"/>
      <c r="G25" s="92"/>
      <c r="H25" s="92"/>
      <c r="I25" s="92"/>
      <c r="J25" s="92"/>
      <c r="K25" s="92"/>
      <c r="L25" s="92"/>
      <c r="M25" s="92"/>
      <c r="N25" s="92"/>
      <c r="O25" s="92"/>
    </row>
    <row r="26" spans="2:15" ht="18.75" customHeight="1" x14ac:dyDescent="0.4">
      <c r="C26" s="19"/>
    </row>
    <row r="27" spans="2:15" ht="18.75" customHeight="1" x14ac:dyDescent="0.4">
      <c r="B27" s="14" t="s">
        <v>59</v>
      </c>
      <c r="C27" s="79" t="s">
        <v>57</v>
      </c>
      <c r="D27" s="79"/>
      <c r="E27" s="2"/>
      <c r="F27" s="19" t="s">
        <v>58</v>
      </c>
      <c r="G27" s="2"/>
      <c r="H27" s="2"/>
      <c r="I27" s="2"/>
      <c r="J27" s="2"/>
      <c r="K27" s="2"/>
      <c r="L27" s="2"/>
      <c r="M27" s="2"/>
      <c r="N27" s="2"/>
      <c r="O27" s="20"/>
    </row>
    <row r="29" spans="2:15" ht="18.75" customHeight="1" x14ac:dyDescent="0.4">
      <c r="B29" s="14" t="s">
        <v>102</v>
      </c>
      <c r="C29" s="79" t="s">
        <v>21</v>
      </c>
      <c r="D29" s="79"/>
      <c r="E29" s="2"/>
      <c r="F29" s="19" t="s">
        <v>60</v>
      </c>
      <c r="G29" s="2"/>
      <c r="H29" s="2"/>
      <c r="I29" s="2"/>
      <c r="J29" s="2"/>
      <c r="K29" s="2"/>
      <c r="L29" s="2"/>
      <c r="M29" s="2"/>
      <c r="N29" s="2"/>
      <c r="O29" s="20"/>
    </row>
  </sheetData>
  <mergeCells count="18">
    <mergeCell ref="B3:O3"/>
    <mergeCell ref="I9:N9"/>
    <mergeCell ref="I10:N10"/>
    <mergeCell ref="I11:N11"/>
    <mergeCell ref="E9:H9"/>
    <mergeCell ref="E11:H11"/>
    <mergeCell ref="E10:H10"/>
    <mergeCell ref="K5:O5"/>
    <mergeCell ref="E22:F22"/>
    <mergeCell ref="E23:F23"/>
    <mergeCell ref="C27:D27"/>
    <mergeCell ref="C29:D29"/>
    <mergeCell ref="B13:O13"/>
    <mergeCell ref="B15:O15"/>
    <mergeCell ref="C19:D19"/>
    <mergeCell ref="C21:D21"/>
    <mergeCell ref="C25:O25"/>
    <mergeCell ref="C17:D17"/>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B1:T32"/>
  <sheetViews>
    <sheetView topLeftCell="A11" zoomScaleNormal="100" workbookViewId="0">
      <selection activeCell="E25" sqref="E25:F2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6" t="s">
        <v>75</v>
      </c>
      <c r="C3" s="66"/>
      <c r="D3" s="66"/>
      <c r="E3" s="66"/>
      <c r="F3" s="66"/>
      <c r="G3" s="66"/>
      <c r="H3" s="66"/>
      <c r="I3" s="66"/>
      <c r="J3" s="66"/>
      <c r="K3" s="66"/>
      <c r="L3" s="66"/>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5" t="s">
        <v>4</v>
      </c>
      <c r="K5" s="95"/>
      <c r="L5" s="95"/>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3" t="s">
        <v>9</v>
      </c>
      <c r="F9" s="93"/>
      <c r="G9" s="93"/>
      <c r="H9" s="73"/>
      <c r="I9" s="73"/>
      <c r="J9" s="73"/>
      <c r="K9" s="73"/>
      <c r="L9" s="31"/>
      <c r="M9" s="31"/>
      <c r="N9" s="31"/>
      <c r="O9" s="6"/>
    </row>
    <row r="10" spans="2:15" ht="32.25" customHeight="1" x14ac:dyDescent="0.4">
      <c r="B10" s="6"/>
      <c r="C10" s="6"/>
      <c r="D10" s="6"/>
      <c r="E10" s="93" t="s">
        <v>3</v>
      </c>
      <c r="F10" s="93"/>
      <c r="G10" s="93"/>
      <c r="H10" s="73"/>
      <c r="I10" s="73"/>
      <c r="J10" s="73"/>
      <c r="K10" s="73"/>
      <c r="L10" s="31"/>
      <c r="M10" s="31"/>
      <c r="N10" s="31"/>
    </row>
    <row r="11" spans="2:15" ht="32.25" customHeight="1" x14ac:dyDescent="0.4">
      <c r="B11" s="6"/>
      <c r="C11" s="6"/>
      <c r="D11" s="6"/>
      <c r="E11" s="93" t="s">
        <v>25</v>
      </c>
      <c r="F11" s="93"/>
      <c r="G11" s="93"/>
      <c r="H11" s="73"/>
      <c r="I11" s="73"/>
      <c r="J11" s="73"/>
      <c r="K11" s="73"/>
      <c r="L11" s="54" t="s">
        <v>14</v>
      </c>
      <c r="M11" s="46"/>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79" t="s">
        <v>16</v>
      </c>
      <c r="D13" s="79"/>
      <c r="E13" s="14"/>
      <c r="F13" s="14" t="str">
        <f>'２の１'!E20</f>
        <v>　令和８年７月３１日</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79" t="s">
        <v>20</v>
      </c>
      <c r="D15" s="79"/>
      <c r="E15" s="52"/>
      <c r="F15" s="23" t="str">
        <f>"　"&amp;'１の１'!D13</f>
        <v>　学習者用コンピュータ等共同調達（iPadOS）</v>
      </c>
      <c r="G15" s="23"/>
      <c r="H15" s="23"/>
      <c r="I15" s="23"/>
      <c r="J15" s="23"/>
      <c r="K15" s="23"/>
      <c r="L15" s="52"/>
      <c r="M15" s="52"/>
      <c r="N15" s="52"/>
      <c r="O15" s="53"/>
    </row>
    <row r="16" spans="2:15" ht="18.75" customHeight="1" x14ac:dyDescent="0.4">
      <c r="B16" s="14"/>
      <c r="C16" s="52"/>
      <c r="D16" s="52"/>
      <c r="E16" s="52"/>
      <c r="F16" s="52"/>
      <c r="G16" s="52"/>
      <c r="H16" s="52"/>
      <c r="I16" s="52"/>
      <c r="J16" s="52"/>
      <c r="K16" s="52"/>
      <c r="L16" s="52"/>
      <c r="M16" s="52"/>
      <c r="N16" s="52"/>
      <c r="O16" s="53"/>
    </row>
    <row r="17" spans="2:20" ht="18.75" customHeight="1" x14ac:dyDescent="0.4">
      <c r="B17" s="14" t="s">
        <v>19</v>
      </c>
      <c r="C17" s="79" t="s">
        <v>49</v>
      </c>
      <c r="D17" s="79"/>
      <c r="E17" s="52"/>
      <c r="F17" s="111"/>
      <c r="G17" s="111"/>
      <c r="H17" s="111"/>
      <c r="I17" s="111"/>
      <c r="J17" s="52" t="s">
        <v>65</v>
      </c>
      <c r="K17" s="34"/>
      <c r="M17" s="52"/>
      <c r="N17" s="52"/>
      <c r="O17" s="53"/>
    </row>
    <row r="18" spans="2:20" ht="18.75" customHeight="1" x14ac:dyDescent="0.4">
      <c r="B18" s="14"/>
      <c r="C18" s="52"/>
      <c r="D18" s="52"/>
      <c r="E18" s="52"/>
      <c r="F18" s="32" t="s">
        <v>104</v>
      </c>
      <c r="G18" s="57"/>
      <c r="H18" s="57"/>
      <c r="I18" s="57"/>
      <c r="J18" s="57"/>
      <c r="K18" s="57"/>
      <c r="L18" s="52"/>
      <c r="M18" s="52"/>
      <c r="N18" s="52"/>
      <c r="O18" s="53"/>
    </row>
    <row r="19" spans="2:20" ht="18.75" customHeight="1" x14ac:dyDescent="0.4">
      <c r="B19" s="14"/>
      <c r="C19" s="52"/>
      <c r="D19" s="52"/>
      <c r="E19" s="52"/>
      <c r="F19" s="52"/>
      <c r="G19" s="52"/>
      <c r="H19" s="52"/>
      <c r="I19" s="52"/>
      <c r="J19" s="52"/>
      <c r="K19" s="52"/>
      <c r="L19" s="52"/>
      <c r="M19" s="52"/>
      <c r="N19" s="52"/>
      <c r="O19" s="53"/>
    </row>
    <row r="20" spans="2:20" ht="18.75" customHeight="1" x14ac:dyDescent="0.4">
      <c r="B20" s="14" t="s">
        <v>59</v>
      </c>
      <c r="C20" s="79" t="s">
        <v>66</v>
      </c>
      <c r="D20" s="79"/>
      <c r="E20" s="52"/>
      <c r="F20" s="52"/>
      <c r="G20" s="52"/>
      <c r="H20" s="52"/>
      <c r="I20" s="52"/>
      <c r="J20" s="52"/>
      <c r="K20" s="52"/>
      <c r="L20" s="52"/>
      <c r="M20" s="52"/>
      <c r="N20" s="52"/>
      <c r="O20" s="51"/>
    </row>
    <row r="21" spans="2:20" ht="18.75" customHeight="1" x14ac:dyDescent="0.4">
      <c r="B21" s="35" t="s">
        <v>2</v>
      </c>
      <c r="C21" s="109" t="s">
        <v>67</v>
      </c>
      <c r="D21" s="110"/>
      <c r="E21" s="86" t="s">
        <v>68</v>
      </c>
      <c r="F21" s="105"/>
      <c r="G21" s="87"/>
      <c r="H21" s="86" t="s">
        <v>69</v>
      </c>
      <c r="I21" s="105"/>
      <c r="J21" s="87"/>
      <c r="K21" s="109" t="s">
        <v>70</v>
      </c>
      <c r="L21" s="110"/>
      <c r="M21" s="55"/>
      <c r="N21" s="55"/>
      <c r="O21" s="55"/>
    </row>
    <row r="22" spans="2:20" ht="23.25" customHeight="1" x14ac:dyDescent="0.4">
      <c r="B22" s="56">
        <v>1</v>
      </c>
      <c r="C22" s="100" t="s">
        <v>105</v>
      </c>
      <c r="D22" s="101"/>
      <c r="E22" s="102">
        <v>538</v>
      </c>
      <c r="F22" s="102"/>
      <c r="G22" s="4" t="s">
        <v>71</v>
      </c>
      <c r="H22" s="103"/>
      <c r="I22" s="104"/>
      <c r="J22" s="13" t="s">
        <v>65</v>
      </c>
      <c r="K22" s="37" t="str">
        <f t="shared" ref="K22:K24" si="0">IF(E22*H22=0,"",E22*H22)</f>
        <v/>
      </c>
      <c r="L22" s="4" t="s">
        <v>65</v>
      </c>
    </row>
    <row r="23" spans="2:20" ht="23.25" customHeight="1" x14ac:dyDescent="0.4">
      <c r="B23" s="56">
        <v>2</v>
      </c>
      <c r="C23" s="100" t="s">
        <v>106</v>
      </c>
      <c r="D23" s="101"/>
      <c r="E23" s="102">
        <v>2424</v>
      </c>
      <c r="F23" s="102"/>
      <c r="G23" s="4" t="s">
        <v>71</v>
      </c>
      <c r="H23" s="103"/>
      <c r="I23" s="104"/>
      <c r="J23" s="13" t="s">
        <v>65</v>
      </c>
      <c r="K23" s="37" t="str">
        <f t="shared" si="0"/>
        <v/>
      </c>
      <c r="L23" s="4" t="s">
        <v>65</v>
      </c>
    </row>
    <row r="24" spans="2:20" ht="23.25" customHeight="1" x14ac:dyDescent="0.4">
      <c r="B24" s="56">
        <v>3</v>
      </c>
      <c r="C24" s="100" t="s">
        <v>74</v>
      </c>
      <c r="D24" s="101"/>
      <c r="E24" s="102">
        <v>380</v>
      </c>
      <c r="F24" s="102"/>
      <c r="G24" s="4" t="s">
        <v>71</v>
      </c>
      <c r="H24" s="103"/>
      <c r="I24" s="104"/>
      <c r="J24" s="13" t="s">
        <v>65</v>
      </c>
      <c r="K24" s="37" t="str">
        <f t="shared" si="0"/>
        <v/>
      </c>
      <c r="L24" s="4" t="s">
        <v>65</v>
      </c>
    </row>
    <row r="25" spans="2:20" ht="23.25" customHeight="1" x14ac:dyDescent="0.4">
      <c r="B25" s="86" t="s">
        <v>98</v>
      </c>
      <c r="C25" s="105"/>
      <c r="D25" s="105"/>
      <c r="E25" s="103">
        <f>IF(SUM(E22:E24)=0,"",SUM(E22:E24))</f>
        <v>3342</v>
      </c>
      <c r="F25" s="104" t="e">
        <f>IF(SUM(#REF!)=0,"",SUM(#REF!))</f>
        <v>#REF!</v>
      </c>
      <c r="G25" s="58" t="s">
        <v>71</v>
      </c>
      <c r="H25" s="106" t="s">
        <v>72</v>
      </c>
      <c r="I25" s="107"/>
      <c r="J25" s="108"/>
      <c r="K25" s="38" t="str">
        <f>IF(SUM(K22:K24)=0,"",SUM(K22:K24))</f>
        <v/>
      </c>
      <c r="L25" s="36" t="s">
        <v>65</v>
      </c>
    </row>
    <row r="26" spans="2:20" ht="18.75" customHeight="1" x14ac:dyDescent="0.4">
      <c r="B26" s="23"/>
      <c r="C26" s="23"/>
      <c r="D26" s="23"/>
      <c r="E26" s="23"/>
      <c r="F26" s="23"/>
      <c r="G26" s="23"/>
      <c r="H26" s="23"/>
      <c r="I26" s="23"/>
      <c r="J26" s="23"/>
      <c r="K26" s="23"/>
      <c r="L26" s="23"/>
      <c r="M26" s="23"/>
      <c r="N26" s="23"/>
      <c r="O26" s="23"/>
      <c r="P26" s="23"/>
      <c r="Q26" s="23"/>
      <c r="R26" s="23"/>
      <c r="S26" s="23"/>
      <c r="T26" s="23"/>
    </row>
    <row r="27" spans="2:20" ht="18.75" customHeight="1" x14ac:dyDescent="0.4">
      <c r="B27" s="23"/>
      <c r="C27" s="55"/>
      <c r="D27" s="55"/>
      <c r="E27" s="55"/>
      <c r="F27" s="55"/>
      <c r="G27" s="23"/>
      <c r="H27" s="23"/>
      <c r="I27" s="23"/>
      <c r="J27" s="23"/>
      <c r="K27" s="23"/>
      <c r="L27" s="23"/>
      <c r="M27" s="23"/>
      <c r="N27" s="23"/>
      <c r="O27" s="23"/>
      <c r="P27" s="23"/>
      <c r="Q27" s="23"/>
      <c r="R27" s="23"/>
      <c r="S27" s="23"/>
      <c r="T27" s="23"/>
    </row>
    <row r="28" spans="2:20" ht="18.75" customHeight="1" x14ac:dyDescent="0.4">
      <c r="B28" s="23"/>
      <c r="C28" s="55"/>
      <c r="D28" s="55"/>
      <c r="E28" s="55"/>
      <c r="F28" s="55"/>
      <c r="G28" s="23"/>
      <c r="H28" s="23"/>
      <c r="I28" s="23"/>
      <c r="J28" s="23"/>
      <c r="K28" s="23"/>
      <c r="L28" s="23"/>
      <c r="M28" s="23"/>
      <c r="N28" s="23"/>
      <c r="O28" s="23"/>
      <c r="P28" s="23"/>
      <c r="Q28" s="23"/>
      <c r="R28" s="23"/>
      <c r="S28" s="23"/>
      <c r="T28" s="23"/>
    </row>
    <row r="29" spans="2:20" ht="18.75" customHeight="1" x14ac:dyDescent="0.4">
      <c r="B29" s="23"/>
      <c r="C29" s="55"/>
      <c r="D29" s="55"/>
      <c r="E29" s="55"/>
      <c r="F29" s="55"/>
      <c r="G29" s="23"/>
      <c r="H29" s="23"/>
      <c r="I29" s="23"/>
      <c r="J29" s="23"/>
      <c r="K29" s="23"/>
      <c r="L29" s="23"/>
      <c r="M29" s="23"/>
      <c r="N29" s="23"/>
      <c r="O29" s="23"/>
      <c r="P29" s="23"/>
      <c r="Q29" s="23"/>
      <c r="R29" s="23"/>
      <c r="S29" s="23"/>
      <c r="T29" s="23"/>
    </row>
    <row r="30" spans="2:20" ht="18.75" customHeight="1" x14ac:dyDescent="0.4">
      <c r="B30" s="23"/>
      <c r="C30" s="55"/>
      <c r="D30" s="55"/>
      <c r="E30" s="55"/>
      <c r="F30" s="55"/>
      <c r="G30" s="23"/>
      <c r="H30" s="23"/>
      <c r="I30" s="23"/>
      <c r="J30" s="23"/>
      <c r="K30" s="23"/>
      <c r="L30" s="23"/>
      <c r="M30" s="23"/>
      <c r="N30" s="23"/>
      <c r="O30" s="23"/>
      <c r="P30" s="23"/>
      <c r="Q30" s="23"/>
      <c r="R30" s="23"/>
      <c r="S30" s="23"/>
      <c r="T30" s="23"/>
    </row>
    <row r="31" spans="2:20" ht="18.75" customHeight="1" x14ac:dyDescent="0.4">
      <c r="B31" s="23"/>
      <c r="C31" s="23"/>
      <c r="D31" s="23"/>
      <c r="E31" s="55"/>
      <c r="F31" s="55"/>
      <c r="G31" s="23"/>
      <c r="H31" s="23"/>
      <c r="I31" s="23"/>
      <c r="J31" s="23"/>
      <c r="K31" s="23"/>
      <c r="L31" s="23"/>
      <c r="M31" s="23"/>
      <c r="N31" s="23"/>
      <c r="O31" s="23"/>
      <c r="P31" s="23"/>
      <c r="Q31" s="23"/>
      <c r="R31" s="23"/>
      <c r="S31" s="23"/>
      <c r="T31" s="23"/>
    </row>
    <row r="32" spans="2:20" ht="18.75" customHeight="1" x14ac:dyDescent="0.4">
      <c r="E32" s="84"/>
      <c r="F32" s="84"/>
    </row>
  </sheetData>
  <mergeCells count="30">
    <mergeCell ref="C13:D13"/>
    <mergeCell ref="H11:K11"/>
    <mergeCell ref="E11:G11"/>
    <mergeCell ref="B3:L3"/>
    <mergeCell ref="J5:L5"/>
    <mergeCell ref="H9:K9"/>
    <mergeCell ref="H10:K10"/>
    <mergeCell ref="E9:G9"/>
    <mergeCell ref="E10:G10"/>
    <mergeCell ref="K21:L21"/>
    <mergeCell ref="C15:D15"/>
    <mergeCell ref="C17:D17"/>
    <mergeCell ref="F17:I17"/>
    <mergeCell ref="C20:D20"/>
    <mergeCell ref="C24:D24"/>
    <mergeCell ref="E24:F24"/>
    <mergeCell ref="H24:I24"/>
    <mergeCell ref="E32:F32"/>
    <mergeCell ref="E21:G21"/>
    <mergeCell ref="H21:J21"/>
    <mergeCell ref="B25:D25"/>
    <mergeCell ref="H25:J25"/>
    <mergeCell ref="E25:F25"/>
    <mergeCell ref="C22:D22"/>
    <mergeCell ref="E22:F22"/>
    <mergeCell ref="H22:I22"/>
    <mergeCell ref="C23:D23"/>
    <mergeCell ref="E23:F23"/>
    <mergeCell ref="H23:I23"/>
    <mergeCell ref="C21:D21"/>
  </mergeCells>
  <phoneticPr fontId="1"/>
  <printOptions horizontalCentered="1"/>
  <pageMargins left="0.9055118110236221" right="0.9055118110236221" top="0.35433070866141736" bottom="0.15748031496062992" header="0.31496062992125984" footer="0.31496062992125984"/>
  <pageSetup paperSize="9" scale="94" fitToWidth="0" orientation="portrait" r:id="rId1"/>
  <rowBreaks count="1" manualBreakCount="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泰河</cp:lastModifiedBy>
  <cp:lastPrinted>2025-03-12T09:16:38Z</cp:lastPrinted>
  <dcterms:created xsi:type="dcterms:W3CDTF">2024-12-04T06:49:40Z</dcterms:created>
  <dcterms:modified xsi:type="dcterms:W3CDTF">2026-06-15T00:34:52Z</dcterms:modified>
</cp:coreProperties>
</file>