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7.44\医療人材対策室\02 医師定着推進班\医師偏在是正対策（総合的な対策のパッケージ等）について\02　R8経済的インセンティブ\02　R8年度\04 ホームページ掲載\R8.4.3掲載\"/>
    </mc:Choice>
  </mc:AlternateContent>
  <xr:revisionPtr revIDLastSave="0" documentId="13_ncr:1_{7C75843D-FAC2-4484-8047-1A5566731CA7}" xr6:coauthVersionLast="47" xr6:coauthVersionMax="47" xr10:uidLastSave="{00000000-0000-0000-0000-000000000000}"/>
  <bookViews>
    <workbookView xWindow="20370" yWindow="-1650" windowWidth="29040" windowHeight="15720" xr2:uid="{00000000-000D-0000-FFFF-FFFF00000000}"/>
  </bookViews>
  <sheets>
    <sheet name="別紙43-1" sheetId="41" r:id="rId1"/>
    <sheet name="別紙43-2" sheetId="35" r:id="rId2"/>
    <sheet name="別紙43-3（入力不要）" sheetId="36" r:id="rId3"/>
    <sheet name="Sheet1" sheetId="45" state="hidden" r:id="rId4"/>
  </sheets>
  <externalReferences>
    <externalReference r:id="rId5"/>
    <externalReference r:id="rId6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localSheetId="0" hidden="1">#REF!</definedName>
    <definedName name="aaa" hidden="1">#REF!</definedName>
    <definedName name="aaaa" localSheetId="0">#REF!</definedName>
    <definedName name="aaaa">#REF!</definedName>
    <definedName name="aaaaaaaaaaaaaaaaaa" hidden="1">#REF!</definedName>
    <definedName name="bbbb" localSheetId="0">#REF!</definedName>
    <definedName name="bbbb">#REF!</definedName>
    <definedName name="cccc" localSheetId="0">#REF!</definedName>
    <definedName name="cccc">#REF!</definedName>
    <definedName name="E" hidden="1">#REF!</definedName>
    <definedName name="ff" localSheetId="0" hidden="1">#REF!</definedName>
    <definedName name="ff" hidden="1">#REF!</definedName>
    <definedName name="ｌ" hidden="1">#REF!</definedName>
    <definedName name="_xlnm.Print_Area" localSheetId="0">'別紙43-1'!$A$1:$V$22</definedName>
    <definedName name="_xlnm.Print_Area" localSheetId="1">'別紙43-2'!$A$1:$E$35</definedName>
    <definedName name="_xlnm.Print_Area" localSheetId="2">'別紙43-3（入力不要）'!$A$1:$M$12</definedName>
    <definedName name="ｗ" localSheetId="0" hidden="1">#REF!</definedName>
    <definedName name="ｗ" hidden="1">#REF!</definedName>
    <definedName name="あ" hidden="1">#REF!</definedName>
    <definedName name="ああ" localSheetId="0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localSheetId="0" hidden="1">#REF!</definedName>
    <definedName name="さいとう" hidden="1">#REF!</definedName>
    <definedName name="事業分類" localSheetId="0">#REF!</definedName>
    <definedName name="事業分類">[1]事業分類・区分!$B$2:$H$2</definedName>
    <definedName name="重点医師偏在対策支援区域における診療所の承継・開業支援事業" localSheetId="0">#REF!</definedName>
    <definedName name="重点医師偏在対策支援区域における診療所の承継・開業支援事業">'[2]管理用（このシートは削除しないでください）'!$U$4:$U$6</definedName>
    <definedName name="組織" localSheetId="0" hidden="1">#REF!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localSheetId="0" hidden="1">#REF!</definedName>
    <definedName name="特定" hidden="1">#REF!</definedName>
    <definedName name="表" localSheetId="0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 localSheetId="0">#REF!</definedName>
    <definedName name="保育所別民改費担当者一覧">#REF!</definedName>
    <definedName name="補助事業名" localSheetId="0">#REF!</definedName>
    <definedName name="補助事業名">'[2]管理用（このシートは削除しないでください）'!$H$3:$U$3</definedName>
    <definedName name="有床診療所等スプリンクラー等施設整備事業" localSheetId="0">#REF!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5" l="1"/>
  <c r="U12" i="41"/>
  <c r="Q12" i="41"/>
  <c r="N12" i="41"/>
  <c r="T12" i="41" s="1"/>
  <c r="J12" i="41"/>
  <c r="G12" i="41"/>
  <c r="D9" i="36" s="1"/>
  <c r="M12" i="41" l="1"/>
  <c r="Q11" i="41" l="1"/>
  <c r="N11" i="41"/>
  <c r="J11" i="41"/>
  <c r="G11" i="41"/>
  <c r="U11" i="41" s="1"/>
  <c r="F9" i="36"/>
  <c r="L6" i="36" s="1"/>
  <c r="C15" i="35" s="1"/>
  <c r="B15" i="35"/>
  <c r="T11" i="41" l="1"/>
  <c r="M11" i="41"/>
  <c r="B26" i="35"/>
  <c r="B18" i="35"/>
  <c r="D15" i="35"/>
  <c r="B19" i="35" l="1"/>
</calcChain>
</file>

<file path=xl/sharedStrings.xml><?xml version="1.0" encoding="utf-8"?>
<sst xmlns="http://schemas.openxmlformats.org/spreadsheetml/2006/main" count="94" uniqueCount="79">
  <si>
    <t>円</t>
    <rPh sb="0" eb="1">
      <t>エン</t>
    </rPh>
    <phoneticPr fontId="7"/>
  </si>
  <si>
    <t>旅費</t>
    <rPh sb="0" eb="2">
      <t>リョヒ</t>
    </rPh>
    <phoneticPr fontId="6"/>
  </si>
  <si>
    <t>算出内訳</t>
    <rPh sb="0" eb="2">
      <t>サンシュツ</t>
    </rPh>
    <rPh sb="2" eb="4">
      <t>ウチワケ</t>
    </rPh>
    <phoneticPr fontId="6"/>
  </si>
  <si>
    <t>支出予定額</t>
    <rPh sb="0" eb="2">
      <t>シシュツ</t>
    </rPh>
    <rPh sb="2" eb="5">
      <t>ヨテイガク</t>
    </rPh>
    <phoneticPr fontId="7"/>
  </si>
  <si>
    <t>区分</t>
    <rPh sb="0" eb="2">
      <t>クブン</t>
    </rPh>
    <phoneticPr fontId="7"/>
  </si>
  <si>
    <t>＝</t>
    <phoneticPr fontId="6"/>
  </si>
  <si>
    <t>×</t>
    <phoneticPr fontId="6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</si>
  <si>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</si>
  <si>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6"/>
  </si>
  <si>
    <t>合　　計</t>
    <rPh sb="0" eb="1">
      <t>ア</t>
    </rPh>
    <rPh sb="3" eb="4">
      <t>ケイ</t>
    </rPh>
    <phoneticPr fontId="7"/>
  </si>
  <si>
    <t>寄付金その他の収入</t>
    <rPh sb="0" eb="3">
      <t>キフキン</t>
    </rPh>
    <rPh sb="5" eb="6">
      <t>タ</t>
    </rPh>
    <rPh sb="7" eb="9">
      <t>シュウニュウ</t>
    </rPh>
    <phoneticPr fontId="7"/>
  </si>
  <si>
    <t>診療収入</t>
    <rPh sb="0" eb="2">
      <t>シンリョウ</t>
    </rPh>
    <rPh sb="2" eb="4">
      <t>シュウニュウ</t>
    </rPh>
    <phoneticPr fontId="7"/>
  </si>
  <si>
    <t>円</t>
    <rPh sb="0" eb="1">
      <t>エン</t>
    </rPh>
    <phoneticPr fontId="6"/>
  </si>
  <si>
    <t>収入見込額</t>
    <phoneticPr fontId="7"/>
  </si>
  <si>
    <t>（２）収入</t>
    <rPh sb="3" eb="5">
      <t>シュウニュウ</t>
    </rPh>
    <phoneticPr fontId="7"/>
  </si>
  <si>
    <t>総事業費</t>
    <rPh sb="0" eb="1">
      <t>ソウ</t>
    </rPh>
    <rPh sb="1" eb="4">
      <t>ジギョウヒ</t>
    </rPh>
    <phoneticPr fontId="7"/>
  </si>
  <si>
    <t>（その他）</t>
    <rPh sb="3" eb="4">
      <t>タ</t>
    </rPh>
    <phoneticPr fontId="7"/>
  </si>
  <si>
    <t>選定額</t>
    <rPh sb="0" eb="2">
      <t>センテイ</t>
    </rPh>
    <rPh sb="2" eb="3">
      <t>ガク</t>
    </rPh>
    <phoneticPr fontId="4"/>
  </si>
  <si>
    <t>基準額</t>
    <rPh sb="0" eb="3">
      <t>キジュンガク</t>
    </rPh>
    <phoneticPr fontId="4"/>
  </si>
  <si>
    <t>（１）支出</t>
    <rPh sb="3" eb="5">
      <t>シシュツ</t>
    </rPh>
    <phoneticPr fontId="7"/>
  </si>
  <si>
    <t>２．所要額明細書</t>
    <phoneticPr fontId="7"/>
  </si>
  <si>
    <t xml:space="preserve">  ２．「支出予定額」欄は、当該年度分の支出予定額を計上し、その算出基礎を具体的に明らかにすること。</t>
    <rPh sb="11" eb="12">
      <t>ラン</t>
    </rPh>
    <phoneticPr fontId="6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</si>
  <si>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7"/>
  </si>
  <si>
    <t xml:space="preserve">  １．「区分」欄は、該当の名称がない場合は、内容を検討し、補助対象と類似しているときは、具体的に〇〇費</t>
    <phoneticPr fontId="7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</si>
  <si>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</si>
  <si>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7"/>
  </si>
  <si>
    <t>非常勤職員手当</t>
  </si>
  <si>
    <t>職員諸手当</t>
  </si>
  <si>
    <t>職員基本給</t>
  </si>
  <si>
    <t>様式３－１７（１）</t>
    <rPh sb="0" eb="2">
      <t>ヨウシキ</t>
    </rPh>
    <phoneticPr fontId="12"/>
  </si>
  <si>
    <t>事業区分：重点医師偏在対策支援区域における承継・開業支援事業</t>
    <rPh sb="0" eb="2">
      <t>ジギョウ</t>
    </rPh>
    <rPh sb="2" eb="4">
      <t>クブン</t>
    </rPh>
    <phoneticPr fontId="12"/>
  </si>
  <si>
    <t>　３．（１）支出の「その他」欄は補助対象以外の経費を計上すること。</t>
    <rPh sb="6" eb="8">
      <t>シシュツ</t>
    </rPh>
    <phoneticPr fontId="7"/>
  </si>
  <si>
    <t>開設者名</t>
    <rPh sb="0" eb="3">
      <t>カイセツシャ</t>
    </rPh>
    <rPh sb="3" eb="4">
      <t>メイ</t>
    </rPh>
    <phoneticPr fontId="6"/>
  </si>
  <si>
    <t>施設名</t>
    <rPh sb="0" eb="2">
      <t>シセツ</t>
    </rPh>
    <rPh sb="2" eb="3">
      <t>メイ</t>
    </rPh>
    <phoneticPr fontId="12"/>
  </si>
  <si>
    <t>病床数</t>
    <rPh sb="0" eb="3">
      <t>ビョウショウスウ</t>
    </rPh>
    <phoneticPr fontId="6"/>
  </si>
  <si>
    <t>所在地</t>
    <rPh sb="0" eb="3">
      <t>ショザイチ</t>
    </rPh>
    <phoneticPr fontId="6"/>
  </si>
  <si>
    <t>支援区域</t>
    <rPh sb="0" eb="2">
      <t>シエン</t>
    </rPh>
    <rPh sb="2" eb="4">
      <t>クイキ</t>
    </rPh>
    <phoneticPr fontId="6"/>
  </si>
  <si>
    <t>R８</t>
    <phoneticPr fontId="6"/>
  </si>
  <si>
    <t>R７</t>
    <phoneticPr fontId="6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</si>
  <si>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6"/>
  </si>
  <si>
    <t>●●●●病院</t>
    <rPh sb="4" eb="6">
      <t>ビョウイン</t>
    </rPh>
    <phoneticPr fontId="6"/>
  </si>
  <si>
    <t>●●県●●市●●一丁目１番１号</t>
    <rPh sb="2" eb="3">
      <t>ケン</t>
    </rPh>
    <rPh sb="5" eb="6">
      <t>シ</t>
    </rPh>
    <rPh sb="8" eb="9">
      <t>1</t>
    </rPh>
    <phoneticPr fontId="6"/>
  </si>
  <si>
    <t>▲▲医療圏</t>
    <rPh sb="2" eb="4">
      <t>イリョウ</t>
    </rPh>
    <rPh sb="4" eb="5">
      <t>ケン</t>
    </rPh>
    <phoneticPr fontId="6"/>
  </si>
  <si>
    <t>諸謝金</t>
    <rPh sb="0" eb="3">
      <t>ショシャキン</t>
    </rPh>
    <phoneticPr fontId="6"/>
  </si>
  <si>
    <t>社会保険料</t>
    <phoneticPr fontId="6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</si>
  <si>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6"/>
  </si>
  <si>
    <t>日直・宿直回数</t>
    <rPh sb="0" eb="2">
      <t>ニッチョク</t>
    </rPh>
    <rPh sb="3" eb="5">
      <t>シュクチョク</t>
    </rPh>
    <rPh sb="5" eb="7">
      <t>カイスウ</t>
    </rPh>
    <phoneticPr fontId="6"/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</si>
  <si>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6"/>
  </si>
  <si>
    <t>常勤医の宿日直状況</t>
    <rPh sb="0" eb="3">
      <t>ジョウキンイ</t>
    </rPh>
    <rPh sb="4" eb="5">
      <t>シュク</t>
    </rPh>
    <rPh sb="7" eb="9">
      <t>ジョウキョウ</t>
    </rPh>
    <phoneticPr fontId="6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</si>
  <si>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</si>
  <si>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</si>
  <si>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</si>
  <si>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6"/>
  </si>
  <si>
    <t>うち
日直回数</t>
    <rPh sb="3" eb="5">
      <t>ニッチョク</t>
    </rPh>
    <rPh sb="5" eb="7">
      <t>カイスウ</t>
    </rPh>
    <phoneticPr fontId="6"/>
  </si>
  <si>
    <t>うち
宿直回数</t>
    <rPh sb="3" eb="5">
      <t>シュクチョク</t>
    </rPh>
    <rPh sb="5" eb="7">
      <t>カイスウ</t>
    </rPh>
    <phoneticPr fontId="6"/>
  </si>
  <si>
    <t>150床</t>
    <rPh sb="3" eb="4">
      <t>ショウ</t>
    </rPh>
    <phoneticPr fontId="6"/>
  </si>
  <si>
    <t>別紙43-2</t>
    <rPh sb="0" eb="2">
      <t>ベッシ</t>
    </rPh>
    <phoneticPr fontId="6"/>
  </si>
  <si>
    <t>別紙43-3</t>
    <rPh sb="0" eb="2">
      <t>ベッシ</t>
    </rPh>
    <phoneticPr fontId="6"/>
  </si>
  <si>
    <t>別紙43-1</t>
    <rPh sb="0" eb="2">
      <t>ベッシ</t>
    </rPh>
    <phoneticPr fontId="6"/>
  </si>
  <si>
    <t>仙南医療圏</t>
    <phoneticPr fontId="6"/>
  </si>
  <si>
    <t>大崎・栗原医療圏</t>
    <phoneticPr fontId="6"/>
  </si>
  <si>
    <t>石巻・登米・気仙沼医療圏</t>
    <phoneticPr fontId="6"/>
  </si>
  <si>
    <t>※フルタイムで日直・宿直を実施していない場合は、勤務時間に応じて、回数を按分すること。</t>
    <phoneticPr fontId="6"/>
  </si>
  <si>
    <t>※令和７年度より常勤医の日当直回数が減少した分を対象とする。</t>
    <phoneticPr fontId="6"/>
  </si>
  <si>
    <t>※夜間休日診療を行うための、土曜日・日曜日・祝日の宿日直を行う代替医師（非常勤）が対象。</t>
    <phoneticPr fontId="6"/>
  </si>
  <si>
    <t>※１医療機関において、申請できるのは「１当直帯あたり１人分まで」。</t>
    <phoneticPr fontId="6"/>
  </si>
  <si>
    <t>支援対象
となる
宿日直回数
①-③</t>
    <rPh sb="9" eb="10">
      <t>シュク</t>
    </rPh>
    <rPh sb="10" eb="12">
      <t>ニッチョク</t>
    </rPh>
    <rPh sb="12" eb="14">
      <t>カイスウ</t>
    </rPh>
    <phoneticPr fontId="6"/>
  </si>
  <si>
    <r>
      <t xml:space="preserve">代替医師の派遣元
医療機関（施設名）
</t>
    </r>
    <r>
      <rPr>
        <sz val="9"/>
        <color theme="1"/>
        <rFont val="ＭＳ Ｐゴシック"/>
        <family val="3"/>
        <charset val="128"/>
        <scheme val="minor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9" eb="11">
      <t>イリョウ</t>
    </rPh>
    <rPh sb="11" eb="13">
      <t>キカン</t>
    </rPh>
    <rPh sb="14" eb="17">
      <t>シセツメイ</t>
    </rPh>
    <rPh sb="20" eb="22">
      <t>ハケン</t>
    </rPh>
    <rPh sb="27" eb="29">
      <t>バアイ</t>
    </rPh>
    <rPh sb="31" eb="33">
      <t>キニュウ</t>
    </rPh>
    <phoneticPr fontId="6"/>
  </si>
  <si>
    <t>年間宿日直
回数
①＋②</t>
    <rPh sb="0" eb="2">
      <t>ネンカン</t>
    </rPh>
    <rPh sb="2" eb="3">
      <t>シュク</t>
    </rPh>
    <rPh sb="3" eb="5">
      <t>ニッチョク</t>
    </rPh>
    <rPh sb="6" eb="8">
      <t>カイスウ</t>
    </rPh>
    <phoneticPr fontId="6"/>
  </si>
  <si>
    <t>年間宿日直
回数
③＋④</t>
    <rPh sb="0" eb="2">
      <t>ネンカン</t>
    </rPh>
    <rPh sb="2" eb="3">
      <t>シュク</t>
    </rPh>
    <rPh sb="3" eb="5">
      <t>ニッチョク</t>
    </rPh>
    <rPh sb="6" eb="8">
      <t>カイスウ</t>
    </rPh>
    <phoneticPr fontId="6"/>
  </si>
  <si>
    <t>　　　・フルタイムで宿日直した場合</t>
    <phoneticPr fontId="6"/>
  </si>
  <si>
    <t>申請可否確認欄　※本事業は、運営赤字となっている場合に補助対象となります。</t>
    <rPh sb="0" eb="2">
      <t>シンセイ</t>
    </rPh>
    <rPh sb="2" eb="4">
      <t>カヒ</t>
    </rPh>
    <rPh sb="4" eb="6">
      <t>カクニン</t>
    </rPh>
    <rPh sb="6" eb="7">
      <t>ラン</t>
    </rPh>
    <rPh sb="9" eb="12">
      <t>ホンジギョウ</t>
    </rPh>
    <rPh sb="24" eb="26">
      <t>バアイ</t>
    </rPh>
    <rPh sb="27" eb="31">
      <t>ホジョタイショウ</t>
    </rPh>
    <phoneticPr fontId="6"/>
  </si>
  <si>
    <t>（例）日直が9:00～18:00（9h）、宿直が18:00～翌9:00（15時間）の勤務体系の時</t>
    <phoneticPr fontId="6"/>
  </si>
  <si>
    <t>例</t>
    <rPh sb="0" eb="1">
      <t>レイ</t>
    </rPh>
    <phoneticPr fontId="6"/>
  </si>
  <si>
    <t>【宮城県】重点医師偏在対策支援区域における医師の勤務・生活環境改善のための代替医師確保支援事業　実施計画（先行的な医師偏在是正プラン）</t>
    <rPh sb="1" eb="4">
      <t>ミヤギケン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3">
      <t>イシ</t>
    </rPh>
    <rPh sb="24" eb="26">
      <t>キンム</t>
    </rPh>
    <rPh sb="27" eb="29">
      <t>セイカツ</t>
    </rPh>
    <rPh sb="29" eb="31">
      <t>カンキョウ</t>
    </rPh>
    <rPh sb="31" eb="33">
      <t>カイゼン</t>
    </rPh>
    <rPh sb="37" eb="39">
      <t>ダイタイ</t>
    </rPh>
    <rPh sb="39" eb="41">
      <t>イシ</t>
    </rPh>
    <rPh sb="41" eb="43">
      <t>カクホ</t>
    </rPh>
    <rPh sb="43" eb="45">
      <t>シエン</t>
    </rPh>
    <rPh sb="45" eb="47">
      <t>ジギョウ</t>
    </rPh>
    <rPh sb="48" eb="50">
      <t>ジッシ</t>
    </rPh>
    <rPh sb="50" eb="52">
      <t>ケイカク</t>
    </rPh>
    <rPh sb="53" eb="55">
      <t>センコウ</t>
    </rPh>
    <rPh sb="55" eb="56">
      <t>テキ</t>
    </rPh>
    <rPh sb="57" eb="59">
      <t>イシ</t>
    </rPh>
    <rPh sb="59" eb="61">
      <t>ヘンザイ</t>
    </rPh>
    <rPh sb="61" eb="63">
      <t>ゼセイ</t>
    </rPh>
    <phoneticPr fontId="12"/>
  </si>
  <si>
    <t>　　　・日直分を15:00から18:00の3ｈ行い、宿直はフルタイムで勤務した場合</t>
    <phoneticPr fontId="6"/>
  </si>
  <si>
    <t>　　　 →日直 1回 ＋ 宿直 1回 = 2回</t>
    <rPh sb="5" eb="7">
      <t>ニッチョク</t>
    </rPh>
    <rPh sb="9" eb="10">
      <t>カイ</t>
    </rPh>
    <rPh sb="13" eb="15">
      <t>シュクチョク</t>
    </rPh>
    <rPh sb="17" eb="18">
      <t>カイ</t>
    </rPh>
    <rPh sb="22" eb="23">
      <t>カイ</t>
    </rPh>
    <phoneticPr fontId="6"/>
  </si>
  <si>
    <t>　　　 → 日直 3/9回 ＋ 15/15回 ＝ 1.33・・・回</t>
    <rPh sb="6" eb="8">
      <t>ニッチョク</t>
    </rPh>
    <rPh sb="12" eb="13">
      <t>カイ</t>
    </rPh>
    <rPh sb="21" eb="22">
      <t>カイ</t>
    </rPh>
    <rPh sb="32" eb="33">
      <t>カイ</t>
    </rPh>
    <phoneticPr fontId="6"/>
  </si>
  <si>
    <t>※黄色着色セルには１医療機関における総回数を計上（総回数に端数が生じる場合は小数点以下を切捨処理）すること。</t>
    <rPh sb="1" eb="3">
      <t>キイロ</t>
    </rPh>
    <rPh sb="3" eb="5">
      <t>チャクショク</t>
    </rPh>
    <rPh sb="10" eb="14">
      <t>イリョウキカン</t>
    </rPh>
    <rPh sb="18" eb="19">
      <t>ソウ</t>
    </rPh>
    <rPh sb="19" eb="21">
      <t>カイスウ</t>
    </rPh>
    <rPh sb="22" eb="24">
      <t>ケイジョウ</t>
    </rPh>
    <rPh sb="25" eb="26">
      <t>ソウ</t>
    </rPh>
    <rPh sb="26" eb="28">
      <t>カイスウ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</si>
</sst>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;&quot;△ &quot;#,##0&quot;&quot;&quot;円&quot;"/>
    <numFmt numFmtId="177" formatCode="#,##0;&quot;▲ &quot;#,##0"/>
    <numFmt numFmtId="178" formatCode="0.0"/>
    <numFmt numFmtId="179" formatCode="#,##0.0&quot;日&quot;;&quot;△ &quot;#,##0.0&quot;&quot;&quot;日&quot;"/>
    <numFmt numFmtId="180" formatCode="#,##0&quot;回&quot;;&quot;△ &quot;#,##0&quot;&quot;&quot;回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13" xfId="0" applyFont="1" applyBorder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8" fillId="2" borderId="8" xfId="0" applyFont="1" applyFill="1" applyBorder="1">
      <alignment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right" vertical="center"/>
    </xf>
    <xf numFmtId="0" fontId="8" fillId="0" borderId="8" xfId="0" applyFont="1" applyBorder="1">
      <alignment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shrinkToFit="1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>
      <alignment vertical="center"/>
    </xf>
    <xf numFmtId="3" fontId="8" fillId="2" borderId="7" xfId="0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Continuous" vertical="center"/>
    </xf>
    <xf numFmtId="3" fontId="8" fillId="0" borderId="14" xfId="0" applyNumberFormat="1" applyFont="1" applyBorder="1" applyAlignment="1">
      <alignment horizontal="centerContinuous" vertical="center"/>
    </xf>
    <xf numFmtId="3" fontId="8" fillId="0" borderId="13" xfId="0" applyNumberFormat="1" applyFont="1" applyBorder="1" applyAlignment="1">
      <alignment horizontal="centerContinuous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" fontId="8" fillId="0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9" xfId="0" applyFont="1" applyFill="1" applyBorder="1">
      <alignment vertical="center"/>
    </xf>
    <xf numFmtId="0" fontId="11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2">
      <alignment vertical="center"/>
    </xf>
    <xf numFmtId="0" fontId="13" fillId="0" borderId="0" xfId="2" applyFont="1">
      <alignment vertical="center"/>
    </xf>
    <xf numFmtId="0" fontId="3" fillId="2" borderId="16" xfId="2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/>
    </xf>
    <xf numFmtId="0" fontId="3" fillId="0" borderId="35" xfId="2" applyBorder="1" applyAlignment="1">
      <alignment horizontal="center" vertical="center" wrapText="1"/>
    </xf>
    <xf numFmtId="0" fontId="3" fillId="0" borderId="27" xfId="2" applyBorder="1" applyAlignment="1">
      <alignment vertical="center" wrapText="1"/>
    </xf>
    <xf numFmtId="0" fontId="3" fillId="0" borderId="28" xfId="2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3" fillId="2" borderId="15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14" fillId="2" borderId="25" xfId="2" applyFont="1" applyFill="1" applyBorder="1" applyAlignment="1">
      <alignment horizontal="center" vertical="center" wrapText="1"/>
    </xf>
    <xf numFmtId="0" fontId="14" fillId="2" borderId="46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3" fillId="0" borderId="34" xfId="2" applyBorder="1" applyAlignment="1">
      <alignment horizontal="left" vertical="center" wrapText="1"/>
    </xf>
    <xf numFmtId="0" fontId="3" fillId="0" borderId="35" xfId="2" applyBorder="1" applyAlignment="1">
      <alignment horizontal="left" vertical="center" wrapText="1"/>
    </xf>
    <xf numFmtId="0" fontId="3" fillId="0" borderId="50" xfId="2" applyBorder="1" applyAlignment="1">
      <alignment horizontal="left" vertical="center" wrapText="1"/>
    </xf>
    <xf numFmtId="0" fontId="3" fillId="0" borderId="52" xfId="2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3" fontId="8" fillId="0" borderId="0" xfId="0" applyNumberFormat="1" applyFont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176" fontId="8" fillId="4" borderId="3" xfId="0" applyNumberFormat="1" applyFont="1" applyFill="1" applyBorder="1">
      <alignment vertical="center"/>
    </xf>
    <xf numFmtId="176" fontId="8" fillId="0" borderId="4" xfId="0" applyNumberFormat="1" applyFont="1" applyBorder="1" applyAlignment="1">
      <alignment horizontal="right" vertical="center"/>
    </xf>
    <xf numFmtId="0" fontId="1" fillId="0" borderId="49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 wrapText="1"/>
    </xf>
    <xf numFmtId="0" fontId="1" fillId="0" borderId="51" xfId="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77" fontId="0" fillId="0" borderId="0" xfId="4" applyNumberFormat="1" applyFont="1">
      <alignment vertical="center"/>
    </xf>
    <xf numFmtId="0" fontId="8" fillId="3" borderId="5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4" applyNumberFormat="1" applyFont="1">
      <alignment vertical="center"/>
    </xf>
    <xf numFmtId="180" fontId="1" fillId="0" borderId="34" xfId="2" applyNumberFormat="1" applyFont="1" applyBorder="1" applyAlignment="1">
      <alignment horizontal="right" vertical="center" wrapText="1"/>
    </xf>
    <xf numFmtId="180" fontId="3" fillId="0" borderId="35" xfId="2" applyNumberFormat="1" applyBorder="1" applyAlignment="1">
      <alignment horizontal="right" vertical="center" wrapText="1"/>
    </xf>
    <xf numFmtId="180" fontId="3" fillId="0" borderId="36" xfId="2" applyNumberFormat="1" applyBorder="1" applyAlignment="1">
      <alignment horizontal="right" vertical="center" wrapText="1"/>
    </xf>
    <xf numFmtId="180" fontId="1" fillId="0" borderId="50" xfId="2" applyNumberFormat="1" applyFont="1" applyBorder="1" applyAlignment="1">
      <alignment horizontal="right" vertical="center" wrapText="1"/>
    </xf>
    <xf numFmtId="180" fontId="3" fillId="0" borderId="34" xfId="2" applyNumberFormat="1" applyBorder="1" applyAlignment="1">
      <alignment horizontal="right" vertical="center" wrapText="1"/>
    </xf>
    <xf numFmtId="180" fontId="1" fillId="0" borderId="36" xfId="2" applyNumberFormat="1" applyFont="1" applyBorder="1" applyAlignment="1">
      <alignment horizontal="right" vertical="center" wrapText="1"/>
    </xf>
    <xf numFmtId="180" fontId="3" fillId="0" borderId="37" xfId="2" applyNumberFormat="1" applyBorder="1" applyAlignment="1">
      <alignment horizontal="right" vertical="center" wrapText="1"/>
    </xf>
    <xf numFmtId="180" fontId="3" fillId="0" borderId="27" xfId="2" applyNumberFormat="1" applyBorder="1" applyAlignment="1">
      <alignment horizontal="right" vertical="center" wrapText="1"/>
    </xf>
    <xf numFmtId="180" fontId="3" fillId="3" borderId="28" xfId="2" applyNumberFormat="1" applyFill="1" applyBorder="1" applyAlignment="1">
      <alignment horizontal="right" vertical="center" wrapText="1"/>
    </xf>
    <xf numFmtId="180" fontId="3" fillId="0" borderId="28" xfId="2" applyNumberFormat="1" applyBorder="1" applyAlignment="1">
      <alignment horizontal="right" vertical="center" wrapText="1"/>
    </xf>
    <xf numFmtId="180" fontId="3" fillId="3" borderId="40" xfId="2" applyNumberFormat="1" applyFill="1" applyBorder="1" applyAlignment="1">
      <alignment horizontal="right" vertical="center" wrapText="1"/>
    </xf>
    <xf numFmtId="180" fontId="3" fillId="0" borderId="26" xfId="2" applyNumberFormat="1" applyBorder="1" applyAlignment="1">
      <alignment horizontal="right" vertical="center" wrapText="1"/>
    </xf>
    <xf numFmtId="180" fontId="3" fillId="0" borderId="40" xfId="2" applyNumberFormat="1" applyBorder="1" applyAlignment="1">
      <alignment horizontal="right" vertical="center" wrapText="1"/>
    </xf>
    <xf numFmtId="1" fontId="8" fillId="2" borderId="13" xfId="0" applyNumberFormat="1" applyFont="1" applyFill="1" applyBorder="1">
      <alignment vertical="center"/>
    </xf>
    <xf numFmtId="0" fontId="3" fillId="5" borderId="0" xfId="2" applyFill="1">
      <alignment vertical="center"/>
    </xf>
    <xf numFmtId="179" fontId="3" fillId="5" borderId="0" xfId="2" applyNumberFormat="1" applyFill="1" applyAlignment="1">
      <alignment horizontal="right" vertical="center"/>
    </xf>
    <xf numFmtId="0" fontId="3" fillId="5" borderId="0" xfId="2" applyFill="1" applyAlignment="1">
      <alignment horizontal="center" vertical="center"/>
    </xf>
    <xf numFmtId="0" fontId="0" fillId="5" borderId="0" xfId="2" applyFont="1" applyFill="1">
      <alignment vertical="center"/>
    </xf>
    <xf numFmtId="0" fontId="15" fillId="5" borderId="0" xfId="2" applyFont="1" applyFill="1">
      <alignment vertical="center"/>
    </xf>
    <xf numFmtId="0" fontId="13" fillId="5" borderId="0" xfId="2" applyFont="1" applyFill="1">
      <alignment vertical="center"/>
    </xf>
    <xf numFmtId="0" fontId="3" fillId="0" borderId="54" xfId="2" applyBorder="1" applyAlignment="1">
      <alignment horizontal="center" vertical="center"/>
    </xf>
    <xf numFmtId="180" fontId="3" fillId="0" borderId="56" xfId="2" applyNumberFormat="1" applyBorder="1" applyAlignment="1">
      <alignment horizontal="right" vertical="center" wrapText="1"/>
    </xf>
    <xf numFmtId="0" fontId="20" fillId="5" borderId="0" xfId="2" applyFont="1" applyFill="1" applyAlignment="1">
      <alignment horizontal="left" vertical="center" wrapText="1"/>
    </xf>
    <xf numFmtId="0" fontId="18" fillId="5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5" borderId="0" xfId="2" applyFont="1" applyFill="1" applyBorder="1" applyAlignment="1">
      <alignment horizontal="left" vertical="center"/>
    </xf>
    <xf numFmtId="0" fontId="3" fillId="2" borderId="33" xfId="2" applyFill="1" applyBorder="1" applyAlignment="1">
      <alignment horizontal="center" vertical="center" wrapText="1"/>
    </xf>
    <xf numFmtId="0" fontId="3" fillId="2" borderId="38" xfId="2" applyFill="1" applyBorder="1" applyAlignment="1">
      <alignment horizontal="center" vertical="center" wrapText="1"/>
    </xf>
    <xf numFmtId="0" fontId="3" fillId="2" borderId="22" xfId="2" applyFill="1" applyBorder="1" applyAlignment="1">
      <alignment horizontal="center" vertical="center" wrapText="1"/>
    </xf>
    <xf numFmtId="0" fontId="3" fillId="0" borderId="41" xfId="2" applyBorder="1">
      <alignment vertical="center"/>
    </xf>
    <xf numFmtId="0" fontId="3" fillId="0" borderId="29" xfId="2" applyBorder="1">
      <alignment vertical="center"/>
    </xf>
    <xf numFmtId="0" fontId="3" fillId="0" borderId="31" xfId="2" applyBorder="1">
      <alignment vertical="center"/>
    </xf>
    <xf numFmtId="0" fontId="3" fillId="2" borderId="17" xfId="2" applyFill="1" applyBorder="1" applyAlignment="1">
      <alignment horizontal="center" vertical="center"/>
    </xf>
    <xf numFmtId="0" fontId="3" fillId="2" borderId="20" xfId="2" applyFill="1" applyBorder="1" applyAlignment="1">
      <alignment horizontal="center" vertical="center"/>
    </xf>
    <xf numFmtId="0" fontId="3" fillId="2" borderId="23" xfId="2" applyFill="1" applyBorder="1" applyAlignment="1">
      <alignment horizontal="center" vertical="center"/>
    </xf>
    <xf numFmtId="0" fontId="3" fillId="2" borderId="18" xfId="2" applyFill="1" applyBorder="1" applyAlignment="1">
      <alignment horizontal="center" vertical="center" wrapText="1"/>
    </xf>
    <xf numFmtId="0" fontId="3" fillId="2" borderId="8" xfId="2" applyFill="1" applyBorder="1" applyAlignment="1">
      <alignment horizontal="center" vertical="center" wrapText="1"/>
    </xf>
    <xf numFmtId="0" fontId="3" fillId="2" borderId="24" xfId="2" applyFill="1" applyBorder="1" applyAlignment="1">
      <alignment horizontal="center" vertical="center" wrapText="1"/>
    </xf>
    <xf numFmtId="0" fontId="19" fillId="2" borderId="55" xfId="2" applyFont="1" applyFill="1" applyBorder="1" applyAlignment="1">
      <alignment horizontal="center" vertical="center" wrapText="1"/>
    </xf>
    <xf numFmtId="0" fontId="19" fillId="2" borderId="44" xfId="2" applyFont="1" applyFill="1" applyBorder="1" applyAlignment="1">
      <alignment horizontal="center" vertical="center" wrapText="1"/>
    </xf>
    <xf numFmtId="0" fontId="19" fillId="2" borderId="32" xfId="2" applyFont="1" applyFill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 wrapText="1"/>
    </xf>
    <xf numFmtId="0" fontId="3" fillId="2" borderId="39" xfId="2" applyFill="1" applyBorder="1" applyAlignment="1">
      <alignment horizontal="center" vertical="center" wrapText="1"/>
    </xf>
    <xf numFmtId="0" fontId="3" fillId="2" borderId="48" xfId="2" applyFill="1" applyBorder="1" applyAlignment="1">
      <alignment horizontal="center" vertical="center" wrapText="1"/>
    </xf>
    <xf numFmtId="0" fontId="3" fillId="2" borderId="13" xfId="2" applyFill="1" applyBorder="1" applyAlignment="1">
      <alignment horizontal="center" vertical="center" wrapText="1"/>
    </xf>
    <xf numFmtId="0" fontId="3" fillId="2" borderId="14" xfId="2" applyFill="1" applyBorder="1" applyAlignment="1">
      <alignment horizontal="center" vertical="center" wrapText="1"/>
    </xf>
    <xf numFmtId="0" fontId="19" fillId="2" borderId="6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9" fillId="2" borderId="47" xfId="2" applyFont="1" applyFill="1" applyBorder="1" applyAlignment="1">
      <alignment horizontal="center" vertical="center" wrapText="1"/>
    </xf>
    <xf numFmtId="0" fontId="19" fillId="2" borderId="45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 wrapText="1"/>
    </xf>
    <xf numFmtId="0" fontId="19" fillId="2" borderId="24" xfId="2" applyFont="1" applyFill="1" applyBorder="1" applyAlignment="1">
      <alignment horizontal="center" vertical="center"/>
    </xf>
    <xf numFmtId="0" fontId="3" fillId="2" borderId="30" xfId="2" applyFill="1" applyBorder="1" applyAlignment="1">
      <alignment horizontal="center" vertical="center"/>
    </xf>
    <xf numFmtId="0" fontId="3" fillId="2" borderId="13" xfId="2" applyFill="1" applyBorder="1" applyAlignment="1">
      <alignment horizontal="center" vertical="center"/>
    </xf>
    <xf numFmtId="0" fontId="16" fillId="2" borderId="19" xfId="2" applyFont="1" applyFill="1" applyBorder="1" applyAlignment="1">
      <alignment horizontal="center" vertical="center" wrapText="1"/>
    </xf>
    <xf numFmtId="0" fontId="19" fillId="2" borderId="38" xfId="2" applyFont="1" applyFill="1" applyBorder="1" applyAlignment="1">
      <alignment horizontal="center" vertical="center" wrapText="1"/>
    </xf>
    <xf numFmtId="0" fontId="19" fillId="2" borderId="22" xfId="2" applyFont="1" applyFill="1" applyBorder="1" applyAlignment="1">
      <alignment horizontal="center" vertical="center" wrapText="1"/>
    </xf>
    <xf numFmtId="0" fontId="3" fillId="2" borderId="17" xfId="2" applyFill="1" applyBorder="1" applyAlignment="1">
      <alignment horizontal="center" vertical="center" wrapText="1"/>
    </xf>
    <xf numFmtId="0" fontId="3" fillId="2" borderId="42" xfId="2" applyFill="1" applyBorder="1" applyAlignment="1">
      <alignment horizontal="center" vertical="center" wrapText="1"/>
    </xf>
    <xf numFmtId="0" fontId="3" fillId="2" borderId="43" xfId="2" applyFill="1" applyBorder="1" applyAlignment="1">
      <alignment horizontal="center" vertical="center" wrapText="1"/>
    </xf>
    <xf numFmtId="0" fontId="3" fillId="2" borderId="21" xfId="2" applyFill="1" applyBorder="1" applyAlignment="1">
      <alignment horizontal="center" vertical="center" wrapText="1"/>
    </xf>
    <xf numFmtId="178" fontId="18" fillId="5" borderId="0" xfId="2" applyNumberFormat="1" applyFont="1" applyFill="1" applyAlignment="1">
      <alignment horizontal="left" vertical="center"/>
    </xf>
    <xf numFmtId="0" fontId="8" fillId="5" borderId="0" xfId="2" applyFont="1" applyFill="1" applyAlignment="1">
      <alignment horizontal="left" vertical="center"/>
    </xf>
    <xf numFmtId="3" fontId="8" fillId="0" borderId="6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163606</xdr:colOff>
      <xdr:row>10</xdr:row>
      <xdr:rowOff>600076</xdr:rowOff>
    </xdr:from>
    <xdr:to>
      <xdr:col>19</xdr:col>
      <xdr:colOff>142875</xdr:colOff>
      <xdr:row>10</xdr:row>
      <xdr:rowOff>809626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D04F0-A03F-4E2A-8682-8AE62E64E008}"/>
            </a:ext>
          </a:extLst>
        </xdr:cNvPr>
        <xdr:cNvSpPr/>
      </xdr:nvSpPr>
      <xdr:spPr>
        <a:xfrm>
          <a:off x="10955431" y="2990851"/>
          <a:ext cx="2893919" cy="2095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</a:p>
      </xdr:txBody>
    </xdr:sp>
    <xdr:clientData/>
  </xdr:twoCellAnchor>
  <xdr:twoCellAnchor>
    <xdr:from>
      <xdr:col>6</xdr:col>
      <xdr:colOff>649946</xdr:colOff>
      <xdr:row>10</xdr:row>
      <xdr:rowOff>602320</xdr:rowOff>
    </xdr:from>
    <xdr:to>
      <xdr:col>12</xdr:col>
      <xdr:colOff>307047</xdr:colOff>
      <xdr:row>10</xdr:row>
      <xdr:rowOff>821395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92B126E-78A3-449F-8BCA-0BD3F15449C2}"/>
            </a:ext>
          </a:extLst>
        </xdr:cNvPr>
        <xdr:cNvSpPr/>
      </xdr:nvSpPr>
      <xdr:spPr>
        <a:xfrm>
          <a:off x="6231596" y="2993095"/>
          <a:ext cx="3352801" cy="2190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31AD-C4A9-450B-A0CA-03943805CB90}">
  <sheetPr>
    <tabColor theme="6" tint="0.39997558519241921"/>
    <pageSetUpPr fitToPage="1"/>
  </sheetPr>
  <dimension ref="A1:V22"/>
  <sheetViews>
    <sheetView tabSelected="1" view="pageBreakPreview" topLeftCell="A3" zoomScaleNormal="100" zoomScaleSheetLayoutView="100" workbookViewId="0">
      <selection activeCell="R15" sqref="R15"/>
    </sheetView>
  </sheetViews>
  <sheetFormatPr defaultColWidth="10.625" defaultRowHeight="20.100000000000001" customHeight="1" outlineLevelRow="1" x14ac:dyDescent="0.15"/>
  <cols>
    <col min="1" max="1" width="5.625" style="44" customWidth="1"/>
    <col min="2" max="2" width="17.625" style="44" customWidth="1"/>
    <col min="3" max="3" width="14" style="44" customWidth="1"/>
    <col min="4" max="4" width="6.875" style="44" customWidth="1"/>
    <col min="5" max="5" width="20.25" style="44" customWidth="1"/>
    <col min="6" max="6" width="8.875" style="44" customWidth="1"/>
    <col min="7" max="7" width="10.25" style="44" customWidth="1"/>
    <col min="8" max="9" width="7" style="44" customWidth="1"/>
    <col min="10" max="10" width="10.25" style="44" customWidth="1"/>
    <col min="11" max="12" width="7" style="44" customWidth="1"/>
    <col min="13" max="13" width="9.625" style="44" customWidth="1"/>
    <col min="14" max="14" width="10.25" style="44" customWidth="1"/>
    <col min="15" max="16" width="7" style="44" customWidth="1"/>
    <col min="17" max="17" width="10.25" style="44" customWidth="1"/>
    <col min="18" max="19" width="7" style="44" customWidth="1"/>
    <col min="20" max="20" width="9.625" style="44" customWidth="1"/>
    <col min="21" max="21" width="9.625" style="44" bestFit="1" customWidth="1"/>
    <col min="22" max="22" width="18" style="44" customWidth="1"/>
    <col min="23" max="16384" width="10.625" style="44"/>
  </cols>
  <sheetData>
    <row r="1" spans="1:22" ht="20.100000000000001" hidden="1" customHeight="1" x14ac:dyDescent="0.15">
      <c r="A1" s="44" t="s">
        <v>29</v>
      </c>
    </row>
    <row r="2" spans="1:22" ht="20.100000000000001" hidden="1" customHeight="1" x14ac:dyDescent="0.15">
      <c r="A2" s="44" t="s">
        <v>30</v>
      </c>
    </row>
    <row r="3" spans="1:22" ht="20.100000000000001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20.100000000000001" customHeight="1" x14ac:dyDescent="0.15">
      <c r="A4" s="101" t="s">
        <v>58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s="45" customFormat="1" ht="39.950000000000003" customHeight="1" x14ac:dyDescent="0.15">
      <c r="A5" s="102" t="s">
        <v>74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ht="20.100000000000001" customHeight="1" thickBo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1:22" ht="21" customHeight="1" x14ac:dyDescent="0.15">
      <c r="A7" s="113"/>
      <c r="B7" s="116" t="s">
        <v>32</v>
      </c>
      <c r="C7" s="119" t="s">
        <v>33</v>
      </c>
      <c r="D7" s="119" t="s">
        <v>34</v>
      </c>
      <c r="E7" s="119" t="s">
        <v>35</v>
      </c>
      <c r="F7" s="110" t="s">
        <v>36</v>
      </c>
      <c r="G7" s="142" t="s">
        <v>37</v>
      </c>
      <c r="H7" s="119"/>
      <c r="I7" s="119"/>
      <c r="J7" s="119"/>
      <c r="K7" s="119"/>
      <c r="L7" s="143"/>
      <c r="M7" s="46"/>
      <c r="N7" s="144" t="s">
        <v>38</v>
      </c>
      <c r="O7" s="145"/>
      <c r="P7" s="145"/>
      <c r="Q7" s="145"/>
      <c r="R7" s="145"/>
      <c r="S7" s="145"/>
      <c r="T7" s="145"/>
      <c r="U7" s="122" t="s">
        <v>66</v>
      </c>
      <c r="V7" s="125" t="s">
        <v>67</v>
      </c>
    </row>
    <row r="8" spans="1:22" ht="18.75" customHeight="1" x14ac:dyDescent="0.15">
      <c r="A8" s="114"/>
      <c r="B8" s="117"/>
      <c r="C8" s="120"/>
      <c r="D8" s="120"/>
      <c r="E8" s="120"/>
      <c r="F8" s="111"/>
      <c r="G8" s="137" t="s">
        <v>47</v>
      </c>
      <c r="H8" s="138"/>
      <c r="I8" s="138"/>
      <c r="J8" s="128" t="s">
        <v>48</v>
      </c>
      <c r="K8" s="128"/>
      <c r="L8" s="129"/>
      <c r="M8" s="139" t="s">
        <v>68</v>
      </c>
      <c r="N8" s="137" t="s">
        <v>47</v>
      </c>
      <c r="O8" s="138"/>
      <c r="P8" s="138"/>
      <c r="Q8" s="128" t="s">
        <v>48</v>
      </c>
      <c r="R8" s="128"/>
      <c r="S8" s="129"/>
      <c r="T8" s="130" t="s">
        <v>69</v>
      </c>
      <c r="U8" s="123"/>
      <c r="V8" s="126"/>
    </row>
    <row r="9" spans="1:22" ht="13.5" x14ac:dyDescent="0.15">
      <c r="A9" s="114"/>
      <c r="B9" s="117"/>
      <c r="C9" s="120"/>
      <c r="D9" s="120"/>
      <c r="E9" s="120"/>
      <c r="F9" s="111"/>
      <c r="G9" s="133" t="s">
        <v>49</v>
      </c>
      <c r="H9" s="56"/>
      <c r="I9" s="57"/>
      <c r="J9" s="135" t="s">
        <v>50</v>
      </c>
      <c r="K9" s="56"/>
      <c r="L9" s="56"/>
      <c r="M9" s="140"/>
      <c r="N9" s="133" t="s">
        <v>51</v>
      </c>
      <c r="O9" s="56"/>
      <c r="P9" s="57"/>
      <c r="Q9" s="135" t="s">
        <v>52</v>
      </c>
      <c r="R9" s="56"/>
      <c r="S9" s="56"/>
      <c r="T9" s="131"/>
      <c r="U9" s="123"/>
      <c r="V9" s="126"/>
    </row>
    <row r="10" spans="1:22" ht="36.75" customHeight="1" thickBot="1" x14ac:dyDescent="0.2">
      <c r="A10" s="115"/>
      <c r="B10" s="118"/>
      <c r="C10" s="121"/>
      <c r="D10" s="121"/>
      <c r="E10" s="121"/>
      <c r="F10" s="112"/>
      <c r="G10" s="134"/>
      <c r="H10" s="58" t="s">
        <v>53</v>
      </c>
      <c r="I10" s="58" t="s">
        <v>54</v>
      </c>
      <c r="J10" s="136"/>
      <c r="K10" s="58" t="s">
        <v>53</v>
      </c>
      <c r="L10" s="59" t="s">
        <v>54</v>
      </c>
      <c r="M10" s="141"/>
      <c r="N10" s="134"/>
      <c r="O10" s="60" t="s">
        <v>53</v>
      </c>
      <c r="P10" s="60" t="s">
        <v>54</v>
      </c>
      <c r="Q10" s="136"/>
      <c r="R10" s="60" t="s">
        <v>53</v>
      </c>
      <c r="S10" s="61" t="s">
        <v>54</v>
      </c>
      <c r="T10" s="132"/>
      <c r="U10" s="124"/>
      <c r="V10" s="127"/>
    </row>
    <row r="11" spans="1:22" ht="69.95" customHeight="1" outlineLevel="1" x14ac:dyDescent="0.15">
      <c r="A11" s="72" t="s">
        <v>73</v>
      </c>
      <c r="B11" s="62" t="s">
        <v>39</v>
      </c>
      <c r="C11" s="63" t="s">
        <v>40</v>
      </c>
      <c r="D11" s="48" t="s">
        <v>55</v>
      </c>
      <c r="E11" s="63" t="s">
        <v>41</v>
      </c>
      <c r="F11" s="64" t="s">
        <v>42</v>
      </c>
      <c r="G11" s="84">
        <f>H11+I11</f>
        <v>180</v>
      </c>
      <c r="H11" s="85">
        <v>60</v>
      </c>
      <c r="I11" s="85">
        <v>120</v>
      </c>
      <c r="J11" s="85">
        <f>K11+L11</f>
        <v>0</v>
      </c>
      <c r="K11" s="85">
        <v>0</v>
      </c>
      <c r="L11" s="86">
        <v>0</v>
      </c>
      <c r="M11" s="87">
        <f>G11+J11</f>
        <v>180</v>
      </c>
      <c r="N11" s="88">
        <f>O11+P11</f>
        <v>120</v>
      </c>
      <c r="O11" s="85">
        <v>60</v>
      </c>
      <c r="P11" s="85">
        <v>60</v>
      </c>
      <c r="Q11" s="85">
        <f>R11+S11</f>
        <v>120</v>
      </c>
      <c r="R11" s="85">
        <v>60</v>
      </c>
      <c r="S11" s="86">
        <v>60</v>
      </c>
      <c r="T11" s="89">
        <f>N11+Q11</f>
        <v>240</v>
      </c>
      <c r="U11" s="90">
        <f>G11-N11</f>
        <v>60</v>
      </c>
      <c r="V11" s="74" t="s">
        <v>40</v>
      </c>
    </row>
    <row r="12" spans="1:22" ht="69.95" customHeight="1" thickBot="1" x14ac:dyDescent="0.2">
      <c r="A12" s="104"/>
      <c r="B12" s="49"/>
      <c r="C12" s="50"/>
      <c r="D12" s="50"/>
      <c r="E12" s="50"/>
      <c r="F12" s="73"/>
      <c r="G12" s="91">
        <f t="shared" ref="G12" si="0">H12+I12</f>
        <v>0</v>
      </c>
      <c r="H12" s="92"/>
      <c r="I12" s="92"/>
      <c r="J12" s="93">
        <f t="shared" ref="J12" si="1">K12+L12</f>
        <v>0</v>
      </c>
      <c r="K12" s="92"/>
      <c r="L12" s="94"/>
      <c r="M12" s="95">
        <f t="shared" ref="M12" si="2">G12+J12</f>
        <v>0</v>
      </c>
      <c r="N12" s="91">
        <f t="shared" ref="N12" si="3">O12+P12</f>
        <v>0</v>
      </c>
      <c r="O12" s="92"/>
      <c r="P12" s="92"/>
      <c r="Q12" s="93">
        <f t="shared" ref="Q12" si="4">R12+S12</f>
        <v>0</v>
      </c>
      <c r="R12" s="92"/>
      <c r="S12" s="94"/>
      <c r="T12" s="96">
        <f t="shared" ref="T12" si="5">N12+Q12</f>
        <v>0</v>
      </c>
      <c r="U12" s="105">
        <f>G12-N12</f>
        <v>0</v>
      </c>
      <c r="V12" s="65"/>
    </row>
    <row r="13" spans="1:22" ht="20.100000000000001" customHeight="1" x14ac:dyDescent="0.15">
      <c r="A13" s="109" t="s">
        <v>63</v>
      </c>
      <c r="B13" s="109"/>
      <c r="C13" s="109"/>
      <c r="D13" s="109"/>
      <c r="E13" s="109"/>
      <c r="F13" s="109"/>
      <c r="G13" s="109"/>
      <c r="H13" s="109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  <c r="V13" s="98"/>
    </row>
    <row r="14" spans="1:22" ht="20.100000000000001" customHeight="1" x14ac:dyDescent="0.15">
      <c r="A14" s="108" t="s">
        <v>64</v>
      </c>
      <c r="B14" s="108"/>
      <c r="C14" s="108"/>
      <c r="D14" s="108"/>
      <c r="E14" s="108"/>
      <c r="F14" s="108"/>
      <c r="G14" s="108"/>
      <c r="H14" s="10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</row>
    <row r="15" spans="1:22" ht="20.100000000000001" customHeight="1" x14ac:dyDescent="0.15">
      <c r="A15" s="108" t="s">
        <v>65</v>
      </c>
      <c r="B15" s="108"/>
      <c r="C15" s="108"/>
      <c r="D15" s="108"/>
      <c r="E15" s="108"/>
      <c r="F15" s="108"/>
      <c r="G15" s="108"/>
      <c r="H15" s="10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</row>
    <row r="16" spans="1:22" ht="20.100000000000001" customHeight="1" x14ac:dyDescent="0.15">
      <c r="A16" s="107" t="s">
        <v>62</v>
      </c>
      <c r="B16" s="107"/>
      <c r="C16" s="107"/>
      <c r="D16" s="107"/>
      <c r="E16" s="107"/>
      <c r="F16" s="107"/>
      <c r="G16" s="107"/>
      <c r="H16" s="107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100"/>
    </row>
    <row r="17" spans="1:22" ht="12.95" customHeight="1" x14ac:dyDescent="0.15">
      <c r="A17" s="106" t="s">
        <v>72</v>
      </c>
      <c r="B17" s="106"/>
      <c r="C17" s="106"/>
      <c r="D17" s="106"/>
      <c r="E17" s="106"/>
      <c r="F17" s="106"/>
      <c r="G17" s="106"/>
      <c r="H17" s="106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00"/>
    </row>
    <row r="18" spans="1:22" ht="12.95" customHeight="1" x14ac:dyDescent="0.15">
      <c r="A18" s="147" t="s">
        <v>70</v>
      </c>
      <c r="B18" s="147"/>
      <c r="C18" s="147"/>
      <c r="D18" s="147"/>
      <c r="E18" s="147"/>
      <c r="F18" s="147"/>
      <c r="G18" s="147"/>
      <c r="H18" s="147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100"/>
    </row>
    <row r="19" spans="1:22" ht="12.95" customHeight="1" x14ac:dyDescent="0.15">
      <c r="A19" s="147" t="s">
        <v>76</v>
      </c>
      <c r="B19" s="147"/>
      <c r="C19" s="147"/>
      <c r="D19" s="147"/>
      <c r="E19" s="147"/>
      <c r="F19" s="147"/>
      <c r="G19" s="147"/>
      <c r="H19" s="147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98"/>
    </row>
    <row r="20" spans="1:22" ht="12.95" customHeight="1" x14ac:dyDescent="0.15">
      <c r="A20" s="147" t="s">
        <v>75</v>
      </c>
      <c r="B20" s="147"/>
      <c r="C20" s="147"/>
      <c r="D20" s="147"/>
      <c r="E20" s="147"/>
      <c r="F20" s="147"/>
      <c r="G20" s="147"/>
      <c r="H20" s="147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98"/>
    </row>
    <row r="21" spans="1:22" ht="12.95" customHeight="1" x14ac:dyDescent="0.15">
      <c r="A21" s="147" t="s">
        <v>77</v>
      </c>
      <c r="B21" s="147"/>
      <c r="C21" s="147"/>
      <c r="D21" s="147"/>
      <c r="E21" s="147"/>
      <c r="F21" s="147"/>
      <c r="G21" s="147"/>
      <c r="H21" s="147"/>
      <c r="I21" s="100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</row>
    <row r="22" spans="1:22" ht="20.100000000000001" customHeight="1" x14ac:dyDescent="0.15">
      <c r="A22" s="146" t="s">
        <v>78</v>
      </c>
      <c r="B22" s="146"/>
      <c r="C22" s="146"/>
      <c r="D22" s="146"/>
      <c r="E22" s="146"/>
      <c r="F22" s="146"/>
      <c r="G22" s="146"/>
      <c r="H22" s="146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</row>
  </sheetData>
  <mergeCells count="30">
    <mergeCell ref="A22:H22"/>
    <mergeCell ref="A21:H21"/>
    <mergeCell ref="A20:H20"/>
    <mergeCell ref="A19:H19"/>
    <mergeCell ref="A18:H18"/>
    <mergeCell ref="U7:U10"/>
    <mergeCell ref="V7:V10"/>
    <mergeCell ref="Q8:S8"/>
    <mergeCell ref="T8:T10"/>
    <mergeCell ref="G9:G10"/>
    <mergeCell ref="J9:J10"/>
    <mergeCell ref="N9:N10"/>
    <mergeCell ref="Q9:Q10"/>
    <mergeCell ref="G8:I8"/>
    <mergeCell ref="J8:L8"/>
    <mergeCell ref="M8:M10"/>
    <mergeCell ref="N8:P8"/>
    <mergeCell ref="G7:L7"/>
    <mergeCell ref="N7:T7"/>
    <mergeCell ref="F7:F10"/>
    <mergeCell ref="A7:A10"/>
    <mergeCell ref="B7:B10"/>
    <mergeCell ref="C7:C10"/>
    <mergeCell ref="D7:D10"/>
    <mergeCell ref="E7:E10"/>
    <mergeCell ref="A17:H17"/>
    <mergeCell ref="A16:H16"/>
    <mergeCell ref="A15:H15"/>
    <mergeCell ref="A14:H14"/>
    <mergeCell ref="A13:H13"/>
  </mergeCells>
  <phoneticPr fontId="6"/>
  <printOptions horizontalCentered="1"/>
  <pageMargins left="0.39370078740157483" right="0.39370078740157483" top="0.39370078740157483" bottom="0.39370078740157483" header="0.39370078740157483" footer="0.3937007874015748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891357-3A64-4A97-ACEF-39CE95F6D0FD}">
          <x14:formula1>
            <xm:f>Sheet1!$A$2:$A$4</xm:f>
          </x14:formula1>
          <xm:sqref>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B06F-4E58-46B7-A507-A1AD514C2002}">
  <sheetPr>
    <tabColor theme="6" tint="0.39997558519241921"/>
    <pageSetUpPr fitToPage="1"/>
  </sheetPr>
  <dimension ref="A1:F35"/>
  <sheetViews>
    <sheetView showGridLines="0" view="pageBreakPreview" zoomScaleNormal="100" zoomScaleSheetLayoutView="100" workbookViewId="0">
      <selection activeCell="A29" sqref="A29"/>
    </sheetView>
  </sheetViews>
  <sheetFormatPr defaultColWidth="9" defaultRowHeight="13.5" x14ac:dyDescent="0.15"/>
  <cols>
    <col min="1" max="1" width="30.625" style="1" customWidth="1"/>
    <col min="2" max="4" width="13" style="1" customWidth="1"/>
    <col min="5" max="5" width="45.75" style="1" customWidth="1"/>
    <col min="6" max="16384" width="9" style="1"/>
  </cols>
  <sheetData>
    <row r="1" spans="1:5" x14ac:dyDescent="0.15">
      <c r="A1" s="1" t="s">
        <v>56</v>
      </c>
    </row>
    <row r="3" spans="1:5" ht="14.25" x14ac:dyDescent="0.15">
      <c r="A3" s="31" t="s">
        <v>20</v>
      </c>
      <c r="B3" s="30"/>
      <c r="C3" s="30"/>
      <c r="D3" s="30"/>
      <c r="E3" s="30"/>
    </row>
    <row r="5" spans="1:5" x14ac:dyDescent="0.15">
      <c r="E5" s="33" t="s">
        <v>25</v>
      </c>
    </row>
    <row r="6" spans="1:5" x14ac:dyDescent="0.15">
      <c r="A6" s="1" t="s">
        <v>19</v>
      </c>
    </row>
    <row r="7" spans="1:5" ht="17.100000000000001" customHeight="1" x14ac:dyDescent="0.15">
      <c r="A7" s="39" t="s">
        <v>4</v>
      </c>
      <c r="B7" s="42" t="s">
        <v>3</v>
      </c>
      <c r="C7" s="40" t="s">
        <v>18</v>
      </c>
      <c r="D7" s="40" t="s">
        <v>17</v>
      </c>
      <c r="E7" s="40" t="s">
        <v>2</v>
      </c>
    </row>
    <row r="8" spans="1:5" ht="17.100000000000001" customHeight="1" x14ac:dyDescent="0.15">
      <c r="A8" s="10"/>
      <c r="B8" s="9" t="s">
        <v>0</v>
      </c>
      <c r="C8" s="9" t="s">
        <v>0</v>
      </c>
      <c r="D8" s="9" t="s">
        <v>0</v>
      </c>
      <c r="E8" s="8"/>
    </row>
    <row r="9" spans="1:5" ht="17.100000000000001" customHeight="1" x14ac:dyDescent="0.15">
      <c r="A9" s="69" t="s">
        <v>28</v>
      </c>
      <c r="B9" s="66"/>
      <c r="C9" s="6"/>
      <c r="D9" s="6"/>
      <c r="E9" s="5"/>
    </row>
    <row r="10" spans="1:5" ht="17.100000000000001" customHeight="1" x14ac:dyDescent="0.15">
      <c r="A10" s="69" t="s">
        <v>27</v>
      </c>
      <c r="B10" s="7"/>
      <c r="C10" s="6"/>
      <c r="D10" s="6"/>
      <c r="E10" s="5"/>
    </row>
    <row r="11" spans="1:5" ht="17.100000000000001" customHeight="1" x14ac:dyDescent="0.15">
      <c r="A11" s="69" t="s">
        <v>26</v>
      </c>
      <c r="B11" s="7"/>
      <c r="C11" s="6"/>
      <c r="D11" s="6"/>
      <c r="E11" s="5"/>
    </row>
    <row r="12" spans="1:5" ht="17.100000000000001" customHeight="1" x14ac:dyDescent="0.15">
      <c r="A12" s="69" t="s">
        <v>43</v>
      </c>
      <c r="B12" s="7"/>
      <c r="C12" s="6"/>
      <c r="D12" s="6"/>
      <c r="E12" s="5"/>
    </row>
    <row r="13" spans="1:5" ht="17.100000000000001" customHeight="1" x14ac:dyDescent="0.15">
      <c r="A13" s="69" t="s">
        <v>1</v>
      </c>
      <c r="B13" s="7"/>
      <c r="C13" s="6"/>
      <c r="D13" s="6"/>
      <c r="E13" s="5"/>
    </row>
    <row r="14" spans="1:5" ht="17.100000000000001" customHeight="1" x14ac:dyDescent="0.15">
      <c r="A14" s="75" t="s">
        <v>44</v>
      </c>
      <c r="B14" s="14"/>
      <c r="C14" s="11"/>
      <c r="D14" s="11"/>
      <c r="E14" s="13"/>
    </row>
    <row r="15" spans="1:5" ht="17.100000000000001" customHeight="1" x14ac:dyDescent="0.15">
      <c r="A15" s="76" t="s">
        <v>9</v>
      </c>
      <c r="B15" s="47">
        <f>SUM(B9:B14)</f>
        <v>0</v>
      </c>
      <c r="C15" s="21">
        <f>'別紙43-3（入力不要）'!L6</f>
        <v>0</v>
      </c>
      <c r="D15" s="47">
        <f>SUM(D9:D14)</f>
        <v>0</v>
      </c>
      <c r="E15" s="12"/>
    </row>
    <row r="16" spans="1:5" ht="17.100000000000001" customHeight="1" x14ac:dyDescent="0.15">
      <c r="A16" s="34" t="s">
        <v>16</v>
      </c>
      <c r="B16" s="29"/>
      <c r="C16" s="29"/>
      <c r="D16" s="29"/>
      <c r="E16" s="35"/>
    </row>
    <row r="17" spans="1:6" ht="17.100000000000001" customHeight="1" x14ac:dyDescent="0.15">
      <c r="A17" s="41"/>
      <c r="B17" s="14"/>
      <c r="C17" s="11"/>
      <c r="D17" s="11"/>
      <c r="E17" s="13"/>
    </row>
    <row r="18" spans="1:6" ht="17.100000000000001" customHeight="1" x14ac:dyDescent="0.15">
      <c r="A18" s="76" t="s">
        <v>9</v>
      </c>
      <c r="B18" s="4">
        <f>SUM(B17)</f>
        <v>0</v>
      </c>
      <c r="C18" s="4"/>
      <c r="D18" s="4"/>
      <c r="E18" s="3"/>
    </row>
    <row r="19" spans="1:6" ht="17.100000000000001" customHeight="1" x14ac:dyDescent="0.15">
      <c r="A19" s="76" t="s">
        <v>15</v>
      </c>
      <c r="B19" s="21">
        <f>SUM(B15,B18)</f>
        <v>0</v>
      </c>
      <c r="C19" s="21"/>
      <c r="D19" s="21"/>
      <c r="E19" s="12"/>
    </row>
    <row r="20" spans="1:6" ht="17.100000000000001" customHeight="1" x14ac:dyDescent="0.15">
      <c r="A20" s="17"/>
      <c r="B20" s="16"/>
      <c r="C20" s="16"/>
      <c r="D20" s="16"/>
      <c r="E20" s="15"/>
    </row>
    <row r="21" spans="1:6" ht="17.100000000000001" customHeight="1" x14ac:dyDescent="0.15">
      <c r="A21" s="28" t="s">
        <v>14</v>
      </c>
      <c r="B21" s="16"/>
      <c r="C21" s="16"/>
      <c r="D21" s="16"/>
      <c r="E21" s="15"/>
    </row>
    <row r="22" spans="1:6" ht="17.100000000000001" customHeight="1" x14ac:dyDescent="0.15">
      <c r="A22" s="37" t="s">
        <v>4</v>
      </c>
      <c r="B22" s="27" t="s">
        <v>13</v>
      </c>
      <c r="C22" s="26" t="s">
        <v>2</v>
      </c>
      <c r="D22" s="25"/>
      <c r="E22" s="24"/>
    </row>
    <row r="23" spans="1:6" ht="17.100000000000001" customHeight="1" x14ac:dyDescent="0.15">
      <c r="A23" s="37"/>
      <c r="B23" s="23" t="s">
        <v>12</v>
      </c>
      <c r="C23" s="148"/>
      <c r="D23" s="149"/>
      <c r="E23" s="150"/>
    </row>
    <row r="24" spans="1:6" ht="17.100000000000001" customHeight="1" x14ac:dyDescent="0.15">
      <c r="A24" s="52" t="s">
        <v>11</v>
      </c>
      <c r="B24" s="7"/>
      <c r="C24" s="151"/>
      <c r="D24" s="152"/>
      <c r="E24" s="153"/>
    </row>
    <row r="25" spans="1:6" ht="17.100000000000001" customHeight="1" x14ac:dyDescent="0.15">
      <c r="A25" s="77" t="s">
        <v>10</v>
      </c>
      <c r="B25" s="14"/>
      <c r="C25" s="154"/>
      <c r="D25" s="155"/>
      <c r="E25" s="156"/>
    </row>
    <row r="26" spans="1:6" ht="17.100000000000001" customHeight="1" x14ac:dyDescent="0.15">
      <c r="A26" s="38" t="s">
        <v>9</v>
      </c>
      <c r="B26" s="21">
        <f>SUM(B24:B25)</f>
        <v>0</v>
      </c>
      <c r="C26" s="20"/>
      <c r="D26" s="19"/>
      <c r="E26" s="18"/>
    </row>
    <row r="27" spans="1:6" ht="17.100000000000001" customHeight="1" x14ac:dyDescent="0.15">
      <c r="A27" s="17"/>
      <c r="B27" s="16"/>
      <c r="C27" s="16"/>
      <c r="D27" s="16"/>
      <c r="E27" s="15"/>
    </row>
    <row r="28" spans="1:6" ht="17.100000000000001" customHeight="1" thickBot="1" x14ac:dyDescent="0.2">
      <c r="A28" s="78" t="s">
        <v>71</v>
      </c>
      <c r="B28" s="79"/>
      <c r="C28" s="79"/>
      <c r="D28" s="79"/>
      <c r="E28" s="79"/>
      <c r="F28" s="80"/>
    </row>
    <row r="29" spans="1:6" ht="17.100000000000001" customHeight="1" thickBot="1" x14ac:dyDescent="0.2">
      <c r="A29" s="81" t="str">
        <f>IF(B19-B26=0,"",IF(B19-B26&gt;0,"申請可","申請不可"))</f>
        <v/>
      </c>
      <c r="B29" s="79"/>
      <c r="C29" s="79"/>
      <c r="D29" s="79"/>
      <c r="E29" s="79"/>
      <c r="F29" s="80"/>
    </row>
    <row r="30" spans="1:6" ht="17.100000000000001" customHeight="1" x14ac:dyDescent="0.15">
      <c r="A30" s="82"/>
      <c r="B30" s="79"/>
      <c r="C30" s="79"/>
      <c r="D30" s="79"/>
      <c r="F30" s="83"/>
    </row>
    <row r="31" spans="1:6" x14ac:dyDescent="0.15">
      <c r="A31" s="1" t="s">
        <v>24</v>
      </c>
    </row>
    <row r="32" spans="1:6" x14ac:dyDescent="0.15">
      <c r="A32" s="1" t="s">
        <v>23</v>
      </c>
    </row>
    <row r="33" spans="1:5" x14ac:dyDescent="0.15">
      <c r="A33" s="1" t="s">
        <v>22</v>
      </c>
    </row>
    <row r="34" spans="1:5" x14ac:dyDescent="0.15">
      <c r="A34" s="1" t="s">
        <v>21</v>
      </c>
    </row>
    <row r="35" spans="1:5" x14ac:dyDescent="0.15">
      <c r="A35" s="36" t="s">
        <v>31</v>
      </c>
      <c r="B35" s="36"/>
      <c r="C35" s="36"/>
      <c r="D35" s="36"/>
      <c r="E35" s="36"/>
    </row>
  </sheetData>
  <mergeCells count="3">
    <mergeCell ref="C23:E23"/>
    <mergeCell ref="C24:E24"/>
    <mergeCell ref="C25:E25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1EA2-BC23-46CC-B949-E09F1AB0C361}">
  <sheetPr>
    <tabColor theme="6" tint="0.39997558519241921"/>
    <pageSetUpPr fitToPage="1"/>
  </sheetPr>
  <dimension ref="A1:L16"/>
  <sheetViews>
    <sheetView showGridLines="0" view="pageBreakPreview" zoomScaleNormal="100" zoomScaleSheetLayoutView="100" workbookViewId="0">
      <selection activeCell="D9" sqref="D9"/>
    </sheetView>
  </sheetViews>
  <sheetFormatPr defaultColWidth="9" defaultRowHeight="13.5" x14ac:dyDescent="0.15"/>
  <cols>
    <col min="1" max="1" width="2.5" style="2" customWidth="1"/>
    <col min="2" max="2" width="17.25" style="1" bestFit="1" customWidth="1"/>
    <col min="3" max="3" width="4.625" style="1" customWidth="1"/>
    <col min="4" max="4" width="11.25" style="1" customWidth="1"/>
    <col min="5" max="5" width="7.875" style="1" customWidth="1"/>
    <col min="6" max="6" width="10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style="2" customWidth="1"/>
    <col min="14" max="14" width="17.125" style="2" customWidth="1"/>
    <col min="15" max="16384" width="9" style="2"/>
  </cols>
  <sheetData>
    <row r="1" spans="1:12" x14ac:dyDescent="0.15">
      <c r="B1" s="1" t="s">
        <v>57</v>
      </c>
    </row>
    <row r="3" spans="1:12" x14ac:dyDescent="0.15">
      <c r="B3" s="32" t="s">
        <v>8</v>
      </c>
    </row>
    <row r="4" spans="1:12" x14ac:dyDescent="0.15">
      <c r="B4" s="32"/>
    </row>
    <row r="5" spans="1:12" x14ac:dyDescent="0.15">
      <c r="B5" s="159" t="s">
        <v>7</v>
      </c>
      <c r="C5" s="160"/>
      <c r="D5" s="160"/>
      <c r="E5" s="160"/>
      <c r="F5" s="160"/>
      <c r="G5" s="160"/>
      <c r="H5" s="160"/>
      <c r="I5" s="160"/>
      <c r="J5" s="160"/>
      <c r="K5" s="160"/>
      <c r="L5" s="161"/>
    </row>
    <row r="6" spans="1:12" ht="13.5" customHeight="1" x14ac:dyDescent="0.15">
      <c r="B6" s="157" t="s">
        <v>45</v>
      </c>
      <c r="C6" s="158"/>
      <c r="D6" s="158"/>
      <c r="E6" s="158"/>
      <c r="F6" s="15"/>
      <c r="G6" s="15"/>
      <c r="H6" s="15"/>
      <c r="I6" s="15"/>
      <c r="J6" s="15"/>
      <c r="K6" s="15"/>
      <c r="L6" s="70">
        <f>IFERROR((F9),"")</f>
        <v>0</v>
      </c>
    </row>
    <row r="7" spans="1:12" x14ac:dyDescent="0.15">
      <c r="B7" s="52"/>
      <c r="C7" s="43"/>
      <c r="D7" s="43"/>
      <c r="E7" s="43"/>
      <c r="F7" s="43"/>
      <c r="G7" s="43"/>
      <c r="H7" s="43"/>
      <c r="I7" s="43"/>
      <c r="J7" s="43"/>
      <c r="K7" s="43"/>
      <c r="L7" s="53"/>
    </row>
    <row r="8" spans="1:12" x14ac:dyDescent="0.15">
      <c r="B8" s="52"/>
      <c r="C8" s="43"/>
      <c r="D8" s="15" t="s">
        <v>46</v>
      </c>
      <c r="E8" s="43"/>
      <c r="F8" s="43"/>
      <c r="G8" s="43"/>
      <c r="H8" s="43"/>
      <c r="I8" s="43"/>
      <c r="J8" s="43"/>
      <c r="K8" s="43"/>
      <c r="L8" s="53"/>
    </row>
    <row r="9" spans="1:12" x14ac:dyDescent="0.15">
      <c r="B9" s="71">
        <v>60000</v>
      </c>
      <c r="C9" s="43" t="s">
        <v>6</v>
      </c>
      <c r="D9" s="97">
        <f>'別紙43-1'!U12</f>
        <v>0</v>
      </c>
      <c r="E9" s="55" t="s">
        <v>5</v>
      </c>
      <c r="F9" s="43">
        <f>IF(D9="","0",B9*D9)</f>
        <v>0</v>
      </c>
      <c r="G9" s="43"/>
      <c r="H9" s="43"/>
      <c r="I9" s="43"/>
      <c r="J9" s="43"/>
      <c r="K9" s="43"/>
      <c r="L9" s="53"/>
    </row>
    <row r="10" spans="1:12" x14ac:dyDescent="0.15">
      <c r="B10" s="52"/>
      <c r="C10" s="43"/>
      <c r="D10" s="43"/>
      <c r="E10" s="43"/>
      <c r="F10" s="43"/>
      <c r="G10" s="43"/>
      <c r="H10" s="43"/>
      <c r="I10" s="43"/>
      <c r="J10" s="43"/>
      <c r="K10" s="43"/>
      <c r="L10" s="53"/>
    </row>
    <row r="11" spans="1:12" x14ac:dyDescent="0.15">
      <c r="B11" s="22"/>
      <c r="C11" s="51"/>
      <c r="D11" s="51"/>
      <c r="E11" s="51"/>
      <c r="F11" s="51"/>
      <c r="G11" s="51"/>
      <c r="H11" s="51"/>
      <c r="I11" s="51"/>
      <c r="J11" s="51"/>
      <c r="K11" s="51"/>
      <c r="L11" s="54"/>
    </row>
    <row r="14" spans="1:12" x14ac:dyDescent="0.15">
      <c r="A14" s="67"/>
      <c r="B14" s="15"/>
      <c r="C14" s="15"/>
      <c r="D14" s="15"/>
      <c r="E14" s="15"/>
    </row>
    <row r="15" spans="1:12" x14ac:dyDescent="0.15">
      <c r="A15" s="67"/>
      <c r="B15" s="68"/>
      <c r="C15" s="15"/>
      <c r="D15" s="15"/>
      <c r="E15" s="15"/>
      <c r="F15" s="15"/>
    </row>
    <row r="16" spans="1:12" x14ac:dyDescent="0.15">
      <c r="A16" s="67"/>
      <c r="B16" s="15"/>
      <c r="C16" s="15"/>
      <c r="D16" s="15"/>
      <c r="E16" s="15"/>
      <c r="F16" s="15"/>
    </row>
  </sheetData>
  <sheetProtection algorithmName="SHA-512" hashValue="ecORutT92Cae3NKN47RFeuB3yZW9z6AuSro1HNBkcyLdJD2mZDyxdz4Cwu1Fi7aJvqzQug26mhI4cGidWKN1cA==" saltValue="CCAGH/bjeJ79tWr2zpG+hQ==" spinCount="100000" sheet="1" objects="1" scenarios="1"/>
  <dataConsolidate/>
  <mergeCells count="2">
    <mergeCell ref="B6:E6"/>
    <mergeCell ref="B5:L5"/>
  </mergeCells>
  <phoneticPr fontId="6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F78A-372F-455B-9152-986B1415B82F}">
  <sheetPr>
    <tabColor theme="6" tint="0.39997558519241921"/>
  </sheetPr>
  <dimension ref="A2:A4"/>
  <sheetViews>
    <sheetView workbookViewId="0">
      <selection activeCell="A2" sqref="A2:A4"/>
    </sheetView>
  </sheetViews>
  <sheetFormatPr defaultRowHeight="13.5" x14ac:dyDescent="0.15"/>
  <cols>
    <col min="1" max="1" width="23.625" bestFit="1" customWidth="1"/>
  </cols>
  <sheetData>
    <row r="2" spans="1:1" x14ac:dyDescent="0.15">
      <c r="A2" t="s">
        <v>59</v>
      </c>
    </row>
    <row r="3" spans="1:1" x14ac:dyDescent="0.15">
      <c r="A3" t="s">
        <v>60</v>
      </c>
    </row>
    <row r="4" spans="1:1" x14ac:dyDescent="0.15">
      <c r="A4" t="s">
        <v>61</v>
      </c>
    </row>
  </sheetData>
  <sheetProtection algorithmName="SHA-512" hashValue="IU6HL5NpsNxsVNjIKOu2WOudk5+YDDisg8k+0n48DxwTzkBrCSAQT/6AOXi++fxPbewGU4FBrmNjG4o4MB7z3w==" saltValue="NBXKdDcOoPEFncRzZ56RRA==" spinCount="100000"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別紙43-1</vt:lpstr>
      <vt:lpstr>別紙43-2</vt:lpstr>
      <vt:lpstr>別紙43-3（入力不要）</vt:lpstr>
      <vt:lpstr>Sheet1</vt:lpstr>
      <vt:lpstr>'別紙43-1'!Print_Area</vt:lpstr>
      <vt:lpstr>'別紙43-2'!Print_Area</vt:lpstr>
      <vt:lpstr>'別紙43-3（入力不要）'!Print_Area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阿部　大和</cp:lastModifiedBy>
  <cp:lastPrinted>2026-03-31T08:59:58Z</cp:lastPrinted>
  <dcterms:created xsi:type="dcterms:W3CDTF">2022-06-22T01:31:45Z</dcterms:created>
  <dcterms:modified xsi:type="dcterms:W3CDTF">2026-04-01T09:04:39Z</dcterms:modified>
</cp:coreProperties>
</file>