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018553kw\Downloads\知事選hp\"/>
    </mc:Choice>
  </mc:AlternateContent>
  <xr:revisionPtr revIDLastSave="0" documentId="8_{8A014E1A-C913-4FA1-BA44-EDDB562A6A3E}" xr6:coauthVersionLast="47" xr6:coauthVersionMax="47" xr10:uidLastSave="{00000000-0000-0000-0000-000000000000}"/>
  <bookViews>
    <workbookView xWindow="-120" yWindow="-120" windowWidth="29040" windowHeight="15720" xr2:uid="{3300A86A-B915-4D9C-A951-4B04B860C19B}"/>
  </bookViews>
  <sheets>
    <sheet name="市区町村別" sheetId="29" r:id="rId1"/>
  </sheets>
  <definedNames>
    <definedName name="_xlnm._FilterDatabase" localSheetId="0" hidden="1">市区町村別!#REF!</definedName>
    <definedName name="_xlnm.Print_Area" localSheetId="0">市区町村別!$A$1:$K$67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29" l="1"/>
  <c r="E60" i="29"/>
  <c r="D60" i="29"/>
  <c r="H60" i="29"/>
  <c r="J60" i="29"/>
  <c r="I60" i="29"/>
  <c r="C61" i="29"/>
  <c r="E61" i="29" s="1"/>
  <c r="D61" i="29"/>
  <c r="H61" i="29"/>
  <c r="I61" i="29"/>
  <c r="J61" i="29"/>
  <c r="C62" i="29"/>
  <c r="E62" i="29" s="1"/>
  <c r="D62" i="29"/>
  <c r="H62" i="29"/>
  <c r="J62" i="29" s="1"/>
  <c r="I62" i="29"/>
  <c r="C63" i="29"/>
  <c r="E63" i="29" s="1"/>
  <c r="D63" i="29"/>
  <c r="H63" i="29"/>
  <c r="I63" i="29"/>
  <c r="J63" i="29" s="1"/>
  <c r="C64" i="29"/>
  <c r="D64" i="29"/>
  <c r="E64" i="29" s="1"/>
  <c r="H64" i="29"/>
  <c r="I64" i="29"/>
  <c r="J64" i="29" s="1"/>
  <c r="H65" i="29"/>
  <c r="J65" i="29" s="1"/>
  <c r="I65" i="29"/>
  <c r="H66" i="29"/>
  <c r="I66" i="29"/>
  <c r="J66" i="29"/>
</calcChain>
</file>

<file path=xl/sharedStrings.xml><?xml version="1.0" encoding="utf-8"?>
<sst xmlns="http://schemas.openxmlformats.org/spreadsheetml/2006/main" count="88" uniqueCount="82">
  <si>
    <t>女川町</t>
  </si>
  <si>
    <t>富谷・黒川</t>
    <phoneticPr fontId="1"/>
  </si>
  <si>
    <t>選挙人名簿登録者数【市区町村別】</t>
    <phoneticPr fontId="1"/>
  </si>
  <si>
    <t>現在</t>
    <phoneticPr fontId="1"/>
  </si>
  <si>
    <t>宮城県選挙管理委員会</t>
    <phoneticPr fontId="1"/>
  </si>
  <si>
    <t>市区町村名</t>
    <phoneticPr fontId="1"/>
  </si>
  <si>
    <t>対前回比</t>
    <phoneticPr fontId="1"/>
  </si>
  <si>
    <t>男</t>
    <phoneticPr fontId="1"/>
  </si>
  <si>
    <t>女</t>
    <phoneticPr fontId="1"/>
  </si>
  <si>
    <t>計</t>
    <phoneticPr fontId="1"/>
  </si>
  <si>
    <t>増減数</t>
    <phoneticPr fontId="1"/>
  </si>
  <si>
    <t>増減率（%）</t>
    <phoneticPr fontId="1"/>
  </si>
  <si>
    <t>総数</t>
    <phoneticPr fontId="1"/>
  </si>
  <si>
    <t>市部計</t>
    <phoneticPr fontId="1"/>
  </si>
  <si>
    <t>郡部計</t>
    <phoneticPr fontId="1"/>
  </si>
  <si>
    <t>仙台市計</t>
    <phoneticPr fontId="1"/>
  </si>
  <si>
    <t>青葉区</t>
    <phoneticPr fontId="1"/>
  </si>
  <si>
    <t>宮城野区</t>
    <phoneticPr fontId="1"/>
  </si>
  <si>
    <t>若林区</t>
    <phoneticPr fontId="1"/>
  </si>
  <si>
    <t>太白区</t>
    <phoneticPr fontId="1"/>
  </si>
  <si>
    <t>泉区</t>
    <phoneticPr fontId="1"/>
  </si>
  <si>
    <t>石巻市</t>
    <phoneticPr fontId="1"/>
  </si>
  <si>
    <t>塩竈市</t>
    <phoneticPr fontId="1"/>
  </si>
  <si>
    <t>気仙沼市</t>
    <phoneticPr fontId="1"/>
  </si>
  <si>
    <t>白石市</t>
    <phoneticPr fontId="1"/>
  </si>
  <si>
    <t>名取市</t>
    <phoneticPr fontId="1"/>
  </si>
  <si>
    <t>角田市</t>
    <phoneticPr fontId="1"/>
  </si>
  <si>
    <t>多賀城市</t>
    <phoneticPr fontId="1"/>
  </si>
  <si>
    <t>岩沼市</t>
    <phoneticPr fontId="1"/>
  </si>
  <si>
    <t>登米市</t>
    <phoneticPr fontId="1"/>
  </si>
  <si>
    <t>栗原市</t>
    <phoneticPr fontId="1"/>
  </si>
  <si>
    <t>東松島市</t>
    <phoneticPr fontId="1"/>
  </si>
  <si>
    <t>大崎市</t>
    <phoneticPr fontId="1"/>
  </si>
  <si>
    <t>富谷市</t>
    <phoneticPr fontId="1"/>
  </si>
  <si>
    <t>刈田郡計</t>
    <phoneticPr fontId="1"/>
  </si>
  <si>
    <t>蔵王町</t>
    <phoneticPr fontId="1"/>
  </si>
  <si>
    <t>七ヶ宿町</t>
    <phoneticPr fontId="1"/>
  </si>
  <si>
    <t>柴田郡計</t>
    <phoneticPr fontId="1"/>
  </si>
  <si>
    <t>大河原町</t>
    <phoneticPr fontId="1"/>
  </si>
  <si>
    <t>村田町</t>
    <phoneticPr fontId="1"/>
  </si>
  <si>
    <t>柴田町</t>
    <phoneticPr fontId="1"/>
  </si>
  <si>
    <t>川崎町</t>
    <phoneticPr fontId="1"/>
  </si>
  <si>
    <t>伊具郡計</t>
    <phoneticPr fontId="1"/>
  </si>
  <si>
    <t>丸森町</t>
    <phoneticPr fontId="1"/>
  </si>
  <si>
    <t>亘理郡計</t>
    <phoneticPr fontId="1"/>
  </si>
  <si>
    <t>亘理町</t>
    <phoneticPr fontId="1"/>
  </si>
  <si>
    <t>山元町</t>
    <phoneticPr fontId="1"/>
  </si>
  <si>
    <t>宮城郡計</t>
    <phoneticPr fontId="1"/>
  </si>
  <si>
    <t>松島町</t>
    <phoneticPr fontId="1"/>
  </si>
  <si>
    <t>七ヶ浜町</t>
    <phoneticPr fontId="1"/>
  </si>
  <si>
    <t>利府町</t>
    <phoneticPr fontId="1"/>
  </si>
  <si>
    <t>黒川郡計</t>
    <phoneticPr fontId="1"/>
  </si>
  <si>
    <t>大和町</t>
    <phoneticPr fontId="1"/>
  </si>
  <si>
    <t>大郷町</t>
    <phoneticPr fontId="1"/>
  </si>
  <si>
    <t>大衡村</t>
    <phoneticPr fontId="1"/>
  </si>
  <si>
    <t>加美郡計</t>
    <phoneticPr fontId="1"/>
  </si>
  <si>
    <t>色麻町</t>
    <phoneticPr fontId="1"/>
  </si>
  <si>
    <t>加美町</t>
    <phoneticPr fontId="1"/>
  </si>
  <si>
    <t>遠田郡計</t>
    <phoneticPr fontId="1"/>
  </si>
  <si>
    <t>涌谷町</t>
    <phoneticPr fontId="1"/>
  </si>
  <si>
    <t>美里町</t>
    <phoneticPr fontId="1"/>
  </si>
  <si>
    <t>牡鹿郡計</t>
    <phoneticPr fontId="1"/>
  </si>
  <si>
    <t>本吉郡計</t>
    <phoneticPr fontId="1"/>
  </si>
  <si>
    <t>南三陸町</t>
    <phoneticPr fontId="1"/>
  </si>
  <si>
    <t>県議合区等選挙区別登録者数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</si>
  <si>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</si>
  <si>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</si>
  <si>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</si>
  <si>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第一区</t>
    <rPh sb="0" eb="1">
      <t>ダイ</t>
    </rPh>
    <rPh sb="1" eb="2">
      <t>イチ</t>
    </rPh>
    <rPh sb="2" eb="3">
      <t>ク</t>
    </rPh>
    <phoneticPr fontId="1"/>
  </si>
  <si>
    <t>石巻・牡鹿</t>
    <rPh sb="0" eb="2">
      <t>イシノマキ</t>
    </rPh>
    <rPh sb="3" eb="5">
      <t>オシカ</t>
    </rPh>
    <phoneticPr fontId="1"/>
  </si>
  <si>
    <t>第二区</t>
    <rPh sb="0" eb="1">
      <t>ダイ</t>
    </rPh>
    <rPh sb="1" eb="2">
      <t>ニ</t>
    </rPh>
    <rPh sb="2" eb="3">
      <t>ク</t>
    </rPh>
    <phoneticPr fontId="1"/>
  </si>
  <si>
    <t>気仙沼・本吉</t>
    <rPh sb="0" eb="3">
      <t>ケセンヌマ</t>
    </rPh>
    <rPh sb="4" eb="6">
      <t>モトヨシ</t>
    </rPh>
    <phoneticPr fontId="1"/>
  </si>
  <si>
    <t>第三区</t>
    <rPh sb="0" eb="1">
      <t>ダイ</t>
    </rPh>
    <rPh sb="1" eb="2">
      <t>3</t>
    </rPh>
    <rPh sb="2" eb="3">
      <t>ク</t>
    </rPh>
    <phoneticPr fontId="1"/>
  </si>
  <si>
    <t>白石・刈田</t>
    <rPh sb="0" eb="2">
      <t>シロイシ</t>
    </rPh>
    <rPh sb="3" eb="5">
      <t>カリタ</t>
    </rPh>
    <phoneticPr fontId="1"/>
  </si>
  <si>
    <t>第四区</t>
    <rPh sb="0" eb="1">
      <t>ダイ</t>
    </rPh>
    <rPh sb="1" eb="2">
      <t>4</t>
    </rPh>
    <rPh sb="2" eb="3">
      <t>ク</t>
    </rPh>
    <phoneticPr fontId="1"/>
  </si>
  <si>
    <t>角田・伊具</t>
    <rPh sb="0" eb="2">
      <t>カクダ</t>
    </rPh>
    <rPh sb="3" eb="5">
      <t>イグ</t>
    </rPh>
    <phoneticPr fontId="1"/>
  </si>
  <si>
    <t>第五区</t>
    <rPh sb="0" eb="1">
      <t>ダイ</t>
    </rPh>
    <rPh sb="1" eb="2">
      <t>5</t>
    </rPh>
    <rPh sb="2" eb="3">
      <t>ク</t>
    </rPh>
    <phoneticPr fontId="1"/>
  </si>
  <si>
    <t>多賀城・七ヶ浜</t>
    <rPh sb="0" eb="3">
      <t>タガジョウ</t>
    </rPh>
    <rPh sb="4" eb="7">
      <t>シチガハマ</t>
    </rPh>
    <phoneticPr fontId="1"/>
  </si>
  <si>
    <t>宮城</t>
    <rPh sb="0" eb="2">
      <t>ミヤギ</t>
    </rPh>
    <phoneticPr fontId="1"/>
  </si>
  <si>
    <t>衆議院議員小選挙区別登録者数 （区割り改正法適用後）　</t>
    <rPh sb="0" eb="3">
      <t>シュウギイン</t>
    </rPh>
    <rPh sb="3" eb="5">
      <t>ギイン</t>
    </rPh>
    <rPh sb="5" eb="9">
      <t>ショウセンキョク</t>
    </rPh>
    <rPh sb="9" eb="10">
      <t>ベツ</t>
    </rPh>
    <rPh sb="10" eb="13">
      <t>トウロクシャ</t>
    </rPh>
    <rPh sb="13" eb="14">
      <t>スウ</t>
    </rPh>
    <phoneticPr fontId="1"/>
  </si>
  <si>
    <t>今回（令和7年10月8日）現在</t>
    <phoneticPr fontId="1"/>
  </si>
  <si>
    <t>前回（令和7年9月1日）現在</t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</si>
</sst>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9" formatCode="[DBNum3][$-411]0"/>
    <numFmt numFmtId="190" formatCode="#,##0;&quot;△ &quot;#,##0"/>
    <numFmt numFmtId="194" formatCode="0.00%;&quot;△&quot;0.00%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110">
    <xf numFmtId="0" fontId="0" fillId="0" borderId="0" xfId="0"/>
    <xf numFmtId="190" fontId="2" fillId="2" borderId="1" xfId="0" applyNumberFormat="1" applyFont="1" applyFill="1" applyBorder="1" applyAlignment="1">
      <alignment vertical="center"/>
    </xf>
    <xf numFmtId="190" fontId="2" fillId="2" borderId="2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4" xfId="0" applyFont="1" applyFill="1" applyBorder="1" applyAlignment="1">
      <alignment horizontal="center" vertical="center" shrinkToFit="1"/>
    </xf>
    <xf numFmtId="179" fontId="2" fillId="2" borderId="5" xfId="0" applyNumberFormat="1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90" fontId="2" fillId="2" borderId="8" xfId="0" applyNumberFormat="1" applyFont="1" applyFill="1" applyBorder="1" applyAlignment="1">
      <alignment vertical="center"/>
    </xf>
    <xf numFmtId="190" fontId="2" fillId="2" borderId="9" xfId="0" applyNumberFormat="1" applyFont="1" applyFill="1" applyBorder="1" applyAlignment="1">
      <alignment vertical="center"/>
    </xf>
    <xf numFmtId="190" fontId="2" fillId="2" borderId="10" xfId="0" applyNumberFormat="1" applyFont="1" applyFill="1" applyBorder="1" applyAlignment="1">
      <alignment vertical="center"/>
    </xf>
    <xf numFmtId="190" fontId="2" fillId="2" borderId="11" xfId="0" applyNumberFormat="1" applyFont="1" applyFill="1" applyBorder="1" applyAlignment="1">
      <alignment vertical="center"/>
    </xf>
    <xf numFmtId="190" fontId="2" fillId="2" borderId="12" xfId="0" applyNumberFormat="1" applyFont="1" applyFill="1" applyBorder="1" applyAlignment="1">
      <alignment vertical="center" shrinkToFit="1"/>
    </xf>
    <xf numFmtId="194" fontId="2" fillId="2" borderId="10" xfId="0" applyNumberFormat="1" applyFont="1" applyFill="1" applyBorder="1" applyAlignment="1">
      <alignment vertical="center"/>
    </xf>
    <xf numFmtId="190" fontId="2" fillId="2" borderId="13" xfId="0" applyNumberFormat="1" applyFont="1" applyFill="1" applyBorder="1" applyAlignment="1">
      <alignment vertical="center"/>
    </xf>
    <xf numFmtId="190" fontId="2" fillId="2" borderId="14" xfId="0" applyNumberFormat="1" applyFont="1" applyFill="1" applyBorder="1" applyAlignment="1">
      <alignment vertical="center"/>
    </xf>
    <xf numFmtId="190" fontId="2" fillId="2" borderId="15" xfId="0" applyNumberFormat="1" applyFont="1" applyFill="1" applyBorder="1" applyAlignment="1">
      <alignment vertical="center"/>
    </xf>
    <xf numFmtId="190" fontId="2" fillId="2" borderId="16" xfId="0" applyNumberFormat="1" applyFont="1" applyFill="1" applyBorder="1" applyAlignment="1">
      <alignment vertical="center" shrinkToFit="1"/>
    </xf>
    <xf numFmtId="194" fontId="2" fillId="2" borderId="15" xfId="0" applyNumberFormat="1" applyFont="1" applyFill="1" applyBorder="1" applyAlignment="1">
      <alignment vertical="center"/>
    </xf>
    <xf numFmtId="190" fontId="2" fillId="2" borderId="17" xfId="0" applyNumberFormat="1" applyFont="1" applyFill="1" applyBorder="1" applyAlignment="1">
      <alignment vertical="center"/>
    </xf>
    <xf numFmtId="190" fontId="2" fillId="2" borderId="18" xfId="0" applyNumberFormat="1" applyFont="1" applyFill="1" applyBorder="1" applyAlignment="1">
      <alignment vertical="center"/>
    </xf>
    <xf numFmtId="190" fontId="2" fillId="2" borderId="19" xfId="0" applyNumberFormat="1" applyFont="1" applyFill="1" applyBorder="1" applyAlignment="1">
      <alignment vertical="center"/>
    </xf>
    <xf numFmtId="190" fontId="2" fillId="2" borderId="20" xfId="0" applyNumberFormat="1" applyFont="1" applyFill="1" applyBorder="1" applyAlignment="1">
      <alignment vertical="center"/>
    </xf>
    <xf numFmtId="190" fontId="2" fillId="2" borderId="21" xfId="0" applyNumberFormat="1" applyFont="1" applyFill="1" applyBorder="1" applyAlignment="1">
      <alignment vertical="center"/>
    </xf>
    <xf numFmtId="194" fontId="2" fillId="2" borderId="18" xfId="0" applyNumberFormat="1" applyFont="1" applyFill="1" applyBorder="1" applyAlignment="1">
      <alignment vertical="center"/>
    </xf>
    <xf numFmtId="190" fontId="2" fillId="2" borderId="22" xfId="0" applyNumberFormat="1" applyFont="1" applyFill="1" applyBorder="1" applyAlignment="1">
      <alignment vertical="center"/>
    </xf>
    <xf numFmtId="190" fontId="2" fillId="2" borderId="16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distributed" vertical="center" indent="1"/>
    </xf>
    <xf numFmtId="190" fontId="2" fillId="2" borderId="24" xfId="0" applyNumberFormat="1" applyFont="1" applyFill="1" applyBorder="1" applyAlignment="1">
      <alignment vertical="center"/>
    </xf>
    <xf numFmtId="190" fontId="2" fillId="2" borderId="25" xfId="0" applyNumberFormat="1" applyFont="1" applyFill="1" applyBorder="1" applyAlignment="1">
      <alignment vertical="center"/>
    </xf>
    <xf numFmtId="190" fontId="2" fillId="2" borderId="23" xfId="0" applyNumberFormat="1" applyFont="1" applyFill="1" applyBorder="1" applyAlignment="1">
      <alignment vertical="center"/>
    </xf>
    <xf numFmtId="190" fontId="2" fillId="2" borderId="26" xfId="0" applyNumberFormat="1" applyFont="1" applyFill="1" applyBorder="1" applyAlignment="1">
      <alignment vertical="center"/>
    </xf>
    <xf numFmtId="194" fontId="2" fillId="2" borderId="23" xfId="0" applyNumberFormat="1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distributed" vertical="center" indent="1"/>
    </xf>
    <xf numFmtId="190" fontId="2" fillId="2" borderId="27" xfId="0" applyNumberFormat="1" applyFont="1" applyFill="1" applyBorder="1" applyAlignment="1">
      <alignment vertical="center"/>
    </xf>
    <xf numFmtId="194" fontId="2" fillId="2" borderId="2" xfId="0" applyNumberFormat="1" applyFont="1" applyFill="1" applyBorder="1" applyAlignment="1">
      <alignment vertical="center"/>
    </xf>
    <xf numFmtId="190" fontId="2" fillId="2" borderId="28" xfId="0" applyNumberFormat="1" applyFont="1" applyFill="1" applyBorder="1" applyAlignment="1">
      <alignment vertical="center"/>
    </xf>
    <xf numFmtId="190" fontId="2" fillId="2" borderId="29" xfId="0" applyNumberFormat="1" applyFont="1" applyFill="1" applyBorder="1" applyAlignment="1">
      <alignment vertical="center"/>
    </xf>
    <xf numFmtId="190" fontId="2" fillId="2" borderId="30" xfId="0" applyNumberFormat="1" applyFont="1" applyFill="1" applyBorder="1" applyAlignment="1">
      <alignment vertical="center"/>
    </xf>
    <xf numFmtId="190" fontId="2" fillId="2" borderId="31" xfId="0" applyNumberFormat="1" applyFont="1" applyFill="1" applyBorder="1" applyAlignment="1">
      <alignment vertical="center"/>
    </xf>
    <xf numFmtId="194" fontId="2" fillId="2" borderId="30" xfId="0" applyNumberFormat="1" applyFont="1" applyFill="1" applyBorder="1" applyAlignment="1">
      <alignment vertical="center"/>
    </xf>
    <xf numFmtId="49" fontId="2" fillId="2" borderId="32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distributed" vertical="center" indent="1"/>
    </xf>
    <xf numFmtId="190" fontId="2" fillId="2" borderId="34" xfId="0" applyNumberFormat="1" applyFont="1" applyFill="1" applyBorder="1" applyAlignment="1">
      <alignment vertical="center"/>
    </xf>
    <xf numFmtId="190" fontId="2" fillId="2" borderId="35" xfId="0" applyNumberFormat="1" applyFont="1" applyFill="1" applyBorder="1" applyAlignment="1">
      <alignment vertical="center"/>
    </xf>
    <xf numFmtId="49" fontId="2" fillId="2" borderId="36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34" xfId="0" applyNumberFormat="1" applyFont="1" applyFill="1" applyBorder="1" applyAlignment="1">
      <alignment horizontal="center" vertical="center"/>
    </xf>
    <xf numFmtId="190" fontId="2" fillId="2" borderId="35" xfId="0" quotePrefix="1" applyNumberFormat="1" applyFont="1" applyFill="1" applyBorder="1" applyAlignment="1">
      <alignment vertical="center"/>
    </xf>
    <xf numFmtId="0" fontId="2" fillId="2" borderId="30" xfId="0" applyFont="1" applyFill="1" applyBorder="1" applyAlignment="1">
      <alignment horizontal="distributed" vertical="center" indent="1"/>
    </xf>
    <xf numFmtId="190" fontId="2" fillId="2" borderId="23" xfId="0" applyNumberFormat="1" applyFont="1" applyFill="1" applyBorder="1" applyAlignment="1">
      <alignment vertical="center" wrapText="1"/>
    </xf>
    <xf numFmtId="190" fontId="2" fillId="2" borderId="33" xfId="0" applyNumberFormat="1" applyFont="1" applyFill="1" applyBorder="1" applyAlignment="1">
      <alignment vertical="center"/>
    </xf>
    <xf numFmtId="190" fontId="2" fillId="2" borderId="37" xfId="0" applyNumberFormat="1" applyFont="1" applyFill="1" applyBorder="1" applyAlignment="1">
      <alignment vertical="center"/>
    </xf>
    <xf numFmtId="194" fontId="2" fillId="2" borderId="33" xfId="0" applyNumberFormat="1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3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90" fontId="2" fillId="0" borderId="25" xfId="0" applyNumberFormat="1" applyFont="1" applyBorder="1" applyAlignment="1">
      <alignment vertical="center"/>
    </xf>
    <xf numFmtId="190" fontId="2" fillId="0" borderId="33" xfId="0" applyNumberFormat="1" applyFont="1" applyBorder="1" applyAlignment="1">
      <alignment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190" fontId="2" fillId="0" borderId="1" xfId="0" applyNumberFormat="1" applyFont="1" applyBorder="1" applyAlignment="1">
      <alignment vertical="center"/>
    </xf>
    <xf numFmtId="190" fontId="2" fillId="0" borderId="2" xfId="0" applyNumberFormat="1" applyFont="1" applyBorder="1" applyAlignment="1">
      <alignment vertical="center"/>
    </xf>
    <xf numFmtId="190" fontId="2" fillId="0" borderId="18" xfId="0" applyNumberFormat="1" applyFont="1" applyBorder="1" applyAlignment="1">
      <alignment vertical="center"/>
    </xf>
    <xf numFmtId="0" fontId="2" fillId="2" borderId="24" xfId="0" applyFont="1" applyFill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190" fontId="2" fillId="0" borderId="0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 shrinkToFit="1"/>
    </xf>
    <xf numFmtId="190" fontId="2" fillId="0" borderId="38" xfId="0" applyNumberFormat="1" applyFont="1" applyBorder="1" applyAlignment="1">
      <alignment vertical="center"/>
    </xf>
    <xf numFmtId="58" fontId="2" fillId="2" borderId="3" xfId="0" applyNumberFormat="1" applyFont="1" applyFill="1" applyBorder="1" applyAlignment="1" applyProtection="1">
      <alignment horizontal="right" vertical="center"/>
      <protection locked="0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58" fontId="2" fillId="2" borderId="49" xfId="0" applyNumberFormat="1" applyFont="1" applyFill="1" applyBorder="1" applyAlignment="1">
      <alignment horizontal="center" vertical="center" shrinkToFit="1"/>
    </xf>
    <xf numFmtId="58" fontId="2" fillId="2" borderId="53" xfId="0" applyNumberFormat="1" applyFont="1" applyFill="1" applyBorder="1" applyAlignment="1">
      <alignment horizontal="center" vertical="center" shrinkToFit="1"/>
    </xf>
    <xf numFmtId="58" fontId="2" fillId="2" borderId="50" xfId="0" applyNumberFormat="1" applyFont="1" applyFill="1" applyBorder="1" applyAlignment="1">
      <alignment horizontal="center" vertical="center" shrinkToFit="1"/>
    </xf>
    <xf numFmtId="0" fontId="2" fillId="2" borderId="49" xfId="0" applyFont="1" applyFill="1" applyBorder="1" applyAlignment="1">
      <alignment horizontal="center" vertical="center" shrinkToFit="1"/>
    </xf>
    <xf numFmtId="0" fontId="2" fillId="2" borderId="53" xfId="0" applyFont="1" applyFill="1" applyBorder="1" applyAlignment="1">
      <alignment horizontal="center" vertical="center" shrinkToFit="1"/>
    </xf>
    <xf numFmtId="0" fontId="2" fillId="2" borderId="50" xfId="0" applyFont="1" applyFill="1" applyBorder="1" applyAlignment="1">
      <alignment horizontal="center" vertical="center" shrinkToFit="1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distributed" vertical="center" indent="1"/>
    </xf>
    <xf numFmtId="0" fontId="2" fillId="2" borderId="46" xfId="0" applyFont="1" applyFill="1" applyBorder="1" applyAlignment="1">
      <alignment horizontal="distributed" vertical="center" indent="1"/>
    </xf>
    <xf numFmtId="0" fontId="2" fillId="2" borderId="47" xfId="0" applyFont="1" applyFill="1" applyBorder="1" applyAlignment="1">
      <alignment horizontal="distributed" vertical="center" indent="1"/>
    </xf>
    <xf numFmtId="0" fontId="2" fillId="2" borderId="48" xfId="0" applyFont="1" applyFill="1" applyBorder="1" applyAlignment="1">
      <alignment horizontal="distributed" vertical="center" indent="1"/>
    </xf>
    <xf numFmtId="0" fontId="2" fillId="2" borderId="49" xfId="0" applyFont="1" applyFill="1" applyBorder="1" applyAlignment="1">
      <alignment horizontal="distributed" vertical="center" indent="1"/>
    </xf>
    <xf numFmtId="0" fontId="2" fillId="2" borderId="50" xfId="0" applyFont="1" applyFill="1" applyBorder="1" applyAlignment="1">
      <alignment horizontal="distributed" vertical="center" indent="1"/>
    </xf>
    <xf numFmtId="0" fontId="2" fillId="2" borderId="41" xfId="0" applyFont="1" applyFill="1" applyBorder="1" applyAlignment="1">
      <alignment horizontal="distributed" vertical="center" indent="1"/>
    </xf>
    <xf numFmtId="0" fontId="2" fillId="2" borderId="42" xfId="0" applyFont="1" applyFill="1" applyBorder="1" applyAlignment="1">
      <alignment horizontal="distributed" vertical="center" indent="1"/>
    </xf>
    <xf numFmtId="0" fontId="2" fillId="2" borderId="43" xfId="0" applyFont="1" applyFill="1" applyBorder="1" applyAlignment="1">
      <alignment horizontal="distributed" vertical="center" indent="1"/>
    </xf>
    <xf numFmtId="0" fontId="2" fillId="2" borderId="44" xfId="0" applyFont="1" applyFill="1" applyBorder="1" applyAlignment="1">
      <alignment horizontal="distributed" vertical="center" indent="1"/>
    </xf>
    <xf numFmtId="0" fontId="2" fillId="2" borderId="39" xfId="0" applyFont="1" applyFill="1" applyBorder="1" applyAlignment="1">
      <alignment horizontal="distributed" vertical="center" indent="1"/>
    </xf>
    <xf numFmtId="0" fontId="2" fillId="2" borderId="40" xfId="0" applyFont="1" applyFill="1" applyBorder="1" applyAlignment="1">
      <alignment horizontal="distributed" vertical="center" indent="1"/>
    </xf>
  </cellXfs>
  <cellStyles count="6">
    <cellStyle name="桁区切り 2" xfId="1" xr:uid="{CDE0BF75-93A0-4756-ADA3-C92C6FB354EC}"/>
    <cellStyle name="桁区切り 3" xfId="2" xr:uid="{47376C6B-47ED-4D94-9DF2-EE0BC2E17360}"/>
    <cellStyle name="桁区切り 4" xfId="3" xr:uid="{374DDF84-2CF8-45F0-90CE-E81524BFFDEC}"/>
    <cellStyle name="標準" xfId="0" builtinId="0"/>
    <cellStyle name="標準 2" xfId="4" xr:uid="{91CE7770-78FF-415B-AEA9-B32F4F8CF444}"/>
    <cellStyle name="標準 3" xfId="5" xr:uid="{9F44260C-8F61-4140-86AC-534DB14214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1689D-7249-4F3F-BFBE-8912BC6870AA}">
  <sheetPr codeName="Sheet1">
    <tabColor rgb="FFFF0000"/>
    <pageSetUpPr fitToPage="1"/>
  </sheetPr>
  <dimension ref="A1:J1050"/>
  <sheetViews>
    <sheetView tabSelected="1" view="pageBreakPreview" zoomScaleNormal="100" zoomScaleSheetLayoutView="100" workbookViewId="0">
      <selection activeCell="O9" sqref="O9"/>
    </sheetView>
  </sheetViews>
  <sheetFormatPr defaultRowHeight="17.25"/>
  <cols>
    <col min="1" max="1" width="2.625" style="6" customWidth="1"/>
    <col min="2" max="2" width="15.625" style="6" customWidth="1"/>
    <col min="3" max="3" width="13.625" style="6" customWidth="1"/>
    <col min="4" max="4" width="13.625" style="63" customWidth="1"/>
    <col min="5" max="10" width="13.625" style="6" customWidth="1"/>
    <col min="11" max="13" width="2.625" style="6" customWidth="1"/>
    <col min="14" max="16384" width="9" style="6"/>
  </cols>
  <sheetData>
    <row r="1" spans="1:10" ht="24.95" customHeight="1" thickBot="1">
      <c r="A1" s="3" t="s">
        <v>2</v>
      </c>
      <c r="B1" s="4"/>
      <c r="C1" s="4"/>
      <c r="D1" s="4"/>
      <c r="E1" s="4"/>
      <c r="F1" s="85">
        <v>45938</v>
      </c>
      <c r="G1" s="85"/>
      <c r="H1" s="5" t="s">
        <v>3</v>
      </c>
      <c r="J1" s="7" t="s">
        <v>4</v>
      </c>
    </row>
    <row r="2" spans="1:10" ht="18" customHeight="1">
      <c r="A2" s="86" t="s">
        <v>5</v>
      </c>
      <c r="B2" s="87"/>
      <c r="C2" s="90" t="s">
        <v>80</v>
      </c>
      <c r="D2" s="91"/>
      <c r="E2" s="92"/>
      <c r="F2" s="93" t="s">
        <v>81</v>
      </c>
      <c r="G2" s="94"/>
      <c r="H2" s="95"/>
      <c r="I2" s="96" t="s">
        <v>6</v>
      </c>
      <c r="J2" s="97"/>
    </row>
    <row r="3" spans="1:10" ht="18" customHeight="1" thickBot="1">
      <c r="A3" s="88"/>
      <c r="B3" s="89"/>
      <c r="C3" s="8" t="s">
        <v>7</v>
      </c>
      <c r="D3" s="9" t="s">
        <v>8</v>
      </c>
      <c r="E3" s="10" t="s">
        <v>9</v>
      </c>
      <c r="F3" s="11" t="s">
        <v>7</v>
      </c>
      <c r="G3" s="12" t="s">
        <v>8</v>
      </c>
      <c r="H3" s="10" t="s">
        <v>9</v>
      </c>
      <c r="I3" s="13" t="s">
        <v>10</v>
      </c>
      <c r="J3" s="10" t="s">
        <v>11</v>
      </c>
    </row>
    <row r="4" spans="1:10" ht="18" customHeight="1" thickTop="1" thickBot="1">
      <c r="A4" s="100" t="s">
        <v>12</v>
      </c>
      <c r="B4" s="101"/>
      <c r="C4" s="14">
        <v>914575</v>
      </c>
      <c r="D4" s="15">
        <v>976179</v>
      </c>
      <c r="E4" s="16">
        <v>1890754</v>
      </c>
      <c r="F4" s="17">
        <v>914116</v>
      </c>
      <c r="G4" s="15">
        <v>976040</v>
      </c>
      <c r="H4" s="16">
        <v>1890156</v>
      </c>
      <c r="I4" s="18">
        <v>598</v>
      </c>
      <c r="J4" s="19">
        <v>3.1637600282730105E-4</v>
      </c>
    </row>
    <row r="5" spans="1:10" ht="18" customHeight="1">
      <c r="A5" s="102" t="s">
        <v>13</v>
      </c>
      <c r="B5" s="103"/>
      <c r="C5" s="20">
        <v>773641</v>
      </c>
      <c r="D5" s="21">
        <v>831654</v>
      </c>
      <c r="E5" s="22">
        <v>1605295</v>
      </c>
      <c r="F5" s="20">
        <v>773168</v>
      </c>
      <c r="G5" s="21">
        <v>831444</v>
      </c>
      <c r="H5" s="22">
        <v>1604612</v>
      </c>
      <c r="I5" s="23">
        <v>683</v>
      </c>
      <c r="J5" s="24">
        <v>4.2564806943978795E-4</v>
      </c>
    </row>
    <row r="6" spans="1:10" ht="18" customHeight="1" thickBot="1">
      <c r="A6" s="104" t="s">
        <v>14</v>
      </c>
      <c r="B6" s="105"/>
      <c r="C6" s="25">
        <v>140934</v>
      </c>
      <c r="D6" s="1">
        <v>144525</v>
      </c>
      <c r="E6" s="26">
        <v>285459</v>
      </c>
      <c r="F6" s="27">
        <v>140948</v>
      </c>
      <c r="G6" s="28">
        <v>144596</v>
      </c>
      <c r="H6" s="26">
        <v>285544</v>
      </c>
      <c r="I6" s="29">
        <v>-85</v>
      </c>
      <c r="J6" s="30">
        <v>-2.9767741573982764E-4</v>
      </c>
    </row>
    <row r="7" spans="1:10" ht="18" customHeight="1">
      <c r="A7" s="106" t="s">
        <v>15</v>
      </c>
      <c r="B7" s="107"/>
      <c r="C7" s="31">
        <v>430963</v>
      </c>
      <c r="D7" s="21">
        <v>471152</v>
      </c>
      <c r="E7" s="22">
        <v>902115</v>
      </c>
      <c r="F7" s="20">
        <v>430533</v>
      </c>
      <c r="G7" s="21">
        <v>470890</v>
      </c>
      <c r="H7" s="22">
        <v>901423</v>
      </c>
      <c r="I7" s="32">
        <v>692</v>
      </c>
      <c r="J7" s="24">
        <v>7.6767510924402593E-4</v>
      </c>
    </row>
    <row r="8" spans="1:10" ht="18" customHeight="1">
      <c r="A8" s="33"/>
      <c r="B8" s="50" t="s">
        <v>16</v>
      </c>
      <c r="C8" s="35">
        <v>118220</v>
      </c>
      <c r="D8" s="36">
        <v>131880</v>
      </c>
      <c r="E8" s="37">
        <v>250100</v>
      </c>
      <c r="F8" s="35">
        <v>118017</v>
      </c>
      <c r="G8" s="36">
        <v>131793</v>
      </c>
      <c r="H8" s="37">
        <v>249810</v>
      </c>
      <c r="I8" s="38">
        <v>290</v>
      </c>
      <c r="J8" s="39">
        <v>1.1608822705255761E-3</v>
      </c>
    </row>
    <row r="9" spans="1:10" ht="18" customHeight="1">
      <c r="A9" s="33"/>
      <c r="B9" s="34" t="s">
        <v>17</v>
      </c>
      <c r="C9" s="35">
        <v>76849</v>
      </c>
      <c r="D9" s="36">
        <v>82318</v>
      </c>
      <c r="E9" s="37">
        <v>159167</v>
      </c>
      <c r="F9" s="35">
        <v>76786</v>
      </c>
      <c r="G9" s="36">
        <v>82279</v>
      </c>
      <c r="H9" s="37">
        <v>159065</v>
      </c>
      <c r="I9" s="38">
        <v>102</v>
      </c>
      <c r="J9" s="39">
        <v>6.4124728884418225E-4</v>
      </c>
    </row>
    <row r="10" spans="1:10" ht="18" customHeight="1">
      <c r="A10" s="33"/>
      <c r="B10" s="34" t="s">
        <v>18</v>
      </c>
      <c r="C10" s="35">
        <v>56795</v>
      </c>
      <c r="D10" s="36">
        <v>60749</v>
      </c>
      <c r="E10" s="37">
        <v>117544</v>
      </c>
      <c r="F10" s="35">
        <v>56711</v>
      </c>
      <c r="G10" s="36">
        <v>60666</v>
      </c>
      <c r="H10" s="37">
        <v>117377</v>
      </c>
      <c r="I10" s="38">
        <v>167</v>
      </c>
      <c r="J10" s="39">
        <v>1.4227659592593866E-3</v>
      </c>
    </row>
    <row r="11" spans="1:10" ht="18" customHeight="1">
      <c r="A11" s="33"/>
      <c r="B11" s="34" t="s">
        <v>19</v>
      </c>
      <c r="C11" s="35">
        <v>94599</v>
      </c>
      <c r="D11" s="36">
        <v>103749</v>
      </c>
      <c r="E11" s="37">
        <v>198348</v>
      </c>
      <c r="F11" s="35">
        <v>94505</v>
      </c>
      <c r="G11" s="36">
        <v>103684</v>
      </c>
      <c r="H11" s="37">
        <v>198189</v>
      </c>
      <c r="I11" s="38">
        <v>159</v>
      </c>
      <c r="J11" s="39">
        <v>8.0226450509357505E-4</v>
      </c>
    </row>
    <row r="12" spans="1:10" ht="18" customHeight="1" thickBot="1">
      <c r="A12" s="40"/>
      <c r="B12" s="41" t="s">
        <v>20</v>
      </c>
      <c r="C12" s="25">
        <v>84500</v>
      </c>
      <c r="D12" s="1">
        <v>92456</v>
      </c>
      <c r="E12" s="2">
        <v>176956</v>
      </c>
      <c r="F12" s="25">
        <v>84514</v>
      </c>
      <c r="G12" s="1">
        <v>92468</v>
      </c>
      <c r="H12" s="2">
        <v>176982</v>
      </c>
      <c r="I12" s="42">
        <v>-26</v>
      </c>
      <c r="J12" s="43">
        <v>-1.4690759512270279E-4</v>
      </c>
    </row>
    <row r="13" spans="1:10" ht="18" customHeight="1">
      <c r="A13" s="102" t="s">
        <v>21</v>
      </c>
      <c r="B13" s="103"/>
      <c r="C13" s="20">
        <v>54972</v>
      </c>
      <c r="D13" s="21">
        <v>58714</v>
      </c>
      <c r="E13" s="22">
        <v>113686</v>
      </c>
      <c r="F13" s="20">
        <v>55000</v>
      </c>
      <c r="G13" s="21">
        <v>58752</v>
      </c>
      <c r="H13" s="22">
        <v>113752</v>
      </c>
      <c r="I13" s="32">
        <v>-66</v>
      </c>
      <c r="J13" s="24">
        <v>-5.8020957873272661E-4</v>
      </c>
    </row>
    <row r="14" spans="1:10" ht="18" customHeight="1">
      <c r="A14" s="98" t="s">
        <v>22</v>
      </c>
      <c r="B14" s="99"/>
      <c r="C14" s="35">
        <v>21121</v>
      </c>
      <c r="D14" s="36">
        <v>23169</v>
      </c>
      <c r="E14" s="37">
        <v>44290</v>
      </c>
      <c r="F14" s="35">
        <v>21122</v>
      </c>
      <c r="G14" s="36">
        <v>23187</v>
      </c>
      <c r="H14" s="37">
        <v>44309</v>
      </c>
      <c r="I14" s="38">
        <v>-19</v>
      </c>
      <c r="J14" s="39">
        <v>-4.2880678868850719E-4</v>
      </c>
    </row>
    <row r="15" spans="1:10" ht="18" customHeight="1">
      <c r="A15" s="98" t="s">
        <v>23</v>
      </c>
      <c r="B15" s="99"/>
      <c r="C15" s="35">
        <v>23623</v>
      </c>
      <c r="D15" s="36">
        <v>25456</v>
      </c>
      <c r="E15" s="37">
        <v>49079</v>
      </c>
      <c r="F15" s="35">
        <v>23638</v>
      </c>
      <c r="G15" s="36">
        <v>25480</v>
      </c>
      <c r="H15" s="37">
        <v>49118</v>
      </c>
      <c r="I15" s="38">
        <v>-39</v>
      </c>
      <c r="J15" s="39">
        <v>-7.9400627061365636E-4</v>
      </c>
    </row>
    <row r="16" spans="1:10" ht="18" customHeight="1">
      <c r="A16" s="98" t="s">
        <v>24</v>
      </c>
      <c r="B16" s="99"/>
      <c r="C16" s="35">
        <v>13028</v>
      </c>
      <c r="D16" s="36">
        <v>13576</v>
      </c>
      <c r="E16" s="37">
        <v>26604</v>
      </c>
      <c r="F16" s="35">
        <v>13040</v>
      </c>
      <c r="G16" s="36">
        <v>13580</v>
      </c>
      <c r="H16" s="37">
        <v>26620</v>
      </c>
      <c r="I16" s="38">
        <v>-16</v>
      </c>
      <c r="J16" s="39">
        <v>-6.0105184072123397E-4</v>
      </c>
    </row>
    <row r="17" spans="1:10" ht="18" customHeight="1">
      <c r="A17" s="98" t="s">
        <v>25</v>
      </c>
      <c r="B17" s="99"/>
      <c r="C17" s="35">
        <v>32056</v>
      </c>
      <c r="D17" s="36">
        <v>33839</v>
      </c>
      <c r="E17" s="37">
        <v>65895</v>
      </c>
      <c r="F17" s="35">
        <v>31996</v>
      </c>
      <c r="G17" s="36">
        <v>33777</v>
      </c>
      <c r="H17" s="37">
        <v>65773</v>
      </c>
      <c r="I17" s="38">
        <v>122</v>
      </c>
      <c r="J17" s="39">
        <v>1.854864458060268E-3</v>
      </c>
    </row>
    <row r="18" spans="1:10" ht="18" customHeight="1">
      <c r="A18" s="98" t="s">
        <v>26</v>
      </c>
      <c r="B18" s="99"/>
      <c r="C18" s="35">
        <v>11417</v>
      </c>
      <c r="D18" s="36">
        <v>11450</v>
      </c>
      <c r="E18" s="37">
        <v>22867</v>
      </c>
      <c r="F18" s="35">
        <v>11404</v>
      </c>
      <c r="G18" s="36">
        <v>11469</v>
      </c>
      <c r="H18" s="37">
        <v>22873</v>
      </c>
      <c r="I18" s="38">
        <v>-6</v>
      </c>
      <c r="J18" s="39">
        <v>-2.6231801687581768E-4</v>
      </c>
    </row>
    <row r="19" spans="1:10" ht="18" customHeight="1">
      <c r="A19" s="98" t="s">
        <v>27</v>
      </c>
      <c r="B19" s="99"/>
      <c r="C19" s="35">
        <v>25392</v>
      </c>
      <c r="D19" s="36">
        <v>26294</v>
      </c>
      <c r="E19" s="37">
        <v>51686</v>
      </c>
      <c r="F19" s="35">
        <v>25353</v>
      </c>
      <c r="G19" s="36">
        <v>26250</v>
      </c>
      <c r="H19" s="37">
        <v>51603</v>
      </c>
      <c r="I19" s="38">
        <v>83</v>
      </c>
      <c r="J19" s="39">
        <v>1.608433618200511E-3</v>
      </c>
    </row>
    <row r="20" spans="1:10" ht="18" customHeight="1">
      <c r="A20" s="98" t="s">
        <v>28</v>
      </c>
      <c r="B20" s="99"/>
      <c r="C20" s="35">
        <v>17613</v>
      </c>
      <c r="D20" s="36">
        <v>18329</v>
      </c>
      <c r="E20" s="37">
        <v>35942</v>
      </c>
      <c r="F20" s="35">
        <v>17589</v>
      </c>
      <c r="G20" s="36">
        <v>18308</v>
      </c>
      <c r="H20" s="37">
        <v>35897</v>
      </c>
      <c r="I20" s="38">
        <v>45</v>
      </c>
      <c r="J20" s="39">
        <v>1.2535866506950821E-3</v>
      </c>
    </row>
    <row r="21" spans="1:10" ht="18" customHeight="1">
      <c r="A21" s="98" t="s">
        <v>29</v>
      </c>
      <c r="B21" s="99"/>
      <c r="C21" s="35">
        <v>30279</v>
      </c>
      <c r="D21" s="36">
        <v>31500</v>
      </c>
      <c r="E21" s="37">
        <v>61779</v>
      </c>
      <c r="F21" s="35">
        <v>30281</v>
      </c>
      <c r="G21" s="36">
        <v>31523</v>
      </c>
      <c r="H21" s="37">
        <v>61804</v>
      </c>
      <c r="I21" s="38">
        <v>-25</v>
      </c>
      <c r="J21" s="39">
        <v>-4.0450456281149183E-4</v>
      </c>
    </row>
    <row r="22" spans="1:10" ht="18" customHeight="1">
      <c r="A22" s="98" t="s">
        <v>30</v>
      </c>
      <c r="B22" s="99"/>
      <c r="C22" s="35">
        <v>25525</v>
      </c>
      <c r="D22" s="36">
        <v>26930</v>
      </c>
      <c r="E22" s="37">
        <v>52455</v>
      </c>
      <c r="F22" s="35">
        <v>25552</v>
      </c>
      <c r="G22" s="36">
        <v>26953</v>
      </c>
      <c r="H22" s="37">
        <v>52505</v>
      </c>
      <c r="I22" s="38">
        <v>-50</v>
      </c>
      <c r="J22" s="39">
        <v>-9.5229025807064271E-4</v>
      </c>
    </row>
    <row r="23" spans="1:10" ht="18" customHeight="1">
      <c r="A23" s="98" t="s">
        <v>31</v>
      </c>
      <c r="B23" s="99"/>
      <c r="C23" s="35">
        <v>15680</v>
      </c>
      <c r="D23" s="36">
        <v>16520</v>
      </c>
      <c r="E23" s="37">
        <v>32200</v>
      </c>
      <c r="F23" s="35">
        <v>15679</v>
      </c>
      <c r="G23" s="36">
        <v>16523</v>
      </c>
      <c r="H23" s="37">
        <v>32202</v>
      </c>
      <c r="I23" s="38">
        <v>-2</v>
      </c>
      <c r="J23" s="39">
        <v>-6.2107943605949067E-5</v>
      </c>
    </row>
    <row r="24" spans="1:10" ht="17.25" customHeight="1">
      <c r="A24" s="98" t="s">
        <v>32</v>
      </c>
      <c r="B24" s="99"/>
      <c r="C24" s="44">
        <v>51039</v>
      </c>
      <c r="D24" s="45">
        <v>52826</v>
      </c>
      <c r="E24" s="46">
        <v>103865</v>
      </c>
      <c r="F24" s="44">
        <v>51069</v>
      </c>
      <c r="G24" s="45">
        <v>52872</v>
      </c>
      <c r="H24" s="46">
        <v>103941</v>
      </c>
      <c r="I24" s="47">
        <v>-76</v>
      </c>
      <c r="J24" s="48">
        <v>-7.3118403709793167E-4</v>
      </c>
    </row>
    <row r="25" spans="1:10" ht="18" customHeight="1" thickBot="1">
      <c r="A25" s="104" t="s">
        <v>33</v>
      </c>
      <c r="B25" s="105"/>
      <c r="C25" s="25">
        <v>20933</v>
      </c>
      <c r="D25" s="1">
        <v>21899</v>
      </c>
      <c r="E25" s="2">
        <v>42832</v>
      </c>
      <c r="F25" s="25">
        <v>20912</v>
      </c>
      <c r="G25" s="1">
        <v>21880</v>
      </c>
      <c r="H25" s="2">
        <v>42792</v>
      </c>
      <c r="I25" s="42">
        <v>40</v>
      </c>
      <c r="J25" s="43">
        <v>9.3475415965604824E-4</v>
      </c>
    </row>
    <row r="26" spans="1:10" ht="17.25" customHeight="1">
      <c r="A26" s="106" t="s">
        <v>34</v>
      </c>
      <c r="B26" s="107"/>
      <c r="C26" s="20">
        <v>5087</v>
      </c>
      <c r="D26" s="21">
        <v>5295</v>
      </c>
      <c r="E26" s="22">
        <v>10382</v>
      </c>
      <c r="F26" s="20">
        <v>5095</v>
      </c>
      <c r="G26" s="21">
        <v>5301</v>
      </c>
      <c r="H26" s="22">
        <v>10396</v>
      </c>
      <c r="I26" s="32">
        <v>-14</v>
      </c>
      <c r="J26" s="24">
        <v>-1.3466717968448894E-3</v>
      </c>
    </row>
    <row r="27" spans="1:10" ht="18" customHeight="1">
      <c r="A27" s="49"/>
      <c r="B27" s="50" t="s">
        <v>35</v>
      </c>
      <c r="C27" s="51">
        <v>4597</v>
      </c>
      <c r="D27" s="52">
        <v>4785</v>
      </c>
      <c r="E27" s="37">
        <v>9382</v>
      </c>
      <c r="F27" s="51">
        <v>4602</v>
      </c>
      <c r="G27" s="52">
        <v>4785</v>
      </c>
      <c r="H27" s="37">
        <v>9387</v>
      </c>
      <c r="I27" s="38">
        <v>-5</v>
      </c>
      <c r="J27" s="39">
        <v>-5.3265153936299381E-4</v>
      </c>
    </row>
    <row r="28" spans="1:10" ht="18" customHeight="1">
      <c r="A28" s="53"/>
      <c r="B28" s="50" t="s">
        <v>36</v>
      </c>
      <c r="C28" s="35">
        <v>490</v>
      </c>
      <c r="D28" s="36">
        <v>510</v>
      </c>
      <c r="E28" s="37">
        <v>1000</v>
      </c>
      <c r="F28" s="35">
        <v>493</v>
      </c>
      <c r="G28" s="36">
        <v>516</v>
      </c>
      <c r="H28" s="37">
        <v>1009</v>
      </c>
      <c r="I28" s="38">
        <v>-9</v>
      </c>
      <c r="J28" s="39">
        <v>-8.9197224975222644E-3</v>
      </c>
    </row>
    <row r="29" spans="1:10" ht="18" customHeight="1">
      <c r="A29" s="108" t="s">
        <v>37</v>
      </c>
      <c r="B29" s="109"/>
      <c r="C29" s="51">
        <v>32844</v>
      </c>
      <c r="D29" s="52">
        <v>33651</v>
      </c>
      <c r="E29" s="37">
        <v>66495</v>
      </c>
      <c r="F29" s="51">
        <v>32821</v>
      </c>
      <c r="G29" s="52">
        <v>33636</v>
      </c>
      <c r="H29" s="37">
        <v>66457</v>
      </c>
      <c r="I29" s="38">
        <v>38</v>
      </c>
      <c r="J29" s="39">
        <v>5.7179830567144485E-4</v>
      </c>
    </row>
    <row r="30" spans="1:10" ht="18" customHeight="1">
      <c r="A30" s="54"/>
      <c r="B30" s="50" t="s">
        <v>38</v>
      </c>
      <c r="C30" s="35">
        <v>9618</v>
      </c>
      <c r="D30" s="36">
        <v>10151</v>
      </c>
      <c r="E30" s="37">
        <v>19769</v>
      </c>
      <c r="F30" s="35">
        <v>9614</v>
      </c>
      <c r="G30" s="36">
        <v>10142</v>
      </c>
      <c r="H30" s="37">
        <v>19756</v>
      </c>
      <c r="I30" s="38">
        <v>13</v>
      </c>
      <c r="J30" s="39">
        <v>6.5802794087876926E-4</v>
      </c>
    </row>
    <row r="31" spans="1:10" ht="18" customHeight="1">
      <c r="A31" s="54"/>
      <c r="B31" s="50" t="s">
        <v>39</v>
      </c>
      <c r="C31" s="35">
        <v>4291</v>
      </c>
      <c r="D31" s="36">
        <v>4260</v>
      </c>
      <c r="E31" s="37">
        <v>8551</v>
      </c>
      <c r="F31" s="35">
        <v>4284</v>
      </c>
      <c r="G31" s="36">
        <v>4257</v>
      </c>
      <c r="H31" s="37">
        <v>8541</v>
      </c>
      <c r="I31" s="38">
        <v>10</v>
      </c>
      <c r="J31" s="39">
        <v>1.1708230886313675E-3</v>
      </c>
    </row>
    <row r="32" spans="1:10" ht="18" customHeight="1">
      <c r="A32" s="54"/>
      <c r="B32" s="50" t="s">
        <v>40</v>
      </c>
      <c r="C32" s="35">
        <v>15468</v>
      </c>
      <c r="D32" s="36">
        <v>15811</v>
      </c>
      <c r="E32" s="37">
        <v>31279</v>
      </c>
      <c r="F32" s="35">
        <v>15460</v>
      </c>
      <c r="G32" s="36">
        <v>15813</v>
      </c>
      <c r="H32" s="37">
        <v>31273</v>
      </c>
      <c r="I32" s="38">
        <v>6</v>
      </c>
      <c r="J32" s="39">
        <v>1.918587919291781E-4</v>
      </c>
    </row>
    <row r="33" spans="1:10" ht="18" customHeight="1">
      <c r="A33" s="55"/>
      <c r="B33" s="50" t="s">
        <v>41</v>
      </c>
      <c r="C33" s="35">
        <v>3467</v>
      </c>
      <c r="D33" s="36">
        <v>3429</v>
      </c>
      <c r="E33" s="37">
        <v>6896</v>
      </c>
      <c r="F33" s="35">
        <v>3463</v>
      </c>
      <c r="G33" s="36">
        <v>3424</v>
      </c>
      <c r="H33" s="37">
        <v>6887</v>
      </c>
      <c r="I33" s="38">
        <v>9</v>
      </c>
      <c r="J33" s="39">
        <v>1.3068099317554704E-3</v>
      </c>
    </row>
    <row r="34" spans="1:10" ht="18" customHeight="1">
      <c r="A34" s="108" t="s">
        <v>42</v>
      </c>
      <c r="B34" s="109"/>
      <c r="C34" s="51">
        <v>5059</v>
      </c>
      <c r="D34" s="52">
        <v>5032</v>
      </c>
      <c r="E34" s="37">
        <v>10091</v>
      </c>
      <c r="F34" s="51">
        <v>5074</v>
      </c>
      <c r="G34" s="52">
        <v>5047</v>
      </c>
      <c r="H34" s="37">
        <v>10121</v>
      </c>
      <c r="I34" s="38">
        <v>-30</v>
      </c>
      <c r="J34" s="39">
        <v>-2.9641339788558652E-3</v>
      </c>
    </row>
    <row r="35" spans="1:10" ht="18" customHeight="1">
      <c r="A35" s="55"/>
      <c r="B35" s="50" t="s">
        <v>43</v>
      </c>
      <c r="C35" s="35">
        <v>5059</v>
      </c>
      <c r="D35" s="36">
        <v>5032</v>
      </c>
      <c r="E35" s="37">
        <v>10091</v>
      </c>
      <c r="F35" s="35">
        <v>5074</v>
      </c>
      <c r="G35" s="36">
        <v>5047</v>
      </c>
      <c r="H35" s="37">
        <v>10121</v>
      </c>
      <c r="I35" s="38">
        <v>-30</v>
      </c>
      <c r="J35" s="39">
        <v>-2.9641339788558652E-3</v>
      </c>
    </row>
    <row r="36" spans="1:10" ht="18" customHeight="1">
      <c r="A36" s="108" t="s">
        <v>44</v>
      </c>
      <c r="B36" s="109"/>
      <c r="C36" s="51">
        <v>18637</v>
      </c>
      <c r="D36" s="52">
        <v>19360</v>
      </c>
      <c r="E36" s="37">
        <v>37997</v>
      </c>
      <c r="F36" s="35">
        <v>18654</v>
      </c>
      <c r="G36" s="36">
        <v>19372</v>
      </c>
      <c r="H36" s="37">
        <v>38026</v>
      </c>
      <c r="I36" s="38">
        <v>-29</v>
      </c>
      <c r="J36" s="39">
        <v>-7.6263609109561425E-4</v>
      </c>
    </row>
    <row r="37" spans="1:10" ht="18" customHeight="1">
      <c r="A37" s="54"/>
      <c r="B37" s="50" t="s">
        <v>45</v>
      </c>
      <c r="C37" s="35">
        <v>13743</v>
      </c>
      <c r="D37" s="36">
        <v>14307</v>
      </c>
      <c r="E37" s="37">
        <v>28050</v>
      </c>
      <c r="F37" s="35">
        <v>13757</v>
      </c>
      <c r="G37" s="36">
        <v>14313</v>
      </c>
      <c r="H37" s="37">
        <v>28070</v>
      </c>
      <c r="I37" s="38">
        <v>-20</v>
      </c>
      <c r="J37" s="39">
        <v>-7.1250445315285127E-4</v>
      </c>
    </row>
    <row r="38" spans="1:10" ht="18" customHeight="1">
      <c r="A38" s="53"/>
      <c r="B38" s="50" t="s">
        <v>46</v>
      </c>
      <c r="C38" s="35">
        <v>4894</v>
      </c>
      <c r="D38" s="36">
        <v>5053</v>
      </c>
      <c r="E38" s="37">
        <v>9947</v>
      </c>
      <c r="F38" s="35">
        <v>4897</v>
      </c>
      <c r="G38" s="36">
        <v>5059</v>
      </c>
      <c r="H38" s="37">
        <v>9956</v>
      </c>
      <c r="I38" s="38">
        <v>-9</v>
      </c>
      <c r="J38" s="39">
        <v>-9.0397750100446039E-4</v>
      </c>
    </row>
    <row r="39" spans="1:10" ht="18" customHeight="1">
      <c r="A39" s="108" t="s">
        <v>47</v>
      </c>
      <c r="B39" s="109"/>
      <c r="C39" s="51">
        <v>27521</v>
      </c>
      <c r="D39" s="56">
        <v>28748</v>
      </c>
      <c r="E39" s="37">
        <v>56269</v>
      </c>
      <c r="F39" s="35">
        <v>27511</v>
      </c>
      <c r="G39" s="36">
        <v>28742</v>
      </c>
      <c r="H39" s="37">
        <v>56253</v>
      </c>
      <c r="I39" s="38">
        <v>16</v>
      </c>
      <c r="J39" s="39">
        <v>2.8442927488314673E-4</v>
      </c>
    </row>
    <row r="40" spans="1:10" ht="18" customHeight="1">
      <c r="A40" s="54"/>
      <c r="B40" s="57" t="s">
        <v>48</v>
      </c>
      <c r="C40" s="35">
        <v>5455</v>
      </c>
      <c r="D40" s="36">
        <v>5891</v>
      </c>
      <c r="E40" s="37">
        <v>11346</v>
      </c>
      <c r="F40" s="35">
        <v>5463</v>
      </c>
      <c r="G40" s="36">
        <v>5903</v>
      </c>
      <c r="H40" s="37">
        <v>11366</v>
      </c>
      <c r="I40" s="38">
        <v>-20</v>
      </c>
      <c r="J40" s="39">
        <v>-1.7596339961287732E-3</v>
      </c>
    </row>
    <row r="41" spans="1:10" ht="18" customHeight="1">
      <c r="A41" s="54"/>
      <c r="B41" s="50" t="s">
        <v>49</v>
      </c>
      <c r="C41" s="35">
        <v>7469</v>
      </c>
      <c r="D41" s="36">
        <v>7618</v>
      </c>
      <c r="E41" s="37">
        <v>15087</v>
      </c>
      <c r="F41" s="35">
        <v>7473</v>
      </c>
      <c r="G41" s="36">
        <v>7621</v>
      </c>
      <c r="H41" s="37">
        <v>15094</v>
      </c>
      <c r="I41" s="38">
        <v>-7</v>
      </c>
      <c r="J41" s="39">
        <v>-4.6376043460982785E-4</v>
      </c>
    </row>
    <row r="42" spans="1:10" ht="18" customHeight="1">
      <c r="A42" s="55"/>
      <c r="B42" s="50" t="s">
        <v>50</v>
      </c>
      <c r="C42" s="35">
        <v>14597</v>
      </c>
      <c r="D42" s="36">
        <v>15239</v>
      </c>
      <c r="E42" s="37">
        <v>29836</v>
      </c>
      <c r="F42" s="35">
        <v>14575</v>
      </c>
      <c r="G42" s="36">
        <v>15218</v>
      </c>
      <c r="H42" s="37">
        <v>29793</v>
      </c>
      <c r="I42" s="38">
        <v>43</v>
      </c>
      <c r="J42" s="39">
        <v>1.4432920484677147E-3</v>
      </c>
    </row>
    <row r="43" spans="1:10" ht="18" customHeight="1">
      <c r="A43" s="108" t="s">
        <v>51</v>
      </c>
      <c r="B43" s="109"/>
      <c r="C43" s="51">
        <v>17336</v>
      </c>
      <c r="D43" s="56">
        <v>16631</v>
      </c>
      <c r="E43" s="37">
        <v>33967</v>
      </c>
      <c r="F43" s="35">
        <v>17327</v>
      </c>
      <c r="G43" s="36">
        <v>16630</v>
      </c>
      <c r="H43" s="37">
        <v>33957</v>
      </c>
      <c r="I43" s="38">
        <v>10</v>
      </c>
      <c r="J43" s="39">
        <v>2.9449009040849461E-4</v>
      </c>
    </row>
    <row r="44" spans="1:10" ht="18" customHeight="1">
      <c r="A44" s="54"/>
      <c r="B44" s="50" t="s">
        <v>52</v>
      </c>
      <c r="C44" s="35">
        <v>12004</v>
      </c>
      <c r="D44" s="36">
        <v>11148</v>
      </c>
      <c r="E44" s="37">
        <v>23152</v>
      </c>
      <c r="F44" s="35">
        <v>11990</v>
      </c>
      <c r="G44" s="36">
        <v>11142</v>
      </c>
      <c r="H44" s="37">
        <v>23132</v>
      </c>
      <c r="I44" s="38">
        <v>20</v>
      </c>
      <c r="J44" s="39">
        <v>8.6460314715552933E-4</v>
      </c>
    </row>
    <row r="45" spans="1:10" ht="18" customHeight="1">
      <c r="A45" s="54"/>
      <c r="B45" s="50" t="s">
        <v>53</v>
      </c>
      <c r="C45" s="35">
        <v>3091</v>
      </c>
      <c r="D45" s="36">
        <v>3228</v>
      </c>
      <c r="E45" s="37">
        <v>6319</v>
      </c>
      <c r="F45" s="35">
        <v>3099</v>
      </c>
      <c r="G45" s="36">
        <v>3230</v>
      </c>
      <c r="H45" s="37">
        <v>6329</v>
      </c>
      <c r="I45" s="38">
        <v>-10</v>
      </c>
      <c r="J45" s="39">
        <v>-1.5800284405119713E-3</v>
      </c>
    </row>
    <row r="46" spans="1:10" ht="18" customHeight="1">
      <c r="A46" s="55"/>
      <c r="B46" s="50" t="s">
        <v>54</v>
      </c>
      <c r="C46" s="35">
        <v>2241</v>
      </c>
      <c r="D46" s="36">
        <v>2255</v>
      </c>
      <c r="E46" s="37">
        <v>4496</v>
      </c>
      <c r="F46" s="35">
        <v>2238</v>
      </c>
      <c r="G46" s="36">
        <v>2258</v>
      </c>
      <c r="H46" s="37">
        <v>4496</v>
      </c>
      <c r="I46" s="38">
        <v>0</v>
      </c>
      <c r="J46" s="39">
        <v>0</v>
      </c>
    </row>
    <row r="47" spans="1:10" ht="18" customHeight="1">
      <c r="A47" s="108" t="s">
        <v>55</v>
      </c>
      <c r="B47" s="109"/>
      <c r="C47" s="35">
        <v>11408</v>
      </c>
      <c r="D47" s="36">
        <v>11861</v>
      </c>
      <c r="E47" s="37">
        <v>23269</v>
      </c>
      <c r="F47" s="35">
        <v>11417</v>
      </c>
      <c r="G47" s="36">
        <v>11876</v>
      </c>
      <c r="H47" s="37">
        <v>23293</v>
      </c>
      <c r="I47" s="38">
        <v>-24</v>
      </c>
      <c r="J47" s="39">
        <v>-1.0303524664062591E-3</v>
      </c>
    </row>
    <row r="48" spans="1:10" ht="18" customHeight="1">
      <c r="A48" s="54"/>
      <c r="B48" s="50" t="s">
        <v>56</v>
      </c>
      <c r="C48" s="35">
        <v>2512</v>
      </c>
      <c r="D48" s="36">
        <v>2704</v>
      </c>
      <c r="E48" s="58">
        <v>5216</v>
      </c>
      <c r="F48" s="35">
        <v>2522</v>
      </c>
      <c r="G48" s="36">
        <v>2709</v>
      </c>
      <c r="H48" s="37">
        <v>5231</v>
      </c>
      <c r="I48" s="38">
        <v>-15</v>
      </c>
      <c r="J48" s="39">
        <v>-2.8675205505639401E-3</v>
      </c>
    </row>
    <row r="49" spans="1:10" ht="18" customHeight="1">
      <c r="A49" s="55"/>
      <c r="B49" s="50" t="s">
        <v>57</v>
      </c>
      <c r="C49" s="35">
        <v>8896</v>
      </c>
      <c r="D49" s="36">
        <v>9157</v>
      </c>
      <c r="E49" s="37">
        <v>18053</v>
      </c>
      <c r="F49" s="35">
        <v>8895</v>
      </c>
      <c r="G49" s="36">
        <v>9167</v>
      </c>
      <c r="H49" s="37">
        <v>18062</v>
      </c>
      <c r="I49" s="38">
        <v>-9</v>
      </c>
      <c r="J49" s="39">
        <v>-4.9828368951387869E-4</v>
      </c>
    </row>
    <row r="50" spans="1:10" ht="18" customHeight="1">
      <c r="A50" s="108" t="s">
        <v>58</v>
      </c>
      <c r="B50" s="109"/>
      <c r="C50" s="35">
        <v>15709</v>
      </c>
      <c r="D50" s="36">
        <v>16519</v>
      </c>
      <c r="E50" s="37">
        <v>32228</v>
      </c>
      <c r="F50" s="35">
        <v>15698</v>
      </c>
      <c r="G50" s="36">
        <v>16534</v>
      </c>
      <c r="H50" s="37">
        <v>32232</v>
      </c>
      <c r="I50" s="38">
        <v>-4</v>
      </c>
      <c r="J50" s="39">
        <v>-1.2410027302056648E-4</v>
      </c>
    </row>
    <row r="51" spans="1:10" ht="18" customHeight="1">
      <c r="A51" s="54"/>
      <c r="B51" s="50" t="s">
        <v>59</v>
      </c>
      <c r="C51" s="35">
        <v>6155</v>
      </c>
      <c r="D51" s="36">
        <v>6376</v>
      </c>
      <c r="E51" s="37">
        <v>12531</v>
      </c>
      <c r="F51" s="35">
        <v>6150</v>
      </c>
      <c r="G51" s="36">
        <v>6384</v>
      </c>
      <c r="H51" s="37">
        <v>12534</v>
      </c>
      <c r="I51" s="38">
        <v>-3</v>
      </c>
      <c r="J51" s="39">
        <v>-2.3934897079946893E-4</v>
      </c>
    </row>
    <row r="52" spans="1:10" ht="18" customHeight="1">
      <c r="A52" s="55"/>
      <c r="B52" s="50" t="s">
        <v>60</v>
      </c>
      <c r="C52" s="35">
        <v>9554</v>
      </c>
      <c r="D52" s="36">
        <v>10143</v>
      </c>
      <c r="E52" s="37">
        <v>19697</v>
      </c>
      <c r="F52" s="35">
        <v>9548</v>
      </c>
      <c r="G52" s="36">
        <v>10150</v>
      </c>
      <c r="H52" s="37">
        <v>19698</v>
      </c>
      <c r="I52" s="38">
        <v>-1</v>
      </c>
      <c r="J52" s="39">
        <v>-5.0766575286798066E-5</v>
      </c>
    </row>
    <row r="53" spans="1:10" ht="18" customHeight="1">
      <c r="A53" s="108" t="s">
        <v>61</v>
      </c>
      <c r="B53" s="109"/>
      <c r="C53" s="35">
        <v>2440</v>
      </c>
      <c r="D53" s="36">
        <v>2434</v>
      </c>
      <c r="E53" s="37">
        <v>4874</v>
      </c>
      <c r="F53" s="35">
        <v>2445</v>
      </c>
      <c r="G53" s="36">
        <v>2442</v>
      </c>
      <c r="H53" s="37">
        <v>4887</v>
      </c>
      <c r="I53" s="38">
        <v>-13</v>
      </c>
      <c r="J53" s="39">
        <v>-2.6601186822181599E-3</v>
      </c>
    </row>
    <row r="54" spans="1:10" ht="18" customHeight="1">
      <c r="A54" s="55"/>
      <c r="B54" s="50" t="s">
        <v>0</v>
      </c>
      <c r="C54" s="35">
        <v>2440</v>
      </c>
      <c r="D54" s="36">
        <v>2434</v>
      </c>
      <c r="E54" s="37">
        <v>4874</v>
      </c>
      <c r="F54" s="35">
        <v>2445</v>
      </c>
      <c r="G54" s="36">
        <v>2442</v>
      </c>
      <c r="H54" s="37">
        <v>4887</v>
      </c>
      <c r="I54" s="38">
        <v>-13</v>
      </c>
      <c r="J54" s="39">
        <v>-2.6601186822181599E-3</v>
      </c>
    </row>
    <row r="55" spans="1:10" ht="18" customHeight="1">
      <c r="A55" s="108" t="s">
        <v>62</v>
      </c>
      <c r="B55" s="109"/>
      <c r="C55" s="44">
        <v>4893</v>
      </c>
      <c r="D55" s="45">
        <v>4994</v>
      </c>
      <c r="E55" s="59">
        <v>9887</v>
      </c>
      <c r="F55" s="35">
        <v>4906</v>
      </c>
      <c r="G55" s="36">
        <v>5016</v>
      </c>
      <c r="H55" s="59">
        <v>9922</v>
      </c>
      <c r="I55" s="60">
        <v>-35</v>
      </c>
      <c r="J55" s="61">
        <v>-3.5275146139891467E-3</v>
      </c>
    </row>
    <row r="56" spans="1:10" ht="18" customHeight="1" thickBot="1">
      <c r="A56" s="62"/>
      <c r="B56" s="41" t="s">
        <v>63</v>
      </c>
      <c r="C56" s="25">
        <v>4893</v>
      </c>
      <c r="D56" s="1">
        <v>4994</v>
      </c>
      <c r="E56" s="2">
        <v>9887</v>
      </c>
      <c r="F56" s="25">
        <v>4906</v>
      </c>
      <c r="G56" s="1">
        <v>5016</v>
      </c>
      <c r="H56" s="2">
        <v>9922</v>
      </c>
      <c r="I56" s="42">
        <v>-35</v>
      </c>
      <c r="J56" s="43">
        <v>-3.5275146139891467E-3</v>
      </c>
    </row>
    <row r="57" spans="1:10" ht="9" customHeight="1">
      <c r="A57" s="64"/>
      <c r="B57" s="65"/>
      <c r="C57" s="65"/>
      <c r="D57" s="66"/>
      <c r="E57" s="67"/>
      <c r="F57" s="67"/>
      <c r="G57" s="67"/>
      <c r="H57" s="67"/>
      <c r="I57" s="67"/>
      <c r="J57" s="67"/>
    </row>
    <row r="58" spans="1:10" ht="18" customHeight="1" thickBot="1">
      <c r="A58" s="67"/>
      <c r="B58" s="64" t="s">
        <v>79</v>
      </c>
      <c r="C58" s="65"/>
      <c r="D58" s="66"/>
      <c r="E58" s="67"/>
      <c r="F58" s="67"/>
      <c r="G58" s="64" t="s">
        <v>64</v>
      </c>
      <c r="H58" s="67"/>
      <c r="I58" s="67"/>
      <c r="J58" s="67"/>
    </row>
    <row r="59" spans="1:10" ht="18" customHeight="1">
      <c r="A59" s="67"/>
      <c r="B59" s="68"/>
      <c r="C59" s="69" t="s">
        <v>65</v>
      </c>
      <c r="D59" s="70" t="s">
        <v>66</v>
      </c>
      <c r="E59" s="71" t="s">
        <v>67</v>
      </c>
      <c r="F59" s="67"/>
      <c r="G59" s="68"/>
      <c r="H59" s="69" t="s">
        <v>7</v>
      </c>
      <c r="I59" s="69" t="s">
        <v>8</v>
      </c>
      <c r="J59" s="71" t="s">
        <v>9</v>
      </c>
    </row>
    <row r="60" spans="1:10" ht="18" customHeight="1">
      <c r="A60" s="66"/>
      <c r="B60" s="72" t="s">
        <v>68</v>
      </c>
      <c r="C60" s="73">
        <f>SUM(C8,C11)</f>
        <v>212819</v>
      </c>
      <c r="D60" s="73">
        <f>SUM(D8,D11)</f>
        <v>235629</v>
      </c>
      <c r="E60" s="74">
        <f>SUM(C60:D60)</f>
        <v>448448</v>
      </c>
      <c r="F60" s="67"/>
      <c r="G60" s="75" t="s">
        <v>69</v>
      </c>
      <c r="H60" s="73">
        <f>SUM(C13,C53)</f>
        <v>57412</v>
      </c>
      <c r="I60" s="73">
        <f>SUM(D13,D53)</f>
        <v>61148</v>
      </c>
      <c r="J60" s="74">
        <f t="shared" ref="J60:J66" si="0">SUM(H60:I60)</f>
        <v>118560</v>
      </c>
    </row>
    <row r="61" spans="1:10" ht="18" customHeight="1">
      <c r="A61" s="66"/>
      <c r="B61" s="72" t="s">
        <v>70</v>
      </c>
      <c r="C61" s="73">
        <f>SUM(C12,C9,C10)</f>
        <v>218144</v>
      </c>
      <c r="D61" s="73">
        <f>SUM(D12,D9,D10)</f>
        <v>235523</v>
      </c>
      <c r="E61" s="74">
        <f>SUM(C61:D61)</f>
        <v>453667</v>
      </c>
      <c r="F61" s="67"/>
      <c r="G61" s="75" t="s">
        <v>71</v>
      </c>
      <c r="H61" s="73">
        <f>SUM(C15,C55)</f>
        <v>28516</v>
      </c>
      <c r="I61" s="73">
        <f>SUM(D15,D55)</f>
        <v>30450</v>
      </c>
      <c r="J61" s="74">
        <f t="shared" si="0"/>
        <v>58966</v>
      </c>
    </row>
    <row r="62" spans="1:10" ht="18" customHeight="1">
      <c r="A62" s="66"/>
      <c r="B62" s="72" t="s">
        <v>72</v>
      </c>
      <c r="C62" s="73">
        <f>SUM(C16,C17,C18,C20,C27,C28,C30,C31,C32,C33,C35,C37,C38)</f>
        <v>135741</v>
      </c>
      <c r="D62" s="73">
        <f>SUM(D16,D17,D18,D20,D27,D28,D30,D31,D32,D33,D35,D37,D38)</f>
        <v>140532</v>
      </c>
      <c r="E62" s="74">
        <f>SUM(C62:D62)</f>
        <v>276273</v>
      </c>
      <c r="F62" s="67"/>
      <c r="G62" s="75" t="s">
        <v>73</v>
      </c>
      <c r="H62" s="73">
        <f>SUM(C16,C26)</f>
        <v>18115</v>
      </c>
      <c r="I62" s="73">
        <f>SUM(D16,D26)</f>
        <v>18871</v>
      </c>
      <c r="J62" s="74">
        <f t="shared" si="0"/>
        <v>36986</v>
      </c>
    </row>
    <row r="63" spans="1:10" ht="18" customHeight="1">
      <c r="A63" s="66"/>
      <c r="B63" s="72" t="s">
        <v>74</v>
      </c>
      <c r="C63" s="73">
        <f>SUM(C13,C14,C19,C23,C25,C40,C41,C42,C44,C45,C46,C54)</f>
        <v>185395</v>
      </c>
      <c r="D63" s="73">
        <f>SUM(D13,D14,D19,D23,D25,D40,D41,D42,D44,D45,D46,D54)</f>
        <v>194409</v>
      </c>
      <c r="E63" s="74">
        <f>SUM(C63:D63)</f>
        <v>379804</v>
      </c>
      <c r="F63" s="67"/>
      <c r="G63" s="75" t="s">
        <v>75</v>
      </c>
      <c r="H63" s="73">
        <f>SUM(C18,C34)</f>
        <v>16476</v>
      </c>
      <c r="I63" s="73">
        <f>SUM(D18,D34)</f>
        <v>16482</v>
      </c>
      <c r="J63" s="74">
        <f t="shared" si="0"/>
        <v>32958</v>
      </c>
    </row>
    <row r="64" spans="1:10" ht="18" customHeight="1" thickBot="1">
      <c r="A64" s="66"/>
      <c r="B64" s="76" t="s">
        <v>76</v>
      </c>
      <c r="C64" s="77">
        <f>SUM(C15,C21,C22,C24,C48,C49,C51,C52,C56)</f>
        <v>162476</v>
      </c>
      <c r="D64" s="77">
        <f>SUM(D15,D21,D22,D24,D48,D49,D51,D52,D56)</f>
        <v>170086</v>
      </c>
      <c r="E64" s="78">
        <f>SUM(C64:D64)</f>
        <v>332562</v>
      </c>
      <c r="F64" s="67"/>
      <c r="G64" s="75" t="s">
        <v>77</v>
      </c>
      <c r="H64" s="73">
        <f>SUM(C19,C41)</f>
        <v>32861</v>
      </c>
      <c r="I64" s="73">
        <f>SUM(D19,D41)</f>
        <v>33912</v>
      </c>
      <c r="J64" s="74">
        <f t="shared" si="0"/>
        <v>66773</v>
      </c>
    </row>
    <row r="65" spans="1:10" ht="18" customHeight="1">
      <c r="A65" s="66"/>
      <c r="B65" s="65"/>
      <c r="C65" s="65"/>
      <c r="D65" s="66"/>
      <c r="E65" s="67"/>
      <c r="F65" s="67"/>
      <c r="G65" s="80" t="s">
        <v>1</v>
      </c>
      <c r="H65" s="36">
        <f>SUM(C25,C43)</f>
        <v>38269</v>
      </c>
      <c r="I65" s="36">
        <f>SUM(D25,D43)</f>
        <v>38530</v>
      </c>
      <c r="J65" s="59">
        <f t="shared" si="0"/>
        <v>76799</v>
      </c>
    </row>
    <row r="66" spans="1:10" ht="18" customHeight="1" thickBot="1">
      <c r="A66" s="66"/>
      <c r="B66" s="65"/>
      <c r="C66" s="65"/>
      <c r="D66" s="66"/>
      <c r="E66" s="67"/>
      <c r="F66" s="67"/>
      <c r="G66" s="83" t="s">
        <v>78</v>
      </c>
      <c r="H66" s="77">
        <f>C39-C41</f>
        <v>20052</v>
      </c>
      <c r="I66" s="77">
        <f>D39-D41</f>
        <v>21130</v>
      </c>
      <c r="J66" s="79">
        <f t="shared" si="0"/>
        <v>41182</v>
      </c>
    </row>
    <row r="67" spans="1:10" ht="18" customHeight="1">
      <c r="A67" s="66"/>
      <c r="B67" s="65"/>
      <c r="C67" s="65"/>
      <c r="D67" s="66"/>
      <c r="E67" s="65"/>
      <c r="F67" s="65"/>
      <c r="G67" s="81"/>
      <c r="H67" s="84"/>
      <c r="I67" s="82"/>
      <c r="J67" s="82"/>
    </row>
    <row r="68" spans="1:10" ht="23.1" customHeight="1"/>
    <row r="69" spans="1:10" ht="23.1" customHeight="1"/>
    <row r="70" spans="1:10" ht="23.1" customHeight="1"/>
    <row r="71" spans="1:10" ht="23.1" customHeight="1"/>
    <row r="72" spans="1:10" ht="23.1" customHeight="1"/>
    <row r="73" spans="1:10" ht="23.1" customHeight="1"/>
    <row r="74" spans="1:10" ht="23.1" customHeight="1"/>
    <row r="75" spans="1:10" ht="23.1" customHeight="1"/>
    <row r="76" spans="1:10" ht="23.1" customHeight="1"/>
    <row r="77" spans="1:10" ht="23.1" customHeight="1"/>
    <row r="78" spans="1:10" ht="23.1" customHeight="1"/>
    <row r="79" spans="1:10" ht="23.1" customHeight="1"/>
    <row r="80" spans="1:1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  <row r="125" ht="23.1" customHeight="1"/>
    <row r="126" ht="23.1" customHeight="1"/>
    <row r="127" ht="23.1" customHeight="1"/>
    <row r="128" ht="23.1" customHeight="1"/>
    <row r="129" ht="23.1" customHeight="1"/>
    <row r="130" ht="23.1" customHeight="1"/>
    <row r="131" ht="23.1" customHeight="1"/>
    <row r="132" ht="23.1" customHeight="1"/>
    <row r="133" ht="23.1" customHeight="1"/>
    <row r="134" ht="23.1" customHeight="1"/>
    <row r="135" ht="23.1" customHeight="1"/>
    <row r="136" ht="23.1" customHeight="1"/>
    <row r="137" ht="23.1" customHeight="1"/>
    <row r="138" ht="23.1" customHeight="1"/>
    <row r="139" ht="23.1" customHeight="1"/>
    <row r="140" ht="23.1" customHeight="1"/>
    <row r="141" ht="23.1" customHeight="1"/>
    <row r="142" ht="23.1" customHeight="1"/>
    <row r="143" ht="23.1" customHeight="1"/>
    <row r="144" ht="23.1" customHeight="1"/>
    <row r="145" ht="23.1" customHeight="1"/>
    <row r="146" ht="23.1" customHeight="1"/>
    <row r="147" ht="23.1" customHeight="1"/>
    <row r="148" ht="23.1" customHeight="1"/>
    <row r="149" ht="23.1" customHeight="1"/>
    <row r="150" ht="23.1" customHeight="1"/>
    <row r="151" ht="23.1" customHeight="1"/>
    <row r="152" ht="23.1" customHeight="1"/>
    <row r="153" ht="23.1" customHeight="1"/>
    <row r="154" ht="23.1" customHeight="1"/>
    <row r="155" ht="23.1" customHeight="1"/>
    <row r="156" ht="23.1" customHeight="1"/>
    <row r="157" ht="23.1" customHeight="1"/>
    <row r="158" ht="23.1" customHeight="1"/>
    <row r="159" ht="23.1" customHeight="1"/>
    <row r="160" ht="23.1" customHeight="1"/>
    <row r="161" ht="23.1" customHeight="1"/>
    <row r="162" ht="23.1" customHeight="1"/>
    <row r="163" ht="23.1" customHeight="1"/>
    <row r="164" ht="23.1" customHeight="1"/>
    <row r="165" ht="23.1" customHeight="1"/>
    <row r="166" ht="23.1" customHeight="1"/>
    <row r="167" ht="23.1" customHeight="1"/>
    <row r="168" ht="23.1" customHeight="1"/>
    <row r="169" ht="23.1" customHeight="1"/>
    <row r="170" ht="23.1" customHeight="1"/>
    <row r="171" ht="23.1" customHeight="1"/>
    <row r="172" ht="23.1" customHeight="1"/>
    <row r="173" ht="23.1" customHeight="1"/>
    <row r="174" ht="23.1" customHeight="1"/>
    <row r="175" ht="23.1" customHeight="1"/>
    <row r="176" ht="23.1" customHeight="1"/>
    <row r="177" ht="23.1" customHeight="1"/>
    <row r="178" ht="23.1" customHeight="1"/>
    <row r="179" ht="23.1" customHeight="1"/>
    <row r="180" ht="23.1" customHeight="1"/>
    <row r="181" ht="23.1" customHeight="1"/>
    <row r="182" ht="23.1" customHeight="1"/>
    <row r="183" ht="23.1" customHeight="1"/>
    <row r="184" ht="23.1" customHeight="1"/>
    <row r="185" ht="23.1" customHeight="1"/>
    <row r="186" ht="23.1" customHeight="1"/>
    <row r="187" ht="23.1" customHeight="1"/>
    <row r="188" ht="23.1" customHeight="1"/>
    <row r="189" ht="23.1" customHeight="1"/>
    <row r="190" ht="23.1" customHeight="1"/>
    <row r="191" ht="23.1" customHeight="1"/>
    <row r="192" ht="23.1" customHeight="1"/>
    <row r="193" ht="23.1" customHeight="1"/>
    <row r="194" ht="23.1" customHeight="1"/>
    <row r="195" ht="23.1" customHeight="1"/>
    <row r="196" ht="23.1" customHeight="1"/>
    <row r="197" ht="23.1" customHeight="1"/>
    <row r="198" ht="23.1" customHeight="1"/>
    <row r="199" ht="23.1" customHeight="1"/>
    <row r="200" ht="23.1" customHeight="1"/>
    <row r="201" ht="23.1" customHeight="1"/>
    <row r="202" ht="23.1" customHeight="1"/>
    <row r="203" ht="23.1" customHeight="1"/>
    <row r="204" ht="23.1" customHeight="1"/>
    <row r="205" ht="23.1" customHeight="1"/>
    <row r="206" ht="23.1" customHeight="1"/>
    <row r="207" ht="23.1" customHeight="1"/>
    <row r="208" ht="23.1" customHeight="1"/>
    <row r="209" ht="23.1" customHeight="1"/>
    <row r="210" ht="23.1" customHeight="1"/>
    <row r="211" ht="23.1" customHeight="1"/>
    <row r="212" ht="23.1" customHeight="1"/>
    <row r="213" ht="23.1" customHeight="1"/>
    <row r="214" ht="23.1" customHeight="1"/>
    <row r="215" ht="23.1" customHeight="1"/>
    <row r="216" ht="23.1" customHeight="1"/>
    <row r="217" ht="23.1" customHeight="1"/>
    <row r="218" ht="23.1" customHeight="1"/>
    <row r="219" ht="23.1" customHeight="1"/>
    <row r="220" ht="23.1" customHeight="1"/>
    <row r="221" ht="23.1" customHeight="1"/>
    <row r="222" ht="23.1" customHeight="1"/>
    <row r="223" ht="23.1" customHeight="1"/>
    <row r="224" ht="23.1" customHeight="1"/>
    <row r="225" ht="23.1" customHeight="1"/>
    <row r="226" ht="23.1" customHeight="1"/>
    <row r="227" ht="23.1" customHeight="1"/>
    <row r="228" ht="23.1" customHeight="1"/>
    <row r="229" ht="23.1" customHeight="1"/>
    <row r="230" ht="23.1" customHeight="1"/>
    <row r="231" ht="23.1" customHeight="1"/>
    <row r="232" ht="23.1" customHeight="1"/>
    <row r="233" ht="23.1" customHeight="1"/>
    <row r="234" ht="23.1" customHeight="1"/>
    <row r="235" ht="23.1" customHeight="1"/>
    <row r="236" ht="23.1" customHeight="1"/>
    <row r="237" ht="23.1" customHeight="1"/>
    <row r="238" ht="23.1" customHeight="1"/>
    <row r="239" ht="23.1" customHeight="1"/>
    <row r="240" ht="23.1" customHeight="1"/>
    <row r="241" ht="23.1" customHeight="1"/>
    <row r="242" ht="23.1" customHeight="1"/>
    <row r="243" ht="23.1" customHeight="1"/>
    <row r="244" ht="23.1" customHeight="1"/>
    <row r="245" ht="23.1" customHeight="1"/>
    <row r="246" ht="23.1" customHeight="1"/>
    <row r="247" ht="23.1" customHeight="1"/>
    <row r="248" ht="23.1" customHeight="1"/>
    <row r="249" ht="23.1" customHeight="1"/>
    <row r="250" ht="23.1" customHeight="1"/>
    <row r="251" ht="23.1" customHeight="1"/>
    <row r="252" ht="23.1" customHeight="1"/>
    <row r="253" ht="23.1" customHeight="1"/>
    <row r="254" ht="23.1" customHeight="1"/>
    <row r="255" ht="23.1" customHeight="1"/>
    <row r="256" ht="23.1" customHeight="1"/>
    <row r="257" ht="23.1" customHeight="1"/>
    <row r="258" ht="23.1" customHeight="1"/>
    <row r="259" ht="23.1" customHeight="1"/>
    <row r="260" ht="23.1" customHeight="1"/>
    <row r="261" ht="23.1" customHeight="1"/>
    <row r="262" ht="23.1" customHeight="1"/>
    <row r="263" ht="23.1" customHeight="1"/>
    <row r="264" ht="23.1" customHeight="1"/>
    <row r="265" ht="23.1" customHeight="1"/>
    <row r="266" ht="23.1" customHeight="1"/>
    <row r="267" ht="23.1" customHeight="1"/>
    <row r="268" ht="23.1" customHeight="1"/>
    <row r="269" ht="23.1" customHeight="1"/>
    <row r="270" ht="23.1" customHeight="1"/>
    <row r="271" ht="23.1" customHeight="1"/>
    <row r="272" ht="23.1" customHeight="1"/>
    <row r="273" ht="23.1" customHeight="1"/>
    <row r="274" ht="23.1" customHeight="1"/>
    <row r="275" ht="23.1" customHeight="1"/>
    <row r="276" ht="23.1" customHeight="1"/>
    <row r="277" ht="23.1" customHeight="1"/>
    <row r="278" ht="23.1" customHeight="1"/>
    <row r="279" ht="23.1" customHeight="1"/>
    <row r="280" ht="23.1" customHeight="1"/>
    <row r="281" ht="23.1" customHeight="1"/>
    <row r="282" ht="23.1" customHeight="1"/>
    <row r="283" ht="23.1" customHeight="1"/>
    <row r="284" ht="23.1" customHeight="1"/>
    <row r="285" ht="23.1" customHeight="1"/>
    <row r="286" ht="23.1" customHeight="1"/>
    <row r="287" ht="23.1" customHeight="1"/>
    <row r="288" ht="23.1" customHeight="1"/>
    <row r="289" ht="23.1" customHeight="1"/>
    <row r="290" ht="23.1" customHeight="1"/>
    <row r="291" ht="23.1" customHeight="1"/>
    <row r="292" ht="23.1" customHeight="1"/>
    <row r="293" ht="23.1" customHeight="1"/>
    <row r="294" ht="23.1" customHeight="1"/>
    <row r="295" ht="23.1" customHeight="1"/>
    <row r="296" ht="23.1" customHeight="1"/>
    <row r="297" ht="23.1" customHeight="1"/>
    <row r="298" ht="23.1" customHeight="1"/>
    <row r="299" ht="23.1" customHeight="1"/>
    <row r="300" ht="23.1" customHeight="1"/>
    <row r="301" ht="23.1" customHeight="1"/>
    <row r="302" ht="23.1" customHeight="1"/>
    <row r="303" ht="23.1" customHeight="1"/>
    <row r="304" ht="23.1" customHeight="1"/>
    <row r="305" ht="23.1" customHeight="1"/>
    <row r="306" ht="23.1" customHeight="1"/>
    <row r="307" ht="23.1" customHeight="1"/>
    <row r="308" ht="23.1" customHeight="1"/>
    <row r="309" ht="23.1" customHeight="1"/>
    <row r="310" ht="23.1" customHeight="1"/>
    <row r="311" ht="23.1" customHeight="1"/>
    <row r="312" ht="23.1" customHeight="1"/>
    <row r="313" ht="23.1" customHeight="1"/>
    <row r="314" ht="23.1" customHeight="1"/>
    <row r="315" ht="23.1" customHeight="1"/>
    <row r="316" ht="23.1" customHeight="1"/>
    <row r="317" ht="23.1" customHeight="1"/>
    <row r="318" ht="23.1" customHeight="1"/>
    <row r="319" ht="23.1" customHeight="1"/>
    <row r="320" ht="23.1" customHeight="1"/>
    <row r="321" ht="23.1" customHeight="1"/>
    <row r="322" ht="23.1" customHeight="1"/>
    <row r="323" ht="23.1" customHeight="1"/>
    <row r="324" ht="23.1" customHeight="1"/>
    <row r="325" ht="23.1" customHeight="1"/>
    <row r="326" ht="23.1" customHeight="1"/>
    <row r="327" ht="23.1" customHeight="1"/>
    <row r="328" ht="23.1" customHeight="1"/>
    <row r="329" ht="23.1" customHeight="1"/>
    <row r="330" ht="23.1" customHeight="1"/>
    <row r="331" ht="23.1" customHeight="1"/>
    <row r="332" ht="23.1" customHeight="1"/>
    <row r="333" ht="23.1" customHeight="1"/>
    <row r="334" ht="23.1" customHeight="1"/>
    <row r="335" ht="23.1" customHeight="1"/>
    <row r="336" ht="23.1" customHeight="1"/>
    <row r="337" ht="23.1" customHeight="1"/>
    <row r="338" ht="23.1" customHeight="1"/>
    <row r="339" ht="23.1" customHeight="1"/>
    <row r="340" ht="23.1" customHeight="1"/>
    <row r="341" ht="23.1" customHeight="1"/>
    <row r="342" ht="23.1" customHeight="1"/>
    <row r="343" ht="23.1" customHeight="1"/>
    <row r="344" ht="23.1" customHeight="1"/>
    <row r="345" ht="23.1" customHeight="1"/>
    <row r="346" ht="23.1" customHeight="1"/>
    <row r="347" ht="23.1" customHeight="1"/>
    <row r="348" ht="23.1" customHeight="1"/>
    <row r="349" ht="23.1" customHeight="1"/>
    <row r="350" ht="23.1" customHeight="1"/>
    <row r="351" ht="23.1" customHeight="1"/>
    <row r="352" ht="23.1" customHeight="1"/>
    <row r="353" ht="23.1" customHeight="1"/>
    <row r="354" ht="23.1" customHeight="1"/>
    <row r="355" ht="23.1" customHeight="1"/>
    <row r="356" ht="23.1" customHeight="1"/>
    <row r="357" ht="23.1" customHeight="1"/>
    <row r="358" ht="23.1" customHeight="1"/>
    <row r="359" ht="23.1" customHeight="1"/>
    <row r="360" ht="23.1" customHeight="1"/>
    <row r="361" ht="23.1" customHeight="1"/>
    <row r="362" ht="23.1" customHeight="1"/>
    <row r="363" ht="23.1" customHeight="1"/>
    <row r="364" ht="23.1" customHeight="1"/>
    <row r="365" ht="23.1" customHeight="1"/>
    <row r="366" ht="23.1" customHeight="1"/>
    <row r="367" ht="23.1" customHeight="1"/>
    <row r="368" ht="23.1" customHeight="1"/>
    <row r="369" ht="23.1" customHeight="1"/>
    <row r="370" ht="23.1" customHeight="1"/>
    <row r="371" ht="23.1" customHeight="1"/>
    <row r="372" ht="23.1" customHeight="1"/>
    <row r="373" ht="23.1" customHeight="1"/>
    <row r="374" ht="23.1" customHeight="1"/>
    <row r="375" ht="23.1" customHeight="1"/>
    <row r="376" ht="23.1" customHeight="1"/>
    <row r="377" ht="23.1" customHeight="1"/>
    <row r="378" ht="23.1" customHeight="1"/>
    <row r="379" ht="23.1" customHeight="1"/>
    <row r="380" ht="23.1" customHeight="1"/>
    <row r="381" ht="23.1" customHeight="1"/>
    <row r="382" ht="23.1" customHeight="1"/>
    <row r="383" ht="23.1" customHeight="1"/>
    <row r="384" ht="23.1" customHeight="1"/>
    <row r="385" ht="23.1" customHeight="1"/>
    <row r="386" ht="23.1" customHeight="1"/>
    <row r="387" ht="23.1" customHeight="1"/>
    <row r="388" ht="23.1" customHeight="1"/>
    <row r="389" ht="23.1" customHeight="1"/>
    <row r="390" ht="23.1" customHeight="1"/>
    <row r="391" ht="23.1" customHeight="1"/>
    <row r="392" ht="23.1" customHeight="1"/>
    <row r="393" ht="23.1" customHeight="1"/>
    <row r="394" ht="23.1" customHeight="1"/>
    <row r="395" ht="23.1" customHeight="1"/>
    <row r="396" ht="23.1" customHeight="1"/>
    <row r="397" ht="23.1" customHeight="1"/>
    <row r="398" ht="23.1" customHeight="1"/>
    <row r="399" ht="23.1" customHeight="1"/>
    <row r="400" ht="23.1" customHeight="1"/>
    <row r="401" ht="23.1" customHeight="1"/>
    <row r="402" ht="23.1" customHeight="1"/>
    <row r="403" ht="23.1" customHeight="1"/>
    <row r="404" ht="23.1" customHeight="1"/>
    <row r="405" ht="23.1" customHeight="1"/>
    <row r="406" ht="23.1" customHeight="1"/>
    <row r="407" ht="23.1" customHeight="1"/>
    <row r="408" ht="23.1" customHeight="1"/>
    <row r="409" ht="23.1" customHeight="1"/>
    <row r="410" ht="23.1" customHeight="1"/>
    <row r="411" ht="23.1" customHeight="1"/>
    <row r="412" ht="23.1" customHeight="1"/>
    <row r="413" ht="23.1" customHeight="1"/>
    <row r="414" ht="23.1" customHeight="1"/>
    <row r="415" ht="23.1" customHeight="1"/>
    <row r="416" ht="23.1" customHeight="1"/>
    <row r="417" ht="23.1" customHeight="1"/>
    <row r="418" ht="23.1" customHeight="1"/>
    <row r="419" ht="23.1" customHeight="1"/>
    <row r="420" ht="23.1" customHeight="1"/>
    <row r="421" ht="23.1" customHeight="1"/>
    <row r="422" ht="23.1" customHeight="1"/>
    <row r="423" ht="23.1" customHeight="1"/>
    <row r="424" ht="23.1" customHeight="1"/>
    <row r="425" ht="23.1" customHeight="1"/>
    <row r="426" ht="23.1" customHeight="1"/>
    <row r="427" ht="23.1" customHeight="1"/>
    <row r="428" ht="23.1" customHeight="1"/>
    <row r="429" ht="23.1" customHeight="1"/>
    <row r="430" ht="23.1" customHeight="1"/>
    <row r="431" ht="23.1" customHeight="1"/>
    <row r="432" ht="23.1" customHeight="1"/>
    <row r="433" ht="23.1" customHeight="1"/>
    <row r="434" ht="23.1" customHeight="1"/>
    <row r="435" ht="23.1" customHeight="1"/>
    <row r="436" ht="23.1" customHeight="1"/>
    <row r="437" ht="23.1" customHeight="1"/>
    <row r="438" ht="23.1" customHeight="1"/>
    <row r="439" ht="23.1" customHeight="1"/>
    <row r="440" ht="23.1" customHeight="1"/>
    <row r="441" ht="23.1" customHeight="1"/>
    <row r="442" ht="23.1" customHeight="1"/>
    <row r="443" ht="23.1" customHeight="1"/>
    <row r="444" ht="23.1" customHeight="1"/>
    <row r="445" ht="23.1" customHeight="1"/>
    <row r="446" ht="23.1" customHeight="1"/>
    <row r="447" ht="23.1" customHeight="1"/>
    <row r="448" ht="23.1" customHeight="1"/>
    <row r="449" ht="23.1" customHeight="1"/>
    <row r="450" ht="23.1" customHeight="1"/>
    <row r="451" ht="23.1" customHeight="1"/>
    <row r="452" ht="23.1" customHeight="1"/>
    <row r="453" ht="23.1" customHeight="1"/>
    <row r="454" ht="23.1" customHeight="1"/>
    <row r="455" ht="23.1" customHeight="1"/>
    <row r="456" ht="23.1" customHeight="1"/>
    <row r="457" ht="23.1" customHeight="1"/>
    <row r="458" ht="23.1" customHeight="1"/>
    <row r="459" ht="23.1" customHeight="1"/>
    <row r="460" ht="23.1" customHeight="1"/>
    <row r="461" ht="23.1" customHeight="1"/>
    <row r="462" ht="23.1" customHeight="1"/>
    <row r="463" ht="23.1" customHeight="1"/>
    <row r="464" ht="23.1" customHeight="1"/>
    <row r="465" ht="23.1" customHeight="1"/>
    <row r="466" ht="23.1" customHeight="1"/>
    <row r="467" ht="23.1" customHeight="1"/>
    <row r="468" ht="23.1" customHeight="1"/>
    <row r="469" ht="23.1" customHeight="1"/>
    <row r="470" ht="23.1" customHeight="1"/>
    <row r="471" ht="23.1" customHeight="1"/>
    <row r="472" ht="23.1" customHeight="1"/>
    <row r="473" ht="23.1" customHeight="1"/>
    <row r="474" ht="23.1" customHeight="1"/>
    <row r="475" ht="23.1" customHeight="1"/>
    <row r="476" ht="23.1" customHeight="1"/>
    <row r="477" ht="23.1" customHeight="1"/>
    <row r="478" ht="23.1" customHeight="1"/>
    <row r="479" ht="23.1" customHeight="1"/>
    <row r="480" ht="23.1" customHeight="1"/>
    <row r="481" ht="23.1" customHeight="1"/>
    <row r="482" ht="23.1" customHeight="1"/>
    <row r="483" ht="23.1" customHeight="1"/>
    <row r="484" ht="23.1" customHeight="1"/>
    <row r="485" ht="23.1" customHeight="1"/>
    <row r="486" ht="23.1" customHeight="1"/>
    <row r="487" ht="23.1" customHeight="1"/>
    <row r="488" ht="23.1" customHeight="1"/>
    <row r="489" ht="23.1" customHeight="1"/>
    <row r="490" ht="23.1" customHeight="1"/>
    <row r="491" ht="23.1" customHeight="1"/>
    <row r="492" ht="23.1" customHeight="1"/>
    <row r="493" ht="23.1" customHeight="1"/>
    <row r="494" ht="23.1" customHeight="1"/>
    <row r="495" ht="23.1" customHeight="1"/>
    <row r="496" ht="23.1" customHeight="1"/>
    <row r="497" ht="23.1" customHeight="1"/>
    <row r="498" ht="23.1" customHeight="1"/>
    <row r="499" ht="23.1" customHeight="1"/>
    <row r="500" ht="23.1" customHeight="1"/>
    <row r="501" ht="23.1" customHeight="1"/>
    <row r="502" ht="23.1" customHeight="1"/>
    <row r="503" ht="23.1" customHeight="1"/>
    <row r="504" ht="23.1" customHeight="1"/>
    <row r="505" ht="23.1" customHeight="1"/>
    <row r="506" ht="23.1" customHeight="1"/>
    <row r="507" ht="23.1" customHeight="1"/>
    <row r="508" ht="23.1" customHeight="1"/>
    <row r="509" ht="23.1" customHeight="1"/>
    <row r="510" ht="23.1" customHeight="1"/>
    <row r="511" ht="23.1" customHeight="1"/>
    <row r="512" ht="23.1" customHeight="1"/>
    <row r="513" ht="23.1" customHeight="1"/>
    <row r="514" ht="23.1" customHeight="1"/>
    <row r="515" ht="23.1" customHeight="1"/>
    <row r="516" ht="23.1" customHeight="1"/>
    <row r="517" ht="23.1" customHeight="1"/>
    <row r="518" ht="23.1" customHeight="1"/>
    <row r="519" ht="23.1" customHeight="1"/>
    <row r="520" ht="23.1" customHeight="1"/>
    <row r="521" ht="23.1" customHeight="1"/>
    <row r="522" ht="23.1" customHeight="1"/>
    <row r="523" ht="23.1" customHeight="1"/>
    <row r="524" ht="23.1" customHeight="1"/>
    <row r="525" ht="23.1" customHeight="1"/>
    <row r="526" ht="23.1" customHeight="1"/>
    <row r="527" ht="23.1" customHeight="1"/>
    <row r="528" ht="23.1" customHeight="1"/>
    <row r="529" ht="23.1" customHeight="1"/>
    <row r="530" ht="23.1" customHeight="1"/>
    <row r="531" ht="23.1" customHeight="1"/>
    <row r="532" ht="23.1" customHeight="1"/>
    <row r="533" ht="23.1" customHeight="1"/>
    <row r="534" ht="23.1" customHeight="1"/>
    <row r="535" ht="23.1" customHeight="1"/>
    <row r="536" ht="23.1" customHeight="1"/>
    <row r="537" ht="23.1" customHeight="1"/>
    <row r="538" ht="23.1" customHeight="1"/>
    <row r="539" ht="23.1" customHeight="1"/>
    <row r="540" ht="23.1" customHeight="1"/>
    <row r="541" ht="23.1" customHeight="1"/>
    <row r="542" ht="23.1" customHeight="1"/>
    <row r="543" ht="23.1" customHeight="1"/>
    <row r="544" ht="23.1" customHeight="1"/>
    <row r="545" ht="23.1" customHeight="1"/>
    <row r="546" ht="23.1" customHeight="1"/>
    <row r="547" ht="23.1" customHeight="1"/>
    <row r="548" ht="23.1" customHeight="1"/>
    <row r="549" ht="23.1" customHeight="1"/>
    <row r="550" ht="23.1" customHeight="1"/>
    <row r="551" ht="23.1" customHeight="1"/>
    <row r="552" ht="23.1" customHeight="1"/>
    <row r="553" ht="23.1" customHeight="1"/>
    <row r="554" ht="23.1" customHeight="1"/>
    <row r="555" ht="23.1" customHeight="1"/>
    <row r="556" ht="23.1" customHeight="1"/>
    <row r="557" ht="23.1" customHeight="1"/>
    <row r="558" ht="23.1" customHeight="1"/>
    <row r="559" ht="23.1" customHeight="1"/>
    <row r="560" ht="23.1" customHeight="1"/>
    <row r="561" ht="23.1" customHeight="1"/>
    <row r="562" ht="23.1" customHeight="1"/>
    <row r="563" ht="23.1" customHeight="1"/>
    <row r="564" ht="23.1" customHeight="1"/>
    <row r="565" ht="23.1" customHeight="1"/>
    <row r="566" ht="23.1" customHeight="1"/>
    <row r="567" ht="23.1" customHeight="1"/>
    <row r="568" ht="23.1" customHeight="1"/>
    <row r="569" ht="23.1" customHeight="1"/>
    <row r="570" ht="23.1" customHeight="1"/>
    <row r="571" ht="23.1" customHeight="1"/>
    <row r="572" ht="23.1" customHeight="1"/>
    <row r="573" ht="23.1" customHeight="1"/>
    <row r="574" ht="23.1" customHeight="1"/>
    <row r="575" ht="23.1" customHeight="1"/>
    <row r="576" ht="23.1" customHeight="1"/>
    <row r="577" ht="23.1" customHeight="1"/>
    <row r="578" ht="23.1" customHeight="1"/>
    <row r="579" ht="23.1" customHeight="1"/>
    <row r="580" ht="23.1" customHeight="1"/>
    <row r="581" ht="23.1" customHeight="1"/>
    <row r="582" ht="23.1" customHeight="1"/>
    <row r="583" ht="23.1" customHeight="1"/>
    <row r="584" ht="23.1" customHeight="1"/>
    <row r="585" ht="23.1" customHeight="1"/>
    <row r="586" ht="23.1" customHeight="1"/>
    <row r="587" ht="23.1" customHeight="1"/>
    <row r="588" ht="23.1" customHeight="1"/>
    <row r="589" ht="23.1" customHeight="1"/>
    <row r="590" ht="23.1" customHeight="1"/>
    <row r="591" ht="23.1" customHeight="1"/>
    <row r="592" ht="23.1" customHeight="1"/>
    <row r="593" ht="23.1" customHeight="1"/>
    <row r="594" ht="23.1" customHeight="1"/>
    <row r="595" ht="23.1" customHeight="1"/>
    <row r="596" ht="23.1" customHeight="1"/>
    <row r="597" ht="23.1" customHeight="1"/>
    <row r="598" ht="23.1" customHeight="1"/>
    <row r="599" ht="23.1" customHeight="1"/>
    <row r="600" ht="23.1" customHeight="1"/>
    <row r="601" ht="23.1" customHeight="1"/>
    <row r="602" ht="23.1" customHeight="1"/>
    <row r="603" ht="23.1" customHeight="1"/>
    <row r="604" ht="23.1" customHeight="1"/>
    <row r="605" ht="23.1" customHeight="1"/>
    <row r="606" ht="23.1" customHeight="1"/>
    <row r="607" ht="23.1" customHeight="1"/>
    <row r="608" ht="23.1" customHeight="1"/>
    <row r="609" ht="23.1" customHeight="1"/>
    <row r="610" ht="23.1" customHeight="1"/>
    <row r="611" ht="23.1" customHeight="1"/>
    <row r="612" ht="23.1" customHeight="1"/>
    <row r="613" ht="23.1" customHeight="1"/>
    <row r="614" ht="23.1" customHeight="1"/>
    <row r="615" ht="23.1" customHeight="1"/>
    <row r="616" ht="23.1" customHeight="1"/>
    <row r="617" ht="23.1" customHeight="1"/>
    <row r="618" ht="23.1" customHeight="1"/>
    <row r="619" ht="23.1" customHeight="1"/>
    <row r="620" ht="23.1" customHeight="1"/>
    <row r="621" ht="23.1" customHeight="1"/>
    <row r="622" ht="23.1" customHeight="1"/>
    <row r="623" ht="23.1" customHeight="1"/>
    <row r="624" ht="23.1" customHeight="1"/>
    <row r="625" ht="23.1" customHeight="1"/>
    <row r="626" ht="23.1" customHeight="1"/>
    <row r="627" ht="23.1" customHeight="1"/>
    <row r="628" ht="23.1" customHeight="1"/>
    <row r="629" ht="23.1" customHeight="1"/>
    <row r="630" ht="23.1" customHeight="1"/>
    <row r="631" ht="23.1" customHeight="1"/>
    <row r="632" ht="23.1" customHeight="1"/>
    <row r="633" ht="23.1" customHeight="1"/>
    <row r="634" ht="23.1" customHeight="1"/>
    <row r="635" ht="23.1" customHeight="1"/>
    <row r="636" ht="23.1" customHeight="1"/>
    <row r="637" ht="23.1" customHeight="1"/>
    <row r="638" ht="23.1" customHeight="1"/>
    <row r="639" ht="23.1" customHeight="1"/>
    <row r="640" ht="23.1" customHeight="1"/>
    <row r="641" ht="23.1" customHeight="1"/>
    <row r="642" ht="23.1" customHeight="1"/>
    <row r="643" ht="23.1" customHeight="1"/>
    <row r="644" ht="23.1" customHeight="1"/>
    <row r="645" ht="23.1" customHeight="1"/>
    <row r="646" ht="23.1" customHeight="1"/>
    <row r="647" ht="23.1" customHeight="1"/>
    <row r="648" ht="23.1" customHeight="1"/>
    <row r="649" ht="23.1" customHeight="1"/>
    <row r="650" ht="23.1" customHeight="1"/>
    <row r="651" ht="23.1" customHeight="1"/>
    <row r="652" ht="23.1" customHeight="1"/>
    <row r="653" ht="23.1" customHeight="1"/>
    <row r="654" ht="23.1" customHeight="1"/>
    <row r="655" ht="23.1" customHeight="1"/>
    <row r="656" ht="23.1" customHeight="1"/>
    <row r="657" ht="23.1" customHeight="1"/>
    <row r="658" ht="23.1" customHeight="1"/>
    <row r="659" ht="23.1" customHeight="1"/>
    <row r="660" ht="23.1" customHeight="1"/>
    <row r="661" ht="23.1" customHeight="1"/>
    <row r="662" ht="23.1" customHeight="1"/>
    <row r="663" ht="23.1" customHeight="1"/>
    <row r="664" ht="23.1" customHeight="1"/>
    <row r="665" ht="23.1" customHeight="1"/>
    <row r="666" ht="23.1" customHeight="1"/>
    <row r="667" ht="23.1" customHeight="1"/>
    <row r="668" ht="23.1" customHeight="1"/>
    <row r="669" ht="23.1" customHeight="1"/>
    <row r="670" ht="23.1" customHeight="1"/>
    <row r="671" ht="23.1" customHeight="1"/>
    <row r="672" ht="23.1" customHeight="1"/>
    <row r="673" ht="23.1" customHeight="1"/>
    <row r="674" ht="23.1" customHeight="1"/>
    <row r="675" ht="23.1" customHeight="1"/>
    <row r="676" ht="23.1" customHeight="1"/>
    <row r="677" ht="23.1" customHeight="1"/>
    <row r="678" ht="23.1" customHeight="1"/>
    <row r="679" ht="23.1" customHeight="1"/>
    <row r="680" ht="23.1" customHeight="1"/>
    <row r="681" ht="23.1" customHeight="1"/>
    <row r="682" ht="23.1" customHeight="1"/>
    <row r="683" ht="23.1" customHeight="1"/>
    <row r="684" ht="23.1" customHeight="1"/>
    <row r="685" ht="23.1" customHeight="1"/>
    <row r="686" ht="23.1" customHeight="1"/>
    <row r="687" ht="23.1" customHeight="1"/>
    <row r="688" ht="23.1" customHeight="1"/>
    <row r="689" ht="23.1" customHeight="1"/>
    <row r="690" ht="23.1" customHeight="1"/>
    <row r="691" ht="23.1" customHeight="1"/>
    <row r="692" ht="23.1" customHeight="1"/>
    <row r="693" ht="23.1" customHeight="1"/>
    <row r="694" ht="23.1" customHeight="1"/>
    <row r="695" ht="23.1" customHeight="1"/>
    <row r="696" ht="23.1" customHeight="1"/>
    <row r="697" ht="23.1" customHeight="1"/>
    <row r="698" ht="23.1" customHeight="1"/>
    <row r="699" ht="23.1" customHeight="1"/>
    <row r="700" ht="23.1" customHeight="1"/>
    <row r="701" ht="23.1" customHeight="1"/>
    <row r="702" ht="23.1" customHeight="1"/>
    <row r="703" ht="23.1" customHeight="1"/>
    <row r="704" ht="23.1" customHeight="1"/>
    <row r="705" ht="23.1" customHeight="1"/>
    <row r="706" ht="23.1" customHeight="1"/>
    <row r="707" ht="23.1" customHeight="1"/>
    <row r="708" ht="23.1" customHeight="1"/>
    <row r="709" ht="23.1" customHeight="1"/>
    <row r="710" ht="23.1" customHeight="1"/>
    <row r="711" ht="23.1" customHeight="1"/>
    <row r="712" ht="23.1" customHeight="1"/>
    <row r="713" ht="23.1" customHeight="1"/>
    <row r="714" ht="23.1" customHeight="1"/>
    <row r="715" ht="23.1" customHeight="1"/>
    <row r="716" ht="23.1" customHeight="1"/>
    <row r="717" ht="23.1" customHeight="1"/>
    <row r="718" ht="23.1" customHeight="1"/>
    <row r="719" ht="23.1" customHeight="1"/>
    <row r="720" ht="23.1" customHeight="1"/>
    <row r="721" ht="23.1" customHeight="1"/>
    <row r="722" ht="23.1" customHeight="1"/>
    <row r="723" ht="23.1" customHeight="1"/>
    <row r="724" ht="23.1" customHeight="1"/>
    <row r="725" ht="23.1" customHeight="1"/>
    <row r="726" ht="23.1" customHeight="1"/>
    <row r="727" ht="23.1" customHeight="1"/>
    <row r="728" ht="23.1" customHeight="1"/>
    <row r="729" ht="23.1" customHeight="1"/>
    <row r="730" ht="23.1" customHeight="1"/>
    <row r="731" ht="23.1" customHeight="1"/>
    <row r="732" ht="23.1" customHeight="1"/>
    <row r="733" ht="23.1" customHeight="1"/>
    <row r="734" ht="23.1" customHeight="1"/>
    <row r="735" ht="23.1" customHeight="1"/>
    <row r="736" ht="23.1" customHeight="1"/>
    <row r="737" ht="23.1" customHeight="1"/>
    <row r="738" ht="23.1" customHeight="1"/>
    <row r="739" ht="23.1" customHeight="1"/>
    <row r="740" ht="23.1" customHeight="1"/>
    <row r="741" ht="23.1" customHeight="1"/>
    <row r="742" ht="23.1" customHeight="1"/>
    <row r="743" ht="23.1" customHeight="1"/>
    <row r="744" ht="23.1" customHeight="1"/>
    <row r="745" ht="23.1" customHeight="1"/>
    <row r="746" ht="23.1" customHeight="1"/>
    <row r="747" ht="23.1" customHeight="1"/>
    <row r="748" ht="23.1" customHeight="1"/>
    <row r="749" ht="23.1" customHeight="1"/>
    <row r="750" ht="23.1" customHeight="1"/>
    <row r="751" ht="23.1" customHeight="1"/>
    <row r="752" ht="23.1" customHeight="1"/>
    <row r="753" ht="23.1" customHeight="1"/>
    <row r="754" ht="23.1" customHeight="1"/>
    <row r="755" ht="23.1" customHeight="1"/>
    <row r="756" ht="23.1" customHeight="1"/>
    <row r="757" ht="23.1" customHeight="1"/>
    <row r="758" ht="23.1" customHeight="1"/>
    <row r="759" ht="23.1" customHeight="1"/>
    <row r="760" ht="23.1" customHeight="1"/>
    <row r="761" ht="23.1" customHeight="1"/>
    <row r="762" ht="23.1" customHeight="1"/>
    <row r="763" ht="23.1" customHeight="1"/>
    <row r="764" ht="23.1" customHeight="1"/>
    <row r="765" ht="23.1" customHeight="1"/>
    <row r="766" ht="23.1" customHeight="1"/>
    <row r="767" ht="23.1" customHeight="1"/>
    <row r="768" ht="23.1" customHeight="1"/>
    <row r="769" ht="23.1" customHeight="1"/>
    <row r="770" ht="23.1" customHeight="1"/>
    <row r="771" ht="23.1" customHeight="1"/>
    <row r="772" ht="23.1" customHeight="1"/>
    <row r="773" ht="23.1" customHeight="1"/>
    <row r="774" ht="23.1" customHeight="1"/>
    <row r="775" ht="23.1" customHeight="1"/>
    <row r="776" ht="23.1" customHeight="1"/>
    <row r="777" ht="23.1" customHeight="1"/>
    <row r="778" ht="23.1" customHeight="1"/>
    <row r="779" ht="23.1" customHeight="1"/>
    <row r="780" ht="23.1" customHeight="1"/>
    <row r="781" ht="23.1" customHeight="1"/>
    <row r="782" ht="23.1" customHeight="1"/>
    <row r="783" ht="23.1" customHeight="1"/>
    <row r="784" ht="23.1" customHeight="1"/>
    <row r="785" ht="23.1" customHeight="1"/>
    <row r="786" ht="23.1" customHeight="1"/>
    <row r="787" ht="23.1" customHeight="1"/>
    <row r="788" ht="23.1" customHeight="1"/>
    <row r="789" ht="23.1" customHeight="1"/>
    <row r="790" ht="23.1" customHeight="1"/>
    <row r="791" ht="23.1" customHeight="1"/>
    <row r="792" ht="23.1" customHeight="1"/>
    <row r="793" ht="23.1" customHeight="1"/>
    <row r="794" ht="23.1" customHeight="1"/>
    <row r="795" ht="23.1" customHeight="1"/>
    <row r="796" ht="23.1" customHeight="1"/>
    <row r="797" ht="23.1" customHeight="1"/>
    <row r="798" ht="23.1" customHeight="1"/>
    <row r="799" ht="23.1" customHeight="1"/>
    <row r="800" ht="23.1" customHeight="1"/>
    <row r="801" ht="23.1" customHeight="1"/>
    <row r="802" ht="23.1" customHeight="1"/>
    <row r="803" ht="23.1" customHeight="1"/>
    <row r="804" ht="23.1" customHeight="1"/>
    <row r="805" ht="23.1" customHeight="1"/>
    <row r="806" ht="23.1" customHeight="1"/>
    <row r="807" ht="23.1" customHeight="1"/>
    <row r="808" ht="23.1" customHeight="1"/>
    <row r="809" ht="23.1" customHeight="1"/>
    <row r="810" ht="23.1" customHeight="1"/>
    <row r="811" ht="23.1" customHeight="1"/>
    <row r="812" ht="23.1" customHeight="1"/>
    <row r="813" ht="23.1" customHeight="1"/>
    <row r="814" ht="23.1" customHeight="1"/>
    <row r="815" ht="23.1" customHeight="1"/>
    <row r="816" ht="23.1" customHeight="1"/>
    <row r="817" ht="23.1" customHeight="1"/>
    <row r="818" ht="23.1" customHeight="1"/>
    <row r="819" ht="23.1" customHeight="1"/>
    <row r="820" ht="23.1" customHeight="1"/>
    <row r="821" ht="23.1" customHeight="1"/>
    <row r="822" ht="23.1" customHeight="1"/>
    <row r="823" ht="23.1" customHeight="1"/>
    <row r="824" ht="23.1" customHeight="1"/>
    <row r="825" ht="23.1" customHeight="1"/>
    <row r="826" ht="23.1" customHeight="1"/>
    <row r="827" ht="23.1" customHeight="1"/>
    <row r="828" ht="23.1" customHeight="1"/>
    <row r="829" ht="23.1" customHeight="1"/>
    <row r="830" ht="23.1" customHeight="1"/>
    <row r="831" ht="23.1" customHeight="1"/>
    <row r="832" ht="23.1" customHeight="1"/>
    <row r="833" ht="23.1" customHeight="1"/>
    <row r="834" ht="23.1" customHeight="1"/>
    <row r="835" ht="23.1" customHeight="1"/>
    <row r="836" ht="23.1" customHeight="1"/>
    <row r="837" ht="23.1" customHeight="1"/>
    <row r="838" ht="23.1" customHeight="1"/>
    <row r="839" ht="23.1" customHeight="1"/>
    <row r="840" ht="23.1" customHeight="1"/>
    <row r="841" ht="23.1" customHeight="1"/>
    <row r="842" ht="23.1" customHeight="1"/>
    <row r="843" ht="23.1" customHeight="1"/>
    <row r="844" ht="23.1" customHeight="1"/>
    <row r="845" ht="23.1" customHeight="1"/>
    <row r="846" ht="23.1" customHeight="1"/>
    <row r="847" ht="23.1" customHeight="1"/>
    <row r="848" ht="23.1" customHeight="1"/>
    <row r="849" ht="23.1" customHeight="1"/>
    <row r="850" ht="23.1" customHeight="1"/>
    <row r="851" ht="23.1" customHeight="1"/>
    <row r="852" ht="23.1" customHeight="1"/>
    <row r="853" ht="23.1" customHeight="1"/>
    <row r="854" ht="23.1" customHeight="1"/>
    <row r="855" ht="23.1" customHeight="1"/>
    <row r="856" ht="23.1" customHeight="1"/>
    <row r="857" ht="23.1" customHeight="1"/>
    <row r="858" ht="23.1" customHeight="1"/>
    <row r="859" ht="23.1" customHeight="1"/>
    <row r="860" ht="23.1" customHeight="1"/>
    <row r="861" ht="23.1" customHeight="1"/>
    <row r="862" ht="23.1" customHeight="1"/>
    <row r="863" ht="23.1" customHeight="1"/>
    <row r="864" ht="23.1" customHeight="1"/>
    <row r="865" ht="23.1" customHeight="1"/>
    <row r="866" ht="23.1" customHeight="1"/>
    <row r="867" ht="23.1" customHeight="1"/>
    <row r="868" ht="23.1" customHeight="1"/>
    <row r="869" ht="23.1" customHeight="1"/>
    <row r="870" ht="23.1" customHeight="1"/>
    <row r="871" ht="23.1" customHeight="1"/>
    <row r="872" ht="23.1" customHeight="1"/>
    <row r="873" ht="23.1" customHeight="1"/>
    <row r="874" ht="23.1" customHeight="1"/>
    <row r="875" ht="23.1" customHeight="1"/>
    <row r="876" ht="23.1" customHeight="1"/>
    <row r="877" ht="23.1" customHeight="1"/>
    <row r="878" ht="23.1" customHeight="1"/>
    <row r="879" ht="23.1" customHeight="1"/>
    <row r="880" ht="23.1" customHeight="1"/>
    <row r="881" ht="23.1" customHeight="1"/>
    <row r="882" ht="23.1" customHeight="1"/>
    <row r="883" ht="23.1" customHeight="1"/>
    <row r="884" ht="23.1" customHeight="1"/>
    <row r="885" ht="23.1" customHeight="1"/>
    <row r="886" ht="23.1" customHeight="1"/>
    <row r="887" ht="23.1" customHeight="1"/>
    <row r="888" ht="23.1" customHeight="1"/>
    <row r="889" ht="23.1" customHeight="1"/>
    <row r="890" ht="23.1" customHeight="1"/>
    <row r="891" ht="23.1" customHeight="1"/>
    <row r="892" ht="23.1" customHeight="1"/>
    <row r="893" ht="23.1" customHeight="1"/>
    <row r="894" ht="23.1" customHeight="1"/>
    <row r="895" ht="23.1" customHeight="1"/>
    <row r="896" ht="23.1" customHeight="1"/>
    <row r="897" ht="23.1" customHeight="1"/>
    <row r="898" ht="23.1" customHeight="1"/>
    <row r="899" ht="23.1" customHeight="1"/>
    <row r="900" ht="23.1" customHeight="1"/>
    <row r="901" ht="23.1" customHeight="1"/>
    <row r="902" ht="23.1" customHeight="1"/>
    <row r="903" ht="23.1" customHeight="1"/>
    <row r="904" ht="23.1" customHeight="1"/>
    <row r="905" ht="23.1" customHeight="1"/>
    <row r="906" ht="23.1" customHeight="1"/>
    <row r="907" ht="23.1" customHeight="1"/>
    <row r="908" ht="23.1" customHeight="1"/>
    <row r="909" ht="23.1" customHeight="1"/>
    <row r="910" ht="23.1" customHeight="1"/>
    <row r="911" ht="23.1" customHeight="1"/>
    <row r="912" ht="23.1" customHeight="1"/>
    <row r="913" ht="23.1" customHeight="1"/>
    <row r="914" ht="23.1" customHeight="1"/>
    <row r="915" ht="23.1" customHeight="1"/>
    <row r="916" ht="23.1" customHeight="1"/>
    <row r="917" ht="23.1" customHeight="1"/>
    <row r="918" ht="23.1" customHeight="1"/>
    <row r="919" ht="23.1" customHeight="1"/>
    <row r="920" ht="23.1" customHeight="1"/>
    <row r="921" ht="23.1" customHeight="1"/>
    <row r="922" ht="23.1" customHeight="1"/>
    <row r="923" ht="23.1" customHeight="1"/>
    <row r="924" ht="23.1" customHeight="1"/>
    <row r="925" ht="23.1" customHeight="1"/>
    <row r="926" ht="23.1" customHeight="1"/>
    <row r="927" ht="23.1" customHeight="1"/>
    <row r="928" ht="23.1" customHeight="1"/>
    <row r="929" ht="23.1" customHeight="1"/>
    <row r="930" ht="23.1" customHeight="1"/>
    <row r="931" ht="23.1" customHeight="1"/>
    <row r="932" ht="23.1" customHeight="1"/>
    <row r="933" ht="23.1" customHeight="1"/>
    <row r="934" ht="23.1" customHeight="1"/>
    <row r="935" ht="23.1" customHeight="1"/>
    <row r="936" ht="23.1" customHeight="1"/>
    <row r="937" ht="23.1" customHeight="1"/>
    <row r="938" ht="23.1" customHeight="1"/>
    <row r="939" ht="23.1" customHeight="1"/>
    <row r="940" ht="23.1" customHeight="1"/>
    <row r="941" ht="23.1" customHeight="1"/>
    <row r="942" ht="23.1" customHeight="1"/>
    <row r="943" ht="23.1" customHeight="1"/>
    <row r="944" ht="23.1" customHeight="1"/>
    <row r="945" ht="23.1" customHeight="1"/>
    <row r="946" ht="23.1" customHeight="1"/>
    <row r="947" ht="23.1" customHeight="1"/>
    <row r="948" ht="23.1" customHeight="1"/>
    <row r="949" ht="23.1" customHeight="1"/>
    <row r="950" ht="23.1" customHeight="1"/>
    <row r="951" ht="23.1" customHeight="1"/>
    <row r="952" ht="23.1" customHeight="1"/>
    <row r="953" ht="23.1" customHeight="1"/>
    <row r="954" ht="23.1" customHeight="1"/>
    <row r="955" ht="23.1" customHeight="1"/>
    <row r="956" ht="23.1" customHeight="1"/>
    <row r="957" ht="23.1" customHeight="1"/>
    <row r="958" ht="23.1" customHeight="1"/>
    <row r="959" ht="23.1" customHeight="1"/>
    <row r="960" ht="23.1" customHeight="1"/>
    <row r="961" ht="23.1" customHeight="1"/>
    <row r="962" ht="23.1" customHeight="1"/>
    <row r="963" ht="23.1" customHeight="1"/>
    <row r="964" ht="23.1" customHeight="1"/>
    <row r="965" ht="23.1" customHeight="1"/>
    <row r="966" ht="23.1" customHeight="1"/>
    <row r="967" ht="23.1" customHeight="1"/>
    <row r="968" ht="23.1" customHeight="1"/>
    <row r="969" ht="23.1" customHeight="1"/>
    <row r="970" ht="23.1" customHeight="1"/>
    <row r="971" ht="23.1" customHeight="1"/>
    <row r="972" ht="23.1" customHeight="1"/>
    <row r="973" ht="23.1" customHeight="1"/>
    <row r="974" ht="23.1" customHeight="1"/>
    <row r="975" ht="23.1" customHeight="1"/>
    <row r="976" ht="23.1" customHeight="1"/>
    <row r="977" ht="23.1" customHeight="1"/>
    <row r="978" ht="23.1" customHeight="1"/>
    <row r="979" ht="23.1" customHeight="1"/>
    <row r="980" ht="23.1" customHeight="1"/>
    <row r="981" ht="23.1" customHeight="1"/>
    <row r="982" ht="23.1" customHeight="1"/>
    <row r="983" ht="23.1" customHeight="1"/>
    <row r="984" ht="23.1" customHeight="1"/>
    <row r="985" ht="23.1" customHeight="1"/>
    <row r="986" ht="23.1" customHeight="1"/>
    <row r="987" ht="23.1" customHeight="1"/>
    <row r="988" ht="23.1" customHeight="1"/>
    <row r="989" ht="23.1" customHeight="1"/>
    <row r="990" ht="23.1" customHeight="1"/>
    <row r="991" ht="23.1" customHeight="1"/>
    <row r="992" ht="23.1" customHeight="1"/>
    <row r="993" ht="23.1" customHeight="1"/>
    <row r="994" ht="23.1" customHeight="1"/>
    <row r="995" ht="23.1" customHeight="1"/>
    <row r="996" ht="23.1" customHeight="1"/>
    <row r="997" ht="23.1" customHeight="1"/>
    <row r="998" ht="23.1" customHeight="1"/>
    <row r="999" ht="23.1" customHeight="1"/>
    <row r="1000" ht="23.1" customHeight="1"/>
    <row r="1001" ht="23.1" customHeight="1"/>
    <row r="1002" ht="23.1" customHeight="1"/>
    <row r="1003" ht="23.1" customHeight="1"/>
    <row r="1004" ht="23.1" customHeight="1"/>
    <row r="1005" ht="23.1" customHeight="1"/>
    <row r="1006" ht="23.1" customHeight="1"/>
    <row r="1007" ht="23.1" customHeight="1"/>
    <row r="1008" ht="23.1" customHeight="1"/>
    <row r="1009" ht="23.1" customHeight="1"/>
    <row r="1010" ht="23.1" customHeight="1"/>
    <row r="1011" ht="23.1" customHeight="1"/>
    <row r="1012" ht="23.1" customHeight="1"/>
    <row r="1013" ht="23.1" customHeight="1"/>
    <row r="1014" ht="23.1" customHeight="1"/>
    <row r="1015" ht="23.1" customHeight="1"/>
    <row r="1016" ht="23.1" customHeight="1"/>
    <row r="1017" ht="23.1" customHeight="1"/>
    <row r="1018" ht="23.1" customHeight="1"/>
    <row r="1019" ht="23.1" customHeight="1"/>
    <row r="1020" ht="23.1" customHeight="1"/>
    <row r="1021" ht="23.1" customHeight="1"/>
    <row r="1022" ht="23.1" customHeight="1"/>
    <row r="1023" ht="23.1" customHeight="1"/>
    <row r="1024" ht="23.1" customHeight="1"/>
    <row r="1025" ht="23.1" customHeight="1"/>
    <row r="1026" ht="23.1" customHeight="1"/>
    <row r="1027" ht="23.1" customHeight="1"/>
    <row r="1028" ht="23.1" customHeight="1"/>
    <row r="1029" ht="23.1" customHeight="1"/>
    <row r="1030" ht="23.1" customHeight="1"/>
    <row r="1031" ht="23.1" customHeight="1"/>
    <row r="1032" ht="23.1" customHeight="1"/>
    <row r="1033" ht="23.1" customHeight="1"/>
    <row r="1034" ht="23.1" customHeight="1"/>
    <row r="1035" ht="23.1" customHeight="1"/>
    <row r="1036" ht="23.1" customHeight="1"/>
    <row r="1037" ht="23.1" customHeight="1"/>
    <row r="1038" ht="23.1" customHeight="1"/>
    <row r="1039" ht="23.1" customHeight="1"/>
    <row r="1040" ht="23.1" customHeight="1"/>
    <row r="1041" ht="23.1" customHeight="1"/>
    <row r="1042" ht="23.1" customHeight="1"/>
    <row r="1043" ht="23.1" customHeight="1"/>
    <row r="1044" ht="23.1" customHeight="1"/>
    <row r="1045" ht="23.1" customHeight="1"/>
    <row r="1046" ht="23.1" customHeight="1"/>
    <row r="1047" ht="23.1" customHeight="1"/>
    <row r="1048" ht="23.1" customHeight="1"/>
    <row r="1049" ht="23.1" customHeight="1"/>
    <row r="1050" ht="23.1" customHeight="1"/>
  </sheetData>
  <sheetProtection formatCells="0" selectLockedCells="1"/>
  <dataConsolidate/>
  <mergeCells count="32">
    <mergeCell ref="A43:B43"/>
    <mergeCell ref="A47:B47"/>
    <mergeCell ref="A50:B50"/>
    <mergeCell ref="A53:B53"/>
    <mergeCell ref="A55:B55"/>
    <mergeCell ref="A25:B25"/>
    <mergeCell ref="A26:B26"/>
    <mergeCell ref="A29:B29"/>
    <mergeCell ref="A34:B34"/>
    <mergeCell ref="A36:B36"/>
    <mergeCell ref="A39:B39"/>
    <mergeCell ref="A19:B1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4:B4"/>
    <mergeCell ref="A5:B5"/>
    <mergeCell ref="A6:B6"/>
    <mergeCell ref="A7:B7"/>
    <mergeCell ref="A13:B13"/>
    <mergeCell ref="F1:G1"/>
    <mergeCell ref="A2:B3"/>
    <mergeCell ref="C2:E2"/>
    <mergeCell ref="F2:H2"/>
    <mergeCell ref="I2:J2"/>
    <mergeCell ref="A14:B14"/>
  </mergeCells>
  <phoneticPr fontId="1"/>
  <dataValidations count="1">
    <dataValidation imeMode="off" allowBlank="1" showInputMessage="1" showErrorMessage="1" sqref="C1:D7 C29:D29 C34:D34 C36:D36 C39:D39 C43:D43 C47:D47 C50:D50 C53:D53 C55:D55 C24:D24 C26:D26 C57:D65536" xr:uid="{101D63B9-A2DF-4839-979C-A4328ABFFE31}"/>
  </dataValidations>
  <printOptions horizontalCentered="1"/>
  <pageMargins left="0.59055118110236227" right="0.47244094488188981" top="0.78740157480314965" bottom="0.19685039370078741" header="0.62992125984251968" footer="0.19685039370078741"/>
  <pageSetup paperSize="9" scale="71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市区町村別</vt:lpstr>
      <vt:lpstr>市区町村別!Print_Area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祐司</dc:creator>
  <cp:lastModifiedBy>髙橋　祐亮</cp:lastModifiedBy>
  <cp:lastPrinted>2025-06-13T06:02:15Z</cp:lastPrinted>
  <dcterms:created xsi:type="dcterms:W3CDTF">1997-01-08T22:48:59Z</dcterms:created>
  <dcterms:modified xsi:type="dcterms:W3CDTF">2025-11-26T09:54:03Z</dcterms:modified>
</cp:coreProperties>
</file>