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160397DD-E215-487C-8C2D-81E312490AB6}" xr6:coauthVersionLast="47" xr6:coauthVersionMax="47" xr10:uidLastSave="{00000000-0000-0000-0000-000000000000}"/>
  <bookViews>
    <workbookView xWindow="20370" yWindow="-1980" windowWidth="29040" windowHeight="15720" tabRatio="686" xr2:uid="{00000000-000D-0000-FFFF-FFFF00000000}"/>
  </bookViews>
  <sheets>
    <sheet name="第24､25､26表 " sheetId="66" r:id="rId1"/>
    <sheet name="第２5表" sheetId="64" r:id="rId2"/>
    <sheet name="第２6表" sheetId="6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7" l="1"/>
  <c r="D16" i="67"/>
  <c r="C15" i="67"/>
  <c r="C16" i="67"/>
  <c r="C14" i="67"/>
  <c r="M10" i="67"/>
  <c r="E10" i="67"/>
  <c r="F10" i="67"/>
  <c r="G10" i="67"/>
  <c r="H10" i="67"/>
  <c r="I10" i="67"/>
  <c r="J10" i="67"/>
  <c r="K10" i="67"/>
  <c r="L10" i="67"/>
  <c r="N10" i="67"/>
  <c r="O10" i="67"/>
  <c r="P10" i="67"/>
  <c r="Q10" i="67"/>
  <c r="R10" i="67"/>
  <c r="S10" i="67"/>
  <c r="T10" i="67"/>
  <c r="U10" i="67"/>
  <c r="V10" i="67"/>
  <c r="W10" i="67"/>
  <c r="X10" i="67"/>
  <c r="E9" i="64"/>
  <c r="F9" i="64"/>
  <c r="G9" i="64"/>
  <c r="H9" i="64"/>
  <c r="I9" i="64"/>
  <c r="J9" i="64"/>
  <c r="K9" i="64"/>
  <c r="L9" i="64"/>
  <c r="M9" i="64"/>
  <c r="N9" i="64"/>
  <c r="O9" i="64"/>
  <c r="P9" i="64"/>
  <c r="Q9" i="64"/>
  <c r="R9" i="64"/>
  <c r="S9" i="64"/>
  <c r="T9" i="64"/>
  <c r="U9" i="64"/>
  <c r="V9" i="64"/>
  <c r="W9" i="64"/>
  <c r="X9" i="64"/>
  <c r="Y9" i="64"/>
  <c r="Z9" i="64"/>
  <c r="AA9" i="64"/>
  <c r="E19" i="64"/>
  <c r="F19" i="64"/>
  <c r="G19" i="64"/>
  <c r="H19" i="64"/>
  <c r="I19" i="64"/>
  <c r="J19" i="64"/>
  <c r="K19" i="64"/>
  <c r="L19" i="64"/>
  <c r="M19" i="64"/>
  <c r="N19" i="64"/>
  <c r="O19" i="64"/>
  <c r="P19" i="64"/>
  <c r="Q19" i="64"/>
  <c r="R19" i="64"/>
  <c r="S19" i="64"/>
  <c r="T19" i="64"/>
  <c r="U19" i="64"/>
  <c r="V19" i="64"/>
  <c r="W19" i="64"/>
  <c r="X19" i="64"/>
  <c r="Y19" i="64"/>
  <c r="Z19" i="64"/>
  <c r="C25" i="64"/>
  <c r="C24" i="64"/>
  <c r="D24" i="64"/>
  <c r="D25" i="64"/>
  <c r="D14" i="64"/>
  <c r="D15" i="64"/>
  <c r="C14" i="64"/>
  <c r="C15" i="64"/>
  <c r="C13" i="64"/>
  <c r="B13" i="64" s="1"/>
  <c r="S10" i="66"/>
  <c r="T10" i="66"/>
  <c r="U10" i="66"/>
  <c r="V10" i="66"/>
  <c r="W10" i="66"/>
  <c r="X10" i="66"/>
  <c r="Y10" i="66"/>
  <c r="Z10" i="66"/>
  <c r="AA10" i="66"/>
  <c r="AB10" i="66"/>
  <c r="AC10" i="66"/>
  <c r="AD10" i="66"/>
  <c r="AE10" i="66"/>
  <c r="AF10" i="66"/>
  <c r="AG10" i="66"/>
  <c r="AH10" i="66"/>
  <c r="AI10" i="66"/>
  <c r="AJ10" i="66"/>
  <c r="AK10" i="66"/>
  <c r="L10" i="66"/>
  <c r="M10" i="66"/>
  <c r="N10" i="66"/>
  <c r="O10" i="66"/>
  <c r="K10" i="66"/>
  <c r="J10" i="66"/>
  <c r="I10" i="66"/>
  <c r="F10" i="66"/>
  <c r="C10" i="66"/>
  <c r="Q15" i="66"/>
  <c r="R15" i="66"/>
  <c r="Q16" i="66"/>
  <c r="R16" i="66"/>
  <c r="H15" i="66"/>
  <c r="E15" i="66" s="1"/>
  <c r="H16" i="66"/>
  <c r="E16" i="66" s="1"/>
  <c r="B15" i="66"/>
  <c r="B16" i="66"/>
  <c r="D13" i="64"/>
  <c r="C13" i="67"/>
  <c r="D13" i="67"/>
  <c r="D14" i="67"/>
  <c r="B14" i="67" s="1"/>
  <c r="C12" i="64"/>
  <c r="D12" i="64"/>
  <c r="C22" i="64"/>
  <c r="D22" i="64"/>
  <c r="C23" i="64"/>
  <c r="D23" i="64"/>
  <c r="D10" i="66"/>
  <c r="G10" i="66"/>
  <c r="B13" i="66"/>
  <c r="H13" i="66"/>
  <c r="Q13" i="66"/>
  <c r="R13" i="66"/>
  <c r="B14" i="66"/>
  <c r="H14" i="66"/>
  <c r="E14" i="66" s="1"/>
  <c r="Q14" i="66"/>
  <c r="R14" i="66"/>
  <c r="B16" i="67"/>
  <c r="B15" i="67"/>
  <c r="D9" i="64" l="1"/>
  <c r="B10" i="66"/>
  <c r="B13" i="67"/>
  <c r="B10" i="67" s="1"/>
  <c r="D10" i="67"/>
  <c r="C10" i="67"/>
  <c r="B25" i="64"/>
  <c r="B24" i="64"/>
  <c r="B19" i="64" s="1"/>
  <c r="B12" i="64"/>
  <c r="B15" i="64"/>
  <c r="P15" i="66"/>
  <c r="B22" i="64"/>
  <c r="B23" i="64"/>
  <c r="C9" i="64"/>
  <c r="P16" i="66"/>
  <c r="R10" i="66"/>
  <c r="Q10" i="66"/>
  <c r="P14" i="66"/>
  <c r="H10" i="66"/>
  <c r="C19" i="64"/>
  <c r="D19" i="64"/>
  <c r="E13" i="66"/>
  <c r="E10" i="66" s="1"/>
  <c r="B14" i="64"/>
  <c r="B9" i="64" s="1"/>
  <c r="P13" i="66"/>
  <c r="P10" i="66" l="1"/>
</calcChain>
</file>

<file path=xl/sharedStrings.xml><?xml version="1.0" encoding="utf-8"?>
<sst xmlns="http://schemas.openxmlformats.org/spreadsheetml/2006/main" count="176" uniqueCount="85">
  <si>
    <t>計</t>
  </si>
  <si>
    <t>男</t>
  </si>
  <si>
    <t>女</t>
  </si>
  <si>
    <t>(単位：人)</t>
  </si>
  <si>
    <t>区   分</t>
  </si>
  <si>
    <t>計</t>
    <rPh sb="0" eb="1">
      <t>ケイ</t>
    </rPh>
    <phoneticPr fontId="1"/>
  </si>
  <si>
    <t>養護教諭</t>
  </si>
  <si>
    <t>養護助教諭</t>
    <rPh sb="3" eb="5">
      <t>キョウユ</t>
    </rPh>
    <phoneticPr fontId="1"/>
  </si>
  <si>
    <t>栄養教諭</t>
    <rPh sb="0" eb="2">
      <t>エイヨウ</t>
    </rPh>
    <rPh sb="2" eb="4">
      <t>キョウユ</t>
    </rPh>
    <phoneticPr fontId="1"/>
  </si>
  <si>
    <t>事務職員</t>
    <rPh sb="0" eb="2">
      <t>ジム</t>
    </rPh>
    <rPh sb="2" eb="4">
      <t>ショクイン</t>
    </rPh>
    <phoneticPr fontId="1"/>
  </si>
  <si>
    <t>学校図書館
事務員</t>
    <rPh sb="0" eb="2">
      <t>ガッコウ</t>
    </rPh>
    <rPh sb="2" eb="5">
      <t>トショカン</t>
    </rPh>
    <rPh sb="6" eb="9">
      <t>ジムイン</t>
    </rPh>
    <phoneticPr fontId="1"/>
  </si>
  <si>
    <t>用務員</t>
    <rPh sb="0" eb="3">
      <t>ヨウムイン</t>
    </rPh>
    <phoneticPr fontId="1"/>
  </si>
  <si>
    <t>学校栄養
職員</t>
    <rPh sb="0" eb="2">
      <t>ガッコウ</t>
    </rPh>
    <rPh sb="2" eb="4">
      <t>エイヨウ</t>
    </rPh>
    <rPh sb="5" eb="7">
      <t>ショクイン</t>
    </rPh>
    <phoneticPr fontId="1"/>
  </si>
  <si>
    <t>そ　の　他　の　者</t>
    <rPh sb="4" eb="5">
      <t>タ</t>
    </rPh>
    <rPh sb="8" eb="9">
      <t>モノ</t>
    </rPh>
    <phoneticPr fontId="1"/>
  </si>
  <si>
    <t>（つづき）</t>
    <phoneticPr fontId="1"/>
  </si>
  <si>
    <t>警備員
その他</t>
    <rPh sb="0" eb="3">
      <t>ケイビイン</t>
    </rPh>
    <rPh sb="6" eb="7">
      <t>タ</t>
    </rPh>
    <phoneticPr fontId="1"/>
  </si>
  <si>
    <t>主幹教諭</t>
    <rPh sb="0" eb="2">
      <t>シュカン</t>
    </rPh>
    <rPh sb="2" eb="4">
      <t>キョウユ</t>
    </rPh>
    <phoneticPr fontId="1"/>
  </si>
  <si>
    <t>指導教諭</t>
    <rPh sb="0" eb="2">
      <t>シドウ</t>
    </rPh>
    <rPh sb="2" eb="4">
      <t>キョウユ</t>
    </rPh>
    <phoneticPr fontId="1"/>
  </si>
  <si>
    <t>休職者等
（再掲）</t>
    <rPh sb="0" eb="2">
      <t>キュウショク</t>
    </rPh>
    <rPh sb="2" eb="3">
      <t>シャ</t>
    </rPh>
    <rPh sb="3" eb="4">
      <t>トウ</t>
    </rPh>
    <rPh sb="6" eb="8">
      <t>サイケイ</t>
    </rPh>
    <phoneticPr fontId="1"/>
  </si>
  <si>
    <t>（つづき）</t>
  </si>
  <si>
    <t>（つづき）</t>
    <phoneticPr fontId="3"/>
  </si>
  <si>
    <t>…</t>
    <phoneticPr fontId="1"/>
  </si>
  <si>
    <t>１学年</t>
    <phoneticPr fontId="3"/>
  </si>
  <si>
    <t>２学年</t>
    <phoneticPr fontId="3"/>
  </si>
  <si>
    <t>３学年</t>
    <phoneticPr fontId="3"/>
  </si>
  <si>
    <t>養護職員</t>
    <rPh sb="0" eb="2">
      <t>ヨウゴ</t>
    </rPh>
    <rPh sb="2" eb="4">
      <t>ショクイン</t>
    </rPh>
    <phoneticPr fontId="1"/>
  </si>
  <si>
    <t>(看護師等)</t>
    <rPh sb="1" eb="4">
      <t>カンゴシ</t>
    </rPh>
    <rPh sb="4" eb="5">
      <t>トウ</t>
    </rPh>
    <phoneticPr fontId="3"/>
  </si>
  <si>
    <t>本校</t>
  </si>
  <si>
    <t>分校</t>
  </si>
  <si>
    <t>肢体
不自由</t>
    <phoneticPr fontId="1"/>
  </si>
  <si>
    <t>病弱・
身体虚弱</t>
    <phoneticPr fontId="1"/>
  </si>
  <si>
    <t>弱視</t>
  </si>
  <si>
    <t>難聴</t>
  </si>
  <si>
    <t>計</t>
    <rPh sb="0" eb="1">
      <t>ケイ</t>
    </rPh>
    <phoneticPr fontId="3"/>
  </si>
  <si>
    <t>４学年</t>
    <phoneticPr fontId="3"/>
  </si>
  <si>
    <t>５学年</t>
    <phoneticPr fontId="3"/>
  </si>
  <si>
    <t>６学年</t>
    <phoneticPr fontId="3"/>
  </si>
  <si>
    <t>７学年</t>
    <phoneticPr fontId="3"/>
  </si>
  <si>
    <t>８学年</t>
    <phoneticPr fontId="3"/>
  </si>
  <si>
    <t>９学年</t>
    <phoneticPr fontId="3"/>
  </si>
  <si>
    <t>単式
学級</t>
    <rPh sb="0" eb="2">
      <t>タンシキ</t>
    </rPh>
    <rPh sb="3" eb="5">
      <t>ガッキュウ</t>
    </rPh>
    <phoneticPr fontId="1"/>
  </si>
  <si>
    <t>２個
学年</t>
    <rPh sb="1" eb="2">
      <t>コ</t>
    </rPh>
    <rPh sb="3" eb="5">
      <t>ガクネン</t>
    </rPh>
    <phoneticPr fontId="1"/>
  </si>
  <si>
    <t>複式
学級</t>
    <rPh sb="0" eb="2">
      <t>フクシキ</t>
    </rPh>
    <rPh sb="3" eb="5">
      <t>ガッキュウ</t>
    </rPh>
    <phoneticPr fontId="1"/>
  </si>
  <si>
    <t>知的
障害</t>
    <phoneticPr fontId="3"/>
  </si>
  <si>
    <t>言語
障害</t>
    <phoneticPr fontId="3"/>
  </si>
  <si>
    <t>学　　級　　数</t>
    <rPh sb="0" eb="1">
      <t>ガク</t>
    </rPh>
    <rPh sb="3" eb="4">
      <t>キュウ</t>
    </rPh>
    <rPh sb="6" eb="7">
      <t>カズ</t>
    </rPh>
    <phoneticPr fontId="3"/>
  </si>
  <si>
    <t>学　　校　　数</t>
    <phoneticPr fontId="3"/>
  </si>
  <si>
    <t>女</t>
    <phoneticPr fontId="3"/>
  </si>
  <si>
    <t>負担法による
事務職員</t>
    <rPh sb="0" eb="2">
      <t>フタン</t>
    </rPh>
    <rPh sb="2" eb="3">
      <t>ホウ</t>
    </rPh>
    <rPh sb="7" eb="9">
      <t>ジム</t>
    </rPh>
    <rPh sb="9" eb="11">
      <t>ショクイン</t>
    </rPh>
    <phoneticPr fontId="1"/>
  </si>
  <si>
    <t>学校給食
調理従事員</t>
    <rPh sb="0" eb="2">
      <t>ガッコウ</t>
    </rPh>
    <rPh sb="2" eb="4">
      <t>キュウショク</t>
    </rPh>
    <rPh sb="5" eb="7">
      <t>チョウリ</t>
    </rPh>
    <rPh sb="7" eb="9">
      <t>ジュウジ</t>
    </rPh>
    <rPh sb="9" eb="10">
      <t>イン</t>
    </rPh>
    <phoneticPr fontId="1"/>
  </si>
  <si>
    <t>第２４表　　　学　校　数　・　学　級　数　及　び　学　年　別　児　童　生　徒　数</t>
    <rPh sb="7" eb="8">
      <t>ガク</t>
    </rPh>
    <rPh sb="9" eb="10">
      <t>コウ</t>
    </rPh>
    <rPh sb="11" eb="12">
      <t>スウ</t>
    </rPh>
    <rPh sb="15" eb="16">
      <t>ガク</t>
    </rPh>
    <rPh sb="17" eb="18">
      <t>キュウ</t>
    </rPh>
    <rPh sb="19" eb="20">
      <t>スウ</t>
    </rPh>
    <rPh sb="21" eb="22">
      <t>オヨ</t>
    </rPh>
    <rPh sb="25" eb="26">
      <t>ガク</t>
    </rPh>
    <rPh sb="27" eb="28">
      <t>トシ</t>
    </rPh>
    <rPh sb="29" eb="30">
      <t>ベツ</t>
    </rPh>
    <rPh sb="31" eb="32">
      <t>ジ</t>
    </rPh>
    <rPh sb="33" eb="34">
      <t>ワラベ</t>
    </rPh>
    <rPh sb="35" eb="36">
      <t>ショウ</t>
    </rPh>
    <rPh sb="37" eb="38">
      <t>タダ</t>
    </rPh>
    <rPh sb="39" eb="40">
      <t>カズ</t>
    </rPh>
    <phoneticPr fontId="5"/>
  </si>
  <si>
    <t>校　長</t>
    <phoneticPr fontId="3"/>
  </si>
  <si>
    <t>教　頭</t>
    <phoneticPr fontId="3"/>
  </si>
  <si>
    <t>教　諭</t>
    <phoneticPr fontId="3"/>
  </si>
  <si>
    <t>副校長</t>
    <rPh sb="0" eb="1">
      <t>フク</t>
    </rPh>
    <phoneticPr fontId="1"/>
  </si>
  <si>
    <t>助教諭　</t>
    <phoneticPr fontId="3"/>
  </si>
  <si>
    <t>講　師</t>
    <phoneticPr fontId="3"/>
  </si>
  <si>
    <t>第２５表　　　職　名　別　教　員　数</t>
    <rPh sb="7" eb="8">
      <t>ショク</t>
    </rPh>
    <rPh sb="9" eb="10">
      <t>ナ</t>
    </rPh>
    <rPh sb="11" eb="12">
      <t>ベツ</t>
    </rPh>
    <rPh sb="13" eb="14">
      <t>キョウ</t>
    </rPh>
    <rPh sb="15" eb="16">
      <t>イン</t>
    </rPh>
    <rPh sb="17" eb="18">
      <t>スウ</t>
    </rPh>
    <phoneticPr fontId="1"/>
  </si>
  <si>
    <t>第２６表　　　職　員　数　（　本　務　者　）</t>
    <rPh sb="7" eb="8">
      <t>ショク</t>
    </rPh>
    <rPh sb="9" eb="10">
      <t>イン</t>
    </rPh>
    <rPh sb="11" eb="12">
      <t>カズ</t>
    </rPh>
    <rPh sb="15" eb="16">
      <t>ホン</t>
    </rPh>
    <rPh sb="17" eb="18">
      <t>ツトム</t>
    </rPh>
    <rPh sb="19" eb="20">
      <t>シャ</t>
    </rPh>
    <phoneticPr fontId="1"/>
  </si>
  <si>
    <t>区　　分</t>
    <rPh sb="0" eb="1">
      <t>ク</t>
    </rPh>
    <rPh sb="3" eb="4">
      <t>ブン</t>
    </rPh>
    <phoneticPr fontId="1"/>
  </si>
  <si>
    <t>区   分</t>
    <phoneticPr fontId="3"/>
  </si>
  <si>
    <t>児　　　童　　　生　　　徒　　　数</t>
    <rPh sb="0" eb="1">
      <t>ジ</t>
    </rPh>
    <rPh sb="4" eb="5">
      <t>ワラベ</t>
    </rPh>
    <rPh sb="8" eb="9">
      <t>ショウ</t>
    </rPh>
    <rPh sb="12" eb="13">
      <t>タダ</t>
    </rPh>
    <rPh sb="16" eb="17">
      <t>カズ</t>
    </rPh>
    <phoneticPr fontId="3"/>
  </si>
  <si>
    <t xml:space="preserve"> &lt;義務教育学校&gt;</t>
    <rPh sb="2" eb="4">
      <t>ギム</t>
    </rPh>
    <rPh sb="4" eb="6">
      <t>キョウイク</t>
    </rPh>
    <phoneticPr fontId="5"/>
  </si>
  <si>
    <t>(単位：人)</t>
    <phoneticPr fontId="3"/>
  </si>
  <si>
    <t>特　別　支　援　学　級</t>
    <rPh sb="0" eb="1">
      <t>トク</t>
    </rPh>
    <rPh sb="2" eb="3">
      <t>ベツ</t>
    </rPh>
    <rPh sb="4" eb="5">
      <t>シ</t>
    </rPh>
    <rPh sb="6" eb="7">
      <t>エン</t>
    </rPh>
    <rPh sb="8" eb="9">
      <t>ガク</t>
    </rPh>
    <rPh sb="10" eb="11">
      <t>キュウ</t>
    </rPh>
    <phoneticPr fontId="1"/>
  </si>
  <si>
    <t>特別支援
学級児童
生徒数
（再掲）</t>
    <rPh sb="0" eb="2">
      <t>トクベツ</t>
    </rPh>
    <rPh sb="2" eb="4">
      <t>シエン</t>
    </rPh>
    <rPh sb="5" eb="7">
      <t>ガッキュウ</t>
    </rPh>
    <rPh sb="7" eb="9">
      <t>ジドウ</t>
    </rPh>
    <rPh sb="10" eb="11">
      <t>ショウ</t>
    </rPh>
    <rPh sb="11" eb="12">
      <t>ト</t>
    </rPh>
    <rPh sb="12" eb="13">
      <t>スウ</t>
    </rPh>
    <rPh sb="15" eb="17">
      <t>サイケイ</t>
    </rPh>
    <phoneticPr fontId="3"/>
  </si>
  <si>
    <t xml:space="preserve"> &lt;義務教育学校&gt;</t>
    <rPh sb="2" eb="4">
      <t>ギム</t>
    </rPh>
    <rPh sb="4" eb="6">
      <t>キョウイク</t>
    </rPh>
    <rPh sb="6" eb="8">
      <t>ガッコウ</t>
    </rPh>
    <phoneticPr fontId="1"/>
  </si>
  <si>
    <t>負担法による
学校栄養職員</t>
    <rPh sb="0" eb="2">
      <t>フタン</t>
    </rPh>
    <rPh sb="2" eb="3">
      <t>ホウ</t>
    </rPh>
    <rPh sb="7" eb="9">
      <t>ガッコウ</t>
    </rPh>
    <rPh sb="9" eb="11">
      <t>エイヨウ</t>
    </rPh>
    <rPh sb="11" eb="13">
      <t>ショクイン</t>
    </rPh>
    <phoneticPr fontId="1"/>
  </si>
  <si>
    <t>「教員」（本務者）
（兼務者）以外の
教員</t>
    <rPh sb="1" eb="3">
      <t>キョウイン</t>
    </rPh>
    <rPh sb="5" eb="8">
      <t>ホンムシャ</t>
    </rPh>
    <rPh sb="11" eb="14">
      <t>ケンムシャ</t>
    </rPh>
    <rPh sb="15" eb="17">
      <t>イガイ</t>
    </rPh>
    <rPh sb="19" eb="21">
      <t>キョウイン</t>
    </rPh>
    <phoneticPr fontId="1"/>
  </si>
  <si>
    <t>本 務 者</t>
    <rPh sb="0" eb="1">
      <t>ホン</t>
    </rPh>
    <rPh sb="2" eb="3">
      <t>ツトム</t>
    </rPh>
    <rPh sb="4" eb="5">
      <t>シャ</t>
    </rPh>
    <phoneticPr fontId="1"/>
  </si>
  <si>
    <t>兼 務 者</t>
    <rPh sb="0" eb="1">
      <t>ケン</t>
    </rPh>
    <rPh sb="2" eb="3">
      <t>ツトム</t>
    </rPh>
    <rPh sb="4" eb="5">
      <t>シャ</t>
    </rPh>
    <phoneticPr fontId="1"/>
  </si>
  <si>
    <t>（名取市）</t>
    <phoneticPr fontId="3"/>
  </si>
  <si>
    <t>（栗原市）</t>
    <rPh sb="1" eb="3">
      <t>クリハラ</t>
    </rPh>
    <phoneticPr fontId="3"/>
  </si>
  <si>
    <t>　公　　立</t>
    <phoneticPr fontId="3"/>
  </si>
  <si>
    <t>　（名取市）</t>
    <phoneticPr fontId="3"/>
  </si>
  <si>
    <t>公　　立</t>
    <phoneticPr fontId="3"/>
  </si>
  <si>
    <t>　（栗原市）</t>
    <rPh sb="2" eb="4">
      <t>クリハラ</t>
    </rPh>
    <phoneticPr fontId="3"/>
  </si>
  <si>
    <t>…</t>
  </si>
  <si>
    <t>…</t>
    <phoneticPr fontId="3"/>
  </si>
  <si>
    <t>（大崎市）</t>
    <rPh sb="1" eb="3">
      <t>オオサキ</t>
    </rPh>
    <rPh sb="3" eb="4">
      <t>シ</t>
    </rPh>
    <phoneticPr fontId="3"/>
  </si>
  <si>
    <t>（色麻町）</t>
    <rPh sb="1" eb="4">
      <t>シカマチョウ</t>
    </rPh>
    <phoneticPr fontId="3"/>
  </si>
  <si>
    <t>情緒
障害</t>
    <phoneticPr fontId="3"/>
  </si>
  <si>
    <t>(単位：校、学級、人)</t>
    <phoneticPr fontId="3"/>
  </si>
  <si>
    <t>令和６年度</t>
    <rPh sb="0" eb="2">
      <t>レイワ</t>
    </rPh>
    <rPh sb="3" eb="5">
      <t>ネンド</t>
    </rPh>
    <phoneticPr fontId="3"/>
  </si>
  <si>
    <t>令和７年度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</si>
</sst>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;\-#,###;\-"/>
    <numFmt numFmtId="177" formatCode="#,##0;\-#,##0;\-"/>
    <numFmt numFmtId="178" formatCode="#,###;\-#,###;\-;"/>
  </numFmts>
  <fonts count="20">
    <font>
      <sz val="14"/>
      <name val="Terminal"/>
      <charset val="128"/>
    </font>
    <font>
      <sz val="7"/>
      <name val="ＭＳ Ｐゴシック"/>
      <family val="3"/>
      <charset val="128"/>
    </font>
    <font>
      <sz val="14"/>
      <name val="Terminal"/>
      <charset val="128"/>
    </font>
    <font>
      <sz val="7"/>
      <name val="Terminal"/>
      <charset val="128"/>
    </font>
    <font>
      <sz val="14"/>
      <name val="明朝"/>
      <family val="1"/>
      <charset val="128"/>
    </font>
    <font>
      <sz val="7"/>
      <name val="ＭＳ Ｐ明朝"/>
      <family val="1"/>
      <charset val="128"/>
    </font>
    <font>
      <b/>
      <sz val="10"/>
      <name val="書院細明朝体"/>
      <family val="1"/>
      <charset val="128"/>
    </font>
    <font>
      <b/>
      <sz val="10"/>
      <name val="明朝"/>
      <family val="1"/>
      <charset val="128"/>
    </font>
    <font>
      <b/>
      <sz val="14"/>
      <name val="Terminal"/>
      <charset val="128"/>
    </font>
    <font>
      <b/>
      <sz val="10"/>
      <name val="ＭＳ Ｐゴシック"/>
      <family val="3"/>
      <charset val="128"/>
    </font>
    <font>
      <b/>
      <sz val="11"/>
      <name val="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明朝"/>
      <family val="1"/>
      <charset val="128"/>
    </font>
    <font>
      <b/>
      <sz val="8"/>
      <name val="書院細明朝体"/>
      <family val="1"/>
      <charset val="128"/>
    </font>
    <font>
      <b/>
      <sz val="10"/>
      <name val="Terminal"/>
      <charset val="128"/>
    </font>
    <font>
      <b/>
      <sz val="10"/>
      <color theme="1"/>
      <name val="書院細明朝体"/>
      <family val="1"/>
      <charset val="128"/>
    </font>
    <font>
      <b/>
      <sz val="10"/>
      <color theme="1"/>
      <name val="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2" fillId="0" borderId="0">
      <alignment vertical="center"/>
    </xf>
    <xf numFmtId="37" fontId="2" fillId="0" borderId="0"/>
    <xf numFmtId="37" fontId="2" fillId="0" borderId="0"/>
    <xf numFmtId="0" fontId="4" fillId="0" borderId="0"/>
    <xf numFmtId="37" fontId="2" fillId="0" borderId="0"/>
    <xf numFmtId="37" fontId="2" fillId="0" borderId="0"/>
    <xf numFmtId="37" fontId="2" fillId="0" borderId="0"/>
    <xf numFmtId="37" fontId="2" fillId="0" borderId="0"/>
  </cellStyleXfs>
  <cellXfs count="189">
    <xf numFmtId="0" fontId="0" fillId="0" borderId="0" xfId="0"/>
    <xf numFmtId="177" fontId="7" fillId="0" borderId="0" xfId="7" applyNumberFormat="1" applyFont="1" applyFill="1" applyAlignment="1">
      <alignment vertical="center"/>
    </xf>
    <xf numFmtId="177" fontId="7" fillId="0" borderId="0" xfId="7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10" fillId="0" borderId="0" xfId="4" applyNumberFormat="1" applyFont="1" applyFill="1" applyAlignment="1">
      <alignment vertical="center"/>
    </xf>
    <xf numFmtId="177" fontId="6" fillId="0" borderId="0" xfId="8" applyNumberFormat="1" applyFont="1" applyFill="1" applyBorder="1" applyAlignment="1">
      <alignment vertical="center"/>
    </xf>
    <xf numFmtId="177" fontId="9" fillId="0" borderId="0" xfId="7" applyNumberFormat="1" applyFont="1" applyFill="1" applyAlignment="1">
      <alignment vertical="center"/>
    </xf>
    <xf numFmtId="177" fontId="16" fillId="0" borderId="0" xfId="7" applyNumberFormat="1" applyFont="1" applyFill="1" applyAlignment="1">
      <alignment horizontal="centerContinuous" vertical="center"/>
    </xf>
    <xf numFmtId="177" fontId="16" fillId="0" borderId="0" xfId="7" applyNumberFormat="1" applyFont="1" applyFill="1" applyAlignment="1">
      <alignment vertical="center"/>
    </xf>
    <xf numFmtId="177" fontId="17" fillId="0" borderId="0" xfId="7" applyNumberFormat="1" applyFont="1" applyFill="1" applyAlignment="1">
      <alignment vertical="center"/>
    </xf>
    <xf numFmtId="177" fontId="16" fillId="0" borderId="0" xfId="7" applyNumberFormat="1" applyFont="1" applyFill="1" applyBorder="1" applyAlignment="1" applyProtection="1">
      <alignment horizontal="left" vertical="center"/>
    </xf>
    <xf numFmtId="177" fontId="17" fillId="0" borderId="0" xfId="7" applyNumberFormat="1" applyFont="1" applyFill="1" applyBorder="1" applyAlignment="1">
      <alignment vertical="center"/>
    </xf>
    <xf numFmtId="177" fontId="16" fillId="0" borderId="0" xfId="7" applyNumberFormat="1" applyFont="1" applyFill="1" applyBorder="1" applyAlignment="1">
      <alignment vertical="center"/>
    </xf>
    <xf numFmtId="177" fontId="16" fillId="0" borderId="0" xfId="7" applyNumberFormat="1" applyFont="1" applyFill="1" applyBorder="1" applyAlignment="1">
      <alignment horizontal="right" vertical="center"/>
    </xf>
    <xf numFmtId="177" fontId="16" fillId="0" borderId="1" xfId="7" applyNumberFormat="1" applyFont="1" applyFill="1" applyBorder="1" applyAlignment="1">
      <alignment vertical="center"/>
    </xf>
    <xf numFmtId="177" fontId="16" fillId="0" borderId="2" xfId="7" applyNumberFormat="1" applyFont="1" applyFill="1" applyBorder="1" applyAlignment="1" applyProtection="1">
      <alignment horizontal="centerContinuous" vertical="center"/>
    </xf>
    <xf numFmtId="177" fontId="16" fillId="0" borderId="3" xfId="7" applyNumberFormat="1" applyFont="1" applyFill="1" applyBorder="1" applyAlignment="1">
      <alignment horizontal="centerContinuous" vertical="center"/>
    </xf>
    <xf numFmtId="177" fontId="16" fillId="0" borderId="4" xfId="7" applyNumberFormat="1" applyFont="1" applyFill="1" applyBorder="1" applyAlignment="1" applyProtection="1">
      <alignment horizontal="center" vertical="center"/>
    </xf>
    <xf numFmtId="177" fontId="6" fillId="0" borderId="0" xfId="7" applyNumberFormat="1" applyFont="1" applyFill="1" applyBorder="1" applyAlignment="1">
      <alignment horizontal="right" vertical="center"/>
    </xf>
    <xf numFmtId="3" fontId="13" fillId="0" borderId="0" xfId="4" applyNumberFormat="1" applyFont="1" applyFill="1" applyAlignment="1">
      <alignment vertical="center"/>
    </xf>
    <xf numFmtId="3" fontId="11" fillId="0" borderId="0" xfId="4" applyNumberFormat="1" applyFont="1" applyFill="1" applyAlignment="1">
      <alignment vertical="center"/>
    </xf>
    <xf numFmtId="3" fontId="6" fillId="0" borderId="0" xfId="4" applyNumberFormat="1" applyFont="1" applyFill="1" applyAlignment="1" applyProtection="1">
      <alignment vertical="center"/>
      <protection locked="0"/>
    </xf>
    <xf numFmtId="3" fontId="6" fillId="0" borderId="0" xfId="4" applyNumberFormat="1" applyFont="1" applyFill="1" applyAlignment="1">
      <alignment horizontal="centerContinuous" vertical="center"/>
    </xf>
    <xf numFmtId="3" fontId="6" fillId="0" borderId="0" xfId="4" applyNumberFormat="1" applyFont="1" applyFill="1" applyAlignment="1">
      <alignment vertical="center"/>
    </xf>
    <xf numFmtId="177" fontId="6" fillId="0" borderId="0" xfId="5" applyNumberFormat="1" applyFont="1" applyFill="1" applyAlignment="1">
      <alignment horizontal="centerContinuous" vertical="center"/>
    </xf>
    <xf numFmtId="177" fontId="6" fillId="0" borderId="0" xfId="5" applyNumberFormat="1" applyFont="1" applyFill="1" applyAlignment="1" applyProtection="1">
      <alignment vertical="center"/>
    </xf>
    <xf numFmtId="177" fontId="6" fillId="0" borderId="0" xfId="5" applyNumberFormat="1" applyFont="1" applyFill="1" applyAlignment="1" applyProtection="1">
      <alignment horizontal="centerContinuous" vertical="center"/>
    </xf>
    <xf numFmtId="3" fontId="7" fillId="0" borderId="0" xfId="4" applyNumberFormat="1" applyFont="1" applyFill="1" applyAlignment="1">
      <alignment vertical="center"/>
    </xf>
    <xf numFmtId="3" fontId="6" fillId="0" borderId="0" xfId="4" applyNumberFormat="1" applyFont="1" applyFill="1" applyBorder="1" applyAlignment="1" applyProtection="1">
      <alignment horizontal="left" vertical="center"/>
      <protection locked="0"/>
    </xf>
    <xf numFmtId="3" fontId="6" fillId="0" borderId="0" xfId="4" applyNumberFormat="1" applyFont="1" applyFill="1" applyBorder="1" applyAlignment="1" applyProtection="1">
      <alignment vertical="center"/>
      <protection locked="0"/>
    </xf>
    <xf numFmtId="3" fontId="6" fillId="0" borderId="0" xfId="4" applyNumberFormat="1" applyFont="1" applyFill="1" applyBorder="1" applyAlignment="1">
      <alignment vertical="center"/>
    </xf>
    <xf numFmtId="3" fontId="6" fillId="0" borderId="0" xfId="4" applyNumberFormat="1" applyFont="1" applyFill="1" applyBorder="1" applyAlignment="1">
      <alignment horizontal="centerContinuous" vertical="center"/>
    </xf>
    <xf numFmtId="177" fontId="6" fillId="0" borderId="0" xfId="5" applyNumberFormat="1" applyFont="1" applyFill="1" applyBorder="1" applyAlignment="1" applyProtection="1">
      <alignment horizontal="left" vertical="center"/>
      <protection locked="0"/>
    </xf>
    <xf numFmtId="177" fontId="6" fillId="0" borderId="0" xfId="5" applyNumberFormat="1" applyFont="1" applyFill="1" applyBorder="1" applyAlignment="1">
      <alignment horizontal="left" vertical="center"/>
    </xf>
    <xf numFmtId="176" fontId="6" fillId="0" borderId="7" xfId="2" applyNumberFormat="1" applyFont="1" applyFill="1" applyBorder="1" applyAlignment="1">
      <alignment horizontal="center" vertical="center" wrapText="1" shrinkToFit="1"/>
    </xf>
    <xf numFmtId="176" fontId="6" fillId="0" borderId="0" xfId="2" applyNumberFormat="1" applyFont="1" applyFill="1" applyBorder="1" applyAlignment="1">
      <alignment vertical="center"/>
    </xf>
    <xf numFmtId="3" fontId="7" fillId="0" borderId="0" xfId="4" applyNumberFormat="1" applyFont="1" applyFill="1" applyBorder="1" applyAlignment="1">
      <alignment vertical="center"/>
    </xf>
    <xf numFmtId="176" fontId="6" fillId="0" borderId="0" xfId="2" applyNumberFormat="1" applyFont="1" applyFill="1" applyBorder="1" applyAlignment="1" applyProtection="1">
      <alignment horizontal="center" vertical="center"/>
    </xf>
    <xf numFmtId="178" fontId="6" fillId="0" borderId="0" xfId="4" applyNumberFormat="1" applyFont="1" applyFill="1" applyBorder="1" applyAlignment="1" applyProtection="1">
      <alignment vertical="center"/>
    </xf>
    <xf numFmtId="178" fontId="7" fillId="0" borderId="0" xfId="4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176" fontId="6" fillId="0" borderId="0" xfId="2" applyNumberFormat="1" applyFont="1" applyFill="1" applyBorder="1" applyAlignment="1" applyProtection="1">
      <alignment horizontal="right" vertical="center"/>
    </xf>
    <xf numFmtId="176" fontId="6" fillId="0" borderId="9" xfId="2" applyNumberFormat="1" applyFont="1" applyFill="1" applyBorder="1" applyAlignment="1" applyProtection="1">
      <alignment horizontal="left" vertical="center"/>
    </xf>
    <xf numFmtId="178" fontId="6" fillId="0" borderId="9" xfId="4" applyNumberFormat="1" applyFont="1" applyFill="1" applyBorder="1" applyAlignment="1" applyProtection="1">
      <alignment vertical="center"/>
    </xf>
    <xf numFmtId="3" fontId="7" fillId="0" borderId="9" xfId="4" applyNumberFormat="1" applyFont="1" applyFill="1" applyBorder="1" applyAlignment="1">
      <alignment vertical="center"/>
    </xf>
    <xf numFmtId="178" fontId="7" fillId="0" borderId="9" xfId="4" applyNumberFormat="1" applyFont="1" applyFill="1" applyBorder="1" applyAlignment="1">
      <alignment vertical="center"/>
    </xf>
    <xf numFmtId="0" fontId="7" fillId="0" borderId="9" xfId="4" applyFont="1" applyFill="1" applyBorder="1" applyAlignment="1">
      <alignment vertical="center"/>
    </xf>
    <xf numFmtId="37" fontId="16" fillId="0" borderId="0" xfId="7" applyFont="1" applyFill="1" applyBorder="1" applyAlignment="1">
      <alignment vertical="center"/>
    </xf>
    <xf numFmtId="177" fontId="16" fillId="0" borderId="0" xfId="7" applyNumberFormat="1" applyFont="1" applyFill="1" applyBorder="1" applyAlignment="1" applyProtection="1">
      <alignment vertical="center"/>
    </xf>
    <xf numFmtId="177" fontId="6" fillId="0" borderId="0" xfId="8" applyNumberFormat="1" applyFont="1" applyFill="1" applyBorder="1" applyAlignment="1" applyProtection="1">
      <alignment horizontal="right" vertical="center"/>
    </xf>
    <xf numFmtId="177" fontId="16" fillId="0" borderId="9" xfId="7" applyNumberFormat="1" applyFont="1" applyFill="1" applyBorder="1" applyAlignment="1">
      <alignment vertical="center"/>
    </xf>
    <xf numFmtId="177" fontId="16" fillId="0" borderId="0" xfId="7" applyNumberFormat="1" applyFont="1" applyFill="1" applyBorder="1" applyAlignment="1" applyProtection="1">
      <alignment vertical="center"/>
      <protection locked="0"/>
    </xf>
    <xf numFmtId="177" fontId="6" fillId="0" borderId="0" xfId="8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177" fontId="6" fillId="0" borderId="0" xfId="8" applyNumberFormat="1" applyFont="1" applyFill="1" applyBorder="1" applyAlignment="1" applyProtection="1">
      <alignment horizontal="left" vertical="center"/>
    </xf>
    <xf numFmtId="177" fontId="6" fillId="0" borderId="0" xfId="8" applyNumberFormat="1" applyFont="1" applyFill="1" applyBorder="1" applyAlignment="1">
      <alignment horizontal="left" vertical="center"/>
    </xf>
    <xf numFmtId="177" fontId="6" fillId="0" borderId="0" xfId="8" applyNumberFormat="1" applyFont="1" applyFill="1" applyBorder="1" applyAlignment="1" applyProtection="1">
      <alignment vertical="center" wrapText="1"/>
    </xf>
    <xf numFmtId="177" fontId="6" fillId="0" borderId="4" xfId="8" applyNumberFormat="1" applyFont="1" applyFill="1" applyBorder="1" applyAlignment="1" applyProtection="1">
      <alignment horizontal="center" vertical="center"/>
    </xf>
    <xf numFmtId="177" fontId="6" fillId="0" borderId="1" xfId="8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76" fontId="9" fillId="0" borderId="0" xfId="2" applyNumberFormat="1" applyFont="1" applyFill="1" applyBorder="1" applyAlignment="1" applyProtection="1">
      <alignment horizontal="center" vertical="center"/>
    </xf>
    <xf numFmtId="177" fontId="9" fillId="0" borderId="0" xfId="8" applyNumberFormat="1" applyFont="1" applyFill="1" applyBorder="1" applyAlignment="1" applyProtection="1">
      <alignment vertical="center"/>
      <protection locked="0"/>
    </xf>
    <xf numFmtId="177" fontId="9" fillId="0" borderId="0" xfId="8" applyNumberFormat="1" applyFont="1" applyFill="1" applyBorder="1" applyAlignment="1" applyProtection="1">
      <alignment horizontal="right" vertical="center"/>
      <protection locked="0"/>
    </xf>
    <xf numFmtId="177" fontId="6" fillId="0" borderId="0" xfId="8" applyNumberFormat="1" applyFont="1" applyFill="1" applyBorder="1" applyAlignment="1" applyProtection="1">
      <alignment vertical="center"/>
    </xf>
    <xf numFmtId="177" fontId="6" fillId="0" borderId="0" xfId="7" applyNumberFormat="1" applyFont="1" applyFill="1" applyBorder="1" applyAlignment="1">
      <alignment vertical="center"/>
    </xf>
    <xf numFmtId="177" fontId="6" fillId="0" borderId="9" xfId="8" applyNumberFormat="1" applyFont="1" applyFill="1" applyBorder="1" applyAlignment="1">
      <alignment vertical="center"/>
    </xf>
    <xf numFmtId="177" fontId="6" fillId="0" borderId="0" xfId="8" applyNumberFormat="1" applyFont="1" applyFill="1" applyBorder="1" applyAlignment="1" applyProtection="1">
      <alignment vertical="center"/>
      <protection locked="0"/>
    </xf>
    <xf numFmtId="177" fontId="16" fillId="0" borderId="2" xfId="7" applyNumberFormat="1" applyFont="1" applyFill="1" applyBorder="1" applyAlignment="1">
      <alignment vertical="center"/>
    </xf>
    <xf numFmtId="176" fontId="16" fillId="0" borderId="0" xfId="2" applyNumberFormat="1" applyFont="1" applyFill="1" applyBorder="1" applyAlignment="1" applyProtection="1">
      <alignment horizontal="right" vertical="center"/>
    </xf>
    <xf numFmtId="177" fontId="16" fillId="0" borderId="0" xfId="7" applyNumberFormat="1" applyFont="1" applyFill="1" applyBorder="1" applyAlignment="1">
      <alignment horizontal="center" vertical="center"/>
    </xf>
    <xf numFmtId="177" fontId="16" fillId="0" borderId="0" xfId="7" applyNumberFormat="1" applyFont="1" applyFill="1" applyBorder="1" applyAlignment="1" applyProtection="1">
      <alignment horizontal="center" vertical="center"/>
    </xf>
    <xf numFmtId="176" fontId="6" fillId="0" borderId="0" xfId="2" applyNumberFormat="1" applyFont="1" applyFill="1" applyBorder="1" applyAlignment="1" applyProtection="1">
      <alignment vertical="center"/>
    </xf>
    <xf numFmtId="3" fontId="6" fillId="0" borderId="0" xfId="4" applyNumberFormat="1" applyFont="1" applyFill="1" applyAlignment="1" applyProtection="1">
      <alignment horizontal="center" vertical="center"/>
      <protection locked="0"/>
    </xf>
    <xf numFmtId="177" fontId="16" fillId="0" borderId="0" xfId="7" applyNumberFormat="1" applyFont="1" applyFill="1" applyAlignment="1">
      <alignment horizontal="center" vertical="center"/>
    </xf>
    <xf numFmtId="177" fontId="16" fillId="0" borderId="5" xfId="7" applyNumberFormat="1" applyFont="1" applyFill="1" applyBorder="1" applyAlignment="1" applyProtection="1">
      <alignment horizontal="center" vertical="center"/>
    </xf>
    <xf numFmtId="177" fontId="16" fillId="0" borderId="1" xfId="7" applyNumberFormat="1" applyFont="1" applyFill="1" applyBorder="1" applyAlignment="1" applyProtection="1">
      <alignment horizontal="center" vertical="center"/>
    </xf>
    <xf numFmtId="177" fontId="16" fillId="0" borderId="6" xfId="7" applyNumberFormat="1" applyFont="1" applyFill="1" applyBorder="1" applyAlignment="1" applyProtection="1">
      <alignment horizontal="center" vertical="center"/>
    </xf>
    <xf numFmtId="177" fontId="6" fillId="0" borderId="5" xfId="8" applyNumberFormat="1" applyFont="1" applyFill="1" applyBorder="1" applyAlignment="1" applyProtection="1">
      <alignment horizontal="center" vertical="center"/>
    </xf>
    <xf numFmtId="177" fontId="6" fillId="0" borderId="6" xfId="8" applyNumberFormat="1" applyFont="1" applyFill="1" applyBorder="1" applyAlignment="1" applyProtection="1">
      <alignment horizontal="center" vertical="center"/>
    </xf>
    <xf numFmtId="177" fontId="6" fillId="0" borderId="0" xfId="8" applyNumberFormat="1" applyFont="1" applyFill="1" applyAlignment="1">
      <alignment horizontal="center" vertical="center"/>
    </xf>
    <xf numFmtId="3" fontId="6" fillId="0" borderId="8" xfId="4" applyNumberFormat="1" applyFont="1" applyFill="1" applyBorder="1" applyAlignment="1">
      <alignment vertical="center"/>
    </xf>
    <xf numFmtId="178" fontId="6" fillId="0" borderId="8" xfId="4" applyNumberFormat="1" applyFont="1" applyFill="1" applyBorder="1" applyAlignment="1" applyProtection="1">
      <alignment vertical="center"/>
    </xf>
    <xf numFmtId="176" fontId="18" fillId="0" borderId="0" xfId="2" applyNumberFormat="1" applyFont="1" applyFill="1" applyBorder="1" applyAlignment="1" applyProtection="1">
      <alignment horizontal="right" vertical="center"/>
    </xf>
    <xf numFmtId="178" fontId="18" fillId="0" borderId="8" xfId="4" applyNumberFormat="1" applyFont="1" applyFill="1" applyBorder="1" applyAlignment="1" applyProtection="1">
      <alignment vertical="center"/>
    </xf>
    <xf numFmtId="178" fontId="18" fillId="0" borderId="0" xfId="4" applyNumberFormat="1" applyFont="1" applyFill="1" applyBorder="1" applyAlignment="1" applyProtection="1">
      <alignment vertical="center"/>
    </xf>
    <xf numFmtId="178" fontId="6" fillId="0" borderId="10" xfId="4" applyNumberFormat="1" applyFont="1" applyFill="1" applyBorder="1" applyAlignment="1" applyProtection="1">
      <alignment vertical="center"/>
    </xf>
    <xf numFmtId="177" fontId="16" fillId="0" borderId="8" xfId="7" applyNumberFormat="1" applyFont="1" applyFill="1" applyBorder="1" applyAlignment="1" applyProtection="1">
      <alignment horizontal="center" vertical="center"/>
    </xf>
    <xf numFmtId="177" fontId="16" fillId="0" borderId="8" xfId="7" applyNumberFormat="1" applyFont="1" applyFill="1" applyBorder="1" applyAlignment="1">
      <alignment vertical="center"/>
    </xf>
    <xf numFmtId="177" fontId="16" fillId="0" borderId="8" xfId="7" applyNumberFormat="1" applyFont="1" applyFill="1" applyBorder="1" applyAlignment="1" applyProtection="1">
      <alignment vertical="center"/>
      <protection locked="0"/>
    </xf>
    <xf numFmtId="176" fontId="19" fillId="0" borderId="12" xfId="2" applyNumberFormat="1" applyFont="1" applyFill="1" applyBorder="1" applyAlignment="1" applyProtection="1">
      <alignment horizontal="right" vertical="center"/>
    </xf>
    <xf numFmtId="177" fontId="19" fillId="0" borderId="0" xfId="7" applyNumberFormat="1" applyFont="1" applyFill="1" applyBorder="1" applyAlignment="1" applyProtection="1">
      <alignment vertical="center"/>
      <protection locked="0"/>
    </xf>
    <xf numFmtId="177" fontId="16" fillId="0" borderId="8" xfId="7" applyNumberFormat="1" applyFont="1" applyFill="1" applyBorder="1" applyAlignment="1" applyProtection="1">
      <alignment vertical="center"/>
    </xf>
    <xf numFmtId="177" fontId="19" fillId="0" borderId="8" xfId="7" applyNumberFormat="1" applyFont="1" applyFill="1" applyBorder="1" applyAlignment="1" applyProtection="1">
      <alignment vertical="center"/>
      <protection locked="0"/>
    </xf>
    <xf numFmtId="177" fontId="19" fillId="0" borderId="0" xfId="7" applyNumberFormat="1" applyFont="1" applyFill="1" applyBorder="1" applyAlignment="1" applyProtection="1">
      <alignment horizontal="right" vertical="center"/>
      <protection locked="0"/>
    </xf>
    <xf numFmtId="177" fontId="16" fillId="0" borderId="10" xfId="7" applyNumberFormat="1" applyFont="1" applyFill="1" applyBorder="1" applyAlignment="1">
      <alignment vertical="center"/>
    </xf>
    <xf numFmtId="177" fontId="6" fillId="0" borderId="11" xfId="8" applyNumberFormat="1" applyFont="1" applyFill="1" applyBorder="1" applyAlignment="1" applyProtection="1">
      <alignment horizontal="center" vertical="center"/>
    </xf>
    <xf numFmtId="177" fontId="6" fillId="0" borderId="8" xfId="8" applyNumberFormat="1" applyFont="1" applyFill="1" applyBorder="1" applyAlignment="1">
      <alignment vertical="center"/>
    </xf>
    <xf numFmtId="177" fontId="6" fillId="0" borderId="8" xfId="8" applyNumberFormat="1" applyFont="1" applyFill="1" applyBorder="1" applyAlignment="1" applyProtection="1">
      <alignment vertical="center"/>
      <protection locked="0"/>
    </xf>
    <xf numFmtId="177" fontId="9" fillId="0" borderId="8" xfId="8" applyNumberFormat="1" applyFont="1" applyFill="1" applyBorder="1" applyAlignment="1" applyProtection="1">
      <alignment vertical="center"/>
      <protection locked="0"/>
    </xf>
    <xf numFmtId="177" fontId="6" fillId="0" borderId="8" xfId="8" applyNumberFormat="1" applyFont="1" applyFill="1" applyBorder="1" applyAlignment="1" applyProtection="1">
      <alignment vertical="center"/>
    </xf>
    <xf numFmtId="177" fontId="6" fillId="0" borderId="10" xfId="8" applyNumberFormat="1" applyFont="1" applyFill="1" applyBorder="1" applyAlignment="1">
      <alignment vertical="center"/>
    </xf>
    <xf numFmtId="177" fontId="6" fillId="0" borderId="2" xfId="6" applyNumberFormat="1" applyFont="1" applyFill="1" applyBorder="1" applyAlignment="1" applyProtection="1">
      <alignment horizontal="center" vertical="center" wrapText="1"/>
    </xf>
    <xf numFmtId="177" fontId="6" fillId="0" borderId="8" xfId="6" applyNumberFormat="1" applyFont="1" applyFill="1" applyBorder="1" applyAlignment="1" applyProtection="1">
      <alignment horizontal="center" vertical="center" wrapText="1"/>
    </xf>
    <xf numFmtId="177" fontId="6" fillId="0" borderId="10" xfId="6" applyNumberFormat="1" applyFont="1" applyFill="1" applyBorder="1" applyAlignment="1" applyProtection="1">
      <alignment horizontal="center" vertical="center" wrapText="1"/>
    </xf>
    <xf numFmtId="177" fontId="6" fillId="0" borderId="5" xfId="5" applyNumberFormat="1" applyFont="1" applyFill="1" applyBorder="1" applyAlignment="1" applyProtection="1">
      <alignment horizontal="center" vertical="center"/>
    </xf>
    <xf numFmtId="177" fontId="6" fillId="0" borderId="11" xfId="5" applyNumberFormat="1" applyFont="1" applyFill="1" applyBorder="1" applyAlignment="1" applyProtection="1">
      <alignment horizontal="center" vertical="center"/>
    </xf>
    <xf numFmtId="177" fontId="6" fillId="0" borderId="13" xfId="5" applyNumberFormat="1" applyFont="1" applyFill="1" applyBorder="1" applyAlignment="1" applyProtection="1">
      <alignment horizontal="center" vertical="center"/>
    </xf>
    <xf numFmtId="177" fontId="6" fillId="0" borderId="7" xfId="5" applyNumberFormat="1" applyFont="1" applyFill="1" applyBorder="1" applyAlignment="1" applyProtection="1">
      <alignment horizontal="center" vertical="center"/>
    </xf>
    <xf numFmtId="176" fontId="6" fillId="0" borderId="3" xfId="2" applyNumberFormat="1" applyFont="1" applyFill="1" applyBorder="1" applyAlignment="1" applyProtection="1">
      <alignment horizontal="center" vertical="center" wrapText="1"/>
    </xf>
    <xf numFmtId="176" fontId="6" fillId="0" borderId="12" xfId="2" applyNumberFormat="1" applyFont="1" applyFill="1" applyBorder="1" applyAlignment="1" applyProtection="1">
      <alignment horizontal="center" vertical="center"/>
    </xf>
    <xf numFmtId="176" fontId="6" fillId="0" borderId="15" xfId="2" applyNumberFormat="1" applyFont="1" applyFill="1" applyBorder="1" applyAlignment="1" applyProtection="1">
      <alignment horizontal="center" vertical="center"/>
    </xf>
    <xf numFmtId="177" fontId="6" fillId="0" borderId="6" xfId="5" applyNumberFormat="1" applyFont="1" applyFill="1" applyBorder="1" applyAlignment="1" applyProtection="1">
      <alignment horizontal="center" vertical="center"/>
    </xf>
    <xf numFmtId="176" fontId="6" fillId="0" borderId="13" xfId="2" applyNumberFormat="1" applyFont="1" applyFill="1" applyBorder="1" applyAlignment="1" applyProtection="1">
      <alignment horizontal="center" vertical="center"/>
    </xf>
    <xf numFmtId="176" fontId="6" fillId="0" borderId="14" xfId="2" applyNumberFormat="1" applyFont="1" applyFill="1" applyBorder="1" applyAlignment="1" applyProtection="1">
      <alignment horizontal="center" vertical="center"/>
    </xf>
    <xf numFmtId="176" fontId="6" fillId="0" borderId="7" xfId="2" applyNumberFormat="1" applyFont="1" applyFill="1" applyBorder="1" applyAlignment="1" applyProtection="1">
      <alignment horizontal="center" vertical="center"/>
    </xf>
    <xf numFmtId="3" fontId="6" fillId="0" borderId="13" xfId="4" applyNumberFormat="1" applyFont="1" applyFill="1" applyBorder="1" applyAlignment="1" applyProtection="1">
      <alignment horizontal="center" vertical="center" textRotation="255"/>
    </xf>
    <xf numFmtId="3" fontId="6" fillId="0" borderId="14" xfId="4" applyNumberFormat="1" applyFont="1" applyFill="1" applyBorder="1" applyAlignment="1" applyProtection="1">
      <alignment horizontal="center" vertical="center" textRotation="255"/>
    </xf>
    <xf numFmtId="3" fontId="6" fillId="0" borderId="7" xfId="4" applyNumberFormat="1" applyFont="1" applyFill="1" applyBorder="1" applyAlignment="1" applyProtection="1">
      <alignment horizontal="center" vertical="center" textRotation="255"/>
    </xf>
    <xf numFmtId="3" fontId="6" fillId="0" borderId="13" xfId="4" applyNumberFormat="1" applyFont="1" applyFill="1" applyBorder="1" applyAlignment="1" applyProtection="1">
      <alignment horizontal="center" vertical="center"/>
    </xf>
    <xf numFmtId="3" fontId="6" fillId="0" borderId="14" xfId="4" applyNumberFormat="1" applyFont="1" applyFill="1" applyBorder="1" applyAlignment="1" applyProtection="1">
      <alignment horizontal="center" vertical="center"/>
    </xf>
    <xf numFmtId="3" fontId="6" fillId="0" borderId="7" xfId="4" applyNumberFormat="1" applyFont="1" applyFill="1" applyBorder="1" applyAlignment="1" applyProtection="1">
      <alignment horizontal="center" vertical="center"/>
    </xf>
    <xf numFmtId="176" fontId="6" fillId="0" borderId="13" xfId="2" applyNumberFormat="1" applyFont="1" applyFill="1" applyBorder="1" applyAlignment="1" applyProtection="1">
      <alignment horizontal="center" vertical="center" wrapText="1" shrinkToFit="1"/>
    </xf>
    <xf numFmtId="176" fontId="6" fillId="0" borderId="14" xfId="2" applyNumberFormat="1" applyFont="1" applyFill="1" applyBorder="1" applyAlignment="1" applyProtection="1">
      <alignment horizontal="center" vertical="center" wrapText="1" shrinkToFit="1"/>
    </xf>
    <xf numFmtId="176" fontId="6" fillId="0" borderId="7" xfId="2" applyNumberFormat="1" applyFont="1" applyFill="1" applyBorder="1" applyAlignment="1" applyProtection="1">
      <alignment horizontal="center" vertical="center" wrapText="1" shrinkToFit="1"/>
    </xf>
    <xf numFmtId="176" fontId="6" fillId="0" borderId="13" xfId="2" applyNumberFormat="1" applyFont="1" applyFill="1" applyBorder="1" applyAlignment="1" applyProtection="1">
      <alignment horizontal="center" vertical="center" wrapText="1"/>
    </xf>
    <xf numFmtId="176" fontId="6" fillId="0" borderId="10" xfId="2" applyNumberFormat="1" applyFont="1" applyFill="1" applyBorder="1" applyAlignment="1">
      <alignment horizontal="center" vertical="center"/>
    </xf>
    <xf numFmtId="176" fontId="6" fillId="0" borderId="9" xfId="2" applyNumberFormat="1" applyFont="1" applyFill="1" applyBorder="1" applyAlignment="1">
      <alignment horizontal="center" vertical="center"/>
    </xf>
    <xf numFmtId="176" fontId="6" fillId="0" borderId="15" xfId="2" applyNumberFormat="1" applyFont="1" applyFill="1" applyBorder="1" applyAlignment="1">
      <alignment horizontal="center" vertical="center"/>
    </xf>
    <xf numFmtId="3" fontId="6" fillId="0" borderId="0" xfId="4" applyNumberFormat="1" applyFont="1" applyFill="1" applyAlignment="1" applyProtection="1">
      <alignment horizontal="center" vertical="center"/>
      <protection locked="0"/>
    </xf>
    <xf numFmtId="3" fontId="6" fillId="0" borderId="5" xfId="4" applyNumberFormat="1" applyFont="1" applyFill="1" applyBorder="1" applyAlignment="1">
      <alignment horizontal="center" vertical="center"/>
    </xf>
    <xf numFmtId="3" fontId="6" fillId="0" borderId="6" xfId="4" applyNumberFormat="1" applyFont="1" applyFill="1" applyBorder="1" applyAlignment="1">
      <alignment horizontal="center" vertical="center"/>
    </xf>
    <xf numFmtId="3" fontId="6" fillId="0" borderId="11" xfId="4" applyNumberFormat="1" applyFont="1" applyFill="1" applyBorder="1" applyAlignment="1">
      <alignment horizontal="center" vertical="center"/>
    </xf>
    <xf numFmtId="177" fontId="6" fillId="0" borderId="5" xfId="5" applyNumberFormat="1" applyFont="1" applyFill="1" applyBorder="1" applyAlignment="1">
      <alignment horizontal="center" vertical="center"/>
    </xf>
    <xf numFmtId="177" fontId="6" fillId="0" borderId="6" xfId="5" applyNumberFormat="1" applyFont="1" applyFill="1" applyBorder="1" applyAlignment="1">
      <alignment horizontal="center" vertical="center"/>
    </xf>
    <xf numFmtId="176" fontId="6" fillId="0" borderId="7" xfId="2" applyNumberFormat="1" applyFont="1" applyFill="1" applyBorder="1" applyAlignment="1" applyProtection="1">
      <alignment horizontal="center" vertical="center" wrapText="1"/>
    </xf>
    <xf numFmtId="176" fontId="14" fillId="0" borderId="13" xfId="2" applyNumberFormat="1" applyFont="1" applyFill="1" applyBorder="1" applyAlignment="1" applyProtection="1">
      <alignment horizontal="center" vertical="center" wrapText="1"/>
    </xf>
    <xf numFmtId="176" fontId="14" fillId="0" borderId="7" xfId="2" applyNumberFormat="1" applyFont="1" applyFill="1" applyBorder="1" applyAlignment="1" applyProtection="1">
      <alignment horizontal="center" vertical="center" wrapText="1"/>
    </xf>
    <xf numFmtId="3" fontId="6" fillId="0" borderId="5" xfId="4" applyNumberFormat="1" applyFont="1" applyFill="1" applyBorder="1" applyAlignment="1" applyProtection="1">
      <alignment horizontal="center" vertical="center"/>
    </xf>
    <xf numFmtId="3" fontId="6" fillId="0" borderId="6" xfId="4" applyNumberFormat="1" applyFont="1" applyFill="1" applyBorder="1" applyAlignment="1" applyProtection="1">
      <alignment horizontal="center" vertical="center"/>
    </xf>
    <xf numFmtId="3" fontId="6" fillId="0" borderId="11" xfId="4" applyNumberFormat="1" applyFont="1" applyFill="1" applyBorder="1" applyAlignment="1" applyProtection="1">
      <alignment horizontal="center" vertical="center"/>
    </xf>
    <xf numFmtId="177" fontId="16" fillId="0" borderId="0" xfId="7" applyNumberFormat="1" applyFont="1" applyFill="1" applyAlignment="1">
      <alignment horizontal="center" vertical="center"/>
    </xf>
    <xf numFmtId="177" fontId="16" fillId="0" borderId="5" xfId="7" applyNumberFormat="1" applyFont="1" applyFill="1" applyBorder="1" applyAlignment="1" applyProtection="1">
      <alignment horizontal="center" vertical="center"/>
    </xf>
    <xf numFmtId="177" fontId="16" fillId="0" borderId="11" xfId="7" applyNumberFormat="1" applyFont="1" applyFill="1" applyBorder="1" applyAlignment="1" applyProtection="1">
      <alignment horizontal="center" vertical="center"/>
    </xf>
    <xf numFmtId="177" fontId="16" fillId="0" borderId="2" xfId="7" applyNumberFormat="1" applyFont="1" applyFill="1" applyBorder="1" applyAlignment="1" applyProtection="1">
      <alignment horizontal="center" vertical="center"/>
    </xf>
    <xf numFmtId="177" fontId="16" fillId="0" borderId="3" xfId="7" applyNumberFormat="1" applyFont="1" applyFill="1" applyBorder="1" applyAlignment="1" applyProtection="1">
      <alignment horizontal="center" vertical="center"/>
    </xf>
    <xf numFmtId="177" fontId="16" fillId="0" borderId="1" xfId="7" applyNumberFormat="1" applyFont="1" applyFill="1" applyBorder="1" applyAlignment="1">
      <alignment horizontal="center" vertical="center" wrapText="1"/>
    </xf>
    <xf numFmtId="177" fontId="16" fillId="0" borderId="9" xfId="7" applyNumberFormat="1" applyFont="1" applyFill="1" applyBorder="1" applyAlignment="1">
      <alignment horizontal="center" vertical="center"/>
    </xf>
    <xf numFmtId="177" fontId="16" fillId="0" borderId="1" xfId="7" applyNumberFormat="1" applyFont="1" applyFill="1" applyBorder="1" applyAlignment="1" applyProtection="1">
      <alignment horizontal="center" vertical="center"/>
    </xf>
    <xf numFmtId="177" fontId="16" fillId="0" borderId="9" xfId="7" applyNumberFormat="1" applyFont="1" applyFill="1" applyBorder="1" applyAlignment="1" applyProtection="1">
      <alignment horizontal="center" vertical="center"/>
    </xf>
    <xf numFmtId="177" fontId="16" fillId="0" borderId="6" xfId="7" applyNumberFormat="1" applyFont="1" applyFill="1" applyBorder="1" applyAlignment="1" applyProtection="1">
      <alignment horizontal="center" vertical="center"/>
    </xf>
    <xf numFmtId="177" fontId="16" fillId="0" borderId="5" xfId="7" applyNumberFormat="1" applyFont="1" applyFill="1" applyBorder="1" applyAlignment="1" applyProtection="1">
      <alignment horizontal="center" vertical="center" shrinkToFit="1"/>
    </xf>
    <xf numFmtId="177" fontId="16" fillId="0" borderId="11" xfId="7" applyNumberFormat="1" applyFont="1" applyFill="1" applyBorder="1" applyAlignment="1" applyProtection="1">
      <alignment horizontal="center" vertical="center" shrinkToFit="1"/>
    </xf>
    <xf numFmtId="177" fontId="6" fillId="0" borderId="0" xfId="8" applyNumberFormat="1" applyFont="1" applyFill="1" applyAlignment="1">
      <alignment horizontal="center" vertical="center"/>
    </xf>
    <xf numFmtId="177" fontId="6" fillId="0" borderId="3" xfId="8" applyNumberFormat="1" applyFont="1" applyFill="1" applyBorder="1" applyAlignment="1" applyProtection="1">
      <alignment horizontal="center" vertical="center" wrapText="1"/>
    </xf>
    <xf numFmtId="177" fontId="6" fillId="0" borderId="12" xfId="8" applyNumberFormat="1" applyFont="1" applyFill="1" applyBorder="1" applyAlignment="1" applyProtection="1">
      <alignment horizontal="center" vertical="center" wrapText="1"/>
    </xf>
    <xf numFmtId="177" fontId="6" fillId="0" borderId="15" xfId="8" applyNumberFormat="1" applyFont="1" applyFill="1" applyBorder="1" applyAlignment="1" applyProtection="1">
      <alignment horizontal="center" vertical="center" wrapText="1"/>
    </xf>
    <xf numFmtId="177" fontId="6" fillId="0" borderId="2" xfId="8" applyNumberFormat="1" applyFont="1" applyFill="1" applyBorder="1" applyAlignment="1" applyProtection="1">
      <alignment horizontal="center" vertical="center" wrapText="1"/>
    </xf>
    <xf numFmtId="177" fontId="6" fillId="0" borderId="1" xfId="8" applyNumberFormat="1" applyFont="1" applyFill="1" applyBorder="1" applyAlignment="1" applyProtection="1">
      <alignment horizontal="center" vertical="center" wrapText="1"/>
    </xf>
    <xf numFmtId="177" fontId="6" fillId="0" borderId="10" xfId="8" applyNumberFormat="1" applyFont="1" applyFill="1" applyBorder="1" applyAlignment="1" applyProtection="1">
      <alignment horizontal="center" vertical="center" wrapText="1"/>
    </xf>
    <xf numFmtId="177" fontId="6" fillId="0" borderId="9" xfId="8" applyNumberFormat="1" applyFont="1" applyFill="1" applyBorder="1" applyAlignment="1" applyProtection="1">
      <alignment horizontal="center" vertical="center" wrapText="1"/>
    </xf>
    <xf numFmtId="177" fontId="6" fillId="0" borderId="10" xfId="8" applyNumberFormat="1" applyFont="1" applyFill="1" applyBorder="1" applyAlignment="1" applyProtection="1">
      <alignment horizontal="center" vertical="top" wrapText="1"/>
    </xf>
    <xf numFmtId="177" fontId="6" fillId="0" borderId="15" xfId="8" applyNumberFormat="1" applyFont="1" applyFill="1" applyBorder="1" applyAlignment="1" applyProtection="1">
      <alignment horizontal="center" vertical="top" wrapText="1"/>
    </xf>
    <xf numFmtId="176" fontId="6" fillId="0" borderId="2" xfId="3" applyNumberFormat="1" applyFont="1" applyFill="1" applyBorder="1" applyAlignment="1" applyProtection="1">
      <alignment horizontal="center" vertical="center"/>
    </xf>
    <xf numFmtId="176" fontId="6" fillId="0" borderId="3" xfId="3" applyNumberFormat="1" applyFont="1" applyFill="1" applyBorder="1" applyAlignment="1" applyProtection="1">
      <alignment horizontal="center" vertical="center"/>
    </xf>
    <xf numFmtId="176" fontId="6" fillId="0" borderId="10" xfId="3" applyNumberFormat="1" applyFont="1" applyFill="1" applyBorder="1" applyAlignment="1" applyProtection="1">
      <alignment horizontal="center" vertical="center"/>
    </xf>
    <xf numFmtId="176" fontId="6" fillId="0" borderId="15" xfId="3" applyNumberFormat="1" applyFont="1" applyFill="1" applyBorder="1" applyAlignment="1" applyProtection="1">
      <alignment horizontal="center" vertical="center"/>
    </xf>
    <xf numFmtId="177" fontId="6" fillId="0" borderId="2" xfId="8" applyNumberFormat="1" applyFont="1" applyFill="1" applyBorder="1" applyAlignment="1" applyProtection="1">
      <alignment horizontal="center" wrapText="1"/>
    </xf>
    <xf numFmtId="177" fontId="6" fillId="0" borderId="3" xfId="8" applyNumberFormat="1" applyFont="1" applyFill="1" applyBorder="1" applyAlignment="1" applyProtection="1">
      <alignment horizontal="center" wrapText="1"/>
    </xf>
    <xf numFmtId="177" fontId="6" fillId="0" borderId="2" xfId="8" applyNumberFormat="1" applyFont="1" applyFill="1" applyBorder="1" applyAlignment="1">
      <alignment horizontal="center" vertical="center"/>
    </xf>
    <xf numFmtId="177" fontId="6" fillId="0" borderId="1" xfId="8" applyNumberFormat="1" applyFont="1" applyFill="1" applyBorder="1" applyAlignment="1">
      <alignment horizontal="center" vertical="center"/>
    </xf>
    <xf numFmtId="177" fontId="6" fillId="0" borderId="3" xfId="8" applyNumberFormat="1" applyFont="1" applyFill="1" applyBorder="1" applyAlignment="1">
      <alignment horizontal="center" vertical="center"/>
    </xf>
    <xf numFmtId="177" fontId="6" fillId="0" borderId="8" xfId="8" applyNumberFormat="1" applyFont="1" applyFill="1" applyBorder="1" applyAlignment="1">
      <alignment horizontal="center" vertical="center"/>
    </xf>
    <xf numFmtId="177" fontId="6" fillId="0" borderId="0" xfId="8" applyNumberFormat="1" applyFont="1" applyFill="1" applyBorder="1" applyAlignment="1">
      <alignment horizontal="center" vertical="center"/>
    </xf>
    <xf numFmtId="177" fontId="6" fillId="0" borderId="12" xfId="8" applyNumberFormat="1" applyFont="1" applyFill="1" applyBorder="1" applyAlignment="1">
      <alignment horizontal="center" vertical="center"/>
    </xf>
    <xf numFmtId="177" fontId="6" fillId="0" borderId="10" xfId="8" applyNumberFormat="1" applyFont="1" applyFill="1" applyBorder="1" applyAlignment="1">
      <alignment horizontal="center" vertical="center"/>
    </xf>
    <xf numFmtId="177" fontId="6" fillId="0" borderId="9" xfId="8" applyNumberFormat="1" applyFont="1" applyFill="1" applyBorder="1" applyAlignment="1">
      <alignment horizontal="center" vertical="center"/>
    </xf>
    <xf numFmtId="177" fontId="6" fillId="0" borderId="15" xfId="8" applyNumberFormat="1" applyFont="1" applyFill="1" applyBorder="1" applyAlignment="1">
      <alignment horizontal="center" vertical="center"/>
    </xf>
    <xf numFmtId="176" fontId="6" fillId="0" borderId="2" xfId="3" applyNumberFormat="1" applyFont="1" applyFill="1" applyBorder="1" applyAlignment="1" applyProtection="1">
      <alignment horizontal="center" vertical="center" wrapText="1"/>
    </xf>
    <xf numFmtId="176" fontId="6" fillId="0" borderId="3" xfId="3" applyNumberFormat="1" applyFont="1" applyFill="1" applyBorder="1" applyAlignment="1" applyProtection="1">
      <alignment horizontal="center" vertical="center" wrapText="1"/>
    </xf>
    <xf numFmtId="176" fontId="6" fillId="0" borderId="8" xfId="3" applyNumberFormat="1" applyFont="1" applyFill="1" applyBorder="1" applyAlignment="1" applyProtection="1">
      <alignment horizontal="center" vertical="center" wrapText="1"/>
    </xf>
    <xf numFmtId="176" fontId="6" fillId="0" borderId="12" xfId="3" applyNumberFormat="1" applyFont="1" applyFill="1" applyBorder="1" applyAlignment="1" applyProtection="1">
      <alignment horizontal="center" vertical="center" wrapText="1"/>
    </xf>
    <xf numFmtId="176" fontId="6" fillId="0" borderId="10" xfId="3" applyNumberFormat="1" applyFont="1" applyFill="1" applyBorder="1" applyAlignment="1" applyProtection="1">
      <alignment horizontal="center" vertical="center" wrapText="1"/>
    </xf>
    <xf numFmtId="176" fontId="6" fillId="0" borderId="15" xfId="3" applyNumberFormat="1" applyFont="1" applyFill="1" applyBorder="1" applyAlignment="1" applyProtection="1">
      <alignment horizontal="center" vertical="center" wrapText="1"/>
    </xf>
    <xf numFmtId="177" fontId="6" fillId="0" borderId="5" xfId="8" applyNumberFormat="1" applyFont="1" applyFill="1" applyBorder="1" applyAlignment="1" applyProtection="1">
      <alignment horizontal="center" vertical="center"/>
    </xf>
    <xf numFmtId="177" fontId="6" fillId="0" borderId="6" xfId="8" applyNumberFormat="1" applyFont="1" applyFill="1" applyBorder="1" applyAlignment="1" applyProtection="1">
      <alignment horizontal="center" vertical="center"/>
    </xf>
    <xf numFmtId="176" fontId="14" fillId="0" borderId="2" xfId="3" applyNumberFormat="1" applyFont="1" applyFill="1" applyBorder="1" applyAlignment="1" applyProtection="1">
      <alignment horizontal="center" vertical="center" wrapText="1"/>
    </xf>
    <xf numFmtId="176" fontId="14" fillId="0" borderId="3" xfId="3" applyNumberFormat="1" applyFont="1" applyFill="1" applyBorder="1" applyAlignment="1" applyProtection="1">
      <alignment horizontal="center" vertical="center" wrapText="1"/>
    </xf>
    <xf numFmtId="176" fontId="14" fillId="0" borderId="10" xfId="3" applyNumberFormat="1" applyFont="1" applyFill="1" applyBorder="1" applyAlignment="1" applyProtection="1">
      <alignment horizontal="center" vertical="center" wrapText="1"/>
    </xf>
    <xf numFmtId="176" fontId="14" fillId="0" borderId="15" xfId="3" applyNumberFormat="1" applyFont="1" applyFill="1" applyBorder="1" applyAlignment="1" applyProtection="1">
      <alignment horizontal="center" vertical="center" wrapText="1"/>
    </xf>
  </cellXfs>
  <cellStyles count="9">
    <cellStyle name="標準" xfId="0" builtinId="0"/>
    <cellStyle name="標準 2" xfId="1" xr:uid="{00000000-0005-0000-0000-000001000000}"/>
    <cellStyle name="標準_第02表  H14" xfId="2" xr:uid="{00000000-0005-0000-0000-000002000000}"/>
    <cellStyle name="標準_第03表 H14" xfId="3" xr:uid="{00000000-0005-0000-0000-000003000000}"/>
    <cellStyle name="標準_第12表 H14" xfId="4" xr:uid="{00000000-0005-0000-0000-000004000000}"/>
    <cellStyle name="標準_第13表 H14" xfId="5" xr:uid="{00000000-0005-0000-0000-000005000000}"/>
    <cellStyle name="標準_第22表  H14" xfId="6" xr:uid="{00000000-0005-0000-0000-000006000000}"/>
    <cellStyle name="標準_第27表 H14" xfId="7" xr:uid="{00000000-0005-0000-0000-000007000000}"/>
    <cellStyle name="標準_第28表 H14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18</xdr:row>
          <xdr:rowOff>171450</xdr:rowOff>
        </xdr:from>
        <xdr:to>
          <xdr:col>30</xdr:col>
          <xdr:colOff>209550</xdr:colOff>
          <xdr:row>43</xdr:row>
          <xdr:rowOff>123825</xdr:rowOff>
        </xdr:to>
        <xdr:pic>
          <xdr:nvPicPr>
            <xdr:cNvPr id="6378" name="図 4">
              <a:extLs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第２5表!$A$1:$AA$26" spid="_x0000_s64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575" y="4152900"/>
              <a:ext cx="13277850" cy="5191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161925</xdr:rowOff>
        </xdr:from>
        <xdr:to>
          <xdr:col>25</xdr:col>
          <xdr:colOff>314325</xdr:colOff>
          <xdr:row>61</xdr:row>
          <xdr:rowOff>28575</xdr:rowOff>
        </xdr:to>
        <xdr:pic>
          <xdr:nvPicPr>
            <xdr:cNvPr id="6379" name="図 6">
              <a:extLst>
                <a:ext uri="{FF2B5EF4-FFF2-40B4-BE49-F238E27FC236}">
                  <a16:creationId xmlns:a16="http://schemas.microsoft.com/office/drawing/2014/main" id="{00000000-0008-0000-0000-0000EB1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第２6表!$A$1:$X$17" spid="_x0000_s641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9591675"/>
              <a:ext cx="11744325" cy="3429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AK17"/>
  <sheetViews>
    <sheetView showGridLines="0" tabSelected="1" zoomScaleNormal="100" zoomScaleSheetLayoutView="96" workbookViewId="0">
      <pane xSplit="1" topLeftCell="B1" activePane="topRight" state="frozen"/>
      <selection activeCell="A4" sqref="A4"/>
      <selection pane="topRight" sqref="A1:O1"/>
    </sheetView>
  </sheetViews>
  <sheetFormatPr defaultRowHeight="16.5" customHeight="1"/>
  <cols>
    <col min="1" max="1" width="12.25" style="3" customWidth="1"/>
    <col min="2" max="15" width="6.625" style="3" customWidth="1"/>
    <col min="16" max="16" width="5.625" style="3" customWidth="1"/>
    <col min="17" max="36" width="4.375" style="3" customWidth="1"/>
    <col min="37" max="37" width="8.625" style="3" customWidth="1"/>
    <col min="38" max="51" width="3.75" style="3" customWidth="1"/>
    <col min="52" max="16384" width="9" style="3"/>
  </cols>
  <sheetData>
    <row r="1" spans="1:37" s="19" customFormat="1" ht="16.5" customHeight="1">
      <c r="A1" s="128" t="s">
        <v>50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21"/>
      <c r="Q1" s="21"/>
      <c r="R1" s="21"/>
      <c r="S1" s="21"/>
      <c r="T1" s="21"/>
      <c r="U1" s="21"/>
      <c r="V1" s="21"/>
      <c r="W1" s="21"/>
      <c r="X1" s="21"/>
      <c r="Y1" s="22"/>
      <c r="Z1" s="23"/>
      <c r="AA1" s="24"/>
      <c r="AB1" s="25"/>
      <c r="AC1" s="24"/>
      <c r="AD1" s="24"/>
      <c r="AE1" s="24"/>
      <c r="AF1" s="24"/>
      <c r="AG1" s="24"/>
      <c r="AH1" s="26"/>
      <c r="AI1" s="24"/>
      <c r="AJ1" s="24"/>
      <c r="AK1" s="27"/>
    </row>
    <row r="2" spans="1:37" s="19" customFormat="1" ht="16.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21"/>
      <c r="Q2" s="21"/>
      <c r="R2" s="21"/>
      <c r="S2" s="21"/>
      <c r="T2" s="21"/>
      <c r="U2" s="21"/>
      <c r="V2" s="21"/>
      <c r="W2" s="21"/>
      <c r="X2" s="21"/>
      <c r="Y2" s="22"/>
      <c r="Z2" s="23"/>
      <c r="AA2" s="24"/>
      <c r="AB2" s="25"/>
      <c r="AC2" s="24"/>
      <c r="AD2" s="24"/>
      <c r="AE2" s="24"/>
      <c r="AF2" s="24"/>
      <c r="AG2" s="24"/>
      <c r="AH2" s="26"/>
      <c r="AI2" s="24"/>
      <c r="AJ2" s="24"/>
      <c r="AK2" s="27"/>
    </row>
    <row r="3" spans="1:37" s="19" customFormat="1" ht="16.5" customHeight="1">
      <c r="A3" s="28" t="s">
        <v>62</v>
      </c>
      <c r="B3" s="29"/>
      <c r="C3" s="29"/>
      <c r="D3" s="29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29" t="s">
        <v>19</v>
      </c>
      <c r="Q3" s="29"/>
      <c r="R3" s="29"/>
      <c r="S3" s="29"/>
      <c r="T3" s="29"/>
      <c r="U3" s="30"/>
      <c r="V3" s="30"/>
      <c r="W3" s="27"/>
      <c r="X3" s="27"/>
      <c r="Y3" s="29"/>
      <c r="Z3" s="31"/>
      <c r="AA3" s="32"/>
      <c r="AB3" s="32"/>
      <c r="AC3" s="32"/>
      <c r="AD3" s="33"/>
      <c r="AE3" s="33"/>
      <c r="AF3" s="33"/>
      <c r="AG3" s="33"/>
      <c r="AH3" s="33"/>
      <c r="AI3" s="33"/>
      <c r="AJ3" s="18"/>
      <c r="AK3" s="18" t="s">
        <v>82</v>
      </c>
    </row>
    <row r="4" spans="1:37" s="4" customFormat="1" ht="16.5" customHeight="1">
      <c r="A4" s="108" t="s">
        <v>59</v>
      </c>
      <c r="B4" s="137" t="s">
        <v>46</v>
      </c>
      <c r="C4" s="138"/>
      <c r="D4" s="139"/>
      <c r="E4" s="129" t="s">
        <v>45</v>
      </c>
      <c r="F4" s="130"/>
      <c r="G4" s="130"/>
      <c r="H4" s="130"/>
      <c r="I4" s="130"/>
      <c r="J4" s="130"/>
      <c r="K4" s="130"/>
      <c r="L4" s="130"/>
      <c r="M4" s="130"/>
      <c r="N4" s="130"/>
      <c r="O4" s="131"/>
      <c r="P4" s="132" t="s">
        <v>61</v>
      </c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</row>
    <row r="5" spans="1:37" s="4" customFormat="1" ht="33" customHeight="1">
      <c r="A5" s="109"/>
      <c r="B5" s="118" t="s">
        <v>0</v>
      </c>
      <c r="C5" s="112" t="s">
        <v>27</v>
      </c>
      <c r="D5" s="112" t="s">
        <v>28</v>
      </c>
      <c r="E5" s="115" t="s">
        <v>33</v>
      </c>
      <c r="F5" s="121" t="s">
        <v>40</v>
      </c>
      <c r="G5" s="34" t="s">
        <v>42</v>
      </c>
      <c r="H5" s="125" t="s">
        <v>64</v>
      </c>
      <c r="I5" s="126"/>
      <c r="J5" s="126"/>
      <c r="K5" s="126"/>
      <c r="L5" s="126"/>
      <c r="M5" s="126"/>
      <c r="N5" s="126"/>
      <c r="O5" s="127"/>
      <c r="P5" s="104" t="s">
        <v>33</v>
      </c>
      <c r="Q5" s="111"/>
      <c r="R5" s="105"/>
      <c r="S5" s="104" t="s">
        <v>22</v>
      </c>
      <c r="T5" s="105"/>
      <c r="U5" s="104" t="s">
        <v>23</v>
      </c>
      <c r="V5" s="105"/>
      <c r="W5" s="104" t="s">
        <v>24</v>
      </c>
      <c r="X5" s="105"/>
      <c r="Y5" s="104" t="s">
        <v>34</v>
      </c>
      <c r="Z5" s="105"/>
      <c r="AA5" s="104" t="s">
        <v>35</v>
      </c>
      <c r="AB5" s="105"/>
      <c r="AC5" s="104" t="s">
        <v>36</v>
      </c>
      <c r="AD5" s="105"/>
      <c r="AE5" s="104" t="s">
        <v>37</v>
      </c>
      <c r="AF5" s="105"/>
      <c r="AG5" s="104" t="s">
        <v>38</v>
      </c>
      <c r="AH5" s="105"/>
      <c r="AI5" s="104" t="s">
        <v>39</v>
      </c>
      <c r="AJ5" s="105"/>
      <c r="AK5" s="101" t="s">
        <v>65</v>
      </c>
    </row>
    <row r="6" spans="1:37" s="4" customFormat="1" ht="16.5" customHeight="1">
      <c r="A6" s="109"/>
      <c r="B6" s="119"/>
      <c r="C6" s="113"/>
      <c r="D6" s="113"/>
      <c r="E6" s="116"/>
      <c r="F6" s="122"/>
      <c r="G6" s="121" t="s">
        <v>41</v>
      </c>
      <c r="H6" s="112" t="s">
        <v>0</v>
      </c>
      <c r="I6" s="124" t="s">
        <v>43</v>
      </c>
      <c r="J6" s="124" t="s">
        <v>29</v>
      </c>
      <c r="K6" s="135" t="s">
        <v>30</v>
      </c>
      <c r="L6" s="112" t="s">
        <v>31</v>
      </c>
      <c r="M6" s="112" t="s">
        <v>32</v>
      </c>
      <c r="N6" s="124" t="s">
        <v>44</v>
      </c>
      <c r="O6" s="124" t="s">
        <v>81</v>
      </c>
      <c r="P6" s="106" t="s">
        <v>0</v>
      </c>
      <c r="Q6" s="106" t="s">
        <v>1</v>
      </c>
      <c r="R6" s="106" t="s">
        <v>2</v>
      </c>
      <c r="S6" s="106" t="s">
        <v>1</v>
      </c>
      <c r="T6" s="106" t="s">
        <v>2</v>
      </c>
      <c r="U6" s="106" t="s">
        <v>1</v>
      </c>
      <c r="V6" s="106" t="s">
        <v>2</v>
      </c>
      <c r="W6" s="106" t="s">
        <v>1</v>
      </c>
      <c r="X6" s="106" t="s">
        <v>2</v>
      </c>
      <c r="Y6" s="106" t="s">
        <v>1</v>
      </c>
      <c r="Z6" s="106" t="s">
        <v>2</v>
      </c>
      <c r="AA6" s="106" t="s">
        <v>1</v>
      </c>
      <c r="AB6" s="106" t="s">
        <v>2</v>
      </c>
      <c r="AC6" s="106" t="s">
        <v>1</v>
      </c>
      <c r="AD6" s="106" t="s">
        <v>2</v>
      </c>
      <c r="AE6" s="106" t="s">
        <v>1</v>
      </c>
      <c r="AF6" s="106" t="s">
        <v>2</v>
      </c>
      <c r="AG6" s="106" t="s">
        <v>1</v>
      </c>
      <c r="AH6" s="106" t="s">
        <v>2</v>
      </c>
      <c r="AI6" s="106" t="s">
        <v>1</v>
      </c>
      <c r="AJ6" s="106" t="s">
        <v>2</v>
      </c>
      <c r="AK6" s="102"/>
    </row>
    <row r="7" spans="1:37" s="4" customFormat="1" ht="16.5" customHeight="1">
      <c r="A7" s="110"/>
      <c r="B7" s="120"/>
      <c r="C7" s="114"/>
      <c r="D7" s="114"/>
      <c r="E7" s="117"/>
      <c r="F7" s="123"/>
      <c r="G7" s="123"/>
      <c r="H7" s="114"/>
      <c r="I7" s="114"/>
      <c r="J7" s="134"/>
      <c r="K7" s="136"/>
      <c r="L7" s="114"/>
      <c r="M7" s="114"/>
      <c r="N7" s="114"/>
      <c r="O7" s="114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3"/>
    </row>
    <row r="8" spans="1:37" s="4" customFormat="1" ht="16.5" customHeight="1">
      <c r="A8" s="35"/>
      <c r="B8" s="8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9"/>
      <c r="R8" s="29"/>
      <c r="S8" s="30"/>
      <c r="T8" s="29"/>
      <c r="U8" s="30"/>
      <c r="V8" s="30"/>
      <c r="W8" s="29"/>
      <c r="X8" s="30"/>
      <c r="Y8" s="29"/>
      <c r="Z8" s="29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s="20" customFormat="1" ht="16.5" customHeight="1">
      <c r="A9" s="41" t="s">
        <v>83</v>
      </c>
      <c r="B9" s="81">
        <v>4</v>
      </c>
      <c r="C9" s="38">
        <v>4</v>
      </c>
      <c r="D9" s="38">
        <v>0</v>
      </c>
      <c r="E9" s="38">
        <v>87</v>
      </c>
      <c r="F9" s="38">
        <v>66</v>
      </c>
      <c r="G9" s="38">
        <v>0</v>
      </c>
      <c r="H9" s="38">
        <v>21</v>
      </c>
      <c r="I9" s="38">
        <v>10</v>
      </c>
      <c r="J9" s="38">
        <v>2</v>
      </c>
      <c r="K9" s="38">
        <v>1</v>
      </c>
      <c r="L9" s="38">
        <v>1</v>
      </c>
      <c r="M9" s="38">
        <v>0</v>
      </c>
      <c r="N9" s="38">
        <v>0</v>
      </c>
      <c r="O9" s="38">
        <v>7</v>
      </c>
      <c r="P9" s="38">
        <v>1590</v>
      </c>
      <c r="Q9" s="38">
        <v>821</v>
      </c>
      <c r="R9" s="38">
        <v>769</v>
      </c>
      <c r="S9" s="38">
        <v>86</v>
      </c>
      <c r="T9" s="38">
        <v>58</v>
      </c>
      <c r="U9" s="38">
        <v>79</v>
      </c>
      <c r="V9" s="38">
        <v>72</v>
      </c>
      <c r="W9" s="38">
        <v>108</v>
      </c>
      <c r="X9" s="38">
        <v>95</v>
      </c>
      <c r="Y9" s="38">
        <v>99</v>
      </c>
      <c r="Z9" s="38">
        <v>75</v>
      </c>
      <c r="AA9" s="38">
        <v>86</v>
      </c>
      <c r="AB9" s="38">
        <v>102</v>
      </c>
      <c r="AC9" s="38">
        <v>97</v>
      </c>
      <c r="AD9" s="38">
        <v>92</v>
      </c>
      <c r="AE9" s="38">
        <v>93</v>
      </c>
      <c r="AF9" s="38">
        <v>99</v>
      </c>
      <c r="AG9" s="38">
        <v>80</v>
      </c>
      <c r="AH9" s="38">
        <v>92</v>
      </c>
      <c r="AI9" s="38">
        <v>93</v>
      </c>
      <c r="AJ9" s="38">
        <v>84</v>
      </c>
      <c r="AK9" s="38">
        <v>71</v>
      </c>
    </row>
    <row r="10" spans="1:37" s="20" customFormat="1" ht="16.5" customHeight="1">
      <c r="A10" s="82" t="s">
        <v>84</v>
      </c>
      <c r="B10" s="83">
        <f>B13+B14+B15+B16</f>
        <v>5</v>
      </c>
      <c r="C10" s="84">
        <f>C13+C14+C15+C16</f>
        <v>5</v>
      </c>
      <c r="D10" s="84">
        <f>D13+D14</f>
        <v>0</v>
      </c>
      <c r="E10" s="84">
        <f>E13+E14+E15+E16</f>
        <v>98</v>
      </c>
      <c r="F10" s="84">
        <f>F13+F14+F15+F16</f>
        <v>72</v>
      </c>
      <c r="G10" s="84">
        <f>G13+G14</f>
        <v>0</v>
      </c>
      <c r="H10" s="84">
        <f t="shared" ref="H10:S10" si="0">H13+H14+H15+H16</f>
        <v>26</v>
      </c>
      <c r="I10" s="84">
        <f t="shared" si="0"/>
        <v>13</v>
      </c>
      <c r="J10" s="84">
        <f t="shared" si="0"/>
        <v>1</v>
      </c>
      <c r="K10" s="84">
        <f t="shared" si="0"/>
        <v>2</v>
      </c>
      <c r="L10" s="84">
        <f t="shared" si="0"/>
        <v>1</v>
      </c>
      <c r="M10" s="84">
        <f t="shared" si="0"/>
        <v>0</v>
      </c>
      <c r="N10" s="84">
        <f t="shared" si="0"/>
        <v>0</v>
      </c>
      <c r="O10" s="84">
        <f t="shared" si="0"/>
        <v>9</v>
      </c>
      <c r="P10" s="84">
        <f t="shared" si="0"/>
        <v>1721</v>
      </c>
      <c r="Q10" s="84">
        <f t="shared" si="0"/>
        <v>882</v>
      </c>
      <c r="R10" s="84">
        <f t="shared" si="0"/>
        <v>839</v>
      </c>
      <c r="S10" s="84">
        <f t="shared" si="0"/>
        <v>74</v>
      </c>
      <c r="T10" s="84">
        <f t="shared" ref="T10:AK10" si="1">T13+T14+T15+T16</f>
        <v>70</v>
      </c>
      <c r="U10" s="84">
        <f t="shared" si="1"/>
        <v>89</v>
      </c>
      <c r="V10" s="84">
        <f t="shared" si="1"/>
        <v>66</v>
      </c>
      <c r="W10" s="84">
        <f t="shared" si="1"/>
        <v>88</v>
      </c>
      <c r="X10" s="84">
        <f t="shared" si="1"/>
        <v>84</v>
      </c>
      <c r="Y10" s="84">
        <f t="shared" si="1"/>
        <v>117</v>
      </c>
      <c r="Z10" s="84">
        <f t="shared" si="1"/>
        <v>103</v>
      </c>
      <c r="AA10" s="84">
        <f t="shared" si="1"/>
        <v>111</v>
      </c>
      <c r="AB10" s="84">
        <f t="shared" si="1"/>
        <v>91</v>
      </c>
      <c r="AC10" s="84">
        <f t="shared" si="1"/>
        <v>100</v>
      </c>
      <c r="AD10" s="84">
        <f t="shared" si="1"/>
        <v>109</v>
      </c>
      <c r="AE10" s="84">
        <f t="shared" si="1"/>
        <v>102</v>
      </c>
      <c r="AF10" s="84">
        <f t="shared" si="1"/>
        <v>106</v>
      </c>
      <c r="AG10" s="84">
        <f t="shared" si="1"/>
        <v>108</v>
      </c>
      <c r="AH10" s="84">
        <f t="shared" si="1"/>
        <v>105</v>
      </c>
      <c r="AI10" s="84">
        <f t="shared" si="1"/>
        <v>93</v>
      </c>
      <c r="AJ10" s="84">
        <f t="shared" si="1"/>
        <v>105</v>
      </c>
      <c r="AK10" s="84">
        <f t="shared" si="1"/>
        <v>101</v>
      </c>
    </row>
    <row r="11" spans="1:37" s="4" customFormat="1" ht="16.5" customHeight="1">
      <c r="A11" s="37"/>
      <c r="B11" s="81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6"/>
      <c r="AD11" s="39"/>
      <c r="AE11" s="40"/>
      <c r="AF11" s="36"/>
      <c r="AG11" s="36"/>
      <c r="AH11" s="36"/>
      <c r="AI11" s="38"/>
      <c r="AJ11" s="38"/>
      <c r="AK11" s="38"/>
    </row>
    <row r="12" spans="1:37" s="4" customFormat="1" ht="16.5" customHeight="1">
      <c r="A12" s="37" t="s">
        <v>73</v>
      </c>
      <c r="B12" s="81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6"/>
      <c r="AD12" s="39"/>
      <c r="AE12" s="40"/>
      <c r="AF12" s="36"/>
      <c r="AG12" s="36"/>
      <c r="AH12" s="36"/>
      <c r="AI12" s="38"/>
      <c r="AJ12" s="38"/>
      <c r="AK12" s="38"/>
    </row>
    <row r="13" spans="1:37" s="4" customFormat="1" ht="16.5" customHeight="1">
      <c r="A13" s="41" t="s">
        <v>71</v>
      </c>
      <c r="B13" s="81">
        <f>SUM(C13:D13)</f>
        <v>1</v>
      </c>
      <c r="C13" s="38">
        <v>1</v>
      </c>
      <c r="D13" s="38">
        <v>0</v>
      </c>
      <c r="E13" s="38">
        <f>SUM(F13:H13)</f>
        <v>25</v>
      </c>
      <c r="F13" s="38">
        <v>17</v>
      </c>
      <c r="G13" s="38">
        <v>0</v>
      </c>
      <c r="H13" s="38">
        <f>SUM(I13:O13)</f>
        <v>8</v>
      </c>
      <c r="I13" s="38">
        <v>4</v>
      </c>
      <c r="J13" s="38">
        <v>0</v>
      </c>
      <c r="K13" s="38">
        <v>1</v>
      </c>
      <c r="L13" s="38">
        <v>1</v>
      </c>
      <c r="M13" s="38">
        <v>0</v>
      </c>
      <c r="N13" s="38">
        <v>0</v>
      </c>
      <c r="O13" s="38">
        <v>2</v>
      </c>
      <c r="P13" s="38">
        <f>Q13+R13</f>
        <v>478</v>
      </c>
      <c r="Q13" s="38">
        <f t="shared" ref="Q13:R16" si="2">SUM(S13,U13,W13,Y13,AA13,AC13,AE13,AG13,AI13)</f>
        <v>245</v>
      </c>
      <c r="R13" s="38">
        <f t="shared" si="2"/>
        <v>233</v>
      </c>
      <c r="S13" s="38">
        <v>30</v>
      </c>
      <c r="T13" s="38">
        <v>21</v>
      </c>
      <c r="U13" s="38">
        <v>34</v>
      </c>
      <c r="V13" s="38">
        <v>19</v>
      </c>
      <c r="W13" s="38">
        <v>23</v>
      </c>
      <c r="X13" s="38">
        <v>22</v>
      </c>
      <c r="Y13" s="38">
        <v>35</v>
      </c>
      <c r="Z13" s="38">
        <v>35</v>
      </c>
      <c r="AA13" s="38">
        <v>30</v>
      </c>
      <c r="AB13" s="38">
        <v>26</v>
      </c>
      <c r="AC13" s="38">
        <v>23</v>
      </c>
      <c r="AD13" s="38">
        <v>27</v>
      </c>
      <c r="AE13" s="38">
        <v>31</v>
      </c>
      <c r="AF13" s="38">
        <v>33</v>
      </c>
      <c r="AG13" s="38">
        <v>21</v>
      </c>
      <c r="AH13" s="38">
        <v>31</v>
      </c>
      <c r="AI13" s="38">
        <v>18</v>
      </c>
      <c r="AJ13" s="38">
        <v>19</v>
      </c>
      <c r="AK13" s="38">
        <v>32</v>
      </c>
    </row>
    <row r="14" spans="1:37" s="4" customFormat="1" ht="16.5" customHeight="1">
      <c r="A14" s="41" t="s">
        <v>72</v>
      </c>
      <c r="B14" s="81">
        <f>SUM(C14:D14)</f>
        <v>1</v>
      </c>
      <c r="C14" s="38">
        <v>1</v>
      </c>
      <c r="D14" s="38">
        <v>0</v>
      </c>
      <c r="E14" s="38">
        <f>SUM(F14:H14)</f>
        <v>20</v>
      </c>
      <c r="F14" s="38">
        <v>16</v>
      </c>
      <c r="G14" s="38">
        <v>0</v>
      </c>
      <c r="H14" s="38">
        <f>SUM(I14:O14)</f>
        <v>4</v>
      </c>
      <c r="I14" s="38">
        <v>2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2</v>
      </c>
      <c r="P14" s="38">
        <f>Q14+R14</f>
        <v>341</v>
      </c>
      <c r="Q14" s="38">
        <f t="shared" si="2"/>
        <v>183</v>
      </c>
      <c r="R14" s="38">
        <f t="shared" si="2"/>
        <v>158</v>
      </c>
      <c r="S14" s="38">
        <v>9</v>
      </c>
      <c r="T14" s="38">
        <v>11</v>
      </c>
      <c r="U14" s="38">
        <v>14</v>
      </c>
      <c r="V14" s="38">
        <v>6</v>
      </c>
      <c r="W14" s="38">
        <v>19</v>
      </c>
      <c r="X14" s="38">
        <v>17</v>
      </c>
      <c r="Y14" s="38">
        <v>24</v>
      </c>
      <c r="Z14" s="38">
        <v>17</v>
      </c>
      <c r="AA14" s="38">
        <v>26</v>
      </c>
      <c r="AB14" s="38">
        <v>17</v>
      </c>
      <c r="AC14" s="38">
        <v>20</v>
      </c>
      <c r="AD14" s="38">
        <v>28</v>
      </c>
      <c r="AE14" s="38">
        <v>21</v>
      </c>
      <c r="AF14" s="38">
        <v>17</v>
      </c>
      <c r="AG14" s="38">
        <v>26</v>
      </c>
      <c r="AH14" s="38">
        <v>24</v>
      </c>
      <c r="AI14" s="38">
        <v>24</v>
      </c>
      <c r="AJ14" s="38">
        <v>21</v>
      </c>
      <c r="AK14" s="38">
        <v>21</v>
      </c>
    </row>
    <row r="15" spans="1:37" s="4" customFormat="1" ht="16.5" customHeight="1">
      <c r="A15" s="41" t="s">
        <v>79</v>
      </c>
      <c r="B15" s="81">
        <f>SUM(C15:D15)</f>
        <v>2</v>
      </c>
      <c r="C15" s="38">
        <v>2</v>
      </c>
      <c r="D15" s="38">
        <v>0</v>
      </c>
      <c r="E15" s="38">
        <f>SUM(F15:H15)</f>
        <v>30</v>
      </c>
      <c r="F15" s="38">
        <v>21</v>
      </c>
      <c r="G15" s="38">
        <v>0</v>
      </c>
      <c r="H15" s="38">
        <f>SUM(I15:O15)</f>
        <v>9</v>
      </c>
      <c r="I15" s="38">
        <v>5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4</v>
      </c>
      <c r="P15" s="38">
        <f>Q15+R15</f>
        <v>488</v>
      </c>
      <c r="Q15" s="38">
        <f t="shared" si="2"/>
        <v>237</v>
      </c>
      <c r="R15" s="38">
        <f t="shared" si="2"/>
        <v>251</v>
      </c>
      <c r="S15" s="38">
        <v>14</v>
      </c>
      <c r="T15" s="38">
        <v>22</v>
      </c>
      <c r="U15" s="38">
        <v>19</v>
      </c>
      <c r="V15" s="38">
        <v>21</v>
      </c>
      <c r="W15" s="38">
        <v>25</v>
      </c>
      <c r="X15" s="38">
        <v>27</v>
      </c>
      <c r="Y15" s="38">
        <v>32</v>
      </c>
      <c r="Z15" s="38">
        <v>24</v>
      </c>
      <c r="AA15" s="38">
        <v>27</v>
      </c>
      <c r="AB15" s="38">
        <v>25</v>
      </c>
      <c r="AC15" s="38">
        <v>32</v>
      </c>
      <c r="AD15" s="38">
        <v>31</v>
      </c>
      <c r="AE15" s="38">
        <v>27</v>
      </c>
      <c r="AF15" s="38">
        <v>37</v>
      </c>
      <c r="AG15" s="38">
        <v>31</v>
      </c>
      <c r="AH15" s="38">
        <v>27</v>
      </c>
      <c r="AI15" s="38">
        <v>30</v>
      </c>
      <c r="AJ15" s="38">
        <v>37</v>
      </c>
      <c r="AK15" s="38">
        <v>35</v>
      </c>
    </row>
    <row r="16" spans="1:37" s="4" customFormat="1" ht="16.5" customHeight="1">
      <c r="A16" s="41" t="s">
        <v>80</v>
      </c>
      <c r="B16" s="81">
        <f>SUM(C16:D16)</f>
        <v>1</v>
      </c>
      <c r="C16" s="38">
        <v>1</v>
      </c>
      <c r="D16" s="38">
        <v>0</v>
      </c>
      <c r="E16" s="38">
        <f>SUM(F16:H16)</f>
        <v>23</v>
      </c>
      <c r="F16" s="38">
        <v>18</v>
      </c>
      <c r="G16" s="38">
        <v>0</v>
      </c>
      <c r="H16" s="38">
        <f>SUM(I16:O16)</f>
        <v>5</v>
      </c>
      <c r="I16" s="38">
        <v>2</v>
      </c>
      <c r="J16" s="38">
        <v>1</v>
      </c>
      <c r="K16" s="38">
        <v>1</v>
      </c>
      <c r="L16" s="38">
        <v>0</v>
      </c>
      <c r="M16" s="38">
        <v>0</v>
      </c>
      <c r="N16" s="38">
        <v>0</v>
      </c>
      <c r="O16" s="38">
        <v>1</v>
      </c>
      <c r="P16" s="38">
        <f>Q16+R16</f>
        <v>414</v>
      </c>
      <c r="Q16" s="38">
        <f t="shared" si="2"/>
        <v>217</v>
      </c>
      <c r="R16" s="38">
        <f t="shared" si="2"/>
        <v>197</v>
      </c>
      <c r="S16" s="38">
        <v>21</v>
      </c>
      <c r="T16" s="38">
        <v>16</v>
      </c>
      <c r="U16" s="38">
        <v>22</v>
      </c>
      <c r="V16" s="38">
        <v>20</v>
      </c>
      <c r="W16" s="38">
        <v>21</v>
      </c>
      <c r="X16" s="38">
        <v>18</v>
      </c>
      <c r="Y16" s="38">
        <v>26</v>
      </c>
      <c r="Z16" s="38">
        <v>27</v>
      </c>
      <c r="AA16" s="38">
        <v>28</v>
      </c>
      <c r="AB16" s="38">
        <v>23</v>
      </c>
      <c r="AC16" s="38">
        <v>25</v>
      </c>
      <c r="AD16" s="38">
        <v>23</v>
      </c>
      <c r="AE16" s="38">
        <v>23</v>
      </c>
      <c r="AF16" s="38">
        <v>19</v>
      </c>
      <c r="AG16" s="38">
        <v>30</v>
      </c>
      <c r="AH16" s="38">
        <v>23</v>
      </c>
      <c r="AI16" s="38">
        <v>21</v>
      </c>
      <c r="AJ16" s="38">
        <v>28</v>
      </c>
      <c r="AK16" s="38">
        <v>13</v>
      </c>
    </row>
    <row r="17" spans="1:37" s="4" customFormat="1" ht="16.5" customHeight="1">
      <c r="A17" s="42"/>
      <c r="B17" s="85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4"/>
      <c r="AD17" s="45"/>
      <c r="AE17" s="46"/>
      <c r="AF17" s="44"/>
      <c r="AG17" s="44"/>
      <c r="AH17" s="44"/>
      <c r="AI17" s="43"/>
      <c r="AJ17" s="43"/>
      <c r="AK17" s="43"/>
    </row>
  </sheetData>
  <mergeCells count="52">
    <mergeCell ref="A1:O1"/>
    <mergeCell ref="E4:O4"/>
    <mergeCell ref="P4:AK4"/>
    <mergeCell ref="H6:H7"/>
    <mergeCell ref="I6:I7"/>
    <mergeCell ref="J6:J7"/>
    <mergeCell ref="K6:K7"/>
    <mergeCell ref="AD6:AD7"/>
    <mergeCell ref="B4:D4"/>
    <mergeCell ref="T6:T7"/>
    <mergeCell ref="U6:U7"/>
    <mergeCell ref="V6:V7"/>
    <mergeCell ref="S5:T5"/>
    <mergeCell ref="U5:V5"/>
    <mergeCell ref="O6:O7"/>
    <mergeCell ref="S6:S7"/>
    <mergeCell ref="N6:N7"/>
    <mergeCell ref="H5:O5"/>
    <mergeCell ref="AH6:AH7"/>
    <mergeCell ref="AE5:AF5"/>
    <mergeCell ref="W6:W7"/>
    <mergeCell ref="X6:X7"/>
    <mergeCell ref="W5:X5"/>
    <mergeCell ref="AA6:AA7"/>
    <mergeCell ref="AB6:AB7"/>
    <mergeCell ref="AC6:AC7"/>
    <mergeCell ref="A4:A7"/>
    <mergeCell ref="P5:R5"/>
    <mergeCell ref="C5:C7"/>
    <mergeCell ref="D5:D7"/>
    <mergeCell ref="Y5:Z5"/>
    <mergeCell ref="Y6:Y7"/>
    <mergeCell ref="E5:E7"/>
    <mergeCell ref="B5:B7"/>
    <mergeCell ref="P6:P7"/>
    <mergeCell ref="Z6:Z7"/>
    <mergeCell ref="F5:F7"/>
    <mergeCell ref="G6:G7"/>
    <mergeCell ref="Q6:Q7"/>
    <mergeCell ref="R6:R7"/>
    <mergeCell ref="L6:L7"/>
    <mergeCell ref="M6:M7"/>
    <mergeCell ref="AK5:AK7"/>
    <mergeCell ref="AA5:AB5"/>
    <mergeCell ref="AC5:AD5"/>
    <mergeCell ref="AI6:AI7"/>
    <mergeCell ref="AJ6:AJ7"/>
    <mergeCell ref="AG5:AH5"/>
    <mergeCell ref="AI5:AJ5"/>
    <mergeCell ref="AE6:AE7"/>
    <mergeCell ref="AF6:AF7"/>
    <mergeCell ref="AG6:AG7"/>
  </mergeCells>
  <phoneticPr fontId="3"/>
  <pageMargins left="0.59055118110236227" right="0.59055118110236227" top="0.78740157480314965" bottom="0.39370078740157483" header="0.31496062992125984" footer="0.31496062992125984"/>
  <pageSetup paperSize="8" scale="75" orientation="landscape" r:id="rId1"/>
  <headerFooter alignWithMargins="0"/>
  <colBreaks count="2" manualBreakCount="2">
    <brk id="15" max="1048575" man="1"/>
    <brk id="3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6" transitionEvaluation="1" codeName="Sheet2">
    <pageSetUpPr fitToPage="1"/>
  </sheetPr>
  <dimension ref="A1:AA28"/>
  <sheetViews>
    <sheetView showGridLines="0" zoomScaleNormal="100" workbookViewId="0">
      <pane xSplit="1" ySplit="5" topLeftCell="B6" activePane="bottomRight" state="frozen"/>
      <selection activeCell="A3" sqref="A3:A6"/>
      <selection pane="topRight" activeCell="A3" sqref="A3:A6"/>
      <selection pane="bottomLeft" activeCell="A3" sqref="A3:A6"/>
      <selection pane="bottomRight" activeCell="A2" sqref="A2"/>
    </sheetView>
  </sheetViews>
  <sheetFormatPr defaultColWidth="10.75" defaultRowHeight="16.5" customHeight="1"/>
  <cols>
    <col min="1" max="1" width="12.25" style="1" customWidth="1"/>
    <col min="2" max="4" width="7" style="1" customWidth="1"/>
    <col min="5" max="26" width="6.375" style="1" customWidth="1"/>
    <col min="27" max="27" width="9" style="1" bestFit="1" customWidth="1"/>
    <col min="28" max="16384" width="10.75" style="1"/>
  </cols>
  <sheetData>
    <row r="1" spans="1:27" ht="16.5" customHeight="1">
      <c r="A1" s="140" t="s">
        <v>57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7"/>
      <c r="P1" s="7"/>
      <c r="Q1" s="7"/>
      <c r="R1" s="7"/>
      <c r="S1" s="7"/>
      <c r="T1" s="7"/>
      <c r="U1" s="7"/>
      <c r="V1" s="8"/>
      <c r="W1" s="7"/>
      <c r="X1" s="8"/>
      <c r="Y1" s="9"/>
      <c r="Z1" s="9"/>
      <c r="AA1" s="9"/>
    </row>
    <row r="2" spans="1:27" ht="16.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"/>
      <c r="P2" s="7"/>
      <c r="Q2" s="7"/>
      <c r="R2" s="7"/>
      <c r="S2" s="7"/>
      <c r="T2" s="7"/>
      <c r="U2" s="7"/>
      <c r="V2" s="8"/>
      <c r="W2" s="7"/>
      <c r="X2" s="8"/>
      <c r="Y2" s="9"/>
      <c r="Z2" s="9"/>
      <c r="AA2" s="9"/>
    </row>
    <row r="3" spans="1:27" ht="16.5" customHeight="1">
      <c r="A3" s="28" t="s">
        <v>62</v>
      </c>
      <c r="B3" s="47"/>
      <c r="C3" s="11"/>
      <c r="D3" s="12"/>
      <c r="E3" s="12"/>
      <c r="F3" s="12"/>
      <c r="G3" s="12"/>
      <c r="H3" s="12"/>
      <c r="I3" s="12"/>
      <c r="J3" s="12"/>
      <c r="K3" s="12"/>
      <c r="L3" s="12"/>
      <c r="N3" s="12"/>
      <c r="P3" s="12"/>
      <c r="Q3" s="12" t="s">
        <v>14</v>
      </c>
      <c r="R3" s="13"/>
      <c r="S3" s="13"/>
      <c r="T3" s="9"/>
      <c r="U3" s="9"/>
      <c r="V3" s="10"/>
      <c r="W3" s="11"/>
      <c r="X3" s="12"/>
      <c r="Y3" s="11"/>
      <c r="Z3" s="11"/>
      <c r="AA3" s="13" t="s">
        <v>63</v>
      </c>
    </row>
    <row r="4" spans="1:27" ht="16.5" customHeight="1">
      <c r="A4" s="147" t="s">
        <v>4</v>
      </c>
      <c r="B4" s="67"/>
      <c r="C4" s="75" t="s">
        <v>0</v>
      </c>
      <c r="D4" s="14"/>
      <c r="E4" s="141" t="s">
        <v>51</v>
      </c>
      <c r="F4" s="142"/>
      <c r="G4" s="141" t="s">
        <v>54</v>
      </c>
      <c r="H4" s="142"/>
      <c r="I4" s="149" t="s">
        <v>52</v>
      </c>
      <c r="J4" s="149"/>
      <c r="K4" s="141" t="s">
        <v>16</v>
      </c>
      <c r="L4" s="142"/>
      <c r="M4" s="141" t="s">
        <v>17</v>
      </c>
      <c r="N4" s="142"/>
      <c r="O4" s="141" t="s">
        <v>53</v>
      </c>
      <c r="P4" s="142"/>
      <c r="Q4" s="141" t="s">
        <v>55</v>
      </c>
      <c r="R4" s="142"/>
      <c r="S4" s="149" t="s">
        <v>6</v>
      </c>
      <c r="T4" s="142"/>
      <c r="U4" s="150" t="s">
        <v>7</v>
      </c>
      <c r="V4" s="151"/>
      <c r="W4" s="143" t="s">
        <v>8</v>
      </c>
      <c r="X4" s="144"/>
      <c r="Y4" s="15" t="s">
        <v>56</v>
      </c>
      <c r="Z4" s="16"/>
      <c r="AA4" s="145" t="s">
        <v>18</v>
      </c>
    </row>
    <row r="5" spans="1:27" ht="16.5" customHeight="1">
      <c r="A5" s="148"/>
      <c r="B5" s="74" t="s">
        <v>0</v>
      </c>
      <c r="C5" s="17" t="s">
        <v>1</v>
      </c>
      <c r="D5" s="74" t="s">
        <v>2</v>
      </c>
      <c r="E5" s="74" t="s">
        <v>1</v>
      </c>
      <c r="F5" s="17" t="s">
        <v>2</v>
      </c>
      <c r="G5" s="74" t="s">
        <v>1</v>
      </c>
      <c r="H5" s="17" t="s">
        <v>2</v>
      </c>
      <c r="I5" s="76" t="s">
        <v>1</v>
      </c>
      <c r="J5" s="17" t="s">
        <v>2</v>
      </c>
      <c r="K5" s="74" t="s">
        <v>1</v>
      </c>
      <c r="L5" s="17" t="s">
        <v>2</v>
      </c>
      <c r="M5" s="74" t="s">
        <v>1</v>
      </c>
      <c r="N5" s="17" t="s">
        <v>2</v>
      </c>
      <c r="O5" s="74" t="s">
        <v>1</v>
      </c>
      <c r="P5" s="17" t="s">
        <v>2</v>
      </c>
      <c r="Q5" s="76" t="s">
        <v>1</v>
      </c>
      <c r="R5" s="17" t="s">
        <v>2</v>
      </c>
      <c r="S5" s="76" t="s">
        <v>1</v>
      </c>
      <c r="T5" s="17" t="s">
        <v>2</v>
      </c>
      <c r="U5" s="17" t="s">
        <v>1</v>
      </c>
      <c r="V5" s="76" t="s">
        <v>2</v>
      </c>
      <c r="W5" s="74" t="s">
        <v>1</v>
      </c>
      <c r="X5" s="17" t="s">
        <v>2</v>
      </c>
      <c r="Y5" s="74" t="s">
        <v>1</v>
      </c>
      <c r="Z5" s="17" t="s">
        <v>2</v>
      </c>
      <c r="AA5" s="146"/>
    </row>
    <row r="6" spans="1:27" ht="16.5" customHeight="1">
      <c r="A6" s="70"/>
      <c r="B6" s="8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69"/>
    </row>
    <row r="7" spans="1:27" ht="16.5" customHeight="1">
      <c r="A7" s="12" t="s">
        <v>69</v>
      </c>
      <c r="B7" s="87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s="6" customFormat="1" ht="16.5" customHeight="1">
      <c r="A8" s="68" t="s">
        <v>83</v>
      </c>
      <c r="B8" s="88">
        <v>166</v>
      </c>
      <c r="C8" s="51">
        <v>82</v>
      </c>
      <c r="D8" s="51">
        <v>84</v>
      </c>
      <c r="E8" s="51">
        <v>4</v>
      </c>
      <c r="F8" s="51">
        <v>0</v>
      </c>
      <c r="G8" s="51">
        <v>2</v>
      </c>
      <c r="H8" s="51">
        <v>2</v>
      </c>
      <c r="I8" s="51">
        <v>4</v>
      </c>
      <c r="J8" s="51">
        <v>4</v>
      </c>
      <c r="K8" s="51">
        <v>5</v>
      </c>
      <c r="L8" s="51">
        <v>1</v>
      </c>
      <c r="M8" s="51">
        <v>0</v>
      </c>
      <c r="N8" s="51">
        <v>0</v>
      </c>
      <c r="O8" s="51">
        <v>59</v>
      </c>
      <c r="P8" s="51">
        <v>63</v>
      </c>
      <c r="Q8" s="51">
        <v>0</v>
      </c>
      <c r="R8" s="51">
        <v>0</v>
      </c>
      <c r="S8" s="51">
        <v>0</v>
      </c>
      <c r="T8" s="51">
        <v>9</v>
      </c>
      <c r="U8" s="51">
        <v>0</v>
      </c>
      <c r="V8" s="51">
        <v>0</v>
      </c>
      <c r="W8" s="51">
        <v>0</v>
      </c>
      <c r="X8" s="51">
        <v>1</v>
      </c>
      <c r="Y8" s="51">
        <v>8</v>
      </c>
      <c r="Z8" s="51">
        <v>4</v>
      </c>
      <c r="AA8" s="51">
        <v>5</v>
      </c>
    </row>
    <row r="9" spans="1:27" s="6" customFormat="1" ht="16.5" customHeight="1">
      <c r="A9" s="89" t="s">
        <v>84</v>
      </c>
      <c r="B9" s="90">
        <f>SUM(B12,B13,B14,B15)</f>
        <v>191</v>
      </c>
      <c r="C9" s="90">
        <f t="shared" ref="C9:AA9" si="0">SUM(C12,C13,C14,C15)</f>
        <v>97</v>
      </c>
      <c r="D9" s="90">
        <f t="shared" si="0"/>
        <v>94</v>
      </c>
      <c r="E9" s="90">
        <f t="shared" si="0"/>
        <v>5</v>
      </c>
      <c r="F9" s="90">
        <f t="shared" si="0"/>
        <v>0</v>
      </c>
      <c r="G9" s="90">
        <f t="shared" si="0"/>
        <v>2</v>
      </c>
      <c r="H9" s="90">
        <f t="shared" si="0"/>
        <v>3</v>
      </c>
      <c r="I9" s="90">
        <f t="shared" si="0"/>
        <v>5</v>
      </c>
      <c r="J9" s="90">
        <f t="shared" si="0"/>
        <v>5</v>
      </c>
      <c r="K9" s="90">
        <f t="shared" si="0"/>
        <v>6</v>
      </c>
      <c r="L9" s="90">
        <f t="shared" si="0"/>
        <v>1</v>
      </c>
      <c r="M9" s="90">
        <f t="shared" si="0"/>
        <v>0</v>
      </c>
      <c r="N9" s="90">
        <f t="shared" si="0"/>
        <v>0</v>
      </c>
      <c r="O9" s="90">
        <f t="shared" si="0"/>
        <v>73</v>
      </c>
      <c r="P9" s="90">
        <f t="shared" si="0"/>
        <v>68</v>
      </c>
      <c r="Q9" s="90">
        <f t="shared" si="0"/>
        <v>0</v>
      </c>
      <c r="R9" s="90">
        <f t="shared" si="0"/>
        <v>0</v>
      </c>
      <c r="S9" s="90">
        <f t="shared" si="0"/>
        <v>0</v>
      </c>
      <c r="T9" s="90">
        <f t="shared" si="0"/>
        <v>10</v>
      </c>
      <c r="U9" s="90">
        <f t="shared" si="0"/>
        <v>0</v>
      </c>
      <c r="V9" s="90">
        <f t="shared" si="0"/>
        <v>0</v>
      </c>
      <c r="W9" s="90">
        <f t="shared" si="0"/>
        <v>0</v>
      </c>
      <c r="X9" s="90">
        <f t="shared" si="0"/>
        <v>2</v>
      </c>
      <c r="Y9" s="90">
        <f t="shared" si="0"/>
        <v>6</v>
      </c>
      <c r="Z9" s="90">
        <f t="shared" si="0"/>
        <v>5</v>
      </c>
      <c r="AA9" s="90">
        <f t="shared" si="0"/>
        <v>3</v>
      </c>
    </row>
    <row r="10" spans="1:27" ht="16.5" customHeight="1">
      <c r="A10" s="12"/>
      <c r="B10" s="8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ht="16.5" customHeight="1">
      <c r="A11" s="69" t="s">
        <v>75</v>
      </c>
      <c r="B11" s="8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16.5" customHeight="1">
      <c r="A12" s="41" t="s">
        <v>74</v>
      </c>
      <c r="B12" s="91">
        <f>C12+D12</f>
        <v>43</v>
      </c>
      <c r="C12" s="48">
        <f>SUM(E12,G12,I12,K12,M12,O12,Q12,W12,Y12)</f>
        <v>19</v>
      </c>
      <c r="D12" s="48">
        <f>SUM(F12,H12,J12,L12,N12,P12,R12,T12,V12,X12,Z12)</f>
        <v>24</v>
      </c>
      <c r="E12" s="48">
        <v>1</v>
      </c>
      <c r="F12" s="48">
        <v>0</v>
      </c>
      <c r="G12" s="48">
        <v>0</v>
      </c>
      <c r="H12" s="48">
        <v>1</v>
      </c>
      <c r="I12" s="48">
        <v>2</v>
      </c>
      <c r="J12" s="48">
        <v>0</v>
      </c>
      <c r="K12" s="48">
        <v>1</v>
      </c>
      <c r="L12" s="48">
        <v>1</v>
      </c>
      <c r="M12" s="48">
        <v>0</v>
      </c>
      <c r="N12" s="48">
        <v>0</v>
      </c>
      <c r="O12" s="48">
        <v>12</v>
      </c>
      <c r="P12" s="48">
        <v>17</v>
      </c>
      <c r="Q12" s="48">
        <v>0</v>
      </c>
      <c r="R12" s="48">
        <v>0</v>
      </c>
      <c r="S12" s="48">
        <v>0</v>
      </c>
      <c r="T12" s="48">
        <v>2</v>
      </c>
      <c r="U12" s="48">
        <v>0</v>
      </c>
      <c r="V12" s="48">
        <v>0</v>
      </c>
      <c r="W12" s="48">
        <v>0</v>
      </c>
      <c r="X12" s="48">
        <v>0</v>
      </c>
      <c r="Y12" s="48">
        <v>3</v>
      </c>
      <c r="Z12" s="48">
        <v>3</v>
      </c>
      <c r="AA12" s="12">
        <v>2</v>
      </c>
    </row>
    <row r="13" spans="1:27" ht="16.5" customHeight="1">
      <c r="A13" s="41" t="s">
        <v>76</v>
      </c>
      <c r="B13" s="91">
        <f>C13+D13</f>
        <v>37</v>
      </c>
      <c r="C13" s="48">
        <f>SUM(E13,G13,I13,K13,M13,O13,Q13,W13,Y13)</f>
        <v>19</v>
      </c>
      <c r="D13" s="48">
        <f>SUM(F13,H13,J13,L13,N13,P13,R13,T13,V13,X13,Z13)</f>
        <v>18</v>
      </c>
      <c r="E13" s="48">
        <v>1</v>
      </c>
      <c r="F13" s="48">
        <v>0</v>
      </c>
      <c r="G13" s="48">
        <v>0</v>
      </c>
      <c r="H13" s="48">
        <v>1</v>
      </c>
      <c r="I13" s="48">
        <v>1</v>
      </c>
      <c r="J13" s="48">
        <v>1</v>
      </c>
      <c r="K13" s="48">
        <v>1</v>
      </c>
      <c r="L13" s="48">
        <v>0</v>
      </c>
      <c r="M13" s="48">
        <v>0</v>
      </c>
      <c r="N13" s="48">
        <v>0</v>
      </c>
      <c r="O13" s="48">
        <v>16</v>
      </c>
      <c r="P13" s="48">
        <v>13</v>
      </c>
      <c r="Q13" s="48">
        <v>0</v>
      </c>
      <c r="R13" s="48">
        <v>0</v>
      </c>
      <c r="S13" s="48">
        <v>0</v>
      </c>
      <c r="T13" s="48">
        <v>2</v>
      </c>
      <c r="U13" s="48">
        <v>0</v>
      </c>
      <c r="V13" s="48">
        <v>0</v>
      </c>
      <c r="W13" s="48">
        <v>0</v>
      </c>
      <c r="X13" s="48">
        <v>1</v>
      </c>
      <c r="Y13" s="48">
        <v>0</v>
      </c>
      <c r="Z13" s="48">
        <v>0</v>
      </c>
      <c r="AA13" s="12">
        <v>0</v>
      </c>
    </row>
    <row r="14" spans="1:27" ht="16.5" customHeight="1">
      <c r="A14" s="41" t="s">
        <v>79</v>
      </c>
      <c r="B14" s="91">
        <f>C14+D14</f>
        <v>67</v>
      </c>
      <c r="C14" s="48">
        <f>SUM(E14,G14,I14,K14,M14,O14,Q14,W14,Y14)</f>
        <v>37</v>
      </c>
      <c r="D14" s="48">
        <f>SUM(F14,H14,J14,L14,N14,P14,R14,T14,V14,X14,Z14)</f>
        <v>30</v>
      </c>
      <c r="E14" s="48">
        <v>2</v>
      </c>
      <c r="F14" s="48">
        <v>0</v>
      </c>
      <c r="G14" s="48">
        <v>2</v>
      </c>
      <c r="H14" s="48">
        <v>0</v>
      </c>
      <c r="I14" s="48">
        <v>1</v>
      </c>
      <c r="J14" s="48">
        <v>3</v>
      </c>
      <c r="K14" s="48">
        <v>2</v>
      </c>
      <c r="L14" s="48">
        <v>0</v>
      </c>
      <c r="M14" s="48">
        <v>0</v>
      </c>
      <c r="N14" s="48">
        <v>0</v>
      </c>
      <c r="O14" s="48">
        <v>28</v>
      </c>
      <c r="P14" s="48">
        <v>22</v>
      </c>
      <c r="Q14" s="48">
        <v>0</v>
      </c>
      <c r="R14" s="48">
        <v>0</v>
      </c>
      <c r="S14" s="48">
        <v>0</v>
      </c>
      <c r="T14" s="48">
        <v>4</v>
      </c>
      <c r="U14" s="48">
        <v>0</v>
      </c>
      <c r="V14" s="48">
        <v>0</v>
      </c>
      <c r="W14" s="48">
        <v>0</v>
      </c>
      <c r="X14" s="48">
        <v>0</v>
      </c>
      <c r="Y14" s="48">
        <v>2</v>
      </c>
      <c r="Z14" s="48">
        <v>1</v>
      </c>
      <c r="AA14" s="12">
        <v>1</v>
      </c>
    </row>
    <row r="15" spans="1:27" ht="16.5" customHeight="1">
      <c r="A15" s="41" t="s">
        <v>80</v>
      </c>
      <c r="B15" s="91">
        <f>C15+D15</f>
        <v>44</v>
      </c>
      <c r="C15" s="48">
        <f>SUM(E15,G15,I15,K15,M15,O15,Q15,W15,Y15)</f>
        <v>22</v>
      </c>
      <c r="D15" s="48">
        <f>SUM(F15,H15,J15,L15,N15,P15,R15,T15,V15,X15,Z15)</f>
        <v>22</v>
      </c>
      <c r="E15" s="48">
        <v>1</v>
      </c>
      <c r="F15" s="48">
        <v>0</v>
      </c>
      <c r="G15" s="48">
        <v>0</v>
      </c>
      <c r="H15" s="48">
        <v>1</v>
      </c>
      <c r="I15" s="48">
        <v>1</v>
      </c>
      <c r="J15" s="48">
        <v>1</v>
      </c>
      <c r="K15" s="48">
        <v>2</v>
      </c>
      <c r="L15" s="48">
        <v>0</v>
      </c>
      <c r="M15" s="48">
        <v>0</v>
      </c>
      <c r="N15" s="48">
        <v>0</v>
      </c>
      <c r="O15" s="48">
        <v>17</v>
      </c>
      <c r="P15" s="48">
        <v>16</v>
      </c>
      <c r="Q15" s="48">
        <v>0</v>
      </c>
      <c r="R15" s="48">
        <v>0</v>
      </c>
      <c r="S15" s="48">
        <v>0</v>
      </c>
      <c r="T15" s="48">
        <v>2</v>
      </c>
      <c r="U15" s="48">
        <v>0</v>
      </c>
      <c r="V15" s="48">
        <v>0</v>
      </c>
      <c r="W15" s="48">
        <v>0</v>
      </c>
      <c r="X15" s="48">
        <v>1</v>
      </c>
      <c r="Y15" s="48">
        <v>1</v>
      </c>
      <c r="Z15" s="48">
        <v>1</v>
      </c>
      <c r="AA15" s="12">
        <v>0</v>
      </c>
    </row>
    <row r="16" spans="1:27" ht="16.5" customHeight="1">
      <c r="A16" s="41"/>
      <c r="B16" s="91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12"/>
    </row>
    <row r="17" spans="1:27" ht="16.5" customHeight="1">
      <c r="A17" s="71" t="s">
        <v>70</v>
      </c>
      <c r="B17" s="91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12"/>
    </row>
    <row r="18" spans="1:27" ht="16.5" customHeight="1">
      <c r="A18" s="68" t="s">
        <v>83</v>
      </c>
      <c r="B18" s="88">
        <v>9</v>
      </c>
      <c r="C18" s="51">
        <v>4</v>
      </c>
      <c r="D18" s="51">
        <v>5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2</v>
      </c>
      <c r="P18" s="48">
        <v>2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2</v>
      </c>
      <c r="Z18" s="48">
        <v>3</v>
      </c>
      <c r="AA18" s="13" t="s">
        <v>77</v>
      </c>
    </row>
    <row r="19" spans="1:27" ht="16.5" customHeight="1">
      <c r="A19" s="89" t="s">
        <v>84</v>
      </c>
      <c r="B19" s="92">
        <f>SUM(B23,B22,B24,B25)</f>
        <v>22</v>
      </c>
      <c r="C19" s="90">
        <f t="shared" ref="C19:Z19" si="1">SUM(C23,C22,C24,C25)</f>
        <v>10</v>
      </c>
      <c r="D19" s="90">
        <f t="shared" si="1"/>
        <v>12</v>
      </c>
      <c r="E19" s="90">
        <f t="shared" si="1"/>
        <v>0</v>
      </c>
      <c r="F19" s="90">
        <f t="shared" si="1"/>
        <v>0</v>
      </c>
      <c r="G19" s="90">
        <f t="shared" si="1"/>
        <v>0</v>
      </c>
      <c r="H19" s="90">
        <f t="shared" si="1"/>
        <v>0</v>
      </c>
      <c r="I19" s="90">
        <f t="shared" si="1"/>
        <v>0</v>
      </c>
      <c r="J19" s="90">
        <f t="shared" si="1"/>
        <v>0</v>
      </c>
      <c r="K19" s="90">
        <f t="shared" si="1"/>
        <v>0</v>
      </c>
      <c r="L19" s="90">
        <f t="shared" si="1"/>
        <v>0</v>
      </c>
      <c r="M19" s="90">
        <f t="shared" si="1"/>
        <v>0</v>
      </c>
      <c r="N19" s="90">
        <f t="shared" si="1"/>
        <v>0</v>
      </c>
      <c r="O19" s="90">
        <f t="shared" si="1"/>
        <v>6</v>
      </c>
      <c r="P19" s="90">
        <f t="shared" si="1"/>
        <v>4</v>
      </c>
      <c r="Q19" s="90">
        <f t="shared" si="1"/>
        <v>0</v>
      </c>
      <c r="R19" s="90">
        <f t="shared" si="1"/>
        <v>0</v>
      </c>
      <c r="S19" s="90">
        <f t="shared" si="1"/>
        <v>0</v>
      </c>
      <c r="T19" s="90">
        <f t="shared" si="1"/>
        <v>0</v>
      </c>
      <c r="U19" s="90">
        <f t="shared" si="1"/>
        <v>0</v>
      </c>
      <c r="V19" s="90">
        <f t="shared" si="1"/>
        <v>0</v>
      </c>
      <c r="W19" s="90">
        <f t="shared" si="1"/>
        <v>0</v>
      </c>
      <c r="X19" s="90">
        <f t="shared" si="1"/>
        <v>0</v>
      </c>
      <c r="Y19" s="90">
        <f t="shared" si="1"/>
        <v>4</v>
      </c>
      <c r="Z19" s="90">
        <f t="shared" si="1"/>
        <v>8</v>
      </c>
      <c r="AA19" s="93" t="s">
        <v>78</v>
      </c>
    </row>
    <row r="20" spans="1:27" ht="16.5" customHeight="1">
      <c r="A20" s="41"/>
      <c r="B20" s="91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12"/>
    </row>
    <row r="21" spans="1:27" ht="16.5" customHeight="1">
      <c r="A21" s="69" t="s">
        <v>75</v>
      </c>
      <c r="B21" s="91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12"/>
    </row>
    <row r="22" spans="1:27" ht="16.5" customHeight="1">
      <c r="A22" s="41" t="s">
        <v>74</v>
      </c>
      <c r="B22" s="91">
        <f>C22+D22</f>
        <v>7</v>
      </c>
      <c r="C22" s="48">
        <f>SUM(E22,G22,I22,K22,M22,O22,Q22,W22,Y22)</f>
        <v>3</v>
      </c>
      <c r="D22" s="48">
        <f>SUM(F22,H22,J22,L22,N22,P22,R22,T22,V22,X22,Z22)</f>
        <v>4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2</v>
      </c>
      <c r="P22" s="48">
        <v>1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1</v>
      </c>
      <c r="Z22" s="48">
        <v>3</v>
      </c>
      <c r="AA22" s="49" t="s">
        <v>21</v>
      </c>
    </row>
    <row r="23" spans="1:27" ht="16.5" customHeight="1">
      <c r="A23" s="41" t="s">
        <v>76</v>
      </c>
      <c r="B23" s="91">
        <f>C23+D23</f>
        <v>2</v>
      </c>
      <c r="C23" s="48">
        <f>SUM(E23,G23,I23,K23,M23,O23,Q23,W23,Y23)</f>
        <v>0</v>
      </c>
      <c r="D23" s="48">
        <f>SUM(F23,H23,J23,L23,N23,P23,R23,T23,V23,X23,Z23)</f>
        <v>2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2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9" t="s">
        <v>21</v>
      </c>
    </row>
    <row r="24" spans="1:27" ht="16.5" customHeight="1">
      <c r="A24" s="41" t="s">
        <v>79</v>
      </c>
      <c r="B24" s="91">
        <f>C24+D24</f>
        <v>10</v>
      </c>
      <c r="C24" s="48">
        <f>SUM(E24,G24,I24,K24,M24,O24,Q24,W24,Y24)</f>
        <v>5</v>
      </c>
      <c r="D24" s="48">
        <f>SUM(F24,H24,J24,L24,N24,P24,R24,T24,V24,X24,Z24)</f>
        <v>5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4</v>
      </c>
      <c r="P24" s="48">
        <v>1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1</v>
      </c>
      <c r="Z24" s="48">
        <v>4</v>
      </c>
      <c r="AA24" s="49" t="s">
        <v>21</v>
      </c>
    </row>
    <row r="25" spans="1:27" ht="16.5" customHeight="1">
      <c r="A25" s="41" t="s">
        <v>80</v>
      </c>
      <c r="B25" s="91">
        <f>C25+D25</f>
        <v>3</v>
      </c>
      <c r="C25" s="48">
        <f>SUM(E25,G25,I25,K25,M25,O25,Q25,W25,Y25)</f>
        <v>2</v>
      </c>
      <c r="D25" s="48">
        <f>SUM(F25,H25,J25,L25,N25,P25,R25,T25,V25,X25,Z25)</f>
        <v>1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2</v>
      </c>
      <c r="Z25" s="48">
        <v>1</v>
      </c>
      <c r="AA25" s="49" t="s">
        <v>21</v>
      </c>
    </row>
    <row r="26" spans="1:27" ht="16.5" customHeight="1">
      <c r="A26" s="50"/>
      <c r="B26" s="94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</row>
    <row r="27" spans="1:27" ht="16.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1"/>
      <c r="Z27" s="11"/>
      <c r="AA27" s="9"/>
    </row>
    <row r="28" spans="1:27" ht="16.5" customHeight="1">
      <c r="T28" s="2"/>
      <c r="U28" s="2"/>
      <c r="V28" s="2"/>
      <c r="W28" s="2"/>
    </row>
  </sheetData>
  <mergeCells count="13">
    <mergeCell ref="A1:N1"/>
    <mergeCell ref="M4:N4"/>
    <mergeCell ref="W4:X4"/>
    <mergeCell ref="AA4:AA5"/>
    <mergeCell ref="A4:A5"/>
    <mergeCell ref="E4:F4"/>
    <mergeCell ref="G4:H4"/>
    <mergeCell ref="I4:J4"/>
    <mergeCell ref="K4:L4"/>
    <mergeCell ref="Q4:R4"/>
    <mergeCell ref="S4:T4"/>
    <mergeCell ref="U4:V4"/>
    <mergeCell ref="O4:P4"/>
  </mergeCells>
  <phoneticPr fontId="3"/>
  <printOptions gridLinesSet="0"/>
  <pageMargins left="0.59055118110236227" right="0.59055118110236227" top="0.78740157480314965" bottom="0.39370078740157483" header="0.31496062992125984" footer="0.31496062992125984"/>
  <pageSetup paperSize="9" scale="78" fitToWidth="2" orientation="portrait" r:id="rId1"/>
  <headerFooter alignWithMargins="0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D17"/>
  <sheetViews>
    <sheetView showGridLines="0" zoomScaleNormal="100" zoomScaleSheetLayoutView="9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6.5" customHeight="1"/>
  <cols>
    <col min="1" max="1" width="12.25" style="53" customWidth="1"/>
    <col min="2" max="4" width="7" style="53" customWidth="1"/>
    <col min="5" max="24" width="6.375" style="53" customWidth="1"/>
    <col min="25" max="28" width="5.875" style="53" customWidth="1"/>
    <col min="29" max="38" width="4.25" style="53" customWidth="1"/>
    <col min="39" max="39" width="8" style="53" customWidth="1"/>
    <col min="40" max="53" width="3.75" style="53" customWidth="1"/>
    <col min="54" max="16384" width="9" style="53"/>
  </cols>
  <sheetData>
    <row r="1" spans="1:30" ht="16.5" customHeight="1">
      <c r="A1" s="152" t="s">
        <v>58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52"/>
      <c r="P1" s="52"/>
      <c r="Q1" s="79"/>
      <c r="R1" s="79"/>
      <c r="S1" s="79"/>
      <c r="T1" s="79"/>
      <c r="U1" s="79"/>
      <c r="V1" s="79"/>
      <c r="W1" s="79"/>
      <c r="X1" s="79"/>
      <c r="Y1" s="5"/>
      <c r="Z1" s="5"/>
      <c r="AA1" s="5"/>
      <c r="AB1" s="5"/>
      <c r="AC1" s="5"/>
      <c r="AD1" s="5"/>
    </row>
    <row r="2" spans="1:30" ht="16.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52"/>
      <c r="P2" s="52"/>
      <c r="Q2" s="79"/>
      <c r="R2" s="79"/>
      <c r="S2" s="79"/>
      <c r="T2" s="79"/>
      <c r="U2" s="79"/>
      <c r="V2" s="79"/>
      <c r="W2" s="79"/>
      <c r="X2" s="79"/>
      <c r="Y2" s="5"/>
      <c r="Z2" s="5"/>
      <c r="AA2" s="5"/>
      <c r="AB2" s="5"/>
      <c r="AC2" s="5"/>
      <c r="AD2" s="5"/>
    </row>
    <row r="3" spans="1:30" ht="16.5" customHeight="1">
      <c r="A3" s="54" t="s">
        <v>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5"/>
      <c r="N3" s="55"/>
      <c r="P3" s="5"/>
      <c r="Q3" s="5" t="s">
        <v>20</v>
      </c>
      <c r="R3" s="5"/>
      <c r="S3" s="5"/>
      <c r="T3" s="5"/>
      <c r="U3" s="5"/>
      <c r="V3" s="5"/>
      <c r="W3" s="5"/>
      <c r="X3" s="18" t="s">
        <v>3</v>
      </c>
    </row>
    <row r="4" spans="1:30" ht="16.5" customHeight="1">
      <c r="A4" s="153" t="s">
        <v>60</v>
      </c>
      <c r="B4" s="168" t="s">
        <v>0</v>
      </c>
      <c r="C4" s="169"/>
      <c r="D4" s="170"/>
      <c r="E4" s="177" t="s">
        <v>48</v>
      </c>
      <c r="F4" s="178"/>
      <c r="G4" s="177" t="s">
        <v>67</v>
      </c>
      <c r="H4" s="178"/>
      <c r="I4" s="183" t="s">
        <v>13</v>
      </c>
      <c r="J4" s="184"/>
      <c r="K4" s="184"/>
      <c r="L4" s="184"/>
      <c r="M4" s="184"/>
      <c r="N4" s="184"/>
      <c r="O4" s="78"/>
      <c r="P4" s="78"/>
      <c r="Q4" s="78"/>
      <c r="R4" s="78"/>
      <c r="S4" s="78"/>
      <c r="T4" s="78"/>
      <c r="U4" s="78"/>
      <c r="V4" s="78"/>
      <c r="W4" s="78"/>
      <c r="X4" s="78"/>
    </row>
    <row r="5" spans="1:30" ht="16.5" customHeight="1">
      <c r="A5" s="154"/>
      <c r="B5" s="171"/>
      <c r="C5" s="172"/>
      <c r="D5" s="173"/>
      <c r="E5" s="179"/>
      <c r="F5" s="180"/>
      <c r="G5" s="179"/>
      <c r="H5" s="180"/>
      <c r="I5" s="185" t="s">
        <v>68</v>
      </c>
      <c r="J5" s="186"/>
      <c r="K5" s="162" t="s">
        <v>9</v>
      </c>
      <c r="L5" s="163"/>
      <c r="M5" s="156" t="s">
        <v>10</v>
      </c>
      <c r="N5" s="153"/>
      <c r="O5" s="166" t="s">
        <v>25</v>
      </c>
      <c r="P5" s="167"/>
      <c r="Q5" s="156" t="s">
        <v>12</v>
      </c>
      <c r="R5" s="153"/>
      <c r="S5" s="156" t="s">
        <v>49</v>
      </c>
      <c r="T5" s="153"/>
      <c r="U5" s="156" t="s">
        <v>11</v>
      </c>
      <c r="V5" s="153"/>
      <c r="W5" s="156" t="s">
        <v>15</v>
      </c>
      <c r="X5" s="157"/>
      <c r="Y5" s="56"/>
      <c r="Z5" s="56"/>
      <c r="AA5" s="56"/>
      <c r="AB5" s="56"/>
      <c r="AC5" s="56"/>
      <c r="AD5" s="56"/>
    </row>
    <row r="6" spans="1:30" ht="16.5" customHeight="1">
      <c r="A6" s="154"/>
      <c r="B6" s="174"/>
      <c r="C6" s="175"/>
      <c r="D6" s="176"/>
      <c r="E6" s="181"/>
      <c r="F6" s="182"/>
      <c r="G6" s="181"/>
      <c r="H6" s="182"/>
      <c r="I6" s="187"/>
      <c r="J6" s="188"/>
      <c r="K6" s="164"/>
      <c r="L6" s="165"/>
      <c r="M6" s="158"/>
      <c r="N6" s="155"/>
      <c r="O6" s="160" t="s">
        <v>26</v>
      </c>
      <c r="P6" s="161"/>
      <c r="Q6" s="158"/>
      <c r="R6" s="155"/>
      <c r="S6" s="158"/>
      <c r="T6" s="155"/>
      <c r="U6" s="158"/>
      <c r="V6" s="155"/>
      <c r="W6" s="158"/>
      <c r="X6" s="159"/>
      <c r="Y6" s="56"/>
      <c r="Z6" s="56"/>
      <c r="AA6" s="56"/>
      <c r="AB6" s="56"/>
      <c r="AC6" s="56"/>
      <c r="AD6" s="56"/>
    </row>
    <row r="7" spans="1:30" ht="16.5" customHeight="1">
      <c r="A7" s="155"/>
      <c r="B7" s="77" t="s">
        <v>5</v>
      </c>
      <c r="C7" s="57" t="s">
        <v>1</v>
      </c>
      <c r="D7" s="95" t="s">
        <v>2</v>
      </c>
      <c r="E7" s="77" t="s">
        <v>1</v>
      </c>
      <c r="F7" s="57" t="s">
        <v>2</v>
      </c>
      <c r="G7" s="77" t="s">
        <v>1</v>
      </c>
      <c r="H7" s="57" t="s">
        <v>2</v>
      </c>
      <c r="I7" s="78" t="s">
        <v>1</v>
      </c>
      <c r="J7" s="57" t="s">
        <v>47</v>
      </c>
      <c r="K7" s="78" t="s">
        <v>1</v>
      </c>
      <c r="L7" s="57" t="s">
        <v>47</v>
      </c>
      <c r="M7" s="78" t="s">
        <v>1</v>
      </c>
      <c r="N7" s="57" t="s">
        <v>2</v>
      </c>
      <c r="O7" s="78" t="s">
        <v>1</v>
      </c>
      <c r="P7" s="57" t="s">
        <v>2</v>
      </c>
      <c r="Q7" s="77" t="s">
        <v>1</v>
      </c>
      <c r="R7" s="57" t="s">
        <v>2</v>
      </c>
      <c r="S7" s="78" t="s">
        <v>1</v>
      </c>
      <c r="T7" s="57" t="s">
        <v>2</v>
      </c>
      <c r="U7" s="77" t="s">
        <v>1</v>
      </c>
      <c r="V7" s="57" t="s">
        <v>2</v>
      </c>
      <c r="W7" s="57" t="s">
        <v>1</v>
      </c>
      <c r="X7" s="78" t="s">
        <v>2</v>
      </c>
      <c r="Y7" s="56"/>
      <c r="Z7" s="56"/>
      <c r="AA7" s="56"/>
      <c r="AB7" s="56"/>
      <c r="AC7" s="56"/>
      <c r="AD7" s="56"/>
    </row>
    <row r="8" spans="1:30" ht="16.5" customHeight="1">
      <c r="A8" s="5"/>
      <c r="B8" s="96"/>
      <c r="C8" s="5"/>
      <c r="D8" s="5"/>
      <c r="E8" s="5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2"/>
    </row>
    <row r="9" spans="1:30" s="59" customFormat="1" ht="16.5" customHeight="1">
      <c r="A9" s="41" t="s">
        <v>83</v>
      </c>
      <c r="B9" s="97">
        <v>15</v>
      </c>
      <c r="C9" s="66">
        <v>8</v>
      </c>
      <c r="D9" s="66">
        <v>7</v>
      </c>
      <c r="E9" s="66">
        <v>4</v>
      </c>
      <c r="F9" s="66">
        <v>4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1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4</v>
      </c>
      <c r="V9" s="66">
        <v>2</v>
      </c>
      <c r="W9" s="66">
        <v>0</v>
      </c>
      <c r="X9" s="66">
        <v>0</v>
      </c>
    </row>
    <row r="10" spans="1:30" s="59" customFormat="1" ht="16.5" customHeight="1">
      <c r="A10" s="82" t="s">
        <v>84</v>
      </c>
      <c r="B10" s="98">
        <f>SUM(B13,B14,B15,B16)</f>
        <v>23</v>
      </c>
      <c r="C10" s="61">
        <f>SUM(C13,C14,C15,C16)</f>
        <v>13</v>
      </c>
      <c r="D10" s="61">
        <f>SUM(D13,D14,D15,D16)</f>
        <v>10</v>
      </c>
      <c r="E10" s="61">
        <f t="shared" ref="E10:X10" si="0">SUM(E13,E14,E15,E16)</f>
        <v>6</v>
      </c>
      <c r="F10" s="61">
        <f t="shared" si="0"/>
        <v>4</v>
      </c>
      <c r="G10" s="61">
        <f t="shared" si="0"/>
        <v>0</v>
      </c>
      <c r="H10" s="61">
        <f t="shared" si="0"/>
        <v>0</v>
      </c>
      <c r="I10" s="61">
        <f t="shared" si="0"/>
        <v>0</v>
      </c>
      <c r="J10" s="61">
        <f t="shared" si="0"/>
        <v>0</v>
      </c>
      <c r="K10" s="61">
        <f t="shared" si="0"/>
        <v>0</v>
      </c>
      <c r="L10" s="61">
        <f t="shared" si="0"/>
        <v>0</v>
      </c>
      <c r="M10" s="61">
        <f>SUM(M13,M14,M15,M16)</f>
        <v>0</v>
      </c>
      <c r="N10" s="61">
        <f t="shared" si="0"/>
        <v>1</v>
      </c>
      <c r="O10" s="61">
        <f t="shared" si="0"/>
        <v>0</v>
      </c>
      <c r="P10" s="61">
        <f t="shared" si="0"/>
        <v>0</v>
      </c>
      <c r="Q10" s="61">
        <f t="shared" si="0"/>
        <v>0</v>
      </c>
      <c r="R10" s="61">
        <f t="shared" si="0"/>
        <v>1</v>
      </c>
      <c r="S10" s="61">
        <f t="shared" si="0"/>
        <v>0</v>
      </c>
      <c r="T10" s="61">
        <f t="shared" si="0"/>
        <v>3</v>
      </c>
      <c r="U10" s="61">
        <f t="shared" si="0"/>
        <v>7</v>
      </c>
      <c r="V10" s="61">
        <f t="shared" si="0"/>
        <v>1</v>
      </c>
      <c r="W10" s="61">
        <f t="shared" si="0"/>
        <v>0</v>
      </c>
      <c r="X10" s="61">
        <f t="shared" si="0"/>
        <v>0</v>
      </c>
    </row>
    <row r="11" spans="1:30" s="59" customFormat="1" ht="16.5" customHeight="1">
      <c r="A11" s="60"/>
      <c r="B11" s="98"/>
      <c r="C11" s="61"/>
      <c r="D11" s="61"/>
      <c r="E11" s="62"/>
      <c r="F11" s="62"/>
      <c r="G11" s="62"/>
      <c r="H11" s="62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</row>
    <row r="12" spans="1:30" s="59" customFormat="1" ht="16.5" customHeight="1">
      <c r="A12" s="60" t="s">
        <v>75</v>
      </c>
      <c r="B12" s="98"/>
      <c r="C12" s="61"/>
      <c r="D12" s="61"/>
      <c r="E12" s="62"/>
      <c r="F12" s="62"/>
      <c r="G12" s="62"/>
      <c r="H12" s="62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</row>
    <row r="13" spans="1:30" ht="16.5" customHeight="1">
      <c r="A13" s="41" t="s">
        <v>74</v>
      </c>
      <c r="B13" s="99">
        <f>C13+D13</f>
        <v>5</v>
      </c>
      <c r="C13" s="63">
        <f t="shared" ref="C13:D16" si="1">SUM(E13,G13,I13,K13,M13,O13,Q13,S13,U13,W13)</f>
        <v>2</v>
      </c>
      <c r="D13" s="63">
        <f t="shared" si="1"/>
        <v>3</v>
      </c>
      <c r="E13" s="49">
        <v>1</v>
      </c>
      <c r="F13" s="49">
        <v>1</v>
      </c>
      <c r="G13" s="49">
        <v>0</v>
      </c>
      <c r="H13" s="49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1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1</v>
      </c>
      <c r="V13" s="63">
        <v>1</v>
      </c>
      <c r="W13" s="63">
        <v>0</v>
      </c>
      <c r="X13" s="64">
        <v>0</v>
      </c>
    </row>
    <row r="14" spans="1:30" ht="16.5" customHeight="1">
      <c r="A14" s="41" t="s">
        <v>76</v>
      </c>
      <c r="B14" s="99">
        <f>C14+D14</f>
        <v>2</v>
      </c>
      <c r="C14" s="63">
        <f t="shared" si="1"/>
        <v>1</v>
      </c>
      <c r="D14" s="63">
        <f t="shared" si="1"/>
        <v>1</v>
      </c>
      <c r="E14" s="49">
        <v>1</v>
      </c>
      <c r="F14" s="49">
        <v>1</v>
      </c>
      <c r="G14" s="49">
        <v>0</v>
      </c>
      <c r="H14" s="49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4">
        <v>0</v>
      </c>
    </row>
    <row r="15" spans="1:30" ht="16.5" customHeight="1">
      <c r="A15" s="41" t="s">
        <v>79</v>
      </c>
      <c r="B15" s="99">
        <f>C15+D15</f>
        <v>12</v>
      </c>
      <c r="C15" s="63">
        <f t="shared" si="1"/>
        <v>6</v>
      </c>
      <c r="D15" s="63">
        <f t="shared" si="1"/>
        <v>6</v>
      </c>
      <c r="E15" s="49">
        <v>2</v>
      </c>
      <c r="F15" s="49">
        <v>2</v>
      </c>
      <c r="G15" s="49">
        <v>0</v>
      </c>
      <c r="H15" s="49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1</v>
      </c>
      <c r="S15" s="63">
        <v>0</v>
      </c>
      <c r="T15" s="63">
        <v>3</v>
      </c>
      <c r="U15" s="63">
        <v>4</v>
      </c>
      <c r="V15" s="63">
        <v>0</v>
      </c>
      <c r="W15" s="63">
        <v>0</v>
      </c>
      <c r="X15" s="64">
        <v>0</v>
      </c>
    </row>
    <row r="16" spans="1:30" ht="16.5" customHeight="1">
      <c r="A16" s="41" t="s">
        <v>80</v>
      </c>
      <c r="B16" s="99">
        <f>C16+D16</f>
        <v>4</v>
      </c>
      <c r="C16" s="63">
        <f t="shared" si="1"/>
        <v>4</v>
      </c>
      <c r="D16" s="63">
        <f t="shared" si="1"/>
        <v>0</v>
      </c>
      <c r="E16" s="49">
        <v>2</v>
      </c>
      <c r="F16" s="49">
        <v>0</v>
      </c>
      <c r="G16" s="49">
        <v>0</v>
      </c>
      <c r="H16" s="49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2</v>
      </c>
      <c r="V16" s="63">
        <v>0</v>
      </c>
      <c r="W16" s="63">
        <v>0</v>
      </c>
      <c r="X16" s="64">
        <v>0</v>
      </c>
    </row>
    <row r="17" spans="1:24" ht="16.5" customHeight="1">
      <c r="A17" s="65"/>
      <c r="B17" s="100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</row>
  </sheetData>
  <mergeCells count="15">
    <mergeCell ref="A1:N1"/>
    <mergeCell ref="A4:A7"/>
    <mergeCell ref="W5:X6"/>
    <mergeCell ref="O6:P6"/>
    <mergeCell ref="K5:L6"/>
    <mergeCell ref="M5:N6"/>
    <mergeCell ref="O5:P5"/>
    <mergeCell ref="Q5:R6"/>
    <mergeCell ref="S5:T6"/>
    <mergeCell ref="U5:V6"/>
    <mergeCell ref="B4:D6"/>
    <mergeCell ref="E4:F6"/>
    <mergeCell ref="G4:H6"/>
    <mergeCell ref="I4:N4"/>
    <mergeCell ref="I5:J6"/>
  </mergeCells>
  <phoneticPr fontId="3"/>
  <pageMargins left="0.59055118110236227" right="0.59055118110236227" top="0.78740157480314965" bottom="0.39370078740157483" header="0.31496062992125984" footer="0.31496062992125984"/>
  <pageSetup paperSize="9" scale="87" fitToWidth="2" orientation="portrait" r:id="rId1"/>
  <headerFooter alignWithMargins="0"/>
  <colBreaks count="1" manualBreakCount="1">
    <brk id="24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第24､25､26表 </vt:lpstr>
      <vt:lpstr>第２5表</vt:lpstr>
      <vt:lpstr>第２6表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2024-02-29T00:18:29Z</dcterms:created>
  <dcterms:modified xsi:type="dcterms:W3CDTF">2025-12-04T23:56:00Z</dcterms:modified>
</cp:coreProperties>
</file>