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2012657iw\Downloads\"/>
    </mc:Choice>
  </mc:AlternateContent>
  <xr:revisionPtr revIDLastSave="0" documentId="8_{AB32A617-E9CF-46C8-B407-9877CE102386}" xr6:coauthVersionLast="47" xr6:coauthVersionMax="47" xr10:uidLastSave="{00000000-0000-0000-0000-000000000000}"/>
  <bookViews>
    <workbookView xWindow="20370" yWindow="-120" windowWidth="29040" windowHeight="15720" xr2:uid="{00000000-000D-0000-FFFF-FFFF00000000}"/>
  </bookViews>
  <sheets>
    <sheet name="申請方法" sheetId="22" r:id="rId1"/>
    <sheet name="入力シート①" sheetId="19" r:id="rId2"/>
    <sheet name="入力シート②" sheetId="20" r:id="rId3"/>
    <sheet name="入力シート③" sheetId="21" r:id="rId4"/>
    <sheet name="H 様式第３号" sheetId="16" r:id="rId5"/>
    <sheet name="C （別紙）" sheetId="3" r:id="rId6"/>
    <sheet name="I 様式第３号の２" sheetId="17" r:id="rId7"/>
    <sheet name="A  様式第４号" sheetId="18" r:id="rId8"/>
  </sheets>
  <externalReferences>
    <externalReference r:id="rId9"/>
  </externalReferences>
  <definedNames>
    <definedName name="_xlnm.Print_Area" localSheetId="7">'A  様式第４号'!$A$1:$AL$55</definedName>
    <definedName name="_xlnm.Print_Area" localSheetId="5">'C （別紙）'!$A$1:$AL$87</definedName>
    <definedName name="_xlnm.Print_Area" localSheetId="4">'H 様式第３号'!$A$1:$AL$48</definedName>
    <definedName name="_xlnm.Print_Area" localSheetId="6">'I 様式第３号の２'!$A$1:$AM$34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8" l="1"/>
  <c r="G9" i="21"/>
  <c r="N7" i="3"/>
  <c r="N11" i="3"/>
  <c r="G85" i="3"/>
  <c r="G81" i="3"/>
  <c r="G77" i="3"/>
  <c r="G73" i="3"/>
  <c r="G69" i="3"/>
  <c r="G65" i="3"/>
  <c r="G61" i="3"/>
  <c r="G57" i="3"/>
  <c r="G53" i="3"/>
  <c r="G49" i="3"/>
  <c r="G45" i="3"/>
  <c r="G41" i="3"/>
  <c r="G37" i="3"/>
  <c r="G33" i="3"/>
  <c r="G29" i="3"/>
  <c r="G25" i="3"/>
  <c r="G21" i="3"/>
  <c r="G17" i="3"/>
  <c r="G13" i="3"/>
  <c r="G9" i="3"/>
  <c r="D7" i="3"/>
  <c r="T43" i="20" l="1"/>
  <c r="C21" i="16"/>
  <c r="G21" i="16"/>
  <c r="X46" i="16"/>
  <c r="K46" i="16"/>
  <c r="G45" i="16"/>
  <c r="G44" i="16"/>
  <c r="G43" i="16"/>
  <c r="X43" i="16"/>
  <c r="C31" i="16"/>
  <c r="T18" i="18" l="1"/>
  <c r="V19" i="18"/>
  <c r="T12" i="18"/>
  <c r="T16" i="18"/>
  <c r="V19" i="16"/>
  <c r="T18" i="16"/>
  <c r="AA5" i="16" l="1"/>
  <c r="U10" i="16"/>
  <c r="C42" i="18"/>
  <c r="C35" i="18"/>
  <c r="C31" i="18"/>
  <c r="C28" i="18"/>
  <c r="V21" i="18"/>
  <c r="J21" i="18"/>
  <c r="G21" i="18"/>
  <c r="T14" i="18"/>
  <c r="U10" i="18"/>
  <c r="AI5" i="18"/>
  <c r="AA5" i="18"/>
  <c r="AF5" i="18"/>
  <c r="X106" i="20"/>
  <c r="V13" i="17" s="1"/>
  <c r="AD83" i="3"/>
  <c r="X83" i="3"/>
  <c r="Q83" i="3"/>
  <c r="N83" i="3"/>
  <c r="D83" i="3"/>
  <c r="AD79" i="3"/>
  <c r="X79" i="3"/>
  <c r="Q79" i="3"/>
  <c r="N79" i="3"/>
  <c r="D79" i="3"/>
  <c r="AD75" i="3"/>
  <c r="X75" i="3"/>
  <c r="Q75" i="3"/>
  <c r="N75" i="3"/>
  <c r="D75" i="3"/>
  <c r="AD71" i="3"/>
  <c r="X71" i="3"/>
  <c r="Q71" i="3"/>
  <c r="N71" i="3"/>
  <c r="D71" i="3"/>
  <c r="AD67" i="3"/>
  <c r="X67" i="3"/>
  <c r="Q67" i="3"/>
  <c r="N67" i="3"/>
  <c r="D67" i="3"/>
  <c r="AD63" i="3"/>
  <c r="X63" i="3"/>
  <c r="Q63" i="3"/>
  <c r="N63" i="3"/>
  <c r="D63" i="3"/>
  <c r="AD59" i="3"/>
  <c r="X59" i="3"/>
  <c r="Q59" i="3"/>
  <c r="N59" i="3"/>
  <c r="D59" i="3"/>
  <c r="AD55" i="3"/>
  <c r="X55" i="3"/>
  <c r="Q55" i="3"/>
  <c r="N55" i="3"/>
  <c r="D55" i="3"/>
  <c r="AD51" i="3"/>
  <c r="X51" i="3"/>
  <c r="Q51" i="3"/>
  <c r="N51" i="3"/>
  <c r="D51" i="3"/>
  <c r="AD47" i="3"/>
  <c r="X47" i="3"/>
  <c r="Q47" i="3"/>
  <c r="N47" i="3"/>
  <c r="D47" i="3"/>
  <c r="AD43" i="3"/>
  <c r="X43" i="3"/>
  <c r="Q43" i="3"/>
  <c r="N43" i="3"/>
  <c r="D43" i="3"/>
  <c r="AD39" i="3"/>
  <c r="X39" i="3"/>
  <c r="Q39" i="3"/>
  <c r="N39" i="3"/>
  <c r="D39" i="3"/>
  <c r="AD35" i="3"/>
  <c r="X35" i="3"/>
  <c r="Q35" i="3"/>
  <c r="N35" i="3"/>
  <c r="D35" i="3"/>
  <c r="AD31" i="3"/>
  <c r="X31" i="3"/>
  <c r="Q31" i="3"/>
  <c r="N31" i="3"/>
  <c r="D31" i="3"/>
  <c r="AD27" i="3"/>
  <c r="X27" i="3"/>
  <c r="Q27" i="3"/>
  <c r="N27" i="3"/>
  <c r="D27" i="3"/>
  <c r="AD23" i="3"/>
  <c r="X23" i="3"/>
  <c r="Q23" i="3"/>
  <c r="N23" i="3"/>
  <c r="D23" i="3"/>
  <c r="AD19" i="3"/>
  <c r="X19" i="3"/>
  <c r="Q19" i="3"/>
  <c r="N19" i="3"/>
  <c r="D19" i="3"/>
  <c r="AD15" i="3"/>
  <c r="X15" i="3"/>
  <c r="Q15" i="3"/>
  <c r="N15" i="3"/>
  <c r="D15" i="3"/>
  <c r="AD11" i="3"/>
  <c r="X11" i="3"/>
  <c r="Q11" i="3"/>
  <c r="D11" i="3"/>
  <c r="AD7" i="3"/>
  <c r="X7" i="3"/>
  <c r="Q7" i="3"/>
  <c r="T87" i="20"/>
  <c r="T83" i="3" s="1"/>
  <c r="T83" i="20"/>
  <c r="T79" i="3" s="1"/>
  <c r="T79" i="20"/>
  <c r="T75" i="3" s="1"/>
  <c r="T75" i="20"/>
  <c r="T71" i="3" s="1"/>
  <c r="T71" i="20"/>
  <c r="T67" i="3" s="1"/>
  <c r="T67" i="20"/>
  <c r="T63" i="3" s="1"/>
  <c r="T63" i="20"/>
  <c r="T59" i="3" s="1"/>
  <c r="T59" i="20"/>
  <c r="T55" i="3" s="1"/>
  <c r="T55" i="20"/>
  <c r="T51" i="3" s="1"/>
  <c r="T51" i="20"/>
  <c r="T47" i="3" s="1"/>
  <c r="T47" i="20"/>
  <c r="T43" i="3" s="1"/>
  <c r="T39" i="3"/>
  <c r="T39" i="20"/>
  <c r="T35" i="3" s="1"/>
  <c r="T35" i="20"/>
  <c r="T31" i="3" s="1"/>
  <c r="T31" i="20"/>
  <c r="T27" i="3" s="1"/>
  <c r="T27" i="20"/>
  <c r="T23" i="3" s="1"/>
  <c r="T23" i="20"/>
  <c r="T19" i="3" s="1"/>
  <c r="T19" i="20"/>
  <c r="X105" i="20" s="1"/>
  <c r="V12" i="17" s="1"/>
  <c r="T15" i="20"/>
  <c r="T11" i="20"/>
  <c r="T7" i="3" s="1"/>
  <c r="T7" i="20"/>
  <c r="C28" i="16"/>
  <c r="V21" i="16"/>
  <c r="J21" i="16"/>
  <c r="T16" i="16"/>
  <c r="T14" i="16"/>
  <c r="T12" i="16"/>
  <c r="AI5" i="16"/>
  <c r="AF5" i="16"/>
  <c r="X104" i="20" l="1"/>
  <c r="V11" i="17" s="1"/>
  <c r="X103" i="20"/>
  <c r="V10" i="17" s="1"/>
  <c r="T15" i="3"/>
  <c r="D6" i="21"/>
  <c r="D7" i="21"/>
  <c r="T11" i="3"/>
  <c r="X102" i="20"/>
  <c r="D5" i="21" l="1"/>
  <c r="D4" i="21"/>
  <c r="V9" i="17"/>
  <c r="D3" i="21"/>
  <c r="D8" i="21" l="1"/>
  <c r="G10" i="21" s="1"/>
  <c r="D11" i="21" l="1"/>
  <c r="D12" i="21" s="1"/>
  <c r="L10" i="21"/>
  <c r="V14" i="17" l="1"/>
  <c r="AC24" i="17" s="1"/>
  <c r="AC21" i="17" l="1"/>
  <c r="AC27" i="17" s="1"/>
  <c r="L25" i="17"/>
  <c r="L22" i="17"/>
  <c r="AF38" i="18"/>
  <c r="E36" i="18"/>
  <c r="E32" i="18"/>
  <c r="AF34" i="16"/>
  <c r="E32" i="16"/>
  <c r="AC29" i="17" l="1"/>
</calcChain>
</file>

<file path=xl/sharedStrings.xml><?xml version="1.0" encoding="utf-8"?>
<sst xmlns="http://schemas.openxmlformats.org/spreadsheetml/2006/main" count="348" uniqueCount="218">
  <si>
    <t>年</t>
    <rPh sb="0" eb="1">
      <t>ネン</t>
    </rPh>
    <phoneticPr fontId="4"/>
  </si>
  <si>
    <t>月</t>
    <rPh sb="0" eb="1">
      <t>ガツ</t>
    </rPh>
    <phoneticPr fontId="4"/>
  </si>
  <si>
    <t>日</t>
    <rPh sb="0" eb="1">
      <t>ニチ</t>
    </rPh>
    <phoneticPr fontId="4"/>
  </si>
  <si>
    <t>⇒半角数字</t>
    <rPh sb="1" eb="3">
      <t>ハンカク</t>
    </rPh>
    <rPh sb="3" eb="5">
      <t>スウジ</t>
    </rPh>
    <phoneticPr fontId="3"/>
  </si>
  <si>
    <t>（申請者）</t>
    <rPh sb="1" eb="4">
      <t>シンセイシャ</t>
    </rPh>
    <phoneticPr fontId="3"/>
  </si>
  <si>
    <t>〒</t>
    <phoneticPr fontId="3"/>
  </si>
  <si>
    <t>住所</t>
    <rPh sb="0" eb="2">
      <t>ジュウショ</t>
    </rPh>
    <phoneticPr fontId="3"/>
  </si>
  <si>
    <t>⇒県名から記入</t>
    <rPh sb="1" eb="3">
      <t>ケンメイ</t>
    </rPh>
    <rPh sb="5" eb="7">
      <t>キニュウ</t>
    </rPh>
    <phoneticPr fontId="3"/>
  </si>
  <si>
    <t>事業者名</t>
    <rPh sb="0" eb="4">
      <t>ジギョウシャメイ</t>
    </rPh>
    <phoneticPr fontId="4"/>
  </si>
  <si>
    <t>⇒略称不可、登録フルネーム　全角文字</t>
    <rPh sb="1" eb="3">
      <t>リャクショウ</t>
    </rPh>
    <rPh sb="3" eb="5">
      <t>フカ</t>
    </rPh>
    <rPh sb="6" eb="8">
      <t>トウロク</t>
    </rPh>
    <rPh sb="14" eb="18">
      <t>ゼンカクモジ</t>
    </rPh>
    <phoneticPr fontId="3"/>
  </si>
  <si>
    <t>代表者名</t>
    <rPh sb="0" eb="4">
      <t>ダイヒョウシャメイ</t>
    </rPh>
    <phoneticPr fontId="4"/>
  </si>
  <si>
    <t>⇒職名～氏～名間に全角で１文字空白</t>
    <rPh sb="1" eb="3">
      <t>ショクメイ</t>
    </rPh>
    <rPh sb="4" eb="5">
      <t>シ</t>
    </rPh>
    <rPh sb="6" eb="7">
      <t>メイ</t>
    </rPh>
    <rPh sb="7" eb="8">
      <t>カン</t>
    </rPh>
    <rPh sb="9" eb="11">
      <t>ゼンカク</t>
    </rPh>
    <rPh sb="13" eb="15">
      <t>モジ</t>
    </rPh>
    <rPh sb="15" eb="17">
      <t>クウハク</t>
    </rPh>
    <phoneticPr fontId="3"/>
  </si>
  <si>
    <t>法人番号</t>
    <rPh sb="0" eb="4">
      <t>ホウジンバンゴウ</t>
    </rPh>
    <phoneticPr fontId="4"/>
  </si>
  <si>
    <t>申請します。</t>
    <rPh sb="0" eb="2">
      <t>シンセイ</t>
    </rPh>
    <phoneticPr fontId="3"/>
  </si>
  <si>
    <t>⇒法人名は不要、所属部署を記入</t>
    <rPh sb="1" eb="3">
      <t>ホウジン</t>
    </rPh>
    <rPh sb="3" eb="4">
      <t>メイ</t>
    </rPh>
    <rPh sb="5" eb="7">
      <t>フヨウ</t>
    </rPh>
    <rPh sb="8" eb="10">
      <t>ショゾク</t>
    </rPh>
    <rPh sb="10" eb="12">
      <t>ブショ</t>
    </rPh>
    <rPh sb="13" eb="15">
      <t>キニュウ</t>
    </rPh>
    <phoneticPr fontId="3"/>
  </si>
  <si>
    <t>（別紙）</t>
    <rPh sb="1" eb="3">
      <t>ベッシ</t>
    </rPh>
    <phoneticPr fontId="4"/>
  </si>
  <si>
    <t>明 細 書</t>
    <rPh sb="0" eb="1">
      <t>アキラ</t>
    </rPh>
    <rPh sb="2" eb="3">
      <t>ホソ</t>
    </rPh>
    <rPh sb="4" eb="5">
      <t>ショ</t>
    </rPh>
    <phoneticPr fontId="3"/>
  </si>
  <si>
    <t>経費区分番号：①広報費②展示会等出展費③開発費④機械装置等費⑤外注費</t>
  </si>
  <si>
    <t>事業目的：①販路開拓②生産性向上③新商品・新役務④原価抑制 ⑤キャッシュレス化・新紙幣対応</t>
    <rPh sb="8" eb="10">
      <t>カイタク</t>
    </rPh>
    <phoneticPr fontId="3"/>
  </si>
  <si>
    <t>№</t>
    <phoneticPr fontId="3"/>
  </si>
  <si>
    <t>費用</t>
    <rPh sb="0" eb="2">
      <t>ヒヨウ</t>
    </rPh>
    <phoneticPr fontId="3"/>
  </si>
  <si>
    <t>数量</t>
    <rPh sb="0" eb="2">
      <t>スウリョウ</t>
    </rPh>
    <phoneticPr fontId="3"/>
  </si>
  <si>
    <t>単価</t>
    <rPh sb="0" eb="2">
      <t>タンカ</t>
    </rPh>
    <phoneticPr fontId="3"/>
  </si>
  <si>
    <t>金額(円)</t>
    <rPh sb="0" eb="2">
      <t>キンガク</t>
    </rPh>
    <rPh sb="3" eb="4">
      <t>エン</t>
    </rPh>
    <phoneticPr fontId="3"/>
  </si>
  <si>
    <t>経費区分番号</t>
    <rPh sb="0" eb="6">
      <t>ケイヒクブンバンゴウ</t>
    </rPh>
    <phoneticPr fontId="3"/>
  </si>
  <si>
    <t>事業目的</t>
    <rPh sb="0" eb="4">
      <t>ジギョウモクテキ</t>
    </rPh>
    <phoneticPr fontId="3"/>
  </si>
  <si>
    <t>【支出】</t>
    <rPh sb="1" eb="3">
      <t>シシュツ</t>
    </rPh>
    <phoneticPr fontId="3"/>
  </si>
  <si>
    <t>（単位：円）</t>
    <rPh sb="1" eb="3">
      <t>タンイ</t>
    </rPh>
    <rPh sb="4" eb="5">
      <t>エン</t>
    </rPh>
    <phoneticPr fontId="3"/>
  </si>
  <si>
    <t>経費区分</t>
    <rPh sb="0" eb="4">
      <t>ケイヒクブン</t>
    </rPh>
    <phoneticPr fontId="3"/>
  </si>
  <si>
    <t>番号</t>
    <rPh sb="0" eb="2">
      <t>バンゴウ</t>
    </rPh>
    <phoneticPr fontId="3"/>
  </si>
  <si>
    <t>①</t>
    <phoneticPr fontId="3"/>
  </si>
  <si>
    <t>広報費</t>
    <rPh sb="0" eb="3">
      <t>コウホウヒ</t>
    </rPh>
    <phoneticPr fontId="3"/>
  </si>
  <si>
    <t>②</t>
    <phoneticPr fontId="3"/>
  </si>
  <si>
    <t>展示会等出展費</t>
    <rPh sb="0" eb="3">
      <t>テンジカイ</t>
    </rPh>
    <rPh sb="3" eb="4">
      <t>トウ</t>
    </rPh>
    <rPh sb="4" eb="7">
      <t>シュッテンヒ</t>
    </rPh>
    <phoneticPr fontId="3"/>
  </si>
  <si>
    <t>③</t>
    <phoneticPr fontId="3"/>
  </si>
  <si>
    <t>開発費</t>
    <rPh sb="0" eb="3">
      <t>カイハツヒ</t>
    </rPh>
    <phoneticPr fontId="3"/>
  </si>
  <si>
    <t>④</t>
    <phoneticPr fontId="3"/>
  </si>
  <si>
    <t>機械装置等費</t>
    <rPh sb="0" eb="2">
      <t>キカイ</t>
    </rPh>
    <rPh sb="2" eb="4">
      <t>ソウチ</t>
    </rPh>
    <rPh sb="4" eb="5">
      <t>トウ</t>
    </rPh>
    <rPh sb="5" eb="6">
      <t>ヒ</t>
    </rPh>
    <phoneticPr fontId="3"/>
  </si>
  <si>
    <t>⑤</t>
    <phoneticPr fontId="3"/>
  </si>
  <si>
    <t>外注費</t>
    <rPh sb="0" eb="3">
      <t>ガイチュウヒ</t>
    </rPh>
    <phoneticPr fontId="3"/>
  </si>
  <si>
    <t>計</t>
    <rPh sb="0" eb="1">
      <t>ケイ</t>
    </rPh>
    <phoneticPr fontId="3"/>
  </si>
  <si>
    <t>（Ａ）</t>
    <phoneticPr fontId="3"/>
  </si>
  <si>
    <t>※金額は、消費税抜きの金額を記入してください。</t>
    <phoneticPr fontId="3"/>
  </si>
  <si>
    <t>※別紙に、上記経費の明細を記入し、併せて提出してください。</t>
    <phoneticPr fontId="3"/>
  </si>
  <si>
    <t>【収入】</t>
    <rPh sb="1" eb="3">
      <t>シュウニュウ</t>
    </rPh>
    <phoneticPr fontId="3"/>
  </si>
  <si>
    <t>本補助金（Ｂ）</t>
    <rPh sb="0" eb="4">
      <t>ホンホジョキン</t>
    </rPh>
    <phoneticPr fontId="3"/>
  </si>
  <si>
    <r>
      <t>補助対象経費（Ａ）×2/3が30万円</t>
    </r>
    <r>
      <rPr>
        <b/>
        <sz val="12"/>
        <rFont val="ＭＳ 明朝"/>
        <family val="1"/>
        <charset val="128"/>
      </rPr>
      <t>以上</t>
    </r>
    <phoneticPr fontId="3"/>
  </si>
  <si>
    <t>※記入不要です</t>
    <phoneticPr fontId="3"/>
  </si>
  <si>
    <r>
      <t>補助対象経費（Ａ）×2/3が30万円</t>
    </r>
    <r>
      <rPr>
        <b/>
        <sz val="12"/>
        <rFont val="ＭＳ 明朝"/>
        <family val="1"/>
        <charset val="128"/>
      </rPr>
      <t>未満</t>
    </r>
    <phoneticPr fontId="3"/>
  </si>
  <si>
    <t>※千円未満切り捨てで記入</t>
    <phoneticPr fontId="3"/>
  </si>
  <si>
    <t>自己資金（Ｃ）</t>
    <rPh sb="0" eb="4">
      <t>ジコシキン</t>
    </rPh>
    <phoneticPr fontId="3"/>
  </si>
  <si>
    <t>補助対象経費（Ａ）－本補助金（Ｂ）</t>
    <phoneticPr fontId="3"/>
  </si>
  <si>
    <t>本補助金（Ｂ）＋自己資金（Ｃ）</t>
    <phoneticPr fontId="3"/>
  </si>
  <si>
    <t>※</t>
    <phoneticPr fontId="3"/>
  </si>
  <si>
    <t>本補助金（Ｂ）：補助対象経費（Ａ）×2/3の計算に基づき、どちらかに☑し記入</t>
    <phoneticPr fontId="3"/>
  </si>
  <si>
    <t>本補助金（Ｂ）：千円未満の端数を切り捨てて記入してください。</t>
    <phoneticPr fontId="3"/>
  </si>
  <si>
    <t>宮城県知事　　　　　　殿</t>
    <rPh sb="3" eb="5">
      <t>チジ</t>
    </rPh>
    <rPh sb="11" eb="12">
      <t>ドノ</t>
    </rPh>
    <phoneticPr fontId="4"/>
  </si>
  <si>
    <t>３　関係書類</t>
    <phoneticPr fontId="3"/>
  </si>
  <si>
    <t>１　変更の理由</t>
    <rPh sb="2" eb="4">
      <t>ヘンコウ</t>
    </rPh>
    <rPh sb="5" eb="7">
      <t>リユウ</t>
    </rPh>
    <phoneticPr fontId="3"/>
  </si>
  <si>
    <t>２　変更の内容</t>
    <rPh sb="2" eb="4">
      <t>ヘンコウ</t>
    </rPh>
    <rPh sb="5" eb="7">
      <t>ナイヨウ</t>
    </rPh>
    <phoneticPr fontId="14"/>
  </si>
  <si>
    <t>　</t>
    <phoneticPr fontId="3"/>
  </si>
  <si>
    <t>様式第３号</t>
    <rPh sb="0" eb="2">
      <t>ヨウシキ</t>
    </rPh>
    <rPh sb="2" eb="3">
      <t>ダイ</t>
    </rPh>
    <rPh sb="4" eb="5">
      <t>ゴウ</t>
    </rPh>
    <phoneticPr fontId="4"/>
  </si>
  <si>
    <t>様式第３号の２</t>
    <rPh sb="0" eb="2">
      <t>ヨウシキ</t>
    </rPh>
    <rPh sb="2" eb="3">
      <t>ダイ</t>
    </rPh>
    <rPh sb="4" eb="5">
      <t>ゴウ</t>
    </rPh>
    <phoneticPr fontId="4"/>
  </si>
  <si>
    <t>収　支　変　更　計　画　書</t>
    <rPh sb="0" eb="1">
      <t>オサム</t>
    </rPh>
    <rPh sb="2" eb="3">
      <t>シ</t>
    </rPh>
    <rPh sb="4" eb="5">
      <t>ヘン</t>
    </rPh>
    <rPh sb="6" eb="7">
      <t>サラ</t>
    </rPh>
    <rPh sb="8" eb="9">
      <t>ケイ</t>
    </rPh>
    <rPh sb="10" eb="11">
      <t>ガ</t>
    </rPh>
    <rPh sb="12" eb="13">
      <t>ショ</t>
    </rPh>
    <phoneticPr fontId="3"/>
  </si>
  <si>
    <t>補助対象経費（Ａ）※変更後経費を記入</t>
    <rPh sb="0" eb="4">
      <t>ホジョタイショウ</t>
    </rPh>
    <rPh sb="4" eb="6">
      <t>ケイヒ</t>
    </rPh>
    <rPh sb="10" eb="13">
      <t>ヘンコウゴ</t>
    </rPh>
    <rPh sb="13" eb="15">
      <t>ケイヒ</t>
    </rPh>
    <rPh sb="16" eb="18">
      <t>キニュウ</t>
    </rPh>
    <phoneticPr fontId="3"/>
  </si>
  <si>
    <t>様式第４号</t>
    <rPh sb="0" eb="2">
      <t>ヨウシキ</t>
    </rPh>
    <rPh sb="2" eb="3">
      <t>ダイ</t>
    </rPh>
    <rPh sb="4" eb="5">
      <t>ゴウ</t>
    </rPh>
    <phoneticPr fontId="4"/>
  </si>
  <si>
    <t>記</t>
    <rPh sb="0" eb="1">
      <t>シル</t>
    </rPh>
    <phoneticPr fontId="3"/>
  </si>
  <si>
    <t>１　中止（廃止）の理由</t>
    <rPh sb="2" eb="4">
      <t>チュウシ</t>
    </rPh>
    <rPh sb="5" eb="7">
      <t>ハイシ</t>
    </rPh>
    <rPh sb="9" eb="11">
      <t>リユウ</t>
    </rPh>
    <phoneticPr fontId="3"/>
  </si>
  <si>
    <t>２　中止の期間（廃止の時期）</t>
    <rPh sb="2" eb="4">
      <t>チュウシ</t>
    </rPh>
    <rPh sb="5" eb="7">
      <t>キカン</t>
    </rPh>
    <rPh sb="8" eb="10">
      <t>ハイシ</t>
    </rPh>
    <rPh sb="11" eb="13">
      <t>ジキ</t>
    </rPh>
    <phoneticPr fontId="14"/>
  </si>
  <si>
    <t>３　今後の見通しと対策</t>
    <rPh sb="2" eb="4">
      <t>コンゴ</t>
    </rPh>
    <rPh sb="5" eb="7">
      <t>ミトオ</t>
    </rPh>
    <rPh sb="9" eb="11">
      <t>タイサク</t>
    </rPh>
    <phoneticPr fontId="14"/>
  </si>
  <si>
    <t>４　関係書類</t>
    <phoneticPr fontId="3"/>
  </si>
  <si>
    <t>補助対象経費（A）：本補助金の対象となる変更後経費の金額を記入してください。</t>
    <rPh sb="4" eb="6">
      <t>ケイヒ</t>
    </rPh>
    <rPh sb="20" eb="23">
      <t>ヘンコウゴ</t>
    </rPh>
    <phoneticPr fontId="3"/>
  </si>
  <si>
    <t>令和７年度宮城県中小企業等再起支援事業計画変更承認申請書</t>
    <rPh sb="0" eb="2">
      <t>レイワ</t>
    </rPh>
    <rPh sb="3" eb="5">
      <t>ネンド</t>
    </rPh>
    <rPh sb="5" eb="13">
      <t>ミヤギケンチュウショウキギョウトウ</t>
    </rPh>
    <rPh sb="13" eb="19">
      <t>サイキシエンジギョウ</t>
    </rPh>
    <rPh sb="19" eb="28">
      <t>ケイカクヘンコウショウニンシンセイショ</t>
    </rPh>
    <phoneticPr fontId="3"/>
  </si>
  <si>
    <t>月</t>
    <rPh sb="0" eb="1">
      <t>ツキ</t>
    </rPh>
    <phoneticPr fontId="3"/>
  </si>
  <si>
    <t>日付け宮城県（中企）指令第</t>
    <rPh sb="0" eb="1">
      <t>ニチ</t>
    </rPh>
    <rPh sb="1" eb="2">
      <t>ヅ</t>
    </rPh>
    <rPh sb="3" eb="6">
      <t>ミヤギケン</t>
    </rPh>
    <rPh sb="7" eb="8">
      <t>ナカ</t>
    </rPh>
    <rPh sb="8" eb="9">
      <t>キ</t>
    </rPh>
    <rPh sb="10" eb="12">
      <t>シレイ</t>
    </rPh>
    <rPh sb="12" eb="13">
      <t>ダイ</t>
    </rPh>
    <phoneticPr fontId="3"/>
  </si>
  <si>
    <t>号で宮城県中小企業等再起支援事業補助</t>
    <rPh sb="0" eb="1">
      <t>ゴウ</t>
    </rPh>
    <rPh sb="2" eb="10">
      <t>ミヤギケンチュウショウキギョウトウ</t>
    </rPh>
    <rPh sb="10" eb="12">
      <t>サイキ</t>
    </rPh>
    <rPh sb="12" eb="14">
      <t>シエン</t>
    </rPh>
    <rPh sb="14" eb="16">
      <t>ジギョウ</t>
    </rPh>
    <rPh sb="16" eb="18">
      <t>ホジョ</t>
    </rPh>
    <phoneticPr fontId="3"/>
  </si>
  <si>
    <t>　金の交付決定の通知がありました宮城県中小企業等再起支援事業について、下記のとおり計画内容を変</t>
    <rPh sb="1" eb="2">
      <t>キン</t>
    </rPh>
    <rPh sb="8" eb="10">
      <t>ツウチ</t>
    </rPh>
    <rPh sb="23" eb="24">
      <t>トウ</t>
    </rPh>
    <rPh sb="24" eb="28">
      <t>サイキシエン</t>
    </rPh>
    <rPh sb="28" eb="30">
      <t>ジギョウ</t>
    </rPh>
    <rPh sb="35" eb="37">
      <t>カキ</t>
    </rPh>
    <rPh sb="41" eb="45">
      <t>ケイカクナイヨウ</t>
    </rPh>
    <rPh sb="46" eb="47">
      <t>ヘン</t>
    </rPh>
    <phoneticPr fontId="3"/>
  </si>
  <si>
    <t>更したいので、宮城県中小企業等再起支援事業補助金交付要綱第５第４項の規定により承認されるよう</t>
    <rPh sb="0" eb="1">
      <t>サラ</t>
    </rPh>
    <rPh sb="7" eb="21">
      <t>ミヤギケンチュウショウキギョウトウサイキシエンジギョウ</t>
    </rPh>
    <rPh sb="21" eb="24">
      <t>ホジョキン</t>
    </rPh>
    <rPh sb="24" eb="28">
      <t>コウフヨウコウ</t>
    </rPh>
    <rPh sb="28" eb="29">
      <t>ダイ</t>
    </rPh>
    <rPh sb="30" eb="31">
      <t>ダイ</t>
    </rPh>
    <rPh sb="32" eb="33">
      <t>コウ</t>
    </rPh>
    <rPh sb="34" eb="36">
      <t>キテイ</t>
    </rPh>
    <rPh sb="39" eb="41">
      <t>ショウニン</t>
    </rPh>
    <phoneticPr fontId="3"/>
  </si>
  <si>
    <t>申請します。</t>
    <rPh sb="0" eb="2">
      <t>シンセイ</t>
    </rPh>
    <rPh sb="1" eb="2">
      <t>ショウ</t>
    </rPh>
    <phoneticPr fontId="3"/>
  </si>
  <si>
    <t>✔</t>
    <phoneticPr fontId="3"/>
  </si>
  <si>
    <t>令和７年度宮城県中小企業等再起支援事業補助金中止（廃止）承認申請書</t>
    <rPh sb="0" eb="2">
      <t>レイワ</t>
    </rPh>
    <rPh sb="3" eb="5">
      <t>ネンド</t>
    </rPh>
    <rPh sb="5" eb="13">
      <t>ミヤギケンチュウショウキギョウトウ</t>
    </rPh>
    <rPh sb="13" eb="19">
      <t>サイキシエンジギョウ</t>
    </rPh>
    <rPh sb="19" eb="22">
      <t>ホジョキン</t>
    </rPh>
    <rPh sb="22" eb="24">
      <t>チュウシ</t>
    </rPh>
    <rPh sb="25" eb="27">
      <t>ハイシ</t>
    </rPh>
    <rPh sb="28" eb="30">
      <t>ショウニン</t>
    </rPh>
    <rPh sb="30" eb="33">
      <t>シンセイショ</t>
    </rPh>
    <phoneticPr fontId="3"/>
  </si>
  <si>
    <t>　金の交付決定の通知がありました宮城県中小企業等再起支援事業について、下記のとおり中止（廃止）</t>
    <rPh sb="1" eb="2">
      <t>キン</t>
    </rPh>
    <rPh sb="8" eb="10">
      <t>ツウチ</t>
    </rPh>
    <rPh sb="23" eb="24">
      <t>トウ</t>
    </rPh>
    <rPh sb="24" eb="28">
      <t>サイキシエン</t>
    </rPh>
    <rPh sb="28" eb="30">
      <t>ジギョウ</t>
    </rPh>
    <rPh sb="35" eb="37">
      <t>カキ</t>
    </rPh>
    <rPh sb="41" eb="43">
      <t>チュウシ</t>
    </rPh>
    <rPh sb="44" eb="46">
      <t>ハイシ</t>
    </rPh>
    <phoneticPr fontId="3"/>
  </si>
  <si>
    <t>したいので、宮城県中小企業等再起支援事業補助金交付要綱第５第４項の規定により承認されるよう</t>
    <rPh sb="6" eb="20">
      <t>ミヤギケンチュウショウキギョウトウサイキシエンジギョウ</t>
    </rPh>
    <rPh sb="20" eb="23">
      <t>ホジョキン</t>
    </rPh>
    <rPh sb="23" eb="27">
      <t>コウフヨウコウ</t>
    </rPh>
    <rPh sb="27" eb="28">
      <t>ダイ</t>
    </rPh>
    <rPh sb="29" eb="30">
      <t>ダイ</t>
    </rPh>
    <rPh sb="31" eb="32">
      <t>コウ</t>
    </rPh>
    <rPh sb="33" eb="35">
      <t>キテイ</t>
    </rPh>
    <rPh sb="38" eb="40">
      <t>ショウニン</t>
    </rPh>
    <phoneticPr fontId="3"/>
  </si>
  <si>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3"/>
  </si>
  <si>
    <t>申請者情報</t>
    <rPh sb="0" eb="2">
      <t>シンセイ</t>
    </rPh>
    <rPh sb="3" eb="5">
      <t>ジョウホウ</t>
    </rPh>
    <phoneticPr fontId="3"/>
  </si>
  <si>
    <t>↓水色のセルへ入力してください</t>
    <rPh sb="1" eb="3">
      <t>ミズイロ</t>
    </rPh>
    <rPh sb="7" eb="9">
      <t>ニュウリョク</t>
    </rPh>
    <phoneticPr fontId="3"/>
  </si>
  <si>
    <t>記入例・注意事項</t>
    <rPh sb="0" eb="2">
      <t>キニュウ</t>
    </rPh>
    <rPh sb="2" eb="3">
      <t>レイ</t>
    </rPh>
    <rPh sb="4" eb="6">
      <t>チュウイ</t>
    </rPh>
    <rPh sb="6" eb="8">
      <t>ジコウ</t>
    </rPh>
    <phoneticPr fontId="3"/>
  </si>
  <si>
    <t>令和7</t>
    <rPh sb="0" eb="2">
      <t>レイワ</t>
    </rPh>
    <phoneticPr fontId="3"/>
  </si>
  <si>
    <t>飲食業</t>
    <rPh sb="0" eb="3">
      <t>インショクギョウ</t>
    </rPh>
    <phoneticPr fontId="3"/>
  </si>
  <si>
    <t>1</t>
    <phoneticPr fontId="3"/>
  </si>
  <si>
    <t>報告年月日</t>
    <rPh sb="0" eb="2">
      <t>ホウコク</t>
    </rPh>
    <rPh sb="2" eb="4">
      <t>ネンゲツ</t>
    </rPh>
    <phoneticPr fontId="3"/>
  </si>
  <si>
    <t>令和8</t>
    <rPh sb="0" eb="2">
      <t>レイワ</t>
    </rPh>
    <phoneticPr fontId="3"/>
  </si>
  <si>
    <t>年</t>
    <rPh sb="0" eb="1">
      <t>ネン</t>
    </rPh>
    <phoneticPr fontId="3"/>
  </si>
  <si>
    <t>月</t>
    <rPh sb="0" eb="1">
      <t>ガツ</t>
    </rPh>
    <phoneticPr fontId="3"/>
  </si>
  <si>
    <t>　日</t>
    <rPh sb="1" eb="2">
      <t>ニチ</t>
    </rPh>
    <phoneticPr fontId="3"/>
  </si>
  <si>
    <t>卸・小売業</t>
    <rPh sb="0" eb="1">
      <t>オロシ</t>
    </rPh>
    <rPh sb="2" eb="5">
      <t>コウリギョウ</t>
    </rPh>
    <phoneticPr fontId="3"/>
  </si>
  <si>
    <t>2</t>
    <phoneticPr fontId="3"/>
  </si>
  <si>
    <t>事業者名</t>
    <rPh sb="0" eb="4">
      <t>ジギョウシャメイ</t>
    </rPh>
    <phoneticPr fontId="3"/>
  </si>
  <si>
    <t>製造業</t>
    <rPh sb="0" eb="3">
      <t>セイゾウギョウ</t>
    </rPh>
    <phoneticPr fontId="3"/>
  </si>
  <si>
    <t>3</t>
    <phoneticPr fontId="3"/>
  </si>
  <si>
    <t>代表者の役職名</t>
    <rPh sb="0" eb="3">
      <t>ダイヒョウシャ</t>
    </rPh>
    <rPh sb="4" eb="6">
      <t>ヤクショク</t>
    </rPh>
    <rPh sb="6" eb="7">
      <t>メイ</t>
    </rPh>
    <phoneticPr fontId="3"/>
  </si>
  <si>
    <t>男</t>
    <rPh sb="0" eb="1">
      <t>オトコ</t>
    </rPh>
    <phoneticPr fontId="3"/>
  </si>
  <si>
    <t>土木・建築業</t>
    <rPh sb="0" eb="2">
      <t>ドボク</t>
    </rPh>
    <rPh sb="3" eb="5">
      <t>ケンチク</t>
    </rPh>
    <rPh sb="5" eb="6">
      <t>ギョウ</t>
    </rPh>
    <phoneticPr fontId="3"/>
  </si>
  <si>
    <t>4</t>
  </si>
  <si>
    <t>代表者のフリガナ</t>
    <rPh sb="0" eb="3">
      <t>ダイヒョウシャ</t>
    </rPh>
    <phoneticPr fontId="3"/>
  </si>
  <si>
    <t>女</t>
    <rPh sb="0" eb="1">
      <t>オンナ</t>
    </rPh>
    <phoneticPr fontId="3"/>
  </si>
  <si>
    <t>サービス業</t>
    <rPh sb="4" eb="5">
      <t>ギョウ</t>
    </rPh>
    <phoneticPr fontId="3"/>
  </si>
  <si>
    <t>5</t>
  </si>
  <si>
    <t>代表者名</t>
    <rPh sb="0" eb="3">
      <t>ダイヒョウシャ</t>
    </rPh>
    <rPh sb="3" eb="4">
      <t>メイ</t>
    </rPh>
    <phoneticPr fontId="3"/>
  </si>
  <si>
    <t>その他の業種</t>
    <rPh sb="2" eb="3">
      <t>タ</t>
    </rPh>
    <rPh sb="4" eb="6">
      <t>ギョウシュ</t>
    </rPh>
    <phoneticPr fontId="3"/>
  </si>
  <si>
    <t>6</t>
  </si>
  <si>
    <r>
      <t>法人番号　</t>
    </r>
    <r>
      <rPr>
        <sz val="10"/>
        <color rgb="FFFF0000"/>
        <rFont val="BIZ UDP明朝 Medium"/>
        <family val="1"/>
        <charset val="128"/>
      </rPr>
      <t>※法人の方のみ　※13桁</t>
    </r>
    <rPh sb="0" eb="4">
      <t>ホウジンバンゴウ</t>
    </rPh>
    <rPh sb="6" eb="8">
      <t>ホウジン</t>
    </rPh>
    <rPh sb="9" eb="10">
      <t>カタ</t>
    </rPh>
    <phoneticPr fontId="3"/>
  </si>
  <si>
    <t>9</t>
  </si>
  <si>
    <r>
      <t>郵便番号　</t>
    </r>
    <r>
      <rPr>
        <sz val="10"/>
        <color rgb="FFFF0000"/>
        <rFont val="BIZ UDP明朝 Medium"/>
        <family val="1"/>
        <charset val="128"/>
      </rPr>
      <t>※ハイフン無し</t>
    </r>
    <rPh sb="0" eb="4">
      <t>ユウビンバンゴウ</t>
    </rPh>
    <rPh sb="10" eb="11">
      <t>ナ</t>
    </rPh>
    <phoneticPr fontId="3"/>
  </si>
  <si>
    <t>10</t>
  </si>
  <si>
    <t>交付決定日</t>
    <rPh sb="0" eb="5">
      <t>コウフケッテイビ</t>
    </rPh>
    <phoneticPr fontId="3"/>
  </si>
  <si>
    <t>宮城県（中企）指令第</t>
    <rPh sb="0" eb="2">
      <t>ミヤギ</t>
    </rPh>
    <rPh sb="2" eb="3">
      <t>ケン</t>
    </rPh>
    <rPh sb="4" eb="5">
      <t>チュウ</t>
    </rPh>
    <rPh sb="5" eb="6">
      <t>キ</t>
    </rPh>
    <rPh sb="7" eb="9">
      <t>シレイ</t>
    </rPh>
    <rPh sb="9" eb="10">
      <t>ダイ</t>
    </rPh>
    <phoneticPr fontId="3"/>
  </si>
  <si>
    <t>号</t>
    <rPh sb="0" eb="1">
      <t>ゴウ</t>
    </rPh>
    <phoneticPr fontId="3"/>
  </si>
  <si>
    <t>➡「入力シート②」へ進んでください</t>
    <rPh sb="2" eb="4">
      <t>ニュウリョク</t>
    </rPh>
    <rPh sb="10" eb="11">
      <t>スス</t>
    </rPh>
    <phoneticPr fontId="3"/>
  </si>
  <si>
    <t>当座</t>
    <rPh sb="0" eb="2">
      <t>トウザ</t>
    </rPh>
    <phoneticPr fontId="3"/>
  </si>
  <si>
    <t>変更の理由</t>
    <phoneticPr fontId="3"/>
  </si>
  <si>
    <t>変更の内容</t>
    <phoneticPr fontId="3"/>
  </si>
  <si>
    <t>（1）収支変更計画書（様式第３号の２）※別紙明細書を添付のこと
（2）補助金の対象経費として取得する物品等を変更する場合、その金額がわかる見積書・カタロ
　　 グ等の写し
（3）その他知事が必要とする書類
　</t>
    <rPh sb="3" eb="10">
      <t>シュウシヘンコウケイカクショ</t>
    </rPh>
    <rPh sb="11" eb="13">
      <t>ヨウシキ</t>
    </rPh>
    <rPh sb="13" eb="14">
      <t>ダイ</t>
    </rPh>
    <rPh sb="15" eb="16">
      <t>ゴウ</t>
    </rPh>
    <rPh sb="20" eb="22">
      <t>ベッシ</t>
    </rPh>
    <rPh sb="22" eb="25">
      <t>メイサイショ</t>
    </rPh>
    <rPh sb="26" eb="28">
      <t>テンプ</t>
    </rPh>
    <rPh sb="35" eb="38">
      <t>ホジョキン</t>
    </rPh>
    <rPh sb="39" eb="43">
      <t>タイショウケイヒ</t>
    </rPh>
    <rPh sb="46" eb="48">
      <t>シュトク</t>
    </rPh>
    <rPh sb="50" eb="53">
      <t>ブッピントウ</t>
    </rPh>
    <rPh sb="54" eb="56">
      <t>ヘンコウ</t>
    </rPh>
    <rPh sb="58" eb="60">
      <t>バアイ</t>
    </rPh>
    <rPh sb="63" eb="65">
      <t>キンガク</t>
    </rPh>
    <rPh sb="69" eb="72">
      <t>ミツモリショ</t>
    </rPh>
    <rPh sb="81" eb="82">
      <t>トウ</t>
    </rPh>
    <rPh sb="83" eb="84">
      <t>ウツ</t>
    </rPh>
    <rPh sb="91" eb="92">
      <t>タ</t>
    </rPh>
    <rPh sb="92" eb="94">
      <t>チジ</t>
    </rPh>
    <rPh sb="95" eb="97">
      <t>ヒツヨウ</t>
    </rPh>
    <rPh sb="100" eb="102">
      <t>ショルイ</t>
    </rPh>
    <phoneticPr fontId="3"/>
  </si>
  <si>
    <t>●申請物について以下の表（水色のセル）を入力してください。</t>
    <phoneticPr fontId="3"/>
  </si>
  <si>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3"/>
  </si>
  <si>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3"/>
  </si>
  <si>
    <t>経費区分</t>
    <rPh sb="0" eb="2">
      <t>ケイヒ</t>
    </rPh>
    <rPh sb="2" eb="4">
      <t>クブン</t>
    </rPh>
    <phoneticPr fontId="3"/>
  </si>
  <si>
    <t>主な事業目的</t>
    <rPh sb="0" eb="1">
      <t>オモ</t>
    </rPh>
    <rPh sb="2" eb="6">
      <t>ジギョウモクテキ</t>
    </rPh>
    <phoneticPr fontId="3"/>
  </si>
  <si>
    <t>記
載
例</t>
    <rPh sb="0" eb="1">
      <t>キ</t>
    </rPh>
    <rPh sb="2" eb="3">
      <t>サイ</t>
    </rPh>
    <rPh sb="4" eb="5">
      <t>レイ</t>
    </rPh>
    <phoneticPr fontId="3"/>
  </si>
  <si>
    <t>グルメサイトへの掲載</t>
    <phoneticPr fontId="3"/>
  </si>
  <si>
    <t>①広報費</t>
    <rPh sb="1" eb="4">
      <t>コウホウヒ</t>
    </rPh>
    <phoneticPr fontId="3"/>
  </si>
  <si>
    <t>①販路開拓</t>
    <rPh sb="1" eb="5">
      <t>ハンロカイタク</t>
    </rPh>
    <phoneticPr fontId="3"/>
  </si>
  <si>
    <t>※自動計算</t>
    <rPh sb="1" eb="5">
      <t>ジドウケイサン</t>
    </rPh>
    <phoneticPr fontId="3"/>
  </si>
  <si>
    <t>必要性
や用途</t>
    <rPh sb="0" eb="3">
      <t>ヒツヨウセイ</t>
    </rPh>
    <rPh sb="5" eb="7">
      <t>ヨウト</t>
    </rPh>
    <phoneticPr fontId="3"/>
  </si>
  <si>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3"/>
  </si>
  <si>
    <t>➡「入力シート③」へ進んでください</t>
    <rPh sb="2" eb="4">
      <t>ニュウリョク</t>
    </rPh>
    <phoneticPr fontId="3"/>
  </si>
  <si>
    <t>②展示会等出展費</t>
    <rPh sb="1" eb="4">
      <t>テンジカイ</t>
    </rPh>
    <rPh sb="4" eb="5">
      <t>トウ</t>
    </rPh>
    <rPh sb="5" eb="8">
      <t>シュッテンヒ</t>
    </rPh>
    <phoneticPr fontId="3"/>
  </si>
  <si>
    <t>②生産性向上</t>
    <rPh sb="1" eb="6">
      <t>セイサンセイコウジョウ</t>
    </rPh>
    <phoneticPr fontId="3"/>
  </si>
  <si>
    <t>③開発費</t>
    <rPh sb="1" eb="4">
      <t>カイハツヒ</t>
    </rPh>
    <phoneticPr fontId="3"/>
  </si>
  <si>
    <t>③新商品・役務の展開</t>
    <rPh sb="1" eb="4">
      <t>シンショウヒン</t>
    </rPh>
    <rPh sb="5" eb="7">
      <t>エキム</t>
    </rPh>
    <rPh sb="8" eb="10">
      <t>テンカイ</t>
    </rPh>
    <phoneticPr fontId="3"/>
  </si>
  <si>
    <t>④機械装置等費</t>
    <rPh sb="1" eb="5">
      <t>キカイソウチ</t>
    </rPh>
    <rPh sb="5" eb="6">
      <t>トウ</t>
    </rPh>
    <rPh sb="6" eb="7">
      <t>ヒ</t>
    </rPh>
    <phoneticPr fontId="3"/>
  </si>
  <si>
    <t>④売上原価の抑制</t>
    <rPh sb="1" eb="3">
      <t>ウリアゲ</t>
    </rPh>
    <rPh sb="3" eb="5">
      <t>ゲンカ</t>
    </rPh>
    <rPh sb="6" eb="8">
      <t>ヨクセイ</t>
    </rPh>
    <phoneticPr fontId="3"/>
  </si>
  <si>
    <t>⑤外注費</t>
    <rPh sb="1" eb="4">
      <t>ガイチュウヒ</t>
    </rPh>
    <phoneticPr fontId="3"/>
  </si>
  <si>
    <t>⑤ｷｬｯｼｭﾚｽ・新紙幣対応</t>
    <rPh sb="9" eb="14">
      <t>シンシヘイタイオウ</t>
    </rPh>
    <phoneticPr fontId="3"/>
  </si>
  <si>
    <t>●申請金額について、記入例に沿ってご入力ください。</t>
    <rPh sb="1" eb="5">
      <t>シンセイキンガク</t>
    </rPh>
    <rPh sb="10" eb="13">
      <t>キニュウレイ</t>
    </rPh>
    <rPh sb="14" eb="15">
      <t>ソ</t>
    </rPh>
    <rPh sb="18" eb="20">
      <t>ニュウリョク</t>
    </rPh>
    <phoneticPr fontId="3"/>
  </si>
  <si>
    <t>事業計画</t>
    <rPh sb="0" eb="2">
      <t>ジギョウ</t>
    </rPh>
    <rPh sb="2" eb="4">
      <t>ケイカク</t>
    </rPh>
    <phoneticPr fontId="3"/>
  </si>
  <si>
    <t>↓水色のセルへ入力してください</t>
    <phoneticPr fontId="3"/>
  </si>
  <si>
    <t>①広報費合計　</t>
    <rPh sb="1" eb="4">
      <t>コウホウヒ</t>
    </rPh>
    <rPh sb="4" eb="6">
      <t>ゴウケイ</t>
    </rPh>
    <phoneticPr fontId="3"/>
  </si>
  <si>
    <t>※自動計算につき　入力不要です</t>
    <rPh sb="1" eb="5">
      <t>ジドウケイサン</t>
    </rPh>
    <rPh sb="9" eb="11">
      <t>ニュウリョク</t>
    </rPh>
    <rPh sb="11" eb="13">
      <t>フヨウ</t>
    </rPh>
    <phoneticPr fontId="3"/>
  </si>
  <si>
    <t>②展示会等出展費合計　</t>
    <rPh sb="1" eb="4">
      <t>テンジカイ</t>
    </rPh>
    <rPh sb="4" eb="5">
      <t>トウ</t>
    </rPh>
    <rPh sb="5" eb="8">
      <t>シュッテンヒ</t>
    </rPh>
    <rPh sb="8" eb="10">
      <t>ゴウケイ</t>
    </rPh>
    <phoneticPr fontId="3"/>
  </si>
  <si>
    <t>③開発費合計　</t>
    <rPh sb="1" eb="4">
      <t>カイハツヒ</t>
    </rPh>
    <rPh sb="4" eb="6">
      <t>ゴウケイ</t>
    </rPh>
    <phoneticPr fontId="3"/>
  </si>
  <si>
    <t>④機械装置等費合計　</t>
    <rPh sb="1" eb="5">
      <t>キカイソウチ</t>
    </rPh>
    <rPh sb="5" eb="6">
      <t>トウ</t>
    </rPh>
    <rPh sb="6" eb="7">
      <t>ヒ</t>
    </rPh>
    <rPh sb="7" eb="9">
      <t>ゴウケイ</t>
    </rPh>
    <phoneticPr fontId="3"/>
  </si>
  <si>
    <t>⑤外注費合計　</t>
    <rPh sb="1" eb="4">
      <t>ガイチュウヒ</t>
    </rPh>
    <rPh sb="4" eb="6">
      <t>ゴウケイ</t>
    </rPh>
    <phoneticPr fontId="3"/>
  </si>
  <si>
    <r>
      <t>計</t>
    </r>
    <r>
      <rPr>
        <sz val="12"/>
        <color rgb="FFFF0000"/>
        <rFont val="BIZ UDP明朝 Medium"/>
        <family val="1"/>
        <charset val="128"/>
      </rPr>
      <t>（A）</t>
    </r>
    <r>
      <rPr>
        <sz val="12"/>
        <color theme="1"/>
        <rFont val="BIZ UDP明朝 Medium"/>
        <family val="1"/>
        <charset val="128"/>
      </rPr>
      <t>　</t>
    </r>
    <rPh sb="0" eb="1">
      <t>ケイ</t>
    </rPh>
    <phoneticPr fontId="3"/>
  </si>
  <si>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万円の方</t>
    </r>
    <rPh sb="0" eb="4">
      <t>ホンホジョキン</t>
    </rPh>
    <rPh sb="11" eb="13">
      <t>マンエン</t>
    </rPh>
    <rPh sb="14" eb="15">
      <t>カタ</t>
    </rPh>
    <phoneticPr fontId="3"/>
  </si>
  <si>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1" eb="13">
      <t>マンエン</t>
    </rPh>
    <rPh sb="13" eb="15">
      <t>ミマン</t>
    </rPh>
    <rPh sb="16" eb="17">
      <t>カタ</t>
    </rPh>
    <phoneticPr fontId="3"/>
  </si>
  <si>
    <r>
      <t>自己資金</t>
    </r>
    <r>
      <rPr>
        <sz val="12"/>
        <color rgb="FFFF0000"/>
        <rFont val="BIZ UDP明朝 Medium"/>
        <family val="1"/>
        <charset val="128"/>
      </rPr>
      <t>（C）</t>
    </r>
    <rPh sb="0" eb="4">
      <t>ジコシキン</t>
    </rPh>
    <phoneticPr fontId="3"/>
  </si>
  <si>
    <t>計　　（Ｂ）＋（Ｃ）</t>
    <rPh sb="0" eb="1">
      <t>ケイ</t>
    </rPh>
    <phoneticPr fontId="3"/>
  </si>
  <si>
    <t>中止（廃止）の理由</t>
    <rPh sb="0" eb="2">
      <t>チュウシ</t>
    </rPh>
    <rPh sb="3" eb="5">
      <t>ハイシ</t>
    </rPh>
    <rPh sb="7" eb="9">
      <t>リユウ</t>
    </rPh>
    <phoneticPr fontId="3"/>
  </si>
  <si>
    <t>中止の期間（廃止の時期）</t>
    <rPh sb="0" eb="2">
      <t>チュウシ</t>
    </rPh>
    <rPh sb="3" eb="5">
      <t>キカン</t>
    </rPh>
    <rPh sb="6" eb="8">
      <t>ハイシ</t>
    </rPh>
    <rPh sb="9" eb="11">
      <t>ジキ</t>
    </rPh>
    <phoneticPr fontId="3"/>
  </si>
  <si>
    <t>今後の見通しと対策</t>
    <rPh sb="0" eb="2">
      <t>コンゴ</t>
    </rPh>
    <rPh sb="3" eb="5">
      <t>ミトオ</t>
    </rPh>
    <rPh sb="7" eb="9">
      <t>タイサク</t>
    </rPh>
    <phoneticPr fontId="3"/>
  </si>
  <si>
    <t>関係書類</t>
    <rPh sb="0" eb="4">
      <t>カンケイショルイ</t>
    </rPh>
    <phoneticPr fontId="3"/>
  </si>
  <si>
    <t>7</t>
  </si>
  <si>
    <t>8</t>
  </si>
  <si>
    <t>11</t>
    <phoneticPr fontId="3"/>
  </si>
  <si>
    <t>12</t>
    <phoneticPr fontId="3"/>
  </si>
  <si>
    <t>■計画変更申請の場合は以下（11・12）を申請してください</t>
    <rPh sb="1" eb="5">
      <t>ケイカクヘンコウ</t>
    </rPh>
    <rPh sb="5" eb="7">
      <t>シンセイ</t>
    </rPh>
    <rPh sb="8" eb="10">
      <t>バアイ</t>
    </rPh>
    <rPh sb="11" eb="13">
      <t>イカ</t>
    </rPh>
    <rPh sb="21" eb="23">
      <t>シンセイ</t>
    </rPh>
    <phoneticPr fontId="3"/>
  </si>
  <si>
    <t>13</t>
    <phoneticPr fontId="3"/>
  </si>
  <si>
    <t>14</t>
    <phoneticPr fontId="3"/>
  </si>
  <si>
    <t>15</t>
    <phoneticPr fontId="3"/>
  </si>
  <si>
    <t>16</t>
    <phoneticPr fontId="3"/>
  </si>
  <si>
    <t>➡「入力シート③」へ進んでください</t>
  </si>
  <si>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3"/>
  </si>
  <si>
    <t>はじめに</t>
    <phoneticPr fontId="3"/>
  </si>
  <si>
    <t>青色のシート</t>
    <rPh sb="0" eb="2">
      <t>アオイロ</t>
    </rPh>
    <phoneticPr fontId="3"/>
  </si>
  <si>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3"/>
  </si>
  <si>
    <t>赤色のシート</t>
    <rPh sb="0" eb="2">
      <t>アカイロ</t>
    </rPh>
    <phoneticPr fontId="3"/>
  </si>
  <si>
    <t>➡印刷用のシートになります。入力シートの情報が自動で反映されます。</t>
    <rPh sb="23" eb="25">
      <t>ジドウ</t>
    </rPh>
    <phoneticPr fontId="3"/>
  </si>
  <si>
    <r>
      <t>　※印刷用シートへの</t>
    </r>
    <r>
      <rPr>
        <b/>
        <u/>
        <sz val="12"/>
        <color theme="1"/>
        <rFont val="BIZ UDP明朝 Medium"/>
        <family val="1"/>
        <charset val="128"/>
      </rPr>
      <t>入力はできません</t>
    </r>
    <r>
      <rPr>
        <b/>
        <sz val="12"/>
        <color theme="1"/>
        <rFont val="BIZ UDP明朝 Medium"/>
        <family val="1"/>
        <charset val="128"/>
      </rPr>
      <t>。</t>
    </r>
    <phoneticPr fontId="3"/>
  </si>
  <si>
    <t>申請内容について入力</t>
    <rPh sb="0" eb="4">
      <t>シンセイナイヨウ</t>
    </rPh>
    <rPh sb="8" eb="10">
      <t>ニュウリョク</t>
    </rPh>
    <phoneticPr fontId="3"/>
  </si>
  <si>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①～⑧まで、記入例に沿ってご入力ください。
　　※水色のセルのみ入力できます
　　※入力シート⑤⑦⑧は該当する方のみご入力ください</t>
    </r>
    <rPh sb="7" eb="8">
      <t>ヨウ</t>
    </rPh>
    <rPh sb="36" eb="38">
      <t>ミズイロ</t>
    </rPh>
    <rPh sb="43" eb="45">
      <t>ニュウリョク</t>
    </rPh>
    <phoneticPr fontId="3"/>
  </si>
  <si>
    <t>入力内容の確認</t>
    <rPh sb="0" eb="4">
      <t>ニュウリョクナイヨウ</t>
    </rPh>
    <rPh sb="5" eb="7">
      <t>カクニン</t>
    </rPh>
    <phoneticPr fontId="3"/>
  </si>
  <si>
    <t>申請書類の出力</t>
    <rPh sb="0" eb="4">
      <t>シンセイショルイ</t>
    </rPh>
    <rPh sb="5" eb="7">
      <t>シュツリョク</t>
    </rPh>
    <phoneticPr fontId="3"/>
  </si>
  <si>
    <t>書類の提出</t>
    <rPh sb="0" eb="2">
      <t>ショルイ</t>
    </rPh>
    <rPh sb="3" eb="5">
      <t>テイシュツ</t>
    </rPh>
    <phoneticPr fontId="3"/>
  </si>
  <si>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出力してください
　　※中止廃止届の方は様式4号のみ出力してください</t>
    </r>
    <rPh sb="2" eb="4">
      <t>アカイロ</t>
    </rPh>
    <rPh sb="5" eb="8">
      <t>インサツヨウ</t>
    </rPh>
    <rPh sb="11" eb="13">
      <t>シュツリョク</t>
    </rPh>
    <rPh sb="23" eb="27">
      <t>チュウシハイシ</t>
    </rPh>
    <rPh sb="27" eb="28">
      <t>トドケ</t>
    </rPh>
    <rPh sb="29" eb="30">
      <t>カタ</t>
    </rPh>
    <rPh sb="31" eb="33">
      <t>ヨウシキ</t>
    </rPh>
    <rPh sb="34" eb="35">
      <t>ゴウ</t>
    </rPh>
    <rPh sb="37" eb="39">
      <t>シュツリョク</t>
    </rPh>
    <phoneticPr fontId="3"/>
  </si>
  <si>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H,C,Iにて水色セルへ反映された情報に誤りがないかをご確認ください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3" eb="25">
      <t>ハンエイ</t>
    </rPh>
    <rPh sb="28" eb="30">
      <t>ジョウホウ</t>
    </rPh>
    <rPh sb="31" eb="32">
      <t>アヤマ</t>
    </rPh>
    <rPh sb="39" eb="41">
      <t>カクニン</t>
    </rPh>
    <rPh sb="52" eb="56">
      <t>ニュウリョクジョウホウ</t>
    </rPh>
    <rPh sb="57" eb="58">
      <t>アヤマ</t>
    </rPh>
    <rPh sb="63" eb="65">
      <t>バアイ</t>
    </rPh>
    <rPh sb="66" eb="68">
      <t>アオイロ</t>
    </rPh>
    <rPh sb="69" eb="72">
      <t>ニュウリョクヨウ</t>
    </rPh>
    <rPh sb="77" eb="79">
      <t>シュウセイ</t>
    </rPh>
    <phoneticPr fontId="3"/>
  </si>
  <si>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「事業完了の日から1か月を経過した日」または「令和8年1月15日」いずれか早い日</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phoneticPr fontId="3"/>
  </si>
  <si>
    <t>事業者番号</t>
    <rPh sb="0" eb="3">
      <t>ジギョウシャ</t>
    </rPh>
    <rPh sb="3" eb="5">
      <t>バンゴウ</t>
    </rPh>
    <phoneticPr fontId="3"/>
  </si>
  <si>
    <t>MC-</t>
    <phoneticPr fontId="3"/>
  </si>
  <si>
    <t>指令番号</t>
    <rPh sb="0" eb="2">
      <t>シレイ</t>
    </rPh>
    <rPh sb="2" eb="4">
      <t>バンゴウ</t>
    </rPh>
    <phoneticPr fontId="3"/>
  </si>
  <si>
    <t>事業者番号</t>
    <rPh sb="0" eb="3">
      <t>ジギョウシャ</t>
    </rPh>
    <rPh sb="3" eb="5">
      <t>バンゴウ</t>
    </rPh>
    <phoneticPr fontId="4"/>
  </si>
  <si>
    <t>交付決定通知書にてご確認ください</t>
    <rPh sb="0" eb="7">
      <t>コウフケッテイツウチショ</t>
    </rPh>
    <rPh sb="10" eb="12">
      <t>カクニン</t>
    </rPh>
    <phoneticPr fontId="3"/>
  </si>
  <si>
    <t>17</t>
    <phoneticPr fontId="3"/>
  </si>
  <si>
    <t>■中止（廃止）承認申請な場合は以下（14・15・16・17）を申請してください</t>
    <rPh sb="1" eb="3">
      <t>チュウシ</t>
    </rPh>
    <rPh sb="4" eb="6">
      <t>ハイシ</t>
    </rPh>
    <rPh sb="7" eb="9">
      <t>ショウニン</t>
    </rPh>
    <rPh sb="9" eb="11">
      <t>シンセイ</t>
    </rPh>
    <rPh sb="12" eb="14">
      <t>バアイ</t>
    </rPh>
    <rPh sb="15" eb="17">
      <t>イカ</t>
    </rPh>
    <rPh sb="31" eb="33">
      <t>シンセイ</t>
    </rPh>
    <phoneticPr fontId="3"/>
  </si>
  <si>
    <t>担当者名</t>
    <rPh sb="0" eb="2">
      <t>タントウ</t>
    </rPh>
    <rPh sb="2" eb="3">
      <t>シャ</t>
    </rPh>
    <rPh sb="3" eb="4">
      <t>メイ</t>
    </rPh>
    <phoneticPr fontId="3"/>
  </si>
  <si>
    <t>青葉　次郎</t>
    <phoneticPr fontId="3"/>
  </si>
  <si>
    <t>担当者カナ</t>
    <rPh sb="0" eb="2">
      <t>タントウ</t>
    </rPh>
    <rPh sb="2" eb="3">
      <t>シャ</t>
    </rPh>
    <phoneticPr fontId="3"/>
  </si>
  <si>
    <t>アオバ　ジロウ</t>
    <phoneticPr fontId="3"/>
  </si>
  <si>
    <t>担当者電話番号　</t>
    <rPh sb="0" eb="3">
      <t>タントウシャ</t>
    </rPh>
    <rPh sb="3" eb="5">
      <t>デンワ</t>
    </rPh>
    <rPh sb="5" eb="7">
      <t>バンゴウ</t>
    </rPh>
    <phoneticPr fontId="3"/>
  </si>
  <si>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3"/>
  </si>
  <si>
    <t>FAX番号</t>
    <rPh sb="3" eb="5">
      <t>バンゴウ</t>
    </rPh>
    <phoneticPr fontId="4"/>
  </si>
  <si>
    <t>FAX番号</t>
    <rPh sb="3" eb="5">
      <t>バンゴウ</t>
    </rPh>
    <phoneticPr fontId="3"/>
  </si>
  <si>
    <t>0220001111</t>
    <phoneticPr fontId="3"/>
  </si>
  <si>
    <r>
      <t>メールアドレス　</t>
    </r>
    <r>
      <rPr>
        <sz val="10"/>
        <color rgb="FFFF0000"/>
        <rFont val="BIZ UDP明朝 Medium"/>
        <family val="1"/>
        <charset val="128"/>
      </rPr>
      <t>※半角</t>
    </r>
    <rPh sb="9" eb="11">
      <t>ハンカク</t>
    </rPh>
    <phoneticPr fontId="3"/>
  </si>
  <si>
    <t>＠</t>
    <phoneticPr fontId="4"/>
  </si>
  <si>
    <t>＠</t>
    <phoneticPr fontId="3"/>
  </si>
  <si>
    <t>miyagi@abcd.co.jp</t>
    <phoneticPr fontId="3"/>
  </si>
  <si>
    <t>４　連絡先</t>
    <phoneticPr fontId="4"/>
  </si>
  <si>
    <t>担当者</t>
    <rPh sb="0" eb="3">
      <t>タントウシャ</t>
    </rPh>
    <phoneticPr fontId="4"/>
  </si>
  <si>
    <t>担当者カナ</t>
    <rPh sb="0" eb="3">
      <t>タントウシャ</t>
    </rPh>
    <phoneticPr fontId="3"/>
  </si>
  <si>
    <t xml:space="preserve"> 電話番号</t>
    <rPh sb="1" eb="3">
      <t>デンワ</t>
    </rPh>
    <rPh sb="3" eb="5">
      <t>バンゴウ</t>
    </rPh>
    <phoneticPr fontId="4"/>
  </si>
  <si>
    <t xml:space="preserve"> 電子メールアドレス</t>
    <rPh sb="1" eb="3">
      <t>デンシ</t>
    </rPh>
    <phoneticPr fontId="4"/>
  </si>
  <si>
    <t>⇒半角英数字</t>
    <rPh sb="1" eb="3">
      <t>ハンカク</t>
    </rPh>
    <rPh sb="3" eb="6">
      <t>エイスウジ</t>
    </rPh>
    <rPh sb="4" eb="6">
      <t>スウジ</t>
    </rPh>
    <phoneticPr fontId="3"/>
  </si>
  <si>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履歴事項全部証明書または住民票抄本
　　の写しを必ずご提出ください。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6">
      <t>リレキジコウゼンブショウメイショ</t>
    </rPh>
    <rPh sb="69" eb="74">
      <t>ジュウミンヒョウショウホン</t>
    </rPh>
    <rPh sb="78" eb="79">
      <t>ウツ</t>
    </rPh>
    <rPh sb="81" eb="82">
      <t>カナラ</t>
    </rPh>
    <rPh sb="84" eb="86">
      <t>テイシュツ</t>
    </rPh>
    <phoneticPr fontId="3"/>
  </si>
  <si>
    <t>※上限額　300,000円</t>
    <rPh sb="1" eb="3">
      <t>ジョウゲン</t>
    </rPh>
    <rPh sb="3" eb="4">
      <t>ガク</t>
    </rPh>
    <rPh sb="12" eb="13">
      <t>エン</t>
    </rPh>
    <phoneticPr fontId="3"/>
  </si>
  <si>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 eb="3">
      <t>センエン</t>
    </rPh>
    <rPh sb="3" eb="5">
      <t>ミマン</t>
    </rPh>
    <rPh sb="5" eb="6">
      <t>キ</t>
    </rPh>
    <rPh sb="7" eb="8">
      <t>ス</t>
    </rPh>
    <rPh sb="11" eb="14">
      <t>カゲンガク</t>
    </rPh>
    <rPh sb="21" eb="22">
      <t>エン</t>
    </rPh>
    <phoneticPr fontId="3"/>
  </si>
  <si>
    <t>※（Ａ）－（Ｂ）ご確認ください　自動計算につき入力不要</t>
    <rPh sb="9" eb="11">
      <t>カクニン</t>
    </rPh>
    <rPh sb="16" eb="20">
      <t>ジドウケイサン</t>
    </rPh>
    <rPh sb="23" eb="25">
      <t>ニュウリョク</t>
    </rPh>
    <rPh sb="25" eb="27">
      <t>フヨウ</t>
    </rPh>
    <phoneticPr fontId="3"/>
  </si>
  <si>
    <t>※（Ｂ）＋（Ｃ）ご確認ください　自動計算につき入力不要</t>
    <rPh sb="9" eb="11">
      <t>カクニン</t>
    </rPh>
    <rPh sb="16" eb="20">
      <t>ジドウケイサン</t>
    </rPh>
    <rPh sb="23" eb="25">
      <t>ニュウリョク</t>
    </rPh>
    <rPh sb="25" eb="27">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</si>
</sst>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h]:mm"/>
    <numFmt numFmtId="178" formatCode="[$-F800]dddd\,\ mmmm\ dd\,\ yyyy"/>
  </numFmts>
  <fonts count="62" x14ac:knownFonts="1">
    <font>
      <sz val="12"/>
      <color theme="1"/>
      <name val="ＭＳ 明朝"/>
      <family val="1"/>
      <charset val="128"/>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sz val="11"/>
      <name val="ＭＳ 明朝"/>
      <family val="1"/>
      <charset val="128"/>
    </font>
    <font>
      <sz val="10"/>
      <name val="ＭＳ 明朝"/>
      <family val="1"/>
      <charset val="128"/>
    </font>
    <font>
      <b/>
      <sz val="14"/>
      <name val="ＭＳ 明朝"/>
      <family val="1"/>
      <charset val="128"/>
    </font>
    <font>
      <sz val="12"/>
      <name val="ＭＳ Ｐ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sz val="12"/>
      <color theme="1"/>
      <name val="BIZ UD明朝 Medium"/>
      <family val="1"/>
      <charset val="128"/>
    </font>
    <font>
      <sz val="12"/>
      <color rgb="FFFF0000"/>
      <name val="BIZ UD明朝 Medium"/>
      <family val="1"/>
      <charset val="128"/>
    </font>
    <font>
      <sz val="12"/>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b/>
      <sz val="20"/>
      <color theme="1"/>
      <name val="BIZ UDP明朝 Medium"/>
      <family val="1"/>
      <charset val="128"/>
    </font>
    <font>
      <sz val="12"/>
      <name val="BIZ UDPゴシック"/>
      <family val="3"/>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0"/>
      <color rgb="FFFF0000"/>
      <name val="ＭＳ 明朝"/>
      <family val="1"/>
      <charset val="128"/>
    </font>
    <font>
      <sz val="8"/>
      <color theme="1"/>
      <name val="ＭＳ 明朝"/>
      <family val="1"/>
      <charset val="128"/>
    </font>
    <font>
      <sz val="8"/>
      <color rgb="FFFF0000"/>
      <name val="ＭＳ 明朝"/>
      <family val="1"/>
      <charset val="128"/>
    </font>
    <font>
      <b/>
      <sz val="20"/>
      <color theme="1"/>
      <name val="BIZ UD明朝 Medium"/>
      <family val="1"/>
      <charset val="128"/>
    </font>
    <font>
      <b/>
      <sz val="12"/>
      <color theme="0"/>
      <name val="BIZ UD明朝 Medium"/>
      <family val="1"/>
      <charset val="128"/>
    </font>
    <font>
      <sz val="12"/>
      <name val="BIZ UDP明朝 Medium"/>
      <family val="1"/>
      <charset val="128"/>
    </font>
    <font>
      <sz val="14"/>
      <color theme="1"/>
      <name val="BIZ UD明朝 Medium"/>
      <family val="1"/>
      <charset val="128"/>
    </font>
    <font>
      <sz val="12"/>
      <color theme="1"/>
      <name val="ＭＳ Ｐ明朝"/>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b/>
      <sz val="12"/>
      <color rgb="FFFF0000"/>
      <name val="BIZ UD明朝 Medium"/>
      <family val="1"/>
      <charset val="128"/>
    </font>
    <font>
      <u/>
      <sz val="12"/>
      <color rgb="FFFF0000"/>
      <name val="BIZ UDP明朝 Medium"/>
      <family val="1"/>
      <charset val="128"/>
    </font>
    <font>
      <b/>
      <sz val="12"/>
      <color theme="1"/>
      <name val="BIZ UDP明朝 Medium"/>
      <family val="1"/>
      <charset val="128"/>
    </font>
    <font>
      <b/>
      <sz val="14"/>
      <color theme="1"/>
      <name val="BIZ UDP明朝 Medium"/>
      <family val="1"/>
      <charset val="128"/>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u/>
      <sz val="12"/>
      <color theme="10"/>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4" tint="-0.499984740745262"/>
        <bgColor indexed="64"/>
      </patternFill>
    </fill>
    <fill>
      <patternFill patternType="solid">
        <fgColor theme="2"/>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s>
  <borders count="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right style="medium">
        <color theme="0" tint="-0.499984740745262"/>
      </right>
      <top/>
      <bottom style="thick">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61" fillId="0" borderId="0" applyNumberFormat="0" applyFill="0" applyBorder="0" applyAlignment="0" applyProtection="0">
      <alignment vertical="center"/>
    </xf>
  </cellStyleXfs>
  <cellXfs count="449">
    <xf numFmtId="0" fontId="0" fillId="0" borderId="0" xfId="0">
      <alignment vertical="center"/>
    </xf>
    <xf numFmtId="38" fontId="7" fillId="0" borderId="0" xfId="1" applyFont="1" applyFill="1" applyBorder="1" applyAlignment="1" applyProtection="1">
      <alignment horizontal="center" vertical="center" wrapText="1" shrinkToFit="1"/>
    </xf>
    <xf numFmtId="38" fontId="7" fillId="0" borderId="0" xfId="1" applyFont="1" applyFill="1" applyBorder="1" applyAlignment="1" applyProtection="1">
      <alignment vertical="center" wrapText="1" shrinkToFit="1"/>
    </xf>
    <xf numFmtId="38" fontId="7" fillId="0" borderId="0" xfId="1" applyFont="1" applyFill="1" applyBorder="1" applyAlignment="1" applyProtection="1">
      <alignment horizontal="right" vertical="center" wrapText="1" shrinkToFit="1"/>
    </xf>
    <xf numFmtId="0" fontId="22" fillId="0" borderId="0" xfId="0" applyFont="1">
      <alignment vertical="center"/>
    </xf>
    <xf numFmtId="0" fontId="22" fillId="2" borderId="0" xfId="0" applyFont="1" applyFill="1">
      <alignment vertical="center"/>
    </xf>
    <xf numFmtId="0" fontId="24" fillId="3" borderId="37" xfId="0" applyFont="1" applyFill="1" applyBorder="1" applyAlignment="1" applyProtection="1">
      <alignment horizontal="center" vertical="center"/>
      <protection locked="0"/>
    </xf>
    <xf numFmtId="0" fontId="24" fillId="3" borderId="35" xfId="0" applyFont="1" applyFill="1" applyBorder="1" applyAlignment="1" applyProtection="1">
      <alignment horizontal="center" vertical="center"/>
      <protection locked="0"/>
    </xf>
    <xf numFmtId="49" fontId="32" fillId="2" borderId="0" xfId="0" applyNumberFormat="1" applyFont="1" applyFill="1">
      <alignment vertical="center"/>
    </xf>
    <xf numFmtId="49" fontId="32" fillId="0" borderId="0" xfId="0" applyNumberFormat="1" applyFont="1">
      <alignment vertical="center"/>
    </xf>
    <xf numFmtId="38" fontId="51" fillId="3" borderId="72" xfId="1" applyFont="1" applyFill="1" applyBorder="1" applyAlignment="1" applyProtection="1">
      <alignment vertical="center"/>
      <protection locked="0"/>
    </xf>
    <xf numFmtId="38" fontId="51" fillId="3" borderId="80" xfId="1" applyFont="1" applyFill="1" applyBorder="1" applyAlignment="1" applyProtection="1">
      <alignment vertical="center"/>
      <protection locked="0"/>
    </xf>
    <xf numFmtId="49" fontId="26" fillId="2" borderId="0" xfId="0" applyNumberFormat="1" applyFont="1" applyFill="1">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8"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10"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xf>
    <xf numFmtId="0" fontId="11" fillId="0" borderId="0" xfId="0" applyFont="1" applyAlignment="1">
      <alignment vertical="center" shrinkToFit="1"/>
    </xf>
    <xf numFmtId="0" fontId="5" fillId="2" borderId="0" xfId="0" applyFont="1" applyFill="1">
      <alignment vertical="center"/>
    </xf>
    <xf numFmtId="0" fontId="11" fillId="0" borderId="0" xfId="0" applyFont="1">
      <alignment vertical="center"/>
    </xf>
    <xf numFmtId="0" fontId="2"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lignment vertical="center"/>
    </xf>
    <xf numFmtId="49" fontId="2" fillId="0" borderId="0" xfId="0" applyNumberFormat="1" applyFont="1">
      <alignment vertical="center"/>
    </xf>
    <xf numFmtId="49" fontId="2" fillId="0" borderId="0" xfId="0" applyNumberFormat="1" applyFont="1" applyAlignment="1">
      <alignment vertical="center" wrapText="1" shrinkToFit="1"/>
    </xf>
    <xf numFmtId="49" fontId="2" fillId="0" borderId="0" xfId="0" applyNumberFormat="1" applyFont="1" applyAlignment="1">
      <alignment horizontal="left" vertical="center" wrapText="1" shrinkToFit="1"/>
    </xf>
    <xf numFmtId="0" fontId="2" fillId="0" borderId="0" xfId="2" applyFont="1">
      <alignment vertical="center"/>
    </xf>
    <xf numFmtId="0" fontId="15" fillId="0" borderId="0" xfId="2" applyFont="1">
      <alignment vertical="center"/>
    </xf>
    <xf numFmtId="0" fontId="15" fillId="0" borderId="0" xfId="0" applyFont="1">
      <alignment vertical="center"/>
    </xf>
    <xf numFmtId="0" fontId="7" fillId="0" borderId="0" xfId="2" applyFont="1">
      <alignment vertical="center"/>
    </xf>
    <xf numFmtId="49" fontId="7" fillId="0" borderId="0" xfId="0" applyNumberFormat="1" applyFont="1" applyAlignment="1">
      <alignment vertical="center" wrapText="1" shrinkToFit="1"/>
    </xf>
    <xf numFmtId="49" fontId="7" fillId="0" borderId="0" xfId="0" applyNumberFormat="1" applyFont="1">
      <alignment vertical="center"/>
    </xf>
    <xf numFmtId="0" fontId="7" fillId="0" borderId="0" xfId="2" applyFont="1" applyAlignment="1">
      <alignment horizontal="center" vertical="center"/>
    </xf>
    <xf numFmtId="0" fontId="16" fillId="0" borderId="0" xfId="0" applyFont="1">
      <alignment vertical="center"/>
    </xf>
    <xf numFmtId="0" fontId="2" fillId="0" borderId="0" xfId="2" applyFont="1" applyAlignment="1">
      <alignment vertical="center" wrapText="1"/>
    </xf>
    <xf numFmtId="177" fontId="2" fillId="0" borderId="0" xfId="0" applyNumberFormat="1" applyFont="1">
      <alignment vertical="center"/>
    </xf>
    <xf numFmtId="0" fontId="10" fillId="0" borderId="0" xfId="0" applyFont="1">
      <alignment vertical="center"/>
    </xf>
    <xf numFmtId="0" fontId="16" fillId="0" borderId="0" xfId="2" applyFont="1">
      <alignment vertical="center"/>
    </xf>
    <xf numFmtId="176" fontId="2" fillId="0" borderId="0" xfId="0" applyNumberFormat="1" applyFont="1">
      <alignment vertical="center"/>
    </xf>
    <xf numFmtId="0" fontId="2" fillId="0" borderId="0" xfId="0" applyFont="1" applyAlignment="1">
      <alignment vertical="center" wrapText="1"/>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4" xfId="0" applyFont="1" applyBorder="1">
      <alignment vertical="center"/>
    </xf>
    <xf numFmtId="0" fontId="2" fillId="0" borderId="15" xfId="0" applyFont="1" applyBorder="1">
      <alignment vertical="center"/>
    </xf>
    <xf numFmtId="38" fontId="15" fillId="0" borderId="5" xfId="0" applyNumberFormat="1" applyFont="1" applyBorder="1">
      <alignment vertical="center"/>
    </xf>
    <xf numFmtId="0" fontId="15" fillId="0" borderId="6" xfId="0" applyFont="1" applyBorder="1">
      <alignment vertical="center"/>
    </xf>
    <xf numFmtId="0" fontId="5" fillId="0" borderId="0" xfId="0" applyFont="1" applyAlignment="1">
      <alignment horizontal="right" vertical="center"/>
    </xf>
    <xf numFmtId="0" fontId="15" fillId="0" borderId="8" xfId="0" applyFont="1" applyBorder="1">
      <alignment vertical="center"/>
    </xf>
    <xf numFmtId="0" fontId="15" fillId="0" borderId="10" xfId="0" applyFont="1" applyBorder="1">
      <alignment vertical="center"/>
    </xf>
    <xf numFmtId="0" fontId="15" fillId="0" borderId="11" xfId="0" applyFont="1" applyBorder="1">
      <alignment vertical="center"/>
    </xf>
    <xf numFmtId="0" fontId="18" fillId="0" borderId="11" xfId="0" applyFont="1" applyBorder="1">
      <alignment vertical="center"/>
    </xf>
    <xf numFmtId="0" fontId="18" fillId="0" borderId="12" xfId="0" applyFont="1" applyBorder="1">
      <alignment vertical="center"/>
    </xf>
    <xf numFmtId="0" fontId="19" fillId="3" borderId="0" xfId="0" applyFont="1" applyFill="1" applyAlignment="1">
      <alignment horizontal="right" vertical="center"/>
    </xf>
    <xf numFmtId="38" fontId="19" fillId="3" borderId="0" xfId="1" applyFont="1" applyFill="1" applyBorder="1" applyAlignment="1" applyProtection="1">
      <alignment horizontal="right" vertical="center"/>
    </xf>
    <xf numFmtId="49" fontId="2" fillId="0" borderId="0" xfId="0" applyNumberFormat="1" applyFont="1" applyAlignment="1">
      <alignment vertical="center" wrapText="1"/>
    </xf>
    <xf numFmtId="49" fontId="22" fillId="0" borderId="35" xfId="0" applyNumberFormat="1" applyFont="1" applyBorder="1">
      <alignment vertical="center"/>
    </xf>
    <xf numFmtId="0" fontId="22" fillId="0" borderId="35" xfId="0" applyFont="1" applyBorder="1">
      <alignment vertical="center"/>
    </xf>
    <xf numFmtId="0" fontId="24" fillId="0" borderId="36" xfId="0" applyFont="1" applyBorder="1">
      <alignment vertical="center"/>
    </xf>
    <xf numFmtId="0" fontId="24" fillId="0" borderId="38" xfId="0" applyFont="1" applyBorder="1">
      <alignment vertical="center"/>
    </xf>
    <xf numFmtId="0" fontId="24" fillId="2" borderId="35" xfId="0" applyFont="1" applyFill="1" applyBorder="1" applyAlignment="1">
      <alignment horizontal="center" vertical="center"/>
    </xf>
    <xf numFmtId="0" fontId="24" fillId="2" borderId="35" xfId="0" applyFont="1" applyFill="1" applyBorder="1" applyAlignment="1">
      <alignment horizontal="left" vertical="center"/>
    </xf>
    <xf numFmtId="0" fontId="22" fillId="0" borderId="35" xfId="0" applyFont="1" applyBorder="1" applyAlignment="1">
      <alignment vertical="center" wrapText="1"/>
    </xf>
    <xf numFmtId="0" fontId="24" fillId="2" borderId="39" xfId="0" applyFont="1" applyFill="1" applyBorder="1" applyAlignment="1">
      <alignment horizontal="center" vertical="center"/>
    </xf>
    <xf numFmtId="0" fontId="24" fillId="2" borderId="38" xfId="0" applyFont="1" applyFill="1" applyBorder="1" applyAlignment="1">
      <alignment horizontal="left" vertical="center"/>
    </xf>
    <xf numFmtId="49" fontId="22" fillId="0" borderId="39" xfId="0" applyNumberFormat="1" applyFont="1" applyBorder="1">
      <alignment vertical="center"/>
    </xf>
    <xf numFmtId="0" fontId="22" fillId="0" borderId="39" xfId="0" applyFont="1" applyBorder="1" applyAlignment="1">
      <alignment vertical="center" wrapText="1"/>
    </xf>
    <xf numFmtId="0" fontId="24" fillId="0" borderId="39" xfId="0" applyFont="1" applyBorder="1" applyAlignment="1">
      <alignment horizontal="right" vertical="center"/>
    </xf>
    <xf numFmtId="0" fontId="24" fillId="0" borderId="39" xfId="0" applyFont="1" applyBorder="1" applyAlignment="1">
      <alignment horizontal="center" vertical="center"/>
    </xf>
    <xf numFmtId="0" fontId="24" fillId="2" borderId="39" xfId="0" applyFont="1" applyFill="1" applyBorder="1" applyAlignment="1">
      <alignment horizontal="left" vertical="center"/>
    </xf>
    <xf numFmtId="0" fontId="24" fillId="0" borderId="0" xfId="0" applyFont="1" applyAlignment="1">
      <alignment horizontal="left" vertical="center"/>
    </xf>
    <xf numFmtId="0" fontId="31" fillId="2" borderId="0" xfId="0" applyFont="1" applyFill="1" applyAlignment="1">
      <alignment vertical="top"/>
    </xf>
    <xf numFmtId="0" fontId="6" fillId="2" borderId="0" xfId="0" applyFont="1" applyFill="1">
      <alignment vertical="center"/>
    </xf>
    <xf numFmtId="0" fontId="2" fillId="2" borderId="0" xfId="0" applyFont="1" applyFill="1" applyAlignment="1">
      <alignment horizontal="center" vertical="center"/>
    </xf>
    <xf numFmtId="0" fontId="34" fillId="2" borderId="0" xfId="0" applyFont="1" applyFill="1" applyAlignment="1">
      <alignment horizontal="left" vertical="center"/>
    </xf>
    <xf numFmtId="49" fontId="35" fillId="2" borderId="0" xfId="0" applyNumberFormat="1" applyFont="1" applyFill="1">
      <alignment vertical="center"/>
    </xf>
    <xf numFmtId="0" fontId="0" fillId="2" borderId="0" xfId="0" applyFill="1">
      <alignment vertical="center"/>
    </xf>
    <xf numFmtId="49" fontId="37" fillId="2" borderId="0" xfId="0" applyNumberFormat="1" applyFont="1" applyFill="1">
      <alignment vertical="center"/>
    </xf>
    <xf numFmtId="38" fontId="40" fillId="2" borderId="0" xfId="1" applyFont="1" applyFill="1" applyProtection="1">
      <alignment vertical="center"/>
    </xf>
    <xf numFmtId="38" fontId="35" fillId="2" borderId="0" xfId="1" applyFont="1" applyFill="1" applyProtection="1">
      <alignment vertical="center"/>
    </xf>
    <xf numFmtId="49" fontId="40" fillId="2" borderId="0" xfId="0" applyNumberFormat="1" applyFont="1" applyFill="1">
      <alignment vertical="center"/>
    </xf>
    <xf numFmtId="0" fontId="2" fillId="2" borderId="0" xfId="0" applyFont="1" applyFill="1">
      <alignment vertical="center"/>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8"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center" shrinkToFit="1"/>
    </xf>
    <xf numFmtId="0" fontId="11" fillId="2" borderId="0" xfId="0" applyFont="1" applyFill="1" applyAlignment="1">
      <alignment vertical="center" shrinkToFit="1"/>
    </xf>
    <xf numFmtId="0" fontId="11" fillId="2" borderId="0" xfId="0" applyFont="1" applyFill="1">
      <alignment vertical="center"/>
    </xf>
    <xf numFmtId="49" fontId="2" fillId="2" borderId="0" xfId="0" applyNumberFormat="1" applyFont="1" applyFill="1">
      <alignment vertical="center"/>
    </xf>
    <xf numFmtId="0" fontId="12" fillId="2" borderId="0" xfId="0" applyFont="1" applyFill="1">
      <alignment vertical="center"/>
    </xf>
    <xf numFmtId="49" fontId="2" fillId="2" borderId="0" xfId="0" applyNumberFormat="1" applyFont="1" applyFill="1" applyAlignment="1">
      <alignment vertical="center" wrapText="1" shrinkToFit="1"/>
    </xf>
    <xf numFmtId="49" fontId="2" fillId="2" borderId="0" xfId="0" applyNumberFormat="1" applyFont="1" applyFill="1" applyAlignment="1">
      <alignment horizontal="left" vertical="center" wrapText="1" shrinkToFit="1"/>
    </xf>
    <xf numFmtId="0" fontId="2" fillId="2" borderId="0" xfId="2" applyFont="1" applyFill="1">
      <alignment vertical="center"/>
    </xf>
    <xf numFmtId="49" fontId="7" fillId="2" borderId="0" xfId="0" applyNumberFormat="1" applyFont="1" applyFill="1" applyAlignment="1">
      <alignment vertical="center" wrapText="1" shrinkToFit="1"/>
    </xf>
    <xf numFmtId="0" fontId="2" fillId="2" borderId="0" xfId="2" applyFont="1" applyFill="1" applyAlignment="1">
      <alignment vertical="center" wrapText="1"/>
    </xf>
    <xf numFmtId="177" fontId="2" fillId="2" borderId="0" xfId="0" applyNumberFormat="1" applyFont="1" applyFill="1">
      <alignment vertical="center"/>
    </xf>
    <xf numFmtId="0" fontId="10" fillId="2" borderId="0" xfId="0" applyFont="1" applyFill="1">
      <alignment vertical="center"/>
    </xf>
    <xf numFmtId="0" fontId="18" fillId="2" borderId="0" xfId="0" applyFont="1" applyFill="1" applyAlignment="1">
      <alignment horizontal="center" vertical="center" wrapText="1"/>
    </xf>
    <xf numFmtId="49" fontId="18" fillId="2" borderId="0" xfId="0" applyNumberFormat="1" applyFont="1" applyFill="1" applyAlignment="1">
      <alignment horizontal="center" vertical="center"/>
    </xf>
    <xf numFmtId="49" fontId="18" fillId="2" borderId="0" xfId="0" applyNumberFormat="1" applyFont="1" applyFill="1" applyAlignment="1">
      <alignment horizontal="left" vertical="center" wrapText="1"/>
    </xf>
    <xf numFmtId="0" fontId="44" fillId="2" borderId="0" xfId="0" applyFont="1" applyFill="1" applyAlignment="1">
      <alignment horizontal="center" vertical="center"/>
    </xf>
    <xf numFmtId="0" fontId="44" fillId="2" borderId="0" xfId="0" applyFont="1" applyFill="1">
      <alignment vertical="center"/>
    </xf>
    <xf numFmtId="49" fontId="45" fillId="4" borderId="45" xfId="0" applyNumberFormat="1" applyFont="1" applyFill="1" applyBorder="1">
      <alignment vertical="center"/>
    </xf>
    <xf numFmtId="0" fontId="22" fillId="0" borderId="46" xfId="0" applyFont="1" applyBorder="1">
      <alignment vertical="center"/>
    </xf>
    <xf numFmtId="0" fontId="46" fillId="0" borderId="48" xfId="0" applyFont="1" applyBorder="1">
      <alignment vertical="center"/>
    </xf>
    <xf numFmtId="49" fontId="26" fillId="0" borderId="52" xfId="0" applyNumberFormat="1" applyFont="1" applyBorder="1">
      <alignment vertical="center"/>
    </xf>
    <xf numFmtId="0" fontId="48" fillId="0" borderId="0" xfId="0" applyFont="1" applyAlignment="1">
      <alignment horizontal="right" vertical="center"/>
    </xf>
    <xf numFmtId="0" fontId="22" fillId="0" borderId="53" xfId="0" applyFont="1" applyBorder="1">
      <alignment vertical="center"/>
    </xf>
    <xf numFmtId="0" fontId="46" fillId="0" borderId="55" xfId="0" applyFont="1" applyBorder="1">
      <alignment vertical="center"/>
    </xf>
    <xf numFmtId="49" fontId="26" fillId="0" borderId="59" xfId="0" applyNumberFormat="1" applyFont="1" applyBorder="1">
      <alignment vertical="center"/>
    </xf>
    <xf numFmtId="0" fontId="46" fillId="0" borderId="55" xfId="0" applyFont="1" applyBorder="1" applyAlignment="1">
      <alignment vertical="center" wrapText="1"/>
    </xf>
    <xf numFmtId="0" fontId="46" fillId="0" borderId="60" xfId="0" applyFont="1" applyBorder="1">
      <alignment vertical="center"/>
    </xf>
    <xf numFmtId="49" fontId="26" fillId="0" borderId="64" xfId="0" applyNumberFormat="1" applyFont="1" applyBorder="1">
      <alignment vertical="center"/>
    </xf>
    <xf numFmtId="0" fontId="22" fillId="0" borderId="65" xfId="0" applyFont="1" applyBorder="1">
      <alignment vertical="center"/>
    </xf>
    <xf numFmtId="0" fontId="22" fillId="0" borderId="66" xfId="0" applyFont="1" applyBorder="1">
      <alignment vertical="center"/>
    </xf>
    <xf numFmtId="49" fontId="26" fillId="0" borderId="69" xfId="0" applyNumberFormat="1" applyFont="1" applyBorder="1">
      <alignment vertical="center"/>
    </xf>
    <xf numFmtId="0" fontId="22" fillId="0" borderId="71" xfId="0" applyFont="1" applyBorder="1">
      <alignment vertical="center"/>
    </xf>
    <xf numFmtId="38" fontId="47" fillId="0" borderId="73" xfId="1" applyFont="1" applyFill="1" applyBorder="1" applyAlignment="1" applyProtection="1">
      <alignment vertical="center"/>
    </xf>
    <xf numFmtId="0" fontId="22" fillId="0" borderId="79" xfId="0" applyFont="1" applyBorder="1">
      <alignment vertical="center"/>
    </xf>
    <xf numFmtId="38" fontId="47" fillId="0" borderId="40" xfId="1" applyFont="1" applyFill="1" applyBorder="1" applyAlignment="1" applyProtection="1">
      <alignment vertical="center"/>
    </xf>
    <xf numFmtId="49" fontId="25" fillId="0" borderId="83" xfId="0" applyNumberFormat="1" applyFont="1" applyBorder="1">
      <alignment vertical="center"/>
    </xf>
    <xf numFmtId="38" fontId="47" fillId="2" borderId="39" xfId="1" applyFont="1" applyFill="1" applyBorder="1" applyAlignment="1" applyProtection="1">
      <alignment horizontal="right" vertical="center"/>
    </xf>
    <xf numFmtId="0" fontId="22" fillId="0" borderId="60" xfId="0" applyFont="1" applyBorder="1" applyAlignment="1">
      <alignment vertical="center" wrapText="1"/>
    </xf>
    <xf numFmtId="49" fontId="25" fillId="0" borderId="64" xfId="0" applyNumberFormat="1" applyFont="1" applyBorder="1">
      <alignment vertical="center"/>
    </xf>
    <xf numFmtId="49" fontId="25" fillId="0" borderId="69" xfId="0" applyNumberFormat="1" applyFont="1" applyBorder="1">
      <alignment vertical="center"/>
    </xf>
    <xf numFmtId="0" fontId="21" fillId="2" borderId="0" xfId="0" applyFont="1" applyFill="1" applyAlignment="1">
      <alignment horizontal="left" vertical="center" wrapText="1"/>
    </xf>
    <xf numFmtId="0" fontId="21" fillId="2" borderId="92" xfId="0" applyFont="1" applyFill="1" applyBorder="1" applyAlignment="1">
      <alignment horizontal="left" vertical="center" wrapText="1"/>
    </xf>
    <xf numFmtId="0" fontId="55" fillId="2" borderId="0" xfId="0" applyFont="1" applyFill="1" applyAlignment="1">
      <alignment horizontal="center" vertical="center" wrapText="1"/>
    </xf>
    <xf numFmtId="0" fontId="55" fillId="2" borderId="93" xfId="0" applyFont="1" applyFill="1" applyBorder="1" applyAlignment="1">
      <alignment horizontal="center" vertical="center" wrapText="1"/>
    </xf>
    <xf numFmtId="0" fontId="23" fillId="7" borderId="0" xfId="0" applyFont="1" applyFill="1" applyAlignment="1">
      <alignment horizontal="center" vertical="center" wrapText="1"/>
    </xf>
    <xf numFmtId="0" fontId="54" fillId="2" borderId="93" xfId="0" applyFont="1" applyFill="1" applyBorder="1" applyAlignment="1">
      <alignment horizontal="left" vertical="center" wrapText="1"/>
    </xf>
    <xf numFmtId="0" fontId="54" fillId="2" borderId="0" xfId="0" applyFont="1" applyFill="1" applyAlignment="1">
      <alignment horizontal="center" vertical="center" wrapText="1"/>
    </xf>
    <xf numFmtId="0" fontId="23" fillId="8" borderId="0" xfId="0" applyFont="1" applyFill="1" applyAlignment="1">
      <alignment horizontal="center" vertical="center" wrapText="1"/>
    </xf>
    <xf numFmtId="0" fontId="54" fillId="2" borderId="93" xfId="0" applyFont="1" applyFill="1" applyBorder="1" applyAlignment="1">
      <alignment horizontal="left" vertical="top" wrapText="1"/>
    </xf>
    <xf numFmtId="0" fontId="21" fillId="2" borderId="81" xfId="0" applyFont="1" applyFill="1" applyBorder="1" applyAlignment="1">
      <alignment horizontal="left" vertical="center" wrapText="1"/>
    </xf>
    <xf numFmtId="0" fontId="57" fillId="0" borderId="40" xfId="0" applyFont="1" applyBorder="1" applyAlignment="1">
      <alignment vertical="center" wrapText="1"/>
    </xf>
    <xf numFmtId="0" fontId="54" fillId="0" borderId="40" xfId="0" applyFont="1" applyBorder="1">
      <alignment vertical="center"/>
    </xf>
    <xf numFmtId="0" fontId="54" fillId="0" borderId="82" xfId="0" applyFont="1" applyBorder="1">
      <alignment vertical="center"/>
    </xf>
    <xf numFmtId="0" fontId="54" fillId="0" borderId="0" xfId="0" applyFont="1" applyAlignment="1">
      <alignment vertical="center" wrapText="1"/>
    </xf>
    <xf numFmtId="0" fontId="54" fillId="2" borderId="0" xfId="0" applyFont="1" applyFill="1" applyAlignment="1">
      <alignment vertical="center" wrapText="1"/>
    </xf>
    <xf numFmtId="49" fontId="31" fillId="2" borderId="0" xfId="0" applyNumberFormat="1" applyFont="1" applyFill="1">
      <alignment vertical="center"/>
    </xf>
    <xf numFmtId="0" fontId="31" fillId="2" borderId="0" xfId="0" applyFont="1" applyFill="1" applyAlignment="1">
      <alignment horizontal="right" vertical="center"/>
    </xf>
    <xf numFmtId="49" fontId="46" fillId="2" borderId="0" xfId="0" applyNumberFormat="1" applyFont="1" applyFill="1">
      <alignment vertical="center"/>
    </xf>
    <xf numFmtId="0" fontId="48" fillId="2" borderId="0" xfId="0" applyFont="1" applyFill="1" applyAlignment="1">
      <alignment horizontal="right" vertical="center"/>
    </xf>
    <xf numFmtId="0" fontId="24" fillId="0" borderId="36" xfId="0" applyFont="1" applyBorder="1" applyAlignment="1">
      <alignment horizontal="right" vertical="center"/>
    </xf>
    <xf numFmtId="49" fontId="25" fillId="0" borderId="35" xfId="0" applyNumberFormat="1" applyFont="1" applyBorder="1" applyAlignment="1">
      <alignment vertical="center" wrapText="1"/>
    </xf>
    <xf numFmtId="0" fontId="22" fillId="0" borderId="39" xfId="0" applyFont="1" applyBorder="1">
      <alignment vertical="center"/>
    </xf>
    <xf numFmtId="49" fontId="26" fillId="0" borderId="35" xfId="0" applyNumberFormat="1" applyFont="1" applyBorder="1">
      <alignment vertical="center"/>
    </xf>
    <xf numFmtId="0" fontId="22" fillId="0" borderId="94" xfId="0" applyFont="1" applyBorder="1">
      <alignment vertical="center"/>
    </xf>
    <xf numFmtId="49" fontId="26" fillId="0" borderId="94" xfId="0" applyNumberFormat="1" applyFont="1" applyBorder="1">
      <alignment vertical="center"/>
    </xf>
    <xf numFmtId="0" fontId="24" fillId="2" borderId="96" xfId="0" applyFont="1" applyFill="1" applyBorder="1" applyAlignment="1">
      <alignment horizontal="center" vertical="center"/>
    </xf>
    <xf numFmtId="49" fontId="61" fillId="0" borderId="94" xfId="3" applyNumberFormat="1" applyBorder="1" applyProtection="1">
      <alignment vertical="center"/>
    </xf>
    <xf numFmtId="0" fontId="2" fillId="0" borderId="1" xfId="2"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lignment vertical="center"/>
    </xf>
    <xf numFmtId="177" fontId="7" fillId="0" borderId="2" xfId="0" applyNumberFormat="1" applyFont="1" applyBorder="1">
      <alignment vertical="center"/>
    </xf>
    <xf numFmtId="0" fontId="18" fillId="0" borderId="13" xfId="0" applyFont="1" applyBorder="1" applyAlignment="1">
      <alignment vertical="center" wrapText="1"/>
    </xf>
    <xf numFmtId="0" fontId="18" fillId="0" borderId="15" xfId="0" applyFont="1" applyBorder="1" applyAlignment="1">
      <alignment vertical="center" wrapText="1"/>
    </xf>
    <xf numFmtId="49" fontId="52" fillId="0" borderId="77" xfId="0" applyNumberFormat="1" applyFont="1" applyBorder="1">
      <alignment vertical="center"/>
    </xf>
    <xf numFmtId="0" fontId="31" fillId="9" borderId="89" xfId="0" applyFont="1" applyFill="1" applyBorder="1" applyAlignment="1">
      <alignment horizontal="center" vertical="center"/>
    </xf>
    <xf numFmtId="0" fontId="31" fillId="9" borderId="81" xfId="0" applyFont="1" applyFill="1" applyBorder="1" applyAlignment="1">
      <alignment horizontal="center" vertical="center"/>
    </xf>
    <xf numFmtId="0" fontId="55" fillId="9" borderId="90" xfId="0" applyFont="1" applyFill="1" applyBorder="1" applyAlignment="1">
      <alignment horizontal="center" vertical="center" wrapText="1"/>
    </xf>
    <xf numFmtId="0" fontId="55" fillId="9" borderId="91" xfId="0" applyFont="1" applyFill="1" applyBorder="1" applyAlignment="1">
      <alignment horizontal="center" vertical="center" wrapText="1"/>
    </xf>
    <xf numFmtId="0" fontId="57" fillId="0" borderId="40" xfId="0" applyFont="1" applyBorder="1" applyAlignment="1">
      <alignment horizontal="left" vertical="center" wrapText="1"/>
    </xf>
    <xf numFmtId="0" fontId="54" fillId="0" borderId="40" xfId="0" applyFont="1" applyBorder="1" applyAlignment="1">
      <alignment horizontal="left" vertical="center"/>
    </xf>
    <xf numFmtId="0" fontId="54" fillId="0" borderId="82" xfId="0" applyFont="1" applyBorder="1" applyAlignment="1">
      <alignment horizontal="left" vertical="center"/>
    </xf>
    <xf numFmtId="0" fontId="22" fillId="2" borderId="0" xfId="0" applyFont="1" applyFill="1" applyAlignment="1">
      <alignment horizontal="center" vertical="center"/>
    </xf>
    <xf numFmtId="0" fontId="31" fillId="9" borderId="89" xfId="0" applyFont="1" applyFill="1" applyBorder="1" applyAlignment="1">
      <alignment horizontal="center" vertical="center" wrapText="1"/>
    </xf>
    <xf numFmtId="0" fontId="31" fillId="9" borderId="81" xfId="0" applyFont="1" applyFill="1" applyBorder="1" applyAlignment="1">
      <alignment horizontal="center" vertical="center" wrapText="1"/>
    </xf>
    <xf numFmtId="0" fontId="21" fillId="2" borderId="0" xfId="0" applyFont="1" applyFill="1" applyAlignment="1">
      <alignment horizontal="left" vertical="center" wrapText="1"/>
    </xf>
    <xf numFmtId="0" fontId="55" fillId="6" borderId="89" xfId="0" applyFont="1" applyFill="1" applyBorder="1" applyAlignment="1">
      <alignment horizontal="center" vertical="center" wrapText="1"/>
    </xf>
    <xf numFmtId="0" fontId="55" fillId="6" borderId="90" xfId="0" applyFont="1" applyFill="1" applyBorder="1" applyAlignment="1">
      <alignment horizontal="center" vertical="center" wrapText="1"/>
    </xf>
    <xf numFmtId="0" fontId="55" fillId="6" borderId="91" xfId="0" applyFont="1" applyFill="1" applyBorder="1" applyAlignment="1">
      <alignment horizontal="center" vertical="center" wrapText="1"/>
    </xf>
    <xf numFmtId="38" fontId="24" fillId="3" borderId="36" xfId="1" applyFont="1" applyFill="1" applyBorder="1" applyAlignment="1" applyProtection="1">
      <alignment horizontal="left" vertical="center"/>
      <protection locked="0"/>
    </xf>
    <xf numFmtId="38" fontId="24" fillId="3" borderId="39" xfId="1" applyFont="1" applyFill="1" applyBorder="1" applyAlignment="1" applyProtection="1">
      <alignment horizontal="left" vertical="center"/>
      <protection locked="0"/>
    </xf>
    <xf numFmtId="38" fontId="24" fillId="3" borderId="38" xfId="1" applyFont="1" applyFill="1" applyBorder="1" applyAlignment="1" applyProtection="1">
      <alignment horizontal="left" vertical="center"/>
      <protection locked="0"/>
    </xf>
    <xf numFmtId="56" fontId="24" fillId="3" borderId="36" xfId="0" applyNumberFormat="1" applyFont="1" applyFill="1" applyBorder="1" applyAlignment="1" applyProtection="1">
      <alignment horizontal="left" vertical="center"/>
      <protection locked="0"/>
    </xf>
    <xf numFmtId="0" fontId="24" fillId="3" borderId="39" xfId="0" applyFont="1" applyFill="1" applyBorder="1" applyAlignment="1" applyProtection="1">
      <alignment horizontal="left" vertical="center"/>
      <protection locked="0"/>
    </xf>
    <xf numFmtId="0" fontId="24" fillId="3" borderId="38" xfId="0" applyFont="1" applyFill="1" applyBorder="1" applyAlignment="1" applyProtection="1">
      <alignment horizontal="left" vertical="center"/>
      <protection locked="0"/>
    </xf>
    <xf numFmtId="0" fontId="24" fillId="3" borderId="36" xfId="0" applyFont="1" applyFill="1" applyBorder="1" applyAlignment="1" applyProtection="1">
      <alignment horizontal="left" vertical="center"/>
      <protection locked="0"/>
    </xf>
    <xf numFmtId="0" fontId="31" fillId="2" borderId="0" xfId="0" applyFont="1" applyFill="1" applyAlignment="1">
      <alignment horizontal="right" vertical="top"/>
    </xf>
    <xf numFmtId="49" fontId="24" fillId="3" borderId="36" xfId="0" applyNumberFormat="1" applyFont="1" applyFill="1" applyBorder="1" applyAlignment="1" applyProtection="1">
      <alignment horizontal="left" vertical="center"/>
      <protection locked="0"/>
    </xf>
    <xf numFmtId="49" fontId="24" fillId="3" borderId="39" xfId="0" applyNumberFormat="1" applyFont="1" applyFill="1" applyBorder="1" applyAlignment="1" applyProtection="1">
      <alignment horizontal="left" vertical="center"/>
      <protection locked="0"/>
    </xf>
    <xf numFmtId="49" fontId="24" fillId="3" borderId="38" xfId="0" applyNumberFormat="1" applyFont="1" applyFill="1" applyBorder="1" applyAlignment="1" applyProtection="1">
      <alignment horizontal="left" vertical="center"/>
      <protection locked="0"/>
    </xf>
    <xf numFmtId="0" fontId="24" fillId="3" borderId="36" xfId="0" applyFont="1" applyFill="1" applyBorder="1" applyAlignment="1" applyProtection="1">
      <alignment horizontal="left" vertical="center" wrapText="1"/>
      <protection locked="0"/>
    </xf>
    <xf numFmtId="0" fontId="24" fillId="3" borderId="39" xfId="0" applyFont="1" applyFill="1" applyBorder="1" applyAlignment="1" applyProtection="1">
      <alignment horizontal="left" vertical="center" wrapText="1"/>
      <protection locked="0"/>
    </xf>
    <xf numFmtId="0" fontId="24" fillId="3" borderId="38" xfId="0" applyFont="1" applyFill="1" applyBorder="1" applyAlignment="1" applyProtection="1">
      <alignment horizontal="left" vertical="center" wrapText="1"/>
      <protection locked="0"/>
    </xf>
    <xf numFmtId="0" fontId="24" fillId="0" borderId="36" xfId="0" applyFont="1" applyBorder="1" applyAlignment="1">
      <alignment horizontal="right" vertical="center"/>
    </xf>
    <xf numFmtId="0" fontId="24" fillId="0" borderId="39" xfId="0" applyFont="1" applyBorder="1" applyAlignment="1">
      <alignment horizontal="right" vertical="center"/>
    </xf>
    <xf numFmtId="0" fontId="24" fillId="0" borderId="36" xfId="0" applyFont="1" applyBorder="1" applyAlignment="1">
      <alignment horizontal="center" vertical="center"/>
    </xf>
    <xf numFmtId="0" fontId="24" fillId="0" borderId="39" xfId="0" applyFont="1" applyBorder="1" applyAlignment="1">
      <alignment horizontal="center" vertical="center"/>
    </xf>
    <xf numFmtId="0" fontId="24" fillId="3" borderId="39" xfId="0" applyFont="1" applyFill="1" applyBorder="1" applyAlignment="1" applyProtection="1">
      <alignment horizontal="center" vertical="center"/>
      <protection locked="0"/>
    </xf>
    <xf numFmtId="0" fontId="24" fillId="3" borderId="95" xfId="0" applyFont="1" applyFill="1" applyBorder="1" applyAlignment="1" applyProtection="1">
      <alignment horizontal="center" vertical="center"/>
      <protection locked="0"/>
    </xf>
    <xf numFmtId="0" fontId="24" fillId="3" borderId="96" xfId="0" applyFont="1" applyFill="1" applyBorder="1" applyAlignment="1" applyProtection="1">
      <alignment horizontal="center" vertical="center"/>
      <protection locked="0"/>
    </xf>
    <xf numFmtId="0" fontId="24" fillId="3" borderId="97" xfId="0" applyFont="1" applyFill="1" applyBorder="1" applyAlignment="1" applyProtection="1">
      <alignment horizontal="center" vertical="center"/>
      <protection locked="0"/>
    </xf>
    <xf numFmtId="0" fontId="21" fillId="0" borderId="30" xfId="0" applyFont="1" applyBorder="1" applyAlignment="1">
      <alignment horizontal="left" vertical="center"/>
    </xf>
    <xf numFmtId="0" fontId="23" fillId="4" borderId="31" xfId="0" applyFont="1" applyFill="1" applyBorder="1" applyAlignment="1">
      <alignment horizontal="center" vertical="center"/>
    </xf>
    <xf numFmtId="0" fontId="23" fillId="4" borderId="32" xfId="0" applyFont="1" applyFill="1" applyBorder="1" applyAlignment="1">
      <alignment horizontal="center" vertical="center"/>
    </xf>
    <xf numFmtId="0" fontId="23" fillId="4" borderId="33" xfId="0" applyFont="1" applyFill="1" applyBorder="1" applyAlignment="1">
      <alignment horizontal="center" vertical="center"/>
    </xf>
    <xf numFmtId="0" fontId="23" fillId="4" borderId="34" xfId="0" applyFont="1" applyFill="1" applyBorder="1" applyAlignment="1">
      <alignment horizontal="center" vertical="center"/>
    </xf>
    <xf numFmtId="49" fontId="18" fillId="0" borderId="4" xfId="0" applyNumberFormat="1" applyFont="1" applyBorder="1" applyAlignment="1">
      <alignment horizontal="center" vertical="center" wrapText="1"/>
    </xf>
    <xf numFmtId="49" fontId="18" fillId="0" borderId="4" xfId="0" applyNumberFormat="1" applyFont="1" applyBorder="1" applyAlignment="1">
      <alignment horizontal="center" vertical="center"/>
    </xf>
    <xf numFmtId="49" fontId="18" fillId="3" borderId="4" xfId="0" applyNumberFormat="1"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0" fontId="18" fillId="3" borderId="5" xfId="0" applyFont="1" applyFill="1" applyBorder="1" applyAlignment="1" applyProtection="1">
      <alignment horizontal="left" vertical="center" wrapText="1"/>
      <protection locked="0"/>
    </xf>
    <xf numFmtId="0" fontId="18" fillId="3"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3" xfId="0" applyFont="1" applyFill="1" applyBorder="1" applyAlignment="1" applyProtection="1">
      <alignment horizontal="left" vertical="center" wrapText="1"/>
      <protection locked="0"/>
    </xf>
    <xf numFmtId="0" fontId="18" fillId="3" borderId="14" xfId="0" applyFont="1" applyFill="1" applyBorder="1" applyAlignment="1" applyProtection="1">
      <alignment horizontal="left" vertical="center" wrapText="1"/>
      <protection locked="0"/>
    </xf>
    <xf numFmtId="0" fontId="18" fillId="3" borderId="15" xfId="0" applyFont="1" applyFill="1" applyBorder="1" applyAlignment="1" applyProtection="1">
      <alignment horizontal="left" vertical="center" wrapText="1"/>
      <protection locked="0"/>
    </xf>
    <xf numFmtId="49" fontId="18" fillId="3" borderId="4" xfId="0" applyNumberFormat="1" applyFont="1" applyFill="1" applyBorder="1" applyAlignment="1" applyProtection="1">
      <alignment horizontal="right" vertical="center"/>
      <protection locked="0"/>
    </xf>
    <xf numFmtId="0" fontId="18" fillId="3" borderId="4" xfId="0" applyFont="1" applyFill="1" applyBorder="1" applyAlignment="1" applyProtection="1">
      <alignment horizontal="right" vertical="center"/>
      <protection locked="0"/>
    </xf>
    <xf numFmtId="38" fontId="18" fillId="3" borderId="4" xfId="0" applyNumberFormat="1" applyFont="1" applyFill="1" applyBorder="1" applyAlignment="1" applyProtection="1">
      <alignment horizontal="right" vertical="center"/>
      <protection locked="0"/>
    </xf>
    <xf numFmtId="38" fontId="18" fillId="0" borderId="4" xfId="0" applyNumberFormat="1" applyFont="1" applyBorder="1" applyAlignment="1">
      <alignment horizontal="right" vertical="center"/>
    </xf>
    <xf numFmtId="0" fontId="18" fillId="0" borderId="4" xfId="0" applyFont="1" applyBorder="1" applyAlignment="1">
      <alignment horizontal="right" vertical="center"/>
    </xf>
    <xf numFmtId="49" fontId="18" fillId="3" borderId="5" xfId="0" applyNumberFormat="1" applyFont="1" applyFill="1" applyBorder="1" applyAlignment="1" applyProtection="1">
      <alignment horizontal="left" vertical="center" wrapText="1"/>
      <protection locked="0"/>
    </xf>
    <xf numFmtId="0" fontId="44" fillId="2" borderId="0" xfId="0" applyFont="1" applyFill="1" applyAlignment="1">
      <alignment horizontal="right" vertical="center"/>
    </xf>
    <xf numFmtId="38" fontId="0" fillId="2" borderId="0" xfId="1" applyFont="1" applyFill="1" applyAlignment="1" applyProtection="1">
      <alignment horizontal="center" vertical="center"/>
    </xf>
    <xf numFmtId="0" fontId="41" fillId="0" borderId="16" xfId="0" applyFont="1" applyBorder="1" applyAlignment="1">
      <alignment horizontal="left" vertical="center"/>
    </xf>
    <xf numFmtId="0" fontId="41" fillId="0" borderId="4" xfId="0" applyFont="1" applyBorder="1" applyAlignment="1">
      <alignment horizontal="left" vertical="center"/>
    </xf>
    <xf numFmtId="0" fontId="42" fillId="0" borderId="13" xfId="0" applyFont="1" applyBorder="1" applyAlignment="1">
      <alignment horizontal="right"/>
    </xf>
    <xf numFmtId="0" fontId="43" fillId="0" borderId="14" xfId="0" applyFont="1" applyBorder="1" applyAlignment="1">
      <alignment horizontal="right"/>
    </xf>
    <xf numFmtId="0" fontId="43" fillId="0" borderId="15" xfId="0" applyFont="1" applyBorder="1" applyAlignment="1">
      <alignment horizontal="right"/>
    </xf>
    <xf numFmtId="49" fontId="41" fillId="0" borderId="4" xfId="0" applyNumberFormat="1" applyFont="1" applyBorder="1" applyAlignment="1">
      <alignment horizontal="left"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49" fontId="41" fillId="0" borderId="5" xfId="0" applyNumberFormat="1" applyFont="1" applyBorder="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13" xfId="0" applyFont="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49" fontId="41" fillId="0" borderId="4" xfId="0" applyNumberFormat="1" applyFont="1" applyBorder="1" applyAlignment="1">
      <alignment horizontal="right" vertical="center"/>
    </xf>
    <xf numFmtId="0" fontId="41" fillId="0" borderId="4" xfId="0" applyFont="1" applyBorder="1" applyAlignment="1">
      <alignment horizontal="right" vertical="center"/>
    </xf>
    <xf numFmtId="38" fontId="41" fillId="0" borderId="4" xfId="0" applyNumberFormat="1" applyFont="1" applyBorder="1" applyAlignment="1">
      <alignment horizontal="right" vertical="center"/>
    </xf>
    <xf numFmtId="38" fontId="41" fillId="0" borderId="5" xfId="0" applyNumberFormat="1" applyFont="1" applyBorder="1" applyAlignment="1">
      <alignment horizontal="right"/>
    </xf>
    <xf numFmtId="38" fontId="41" fillId="0" borderId="6" xfId="0" applyNumberFormat="1" applyFont="1" applyBorder="1" applyAlignment="1">
      <alignment horizontal="right"/>
    </xf>
    <xf numFmtId="38" fontId="41" fillId="0" borderId="7" xfId="0" applyNumberFormat="1" applyFont="1" applyBorder="1" applyAlignment="1">
      <alignment horizontal="right"/>
    </xf>
    <xf numFmtId="0" fontId="33"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1" fillId="2" borderId="42" xfId="0" applyFont="1" applyFill="1" applyBorder="1" applyAlignment="1">
      <alignment horizontal="right" vertical="center"/>
    </xf>
    <xf numFmtId="0" fontId="22" fillId="0" borderId="70" xfId="0" applyFont="1" applyBorder="1" applyAlignment="1">
      <alignment horizontal="right" vertical="center"/>
    </xf>
    <xf numFmtId="0" fontId="22" fillId="0" borderId="78" xfId="0" applyFont="1" applyBorder="1" applyAlignment="1">
      <alignment horizontal="right" vertical="center"/>
    </xf>
    <xf numFmtId="0" fontId="22" fillId="0" borderId="54" xfId="0" applyFont="1" applyBorder="1" applyAlignment="1">
      <alignment horizontal="center" vertical="center"/>
    </xf>
    <xf numFmtId="0" fontId="22" fillId="0" borderId="66" xfId="0" applyFont="1" applyBorder="1" applyAlignment="1">
      <alignment horizontal="center" vertical="center"/>
    </xf>
    <xf numFmtId="38" fontId="47" fillId="3" borderId="74" xfId="1" applyFont="1" applyFill="1" applyBorder="1" applyAlignment="1" applyProtection="1">
      <alignment horizontal="right" vertical="center"/>
      <protection locked="0"/>
    </xf>
    <xf numFmtId="38" fontId="47" fillId="3" borderId="75" xfId="1" applyFont="1" applyFill="1" applyBorder="1" applyAlignment="1" applyProtection="1">
      <alignment horizontal="right" vertical="center"/>
      <protection locked="0"/>
    </xf>
    <xf numFmtId="38" fontId="47" fillId="3" borderId="76" xfId="1" applyFont="1" applyFill="1" applyBorder="1" applyAlignment="1" applyProtection="1">
      <alignment horizontal="right" vertical="center"/>
      <protection locked="0"/>
    </xf>
    <xf numFmtId="38" fontId="47" fillId="3" borderId="81" xfId="1" applyFont="1" applyFill="1" applyBorder="1" applyAlignment="1" applyProtection="1">
      <alignment horizontal="right" vertical="center"/>
      <protection locked="0"/>
    </xf>
    <xf numFmtId="38" fontId="47" fillId="3" borderId="40" xfId="1" applyFont="1" applyFill="1" applyBorder="1" applyAlignment="1" applyProtection="1">
      <alignment horizontal="right" vertical="center"/>
      <protection locked="0"/>
    </xf>
    <xf numFmtId="38" fontId="47" fillId="3" borderId="82" xfId="1" applyFont="1" applyFill="1" applyBorder="1" applyAlignment="1" applyProtection="1">
      <alignment horizontal="right" vertical="center"/>
      <protection locked="0"/>
    </xf>
    <xf numFmtId="38" fontId="47" fillId="3" borderId="84" xfId="1" applyFont="1" applyFill="1" applyBorder="1" applyAlignment="1" applyProtection="1">
      <alignment horizontal="right" vertical="center"/>
      <protection locked="0"/>
    </xf>
    <xf numFmtId="38" fontId="47" fillId="3" borderId="21" xfId="1" applyFont="1" applyFill="1" applyBorder="1" applyAlignment="1" applyProtection="1">
      <alignment horizontal="right" vertical="center"/>
      <protection locked="0"/>
    </xf>
    <xf numFmtId="38" fontId="47" fillId="3" borderId="85" xfId="1" applyFont="1" applyFill="1" applyBorder="1" applyAlignment="1" applyProtection="1">
      <alignment horizontal="right" vertical="center"/>
      <protection locked="0"/>
    </xf>
    <xf numFmtId="38" fontId="47" fillId="3" borderId="86" xfId="1" applyFont="1" applyFill="1" applyBorder="1" applyAlignment="1" applyProtection="1">
      <alignment horizontal="right" vertical="center"/>
      <protection locked="0"/>
    </xf>
    <xf numFmtId="38" fontId="47" fillId="3" borderId="87" xfId="1" applyFont="1" applyFill="1" applyBorder="1" applyAlignment="1" applyProtection="1">
      <alignment horizontal="right" vertical="center"/>
      <protection locked="0"/>
    </xf>
    <xf numFmtId="38" fontId="47" fillId="3" borderId="88" xfId="1" applyFont="1" applyFill="1" applyBorder="1" applyAlignment="1" applyProtection="1">
      <alignment horizontal="right" vertical="center"/>
      <protection locked="0"/>
    </xf>
    <xf numFmtId="0" fontId="23" fillId="4" borderId="41" xfId="0" applyFont="1" applyFill="1" applyBorder="1" applyAlignment="1">
      <alignment horizontal="center" vertical="center"/>
    </xf>
    <xf numFmtId="0" fontId="23" fillId="4" borderId="42" xfId="0" applyFont="1" applyFill="1" applyBorder="1" applyAlignment="1">
      <alignment horizontal="center" vertical="center"/>
    </xf>
    <xf numFmtId="0" fontId="23" fillId="4" borderId="43" xfId="0" applyFont="1" applyFill="1" applyBorder="1" applyAlignment="1">
      <alignment horizontal="center" vertical="center"/>
    </xf>
    <xf numFmtId="0" fontId="45" fillId="4" borderId="44" xfId="0" applyFont="1" applyFill="1" applyBorder="1" applyAlignment="1">
      <alignment horizontal="center" vertical="center"/>
    </xf>
    <xf numFmtId="0" fontId="45" fillId="4" borderId="42" xfId="0" applyFont="1" applyFill="1" applyBorder="1" applyAlignment="1">
      <alignment horizontal="center" vertical="center"/>
    </xf>
    <xf numFmtId="0" fontId="45" fillId="4" borderId="43" xfId="0" applyFont="1" applyFill="1" applyBorder="1" applyAlignment="1">
      <alignment horizontal="center" vertical="center"/>
    </xf>
    <xf numFmtId="0" fontId="22" fillId="0" borderId="47" xfId="0" applyFont="1" applyBorder="1" applyAlignment="1">
      <alignment horizontal="center" vertical="center"/>
    </xf>
    <xf numFmtId="38" fontId="47" fillId="5" borderId="49" xfId="1" applyFont="1" applyFill="1" applyBorder="1" applyAlignment="1" applyProtection="1">
      <alignment horizontal="right" vertical="center"/>
    </xf>
    <xf numFmtId="38" fontId="47" fillId="5" borderId="50" xfId="1" applyFont="1" applyFill="1" applyBorder="1" applyAlignment="1" applyProtection="1">
      <alignment horizontal="right" vertical="center"/>
    </xf>
    <xf numFmtId="38" fontId="47" fillId="5" borderId="51" xfId="1" applyFont="1" applyFill="1" applyBorder="1" applyAlignment="1" applyProtection="1">
      <alignment horizontal="right" vertical="center"/>
    </xf>
    <xf numFmtId="38" fontId="47" fillId="5" borderId="56" xfId="1" applyFont="1" applyFill="1" applyBorder="1" applyAlignment="1" applyProtection="1">
      <alignment horizontal="right" vertical="center"/>
    </xf>
    <xf numFmtId="38" fontId="47" fillId="5" borderId="57" xfId="1" applyFont="1" applyFill="1" applyBorder="1" applyAlignment="1" applyProtection="1">
      <alignment horizontal="right" vertical="center"/>
    </xf>
    <xf numFmtId="38" fontId="47" fillId="5" borderId="58" xfId="1" applyFont="1" applyFill="1" applyBorder="1" applyAlignment="1" applyProtection="1">
      <alignment horizontal="right" vertical="center"/>
    </xf>
    <xf numFmtId="38" fontId="47" fillId="5" borderId="61" xfId="1" applyFont="1" applyFill="1" applyBorder="1" applyAlignment="1" applyProtection="1">
      <alignment horizontal="right" vertical="center"/>
    </xf>
    <xf numFmtId="38" fontId="47" fillId="5" borderId="62" xfId="1" applyFont="1" applyFill="1" applyBorder="1" applyAlignment="1" applyProtection="1">
      <alignment horizontal="right" vertical="center"/>
    </xf>
    <xf numFmtId="38" fontId="47" fillId="5" borderId="63" xfId="1" applyFont="1" applyFill="1" applyBorder="1" applyAlignment="1" applyProtection="1">
      <alignment horizontal="right" vertical="center"/>
    </xf>
    <xf numFmtId="38" fontId="47" fillId="5" borderId="67" xfId="1" applyFont="1" applyFill="1" applyBorder="1" applyAlignment="1" applyProtection="1">
      <alignment horizontal="right" vertical="center"/>
    </xf>
    <xf numFmtId="38" fontId="47" fillId="5" borderId="0" xfId="1" applyFont="1" applyFill="1" applyBorder="1" applyAlignment="1" applyProtection="1">
      <alignment horizontal="right" vertical="center"/>
    </xf>
    <xf numFmtId="38" fontId="47" fillId="5" borderId="68" xfId="1" applyFont="1" applyFill="1" applyBorder="1" applyAlignment="1" applyProtection="1">
      <alignment horizontal="right"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10" fillId="3" borderId="1" xfId="0" applyFont="1" applyFill="1" applyBorder="1">
      <alignment vertical="center"/>
    </xf>
    <xf numFmtId="0" fontId="10" fillId="3" borderId="2" xfId="0" applyFont="1" applyFill="1" applyBorder="1">
      <alignment vertical="center"/>
    </xf>
    <xf numFmtId="0" fontId="10" fillId="3" borderId="3" xfId="0" applyFont="1" applyFill="1" applyBorder="1">
      <alignment vertical="center"/>
    </xf>
    <xf numFmtId="0" fontId="2" fillId="0" borderId="1" xfId="2" applyFont="1" applyBorder="1">
      <alignment vertical="center"/>
    </xf>
    <xf numFmtId="0" fontId="2" fillId="0" borderId="2" xfId="2" applyFont="1" applyBorder="1">
      <alignment vertical="center"/>
    </xf>
    <xf numFmtId="0" fontId="2" fillId="0" borderId="3" xfId="2" applyFont="1" applyBorder="1">
      <alignment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2" fillId="3" borderId="0" xfId="0" applyFont="1" applyFill="1" applyAlignment="1">
      <alignment horizontal="left" vertical="center" wrapText="1" shrinkToFit="1"/>
    </xf>
    <xf numFmtId="0" fontId="2" fillId="0" borderId="0" xfId="2" applyFont="1" applyAlignment="1">
      <alignment horizontal="left" vertical="center" wrapText="1"/>
    </xf>
    <xf numFmtId="38" fontId="10" fillId="0" borderId="0" xfId="1" applyFont="1" applyFill="1" applyBorder="1" applyAlignment="1" applyProtection="1">
      <alignment horizontal="center" vertical="center" wrapText="1" shrinkToFit="1"/>
    </xf>
    <xf numFmtId="38" fontId="10" fillId="0" borderId="0" xfId="1" applyFont="1" applyFill="1" applyBorder="1" applyAlignment="1" applyProtection="1">
      <alignment vertical="center" wrapText="1" shrinkToFit="1"/>
    </xf>
    <xf numFmtId="0" fontId="2" fillId="0" borderId="0" xfId="0"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shrinkToFit="1"/>
    </xf>
    <xf numFmtId="38" fontId="5" fillId="0" borderId="0" xfId="2" applyNumberFormat="1" applyFont="1" applyAlignment="1">
      <alignment horizontal="center" vertical="top"/>
    </xf>
    <xf numFmtId="0" fontId="5" fillId="0" borderId="0" xfId="2" applyFont="1" applyAlignment="1">
      <alignment horizontal="center" vertical="top"/>
    </xf>
    <xf numFmtId="38" fontId="10" fillId="0" borderId="0" xfId="1" applyFont="1" applyFill="1" applyBorder="1" applyAlignment="1" applyProtection="1">
      <alignment vertical="center" shrinkToFit="1"/>
    </xf>
    <xf numFmtId="0" fontId="2" fillId="3" borderId="0" xfId="0" applyFont="1" applyFill="1" applyAlignment="1">
      <alignment horizontal="center" vertical="center"/>
    </xf>
    <xf numFmtId="0" fontId="2" fillId="0" borderId="0" xfId="0" applyFont="1" applyAlignment="1">
      <alignment horizontal="left" vertical="center" wrapText="1"/>
    </xf>
    <xf numFmtId="0" fontId="7" fillId="3" borderId="0" xfId="0" applyFont="1" applyFill="1" applyAlignment="1">
      <alignment horizontal="center" vertical="center" wrapText="1"/>
    </xf>
    <xf numFmtId="0" fontId="10" fillId="3" borderId="0" xfId="0" applyFont="1" applyFill="1" applyAlignment="1">
      <alignment horizontal="left" vertical="center" wrapText="1"/>
    </xf>
    <xf numFmtId="0" fontId="7" fillId="3" borderId="0" xfId="0" applyFont="1" applyFill="1" applyAlignment="1">
      <alignment horizontal="center" vertical="center"/>
    </xf>
    <xf numFmtId="0" fontId="10" fillId="3" borderId="0" xfId="0" applyFont="1" applyFill="1" applyAlignment="1">
      <alignment horizontal="left" vertical="center"/>
    </xf>
    <xf numFmtId="0" fontId="10" fillId="3" borderId="0" xfId="0" applyFont="1" applyFill="1" applyAlignment="1">
      <alignment horizontal="left" vertical="center" shrinkToFit="1"/>
    </xf>
    <xf numFmtId="0" fontId="20" fillId="3" borderId="0" xfId="0" applyFont="1" applyFill="1" applyAlignment="1">
      <alignment horizontal="center" vertical="center"/>
    </xf>
    <xf numFmtId="0" fontId="2" fillId="0" borderId="0" xfId="0" applyFont="1" applyAlignment="1">
      <alignment horizontal="left" vertical="center"/>
    </xf>
    <xf numFmtId="0" fontId="11" fillId="3" borderId="0" xfId="0" applyFont="1" applyFill="1" applyAlignment="1">
      <alignment horizontal="left" vertical="center" shrinkToFit="1"/>
    </xf>
    <xf numFmtId="49" fontId="18" fillId="0" borderId="5"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49" fontId="18" fillId="0" borderId="14" xfId="0"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18" fillId="3" borderId="16" xfId="0" applyFont="1" applyFill="1" applyBorder="1" applyAlignment="1">
      <alignment horizontal="left" vertical="center"/>
    </xf>
    <xf numFmtId="0" fontId="18" fillId="3" borderId="4" xfId="0" applyFont="1" applyFill="1" applyBorder="1" applyAlignment="1">
      <alignment horizontal="left"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2" fillId="3" borderId="4" xfId="0" applyFont="1" applyFill="1" applyBorder="1" applyAlignment="1">
      <alignment horizontal="center" vertical="center"/>
    </xf>
    <xf numFmtId="38" fontId="2" fillId="3" borderId="4" xfId="0"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38" fontId="19" fillId="0" borderId="5" xfId="1" applyFont="1" applyFill="1" applyBorder="1" applyAlignment="1" applyProtection="1">
      <alignment horizontal="right" vertical="center"/>
    </xf>
    <xf numFmtId="38" fontId="19" fillId="0" borderId="6" xfId="1" applyFont="1" applyFill="1" applyBorder="1" applyAlignment="1" applyProtection="1">
      <alignment horizontal="right" vertical="center"/>
    </xf>
    <xf numFmtId="38" fontId="19" fillId="0" borderId="7" xfId="1" applyFont="1" applyFill="1" applyBorder="1" applyAlignment="1" applyProtection="1">
      <alignment horizontal="right" vertical="center"/>
    </xf>
    <xf numFmtId="38" fontId="19" fillId="0" borderId="20" xfId="1" applyFont="1" applyFill="1" applyBorder="1" applyAlignment="1" applyProtection="1">
      <alignment horizontal="right" vertical="center"/>
    </xf>
    <xf numFmtId="38" fontId="19" fillId="0" borderId="21" xfId="1" applyFont="1" applyFill="1" applyBorder="1" applyAlignment="1" applyProtection="1">
      <alignment horizontal="right" vertical="center"/>
    </xf>
    <xf numFmtId="38" fontId="19" fillId="0" borderId="22" xfId="1" applyFont="1" applyFill="1" applyBorder="1" applyAlignment="1" applyProtection="1">
      <alignment horizontal="right" vertical="center"/>
    </xf>
    <xf numFmtId="49" fontId="15" fillId="0" borderId="27" xfId="0" applyNumberFormat="1" applyFont="1" applyBorder="1" applyAlignment="1">
      <alignment horizontal="right" vertical="center" wrapText="1"/>
    </xf>
    <xf numFmtId="49" fontId="15" fillId="0" borderId="28" xfId="0" applyNumberFormat="1" applyFont="1" applyBorder="1" applyAlignment="1">
      <alignment horizontal="right" vertical="center" wrapText="1"/>
    </xf>
    <xf numFmtId="49" fontId="15" fillId="0" borderId="29" xfId="0" applyNumberFormat="1" applyFont="1" applyBorder="1" applyAlignment="1">
      <alignment horizontal="right" vertical="center" wrapText="1"/>
    </xf>
    <xf numFmtId="49" fontId="15" fillId="0" borderId="13" xfId="0" applyNumberFormat="1" applyFont="1" applyBorder="1" applyAlignment="1">
      <alignment horizontal="right" vertical="center" wrapText="1"/>
    </xf>
    <xf numFmtId="49" fontId="15" fillId="0" borderId="14" xfId="0" applyNumberFormat="1" applyFont="1" applyBorder="1" applyAlignment="1">
      <alignment horizontal="right" vertical="center" wrapText="1"/>
    </xf>
    <xf numFmtId="49" fontId="15" fillId="0" borderId="15" xfId="0" applyNumberFormat="1" applyFont="1" applyBorder="1" applyAlignment="1">
      <alignment horizontal="righ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38" fontId="19" fillId="0" borderId="8" xfId="1" applyFont="1" applyFill="1" applyBorder="1" applyAlignment="1" applyProtection="1">
      <alignment horizontal="right" vertical="center"/>
    </xf>
    <xf numFmtId="38" fontId="19" fillId="0" borderId="0" xfId="1" applyFont="1" applyFill="1" applyAlignment="1" applyProtection="1">
      <alignment horizontal="right" vertical="center"/>
    </xf>
    <xf numFmtId="38" fontId="19" fillId="0" borderId="9" xfId="1" applyFont="1" applyFill="1" applyBorder="1" applyAlignment="1" applyProtection="1">
      <alignment horizontal="right" vertical="center"/>
    </xf>
    <xf numFmtId="38" fontId="19" fillId="0" borderId="13" xfId="1" applyFont="1" applyFill="1" applyBorder="1" applyAlignment="1" applyProtection="1">
      <alignment horizontal="right" vertical="center"/>
    </xf>
    <xf numFmtId="38" fontId="19" fillId="0" borderId="14" xfId="1" applyFont="1" applyFill="1" applyBorder="1" applyAlignment="1" applyProtection="1">
      <alignment horizontal="right" vertical="center"/>
    </xf>
    <xf numFmtId="38" fontId="19" fillId="0" borderId="15" xfId="1" applyFont="1" applyFill="1" applyBorder="1" applyAlignment="1" applyProtection="1">
      <alignment horizontal="right"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3" fontId="19" fillId="0" borderId="5" xfId="0" applyNumberFormat="1" applyFont="1" applyBorder="1" applyAlignment="1">
      <alignment horizontal="right" vertical="center"/>
    </xf>
    <xf numFmtId="0" fontId="19" fillId="0" borderId="6" xfId="0" applyFont="1" applyBorder="1" applyAlignment="1">
      <alignment horizontal="right" vertical="center"/>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9" fillId="0" borderId="0" xfId="0" applyFont="1" applyAlignment="1">
      <alignment horizontal="right" vertical="center"/>
    </xf>
    <xf numFmtId="0" fontId="19" fillId="0" borderId="9" xfId="0" applyFont="1" applyBorder="1" applyAlignment="1">
      <alignment horizontal="righ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12" xfId="0" applyFont="1" applyBorder="1" applyAlignment="1">
      <alignment horizontal="right" vertical="center"/>
    </xf>
    <xf numFmtId="38" fontId="15" fillId="0" borderId="1" xfId="0" applyNumberFormat="1" applyFont="1" applyBorder="1" applyAlignment="1">
      <alignment horizontal="center" vertical="center"/>
    </xf>
    <xf numFmtId="38" fontId="15" fillId="0" borderId="3" xfId="0" applyNumberFormat="1" applyFont="1" applyBorder="1" applyAlignment="1">
      <alignment horizontal="center" vertical="center"/>
    </xf>
    <xf numFmtId="38" fontId="19" fillId="0" borderId="24" xfId="0" applyNumberFormat="1" applyFont="1" applyBorder="1" applyAlignment="1">
      <alignment horizontal="right" vertical="center"/>
    </xf>
    <xf numFmtId="0" fontId="19" fillId="0" borderId="25" xfId="0" applyFont="1" applyBorder="1" applyAlignment="1">
      <alignment horizontal="right" vertical="center"/>
    </xf>
    <xf numFmtId="0" fontId="19" fillId="0" borderId="26" xfId="0" applyFont="1" applyBorder="1" applyAlignment="1">
      <alignment horizontal="right" vertical="center"/>
    </xf>
    <xf numFmtId="0" fontId="19" fillId="0" borderId="13" xfId="0" applyFont="1" applyBorder="1" applyAlignment="1">
      <alignment horizontal="right" vertical="center"/>
    </xf>
    <xf numFmtId="0" fontId="19" fillId="0" borderId="14" xfId="0" applyFont="1" applyBorder="1" applyAlignment="1">
      <alignment horizontal="right" vertical="center"/>
    </xf>
    <xf numFmtId="0" fontId="19" fillId="0" borderId="15" xfId="0" applyFont="1" applyBorder="1" applyAlignment="1">
      <alignment horizontal="right" vertic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38" fontId="19" fillId="0" borderId="23" xfId="0" applyNumberFormat="1" applyFont="1" applyBorder="1" applyAlignment="1">
      <alignment horizontal="right" vertical="center"/>
    </xf>
    <xf numFmtId="0" fontId="19" fillId="0" borderId="23" xfId="0" applyFont="1" applyBorder="1" applyAlignment="1">
      <alignment horizontal="right" vertical="center"/>
    </xf>
    <xf numFmtId="38" fontId="19" fillId="3" borderId="6" xfId="0" applyNumberFormat="1" applyFont="1" applyFill="1" applyBorder="1" applyAlignment="1">
      <alignment horizontal="right" vertical="center"/>
    </xf>
    <xf numFmtId="0" fontId="19" fillId="3" borderId="6" xfId="0" applyFont="1" applyFill="1" applyBorder="1" applyAlignment="1">
      <alignment horizontal="right" vertical="center"/>
    </xf>
    <xf numFmtId="38" fontId="19" fillId="3" borderId="18" xfId="0" applyNumberFormat="1" applyFont="1" applyFill="1" applyBorder="1" applyAlignment="1">
      <alignment horizontal="right" vertical="center"/>
    </xf>
    <xf numFmtId="0" fontId="19" fillId="3" borderId="18" xfId="0" applyFont="1" applyFill="1" applyBorder="1" applyAlignment="1">
      <alignment horizontal="right" vertical="center"/>
    </xf>
    <xf numFmtId="38" fontId="19" fillId="3" borderId="21" xfId="0" applyNumberFormat="1" applyFont="1" applyFill="1" applyBorder="1" applyAlignment="1">
      <alignment horizontal="right" vertical="center"/>
    </xf>
    <xf numFmtId="0" fontId="19" fillId="3" borderId="21" xfId="0" applyFont="1" applyFill="1" applyBorder="1" applyAlignment="1">
      <alignment horizontal="right" vertical="center"/>
    </xf>
    <xf numFmtId="0" fontId="7" fillId="0" borderId="0" xfId="0" applyFont="1" applyAlignment="1">
      <alignment horizontal="center" vertical="center" wrapText="1"/>
    </xf>
    <xf numFmtId="38" fontId="2" fillId="3" borderId="0" xfId="0" applyNumberFormat="1" applyFont="1" applyFill="1" applyAlignment="1">
      <alignment horizontal="left" vertical="top" wrapText="1" shrinkToFit="1"/>
    </xf>
    <xf numFmtId="0" fontId="2" fillId="3" borderId="0" xfId="0" applyFont="1" applyFill="1" applyAlignment="1">
      <alignment horizontal="left" vertical="top" wrapText="1" shrinkToFit="1"/>
    </xf>
    <xf numFmtId="178" fontId="2" fillId="3" borderId="0" xfId="0" applyNumberFormat="1" applyFont="1" applyFill="1" applyAlignment="1">
      <alignment horizontal="left" vertical="top" wrapText="1" shrinkToFit="1"/>
    </xf>
    <xf numFmtId="0" fontId="2" fillId="3" borderId="0" xfId="2" applyFont="1" applyFill="1" applyAlignment="1">
      <alignment horizontal="left" vertical="top" wrapText="1"/>
    </xf>
    <xf numFmtId="49" fontId="10" fillId="3" borderId="0" xfId="0" applyNumberFormat="1" applyFont="1" applyFill="1" applyAlignment="1">
      <alignment horizontal="left" vertical="center"/>
    </xf>
    <xf numFmtId="49" fontId="11" fillId="3" borderId="0" xfId="0" applyNumberFormat="1" applyFont="1" applyFill="1" applyAlignment="1">
      <alignment horizontal="left" vertical="center" shrinkToFit="1"/>
    </xf>
  </cellXfs>
  <cellStyles count="4">
    <cellStyle name="ハイパーリンク" xfId="3" builtinId="8"/>
    <cellStyle name="桁区切り" xfId="1" builtinId="6"/>
    <cellStyle name="標準" xfId="0" builtinId="0"/>
    <cellStyle name="標準_貸切バス助成申請書"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2E3DC8E2-7AC0-4272-9CD9-ECD77D0F309D}"/>
            </a:ext>
          </a:extLst>
        </xdr:cNvPr>
        <xdr:cNvSpPr/>
      </xdr:nvSpPr>
      <xdr:spPr>
        <a:xfrm>
          <a:off x="179918" y="5672667"/>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9F6F2416-D7AB-4786-9A4E-A4EB6B401E81}"/>
            </a:ext>
          </a:extLst>
        </xdr:cNvPr>
        <xdr:cNvSpPr/>
      </xdr:nvSpPr>
      <xdr:spPr>
        <a:xfrm>
          <a:off x="201084" y="7531946"/>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CDCE37D4-E1D4-4E00-BD86-857D1FD926E4}"/>
            </a:ext>
          </a:extLst>
        </xdr:cNvPr>
        <xdr:cNvSpPr/>
      </xdr:nvSpPr>
      <xdr:spPr>
        <a:xfrm>
          <a:off x="179917" y="351028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1550458</xdr:colOff>
      <xdr:row>22</xdr:row>
      <xdr:rowOff>93930</xdr:rowOff>
    </xdr:from>
    <xdr:to>
      <xdr:col>11</xdr:col>
      <xdr:colOff>3180292</xdr:colOff>
      <xdr:row>22</xdr:row>
      <xdr:rowOff>549012</xdr:rowOff>
    </xdr:to>
    <xdr:sp macro="" textlink="">
      <xdr:nvSpPr>
        <xdr:cNvPr id="3" name="吹き出し: 線 2">
          <a:extLst>
            <a:ext uri="{FF2B5EF4-FFF2-40B4-BE49-F238E27FC236}">
              <a16:creationId xmlns:a16="http://schemas.microsoft.com/office/drawing/2014/main" id="{E9D5BEB2-812D-4F90-9871-D35CFD8B6C17}"/>
            </a:ext>
          </a:extLst>
        </xdr:cNvPr>
        <xdr:cNvSpPr/>
      </xdr:nvSpPr>
      <xdr:spPr>
        <a:xfrm>
          <a:off x="13100473" y="7108140"/>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15</xdr:col>
      <xdr:colOff>104775</xdr:colOff>
      <xdr:row>10</xdr:row>
      <xdr:rowOff>171449</xdr:rowOff>
    </xdr:from>
    <xdr:to>
      <xdr:col>18</xdr:col>
      <xdr:colOff>619125</xdr:colOff>
      <xdr:row>11</xdr:row>
      <xdr:rowOff>295275</xdr:rowOff>
    </xdr:to>
    <xdr:sp macro="" textlink="">
      <xdr:nvSpPr>
        <xdr:cNvPr id="5" name="吹き出し: 線 4">
          <a:extLst>
            <a:ext uri="{FF2B5EF4-FFF2-40B4-BE49-F238E27FC236}">
              <a16:creationId xmlns:a16="http://schemas.microsoft.com/office/drawing/2014/main" id="{7B5D220A-270A-439E-BE6C-5F95FBD50809}"/>
            </a:ext>
          </a:extLst>
        </xdr:cNvPr>
        <xdr:cNvSpPr/>
      </xdr:nvSpPr>
      <xdr:spPr>
        <a:xfrm>
          <a:off x="7524750" y="4886324"/>
          <a:ext cx="2571750" cy="504826"/>
        </a:xfrm>
        <a:prstGeom prst="borderCallout1">
          <a:avLst>
            <a:gd name="adj1" fmla="val 32962"/>
            <a:gd name="adj2" fmla="val -463"/>
            <a:gd name="adj3" fmla="val 87484"/>
            <a:gd name="adj4" fmla="val -2229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solidFill>
                <a:srgbClr val="FF0000"/>
              </a:solidFill>
              <a:latin typeface="BIZ UD明朝 Medium" panose="02020500000000000000" pitchFamily="17" charset="-128"/>
              <a:ea typeface="BIZ UD明朝 Medium" panose="02020500000000000000" pitchFamily="17" charset="-128"/>
            </a:rPr>
            <a:t>9</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10</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11</a:t>
          </a: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交付決定通知書にてご確認ください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21</xdr:row>
      <xdr:rowOff>93930</xdr:rowOff>
    </xdr:from>
    <xdr:to>
      <xdr:col>11</xdr:col>
      <xdr:colOff>3180292</xdr:colOff>
      <xdr:row>21</xdr:row>
      <xdr:rowOff>549012</xdr:rowOff>
    </xdr:to>
    <xdr:sp macro="" textlink="">
      <xdr:nvSpPr>
        <xdr:cNvPr id="6" name="吹き出し: 線 5">
          <a:extLst>
            <a:ext uri="{FF2B5EF4-FFF2-40B4-BE49-F238E27FC236}">
              <a16:creationId xmlns:a16="http://schemas.microsoft.com/office/drawing/2014/main" id="{D548959C-F087-417A-AE1B-0CA29856DB4C}"/>
            </a:ext>
          </a:extLst>
        </xdr:cNvPr>
        <xdr:cNvSpPr/>
      </xdr:nvSpPr>
      <xdr:spPr>
        <a:xfrm>
          <a:off x="8646583" y="9104580"/>
          <a:ext cx="1059"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1550458</xdr:colOff>
      <xdr:row>16</xdr:row>
      <xdr:rowOff>93930</xdr:rowOff>
    </xdr:from>
    <xdr:to>
      <xdr:col>12</xdr:col>
      <xdr:colOff>3180292</xdr:colOff>
      <xdr:row>16</xdr:row>
      <xdr:rowOff>549012</xdr:rowOff>
    </xdr:to>
    <xdr:sp macro="" textlink="">
      <xdr:nvSpPr>
        <xdr:cNvPr id="2" name="吹き出し: 線 1">
          <a:extLst>
            <a:ext uri="{FF2B5EF4-FFF2-40B4-BE49-F238E27FC236}">
              <a16:creationId xmlns:a16="http://schemas.microsoft.com/office/drawing/2014/main" id="{1569CB09-54C5-4129-B76D-5C2F51F2E8CB}"/>
            </a:ext>
          </a:extLst>
        </xdr:cNvPr>
        <xdr:cNvSpPr/>
      </xdr:nvSpPr>
      <xdr:spPr>
        <a:xfrm>
          <a:off x="7419975" y="715195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17</xdr:row>
      <xdr:rowOff>93930</xdr:rowOff>
    </xdr:from>
    <xdr:to>
      <xdr:col>11</xdr:col>
      <xdr:colOff>3180292</xdr:colOff>
      <xdr:row>17</xdr:row>
      <xdr:rowOff>549012</xdr:rowOff>
    </xdr:to>
    <xdr:sp macro="" textlink="">
      <xdr:nvSpPr>
        <xdr:cNvPr id="4" name="吹き出し: 線 3">
          <a:extLst>
            <a:ext uri="{FF2B5EF4-FFF2-40B4-BE49-F238E27FC236}">
              <a16:creationId xmlns:a16="http://schemas.microsoft.com/office/drawing/2014/main" id="{B91F0FE0-2591-4BC7-A2F8-78FF289FD17A}"/>
            </a:ext>
          </a:extLst>
        </xdr:cNvPr>
        <xdr:cNvSpPr/>
      </xdr:nvSpPr>
      <xdr:spPr>
        <a:xfrm>
          <a:off x="7419975" y="753295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16</xdr:row>
      <xdr:rowOff>93930</xdr:rowOff>
    </xdr:from>
    <xdr:to>
      <xdr:col>11</xdr:col>
      <xdr:colOff>3180292</xdr:colOff>
      <xdr:row>16</xdr:row>
      <xdr:rowOff>549012</xdr:rowOff>
    </xdr:to>
    <xdr:sp macro="" textlink="">
      <xdr:nvSpPr>
        <xdr:cNvPr id="7" name="吹き出し: 線 6">
          <a:extLst>
            <a:ext uri="{FF2B5EF4-FFF2-40B4-BE49-F238E27FC236}">
              <a16:creationId xmlns:a16="http://schemas.microsoft.com/office/drawing/2014/main" id="{3077C6EF-A209-4AB5-A8F7-05DFDB4B260C}"/>
            </a:ext>
          </a:extLst>
        </xdr:cNvPr>
        <xdr:cNvSpPr/>
      </xdr:nvSpPr>
      <xdr:spPr>
        <a:xfrm>
          <a:off x="7419975" y="715195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144275</xdr:colOff>
      <xdr:row>1</xdr:row>
      <xdr:rowOff>184566</xdr:rowOff>
    </xdr:from>
    <xdr:to>
      <xdr:col>100</xdr:col>
      <xdr:colOff>7283</xdr:colOff>
      <xdr:row>4</xdr:row>
      <xdr:rowOff>67935</xdr:rowOff>
    </xdr:to>
    <xdr:sp macro="" textlink="">
      <xdr:nvSpPr>
        <xdr:cNvPr id="2" name="吹き出し: 線 1">
          <a:extLst>
            <a:ext uri="{FF2B5EF4-FFF2-40B4-BE49-F238E27FC236}">
              <a16:creationId xmlns:a16="http://schemas.microsoft.com/office/drawing/2014/main" id="{0C6258A5-A55E-4A83-9394-098ED325BC27}"/>
            </a:ext>
          </a:extLst>
        </xdr:cNvPr>
        <xdr:cNvSpPr/>
      </xdr:nvSpPr>
      <xdr:spPr>
        <a:xfrm>
          <a:off x="7295645" y="430311"/>
          <a:ext cx="2162343" cy="46439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23</xdr:row>
      <xdr:rowOff>11906</xdr:rowOff>
    </xdr:to>
    <xdr:sp macro="" textlink="">
      <xdr:nvSpPr>
        <xdr:cNvPr id="3" name="吹き出し: 線 2">
          <a:extLst>
            <a:ext uri="{FF2B5EF4-FFF2-40B4-BE49-F238E27FC236}">
              <a16:creationId xmlns:a16="http://schemas.microsoft.com/office/drawing/2014/main" id="{495B81CA-CC87-4E3F-B72B-FAA6DF805E9C}"/>
            </a:ext>
          </a:extLst>
        </xdr:cNvPr>
        <xdr:cNvSpPr/>
      </xdr:nvSpPr>
      <xdr:spPr>
        <a:xfrm>
          <a:off x="7934323" y="1307306"/>
          <a:ext cx="3251835" cy="2756535"/>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申請の手引き６～９ページを必ずご確認ください。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90</xdr:col>
      <xdr:colOff>11906</xdr:colOff>
      <xdr:row>8</xdr:row>
      <xdr:rowOff>212667</xdr:rowOff>
    </xdr:from>
    <xdr:to>
      <xdr:col>100</xdr:col>
      <xdr:colOff>126205</xdr:colOff>
      <xdr:row>9</xdr:row>
      <xdr:rowOff>12741</xdr:rowOff>
    </xdr:to>
    <xdr:sp macro="" textlink="">
      <xdr:nvSpPr>
        <xdr:cNvPr id="4" name="正方形/長方形 3">
          <a:extLst>
            <a:ext uri="{FF2B5EF4-FFF2-40B4-BE49-F238E27FC236}">
              <a16:creationId xmlns:a16="http://schemas.microsoft.com/office/drawing/2014/main" id="{6ECB5666-F06E-4A3F-A9F7-EFA5BE5604DE}"/>
            </a:ext>
          </a:extLst>
        </xdr:cNvPr>
        <xdr:cNvSpPr/>
      </xdr:nvSpPr>
      <xdr:spPr>
        <a:xfrm>
          <a:off x="8035766" y="2028132"/>
          <a:ext cx="1543049" cy="55344"/>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361948</xdr:colOff>
      <xdr:row>8</xdr:row>
      <xdr:rowOff>149225</xdr:rowOff>
    </xdr:from>
    <xdr:to>
      <xdr:col>5</xdr:col>
      <xdr:colOff>66676</xdr:colOff>
      <xdr:row>9</xdr:row>
      <xdr:rowOff>233892</xdr:rowOff>
    </xdr:to>
    <xdr:sp macro="" textlink="">
      <xdr:nvSpPr>
        <xdr:cNvPr id="2" name="吹き出し: 線 1">
          <a:extLst>
            <a:ext uri="{FF2B5EF4-FFF2-40B4-BE49-F238E27FC236}">
              <a16:creationId xmlns:a16="http://schemas.microsoft.com/office/drawing/2014/main" id="{AEC8D3EF-1CA5-4031-897B-AAE326AC2CA6}"/>
            </a:ext>
          </a:extLst>
        </xdr:cNvPr>
        <xdr:cNvSpPr/>
      </xdr:nvSpPr>
      <xdr:spPr>
        <a:xfrm>
          <a:off x="4905373" y="3492500"/>
          <a:ext cx="1190628" cy="465667"/>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57150</xdr:colOff>
      <xdr:row>8</xdr:row>
      <xdr:rowOff>334434</xdr:rowOff>
    </xdr:from>
    <xdr:to>
      <xdr:col>4</xdr:col>
      <xdr:colOff>378884</xdr:colOff>
      <xdr:row>9</xdr:row>
      <xdr:rowOff>152400</xdr:rowOff>
    </xdr:to>
    <xdr:cxnSp macro="">
      <xdr:nvCxnSpPr>
        <xdr:cNvPr id="3" name="直線コネクタ 2">
          <a:extLst>
            <a:ext uri="{FF2B5EF4-FFF2-40B4-BE49-F238E27FC236}">
              <a16:creationId xmlns:a16="http://schemas.microsoft.com/office/drawing/2014/main" id="{F5E49A1C-7779-47A9-A436-0073DCFAFD2D}"/>
            </a:ext>
          </a:extLst>
        </xdr:cNvPr>
        <xdr:cNvCxnSpPr>
          <a:cxnSpLocks/>
        </xdr:cNvCxnSpPr>
      </xdr:nvCxnSpPr>
      <xdr:spPr>
        <a:xfrm flipH="1">
          <a:off x="4600575" y="3677709"/>
          <a:ext cx="321734" cy="1989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4.154\share\03_&#32076;&#21942;&#25903;&#25588;&#29677;\0-1&#12288;&#20013;&#23567;&#20225;&#26989;&#31561;&#20877;&#36215;&#25903;&#25588;&#20107;&#26989;\&#9733;&#20877;&#36215;&#25903;&#25588;&#20107;&#26989;\R7%20&#20877;&#36215;&#25903;&#25588;&#20107;&#26989;\&#35201;&#32177;&#12539;&#25163;&#24341;&#12365;\&#9733;&#20132;&#20184;&#30003;&#35531;&#38306;&#20418;&#26360;&#39006;&#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方法"/>
      <sheetName val="入力シート①"/>
      <sheetName val="入力シート②"/>
      <sheetName val="別紙"/>
      <sheetName val="入力シート③"/>
      <sheetName val="入力シート④-1"/>
      <sheetName val="入力シート④-2"/>
      <sheetName val="入力シート④-3"/>
      <sheetName val="入力シート⑤"/>
      <sheetName val="入力シート⑥"/>
      <sheetName val="入力シート⑦"/>
      <sheetName val="入力シート⑧"/>
      <sheetName val="A  様式第１号"/>
      <sheetName val="B 様式第１号の２"/>
      <sheetName val="C （別紙）"/>
      <sheetName val="D 様式第１号の３"/>
      <sheetName val="E 様式第１号の４の１"/>
      <sheetName val="E 様式第１号の４の２"/>
      <sheetName val="E 様式第１号の４の３"/>
      <sheetName val="F 様式第１号の５"/>
      <sheetName val="G 様式第２号"/>
      <sheetName val="H 様式第３号"/>
      <sheetName val="I  口座振込依頼書"/>
      <sheetName val="J チェック表"/>
      <sheetName val="K 一者見積理由書"/>
      <sheetName val="L 立替払請求書"/>
      <sheetName val="M 送付用ラベル"/>
    </sheetNames>
    <sheetDataSet>
      <sheetData sheetId="0"/>
      <sheetData sheetId="1">
        <row r="2">
          <cell r="D2"/>
        </row>
      </sheetData>
      <sheetData sheetId="2">
        <row r="3">
          <cell r="C3"/>
        </row>
      </sheetData>
      <sheetData sheetId="3">
        <row r="7">
          <cell r="B7"/>
        </row>
      </sheetData>
      <sheetData sheetId="4">
        <row r="3">
          <cell r="D3">
            <v>0</v>
          </cell>
        </row>
        <row r="10">
          <cell r="E10"/>
        </row>
      </sheetData>
      <sheetData sheetId="5">
        <row r="6">
          <cell r="D6"/>
        </row>
      </sheetData>
      <sheetData sheetId="6">
        <row r="6">
          <cell r="D6"/>
        </row>
      </sheetData>
      <sheetData sheetId="7">
        <row r="6">
          <cell r="C6"/>
        </row>
      </sheetData>
      <sheetData sheetId="8">
        <row r="7">
          <cell r="D7">
            <v>0</v>
          </cell>
        </row>
      </sheetData>
      <sheetData sheetId="9">
        <row r="15">
          <cell r="B15"/>
        </row>
      </sheetData>
      <sheetData sheetId="10">
        <row r="7">
          <cell r="B7"/>
        </row>
      </sheetData>
      <sheetData sheetId="11">
        <row r="6">
          <cell r="B6"/>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miyagi@abcd.co.j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29684-F2FB-438E-B2F1-7EE6E252AFC6}">
  <sheetPr codeName="Sheet1">
    <tabColor rgb="FF92D050"/>
  </sheetPr>
  <dimension ref="A1:BN86"/>
  <sheetViews>
    <sheetView tabSelected="1" workbookViewId="0">
      <selection sqref="A1:D1"/>
    </sheetView>
  </sheetViews>
  <sheetFormatPr defaultColWidth="9" defaultRowHeight="14.25" x14ac:dyDescent="0.15"/>
  <cols>
    <col min="1" max="1" width="10.75" style="4" customWidth="1"/>
    <col min="2" max="2" width="5" style="4" customWidth="1"/>
    <col min="3" max="3" width="17.375" style="4" customWidth="1"/>
    <col min="4" max="4" width="84.5" style="9" customWidth="1"/>
    <col min="5" max="5" width="16.375" style="4" customWidth="1"/>
    <col min="6" max="66" width="9" style="5"/>
    <col min="67" max="16384" width="9" style="4"/>
  </cols>
  <sheetData>
    <row r="1" spans="1:5" ht="24.75" customHeight="1" x14ac:dyDescent="0.15">
      <c r="A1" s="188" t="s">
        <v>172</v>
      </c>
      <c r="B1" s="188"/>
      <c r="C1" s="188"/>
      <c r="D1" s="188"/>
      <c r="E1" s="5"/>
    </row>
    <row r="2" spans="1:5" ht="12" customHeight="1" thickBot="1" x14ac:dyDescent="0.2">
      <c r="A2" s="144"/>
      <c r="B2" s="144"/>
      <c r="C2" s="144"/>
      <c r="D2" s="144"/>
      <c r="E2" s="5"/>
    </row>
    <row r="3" spans="1:5" ht="32.25" customHeight="1" x14ac:dyDescent="0.15">
      <c r="A3" s="189" t="s">
        <v>173</v>
      </c>
      <c r="B3" s="190"/>
      <c r="C3" s="190"/>
      <c r="D3" s="191"/>
      <c r="E3" s="5"/>
    </row>
    <row r="4" spans="1:5" ht="8.25" customHeight="1" x14ac:dyDescent="0.15">
      <c r="A4" s="145"/>
      <c r="B4" s="146"/>
      <c r="C4" s="146"/>
      <c r="D4" s="147"/>
      <c r="E4" s="5"/>
    </row>
    <row r="5" spans="1:5" ht="18.75" customHeight="1" x14ac:dyDescent="0.15">
      <c r="A5" s="145"/>
      <c r="B5" s="146"/>
      <c r="C5" s="148" t="s">
        <v>174</v>
      </c>
      <c r="D5" s="149" t="s">
        <v>175</v>
      </c>
      <c r="E5" s="5"/>
    </row>
    <row r="6" spans="1:5" ht="6" customHeight="1" x14ac:dyDescent="0.15">
      <c r="A6" s="145"/>
      <c r="B6" s="146"/>
      <c r="C6" s="150"/>
      <c r="D6" s="149"/>
      <c r="E6" s="5"/>
    </row>
    <row r="7" spans="1:5" ht="19.5" customHeight="1" x14ac:dyDescent="0.15">
      <c r="A7" s="145"/>
      <c r="B7" s="146"/>
      <c r="C7" s="151" t="s">
        <v>176</v>
      </c>
      <c r="D7" s="149" t="s">
        <v>177</v>
      </c>
      <c r="E7" s="5"/>
    </row>
    <row r="8" spans="1:5" ht="18" customHeight="1" x14ac:dyDescent="0.15">
      <c r="A8" s="145"/>
      <c r="B8" s="146"/>
      <c r="C8" s="150"/>
      <c r="D8" s="152" t="s">
        <v>178</v>
      </c>
      <c r="E8" s="5"/>
    </row>
    <row r="9" spans="1:5" ht="4.5" customHeight="1" thickBot="1" x14ac:dyDescent="0.2">
      <c r="A9" s="153"/>
      <c r="B9" s="154"/>
      <c r="C9" s="155"/>
      <c r="D9" s="156"/>
      <c r="E9" s="5"/>
    </row>
    <row r="10" spans="1:5" ht="19.5" customHeight="1" thickBot="1" x14ac:dyDescent="0.2">
      <c r="A10" s="144"/>
      <c r="B10" s="144"/>
      <c r="C10" s="144"/>
      <c r="D10" s="144"/>
      <c r="E10" s="5"/>
    </row>
    <row r="11" spans="1:5" ht="33" customHeight="1" x14ac:dyDescent="0.15">
      <c r="A11" s="186">
        <v>1</v>
      </c>
      <c r="B11" s="180" t="s">
        <v>179</v>
      </c>
      <c r="C11" s="180"/>
      <c r="D11" s="181"/>
      <c r="E11" s="5"/>
    </row>
    <row r="12" spans="1:5" ht="72" customHeight="1" thickBot="1" x14ac:dyDescent="0.2">
      <c r="A12" s="187"/>
      <c r="B12" s="182" t="s">
        <v>180</v>
      </c>
      <c r="C12" s="183"/>
      <c r="D12" s="184"/>
      <c r="E12" s="5"/>
    </row>
    <row r="13" spans="1:5" ht="48.75" customHeight="1" thickBot="1" x14ac:dyDescent="0.2">
      <c r="A13" s="157"/>
      <c r="B13" s="158"/>
      <c r="C13" s="158"/>
      <c r="D13" s="158"/>
      <c r="E13" s="5"/>
    </row>
    <row r="14" spans="1:5" ht="33" customHeight="1" x14ac:dyDescent="0.15">
      <c r="A14" s="186">
        <v>2</v>
      </c>
      <c r="B14" s="180" t="s">
        <v>181</v>
      </c>
      <c r="C14" s="180"/>
      <c r="D14" s="181"/>
      <c r="E14" s="5"/>
    </row>
    <row r="15" spans="1:5" ht="87" customHeight="1" thickBot="1" x14ac:dyDescent="0.2">
      <c r="A15" s="187"/>
      <c r="B15" s="182" t="s">
        <v>185</v>
      </c>
      <c r="C15" s="183"/>
      <c r="D15" s="184"/>
      <c r="E15" s="5"/>
    </row>
    <row r="16" spans="1:5" s="5" customFormat="1" ht="48" customHeight="1" thickBot="1" x14ac:dyDescent="0.2">
      <c r="A16" s="4"/>
      <c r="B16" s="185"/>
      <c r="C16" s="185"/>
      <c r="D16" s="185"/>
    </row>
    <row r="17" spans="1:5" s="5" customFormat="1" ht="30.75" customHeight="1" x14ac:dyDescent="0.15">
      <c r="A17" s="186">
        <v>3</v>
      </c>
      <c r="B17" s="180" t="s">
        <v>182</v>
      </c>
      <c r="C17" s="180"/>
      <c r="D17" s="181"/>
    </row>
    <row r="18" spans="1:5" s="5" customFormat="1" ht="68.25" customHeight="1" thickBot="1" x14ac:dyDescent="0.2">
      <c r="A18" s="187"/>
      <c r="B18" s="182" t="s">
        <v>184</v>
      </c>
      <c r="C18" s="183"/>
      <c r="D18" s="184"/>
    </row>
    <row r="19" spans="1:5" s="5" customFormat="1" ht="48.75" customHeight="1" thickBot="1" x14ac:dyDescent="0.2">
      <c r="A19" s="4"/>
      <c r="B19" s="185"/>
      <c r="C19" s="185"/>
      <c r="D19" s="185"/>
    </row>
    <row r="20" spans="1:5" s="5" customFormat="1" ht="35.25" customHeight="1" x14ac:dyDescent="0.15">
      <c r="A20" s="178">
        <v>5</v>
      </c>
      <c r="B20" s="180" t="s">
        <v>183</v>
      </c>
      <c r="C20" s="180"/>
      <c r="D20" s="181"/>
    </row>
    <row r="21" spans="1:5" s="5" customFormat="1" ht="135.75" customHeight="1" thickBot="1" x14ac:dyDescent="0.2">
      <c r="A21" s="179"/>
      <c r="B21" s="182" t="s">
        <v>186</v>
      </c>
      <c r="C21" s="183"/>
      <c r="D21" s="184"/>
    </row>
    <row r="22" spans="1:5" s="5" customFormat="1" ht="50.25" customHeight="1" x14ac:dyDescent="0.15">
      <c r="A22" s="159"/>
      <c r="B22" s="159"/>
      <c r="C22" s="159"/>
      <c r="D22" s="159"/>
    </row>
    <row r="23" spans="1:5" s="5" customFormat="1" ht="48.75" customHeight="1" x14ac:dyDescent="0.15">
      <c r="A23" s="160"/>
      <c r="D23" s="161"/>
    </row>
    <row r="24" spans="1:5" s="5" customFormat="1" ht="30" customHeight="1" x14ac:dyDescent="0.15">
      <c r="D24" s="161"/>
    </row>
    <row r="25" spans="1:5" s="5" customFormat="1" ht="30" customHeight="1" x14ac:dyDescent="0.15">
      <c r="D25" s="161"/>
      <c r="E25" s="162"/>
    </row>
    <row r="26" spans="1:5" s="5" customFormat="1" ht="30" customHeight="1" x14ac:dyDescent="0.15">
      <c r="D26" s="161"/>
    </row>
    <row r="27" spans="1:5" s="5" customFormat="1" ht="30" customHeight="1" x14ac:dyDescent="0.15">
      <c r="D27" s="161"/>
    </row>
    <row r="28" spans="1:5" s="5" customFormat="1" ht="30" customHeight="1" x14ac:dyDescent="0.15">
      <c r="D28" s="12"/>
    </row>
    <row r="29" spans="1:5" s="5" customFormat="1" ht="30" customHeight="1" x14ac:dyDescent="0.15">
      <c r="D29" s="12"/>
    </row>
    <row r="30" spans="1:5" s="5" customFormat="1" ht="30" customHeight="1" x14ac:dyDescent="0.15">
      <c r="D30" s="12"/>
    </row>
    <row r="31" spans="1:5" s="5" customFormat="1" ht="30" customHeight="1" x14ac:dyDescent="0.15">
      <c r="D31" s="12"/>
    </row>
    <row r="32" spans="1:5" s="5" customFormat="1" ht="66" customHeight="1" x14ac:dyDescent="0.15">
      <c r="D32" s="12"/>
    </row>
    <row r="33" spans="4:4" s="5" customFormat="1" ht="30" customHeight="1" x14ac:dyDescent="0.15">
      <c r="D33" s="12"/>
    </row>
    <row r="34" spans="4:4" s="5" customFormat="1" ht="30" customHeight="1" x14ac:dyDescent="0.15">
      <c r="D34" s="12"/>
    </row>
    <row r="35" spans="4:4" s="5" customFormat="1" ht="30" customHeight="1" x14ac:dyDescent="0.15">
      <c r="D35" s="12"/>
    </row>
    <row r="36" spans="4:4" s="5" customFormat="1" ht="30" customHeight="1" x14ac:dyDescent="0.15">
      <c r="D36" s="12"/>
    </row>
    <row r="37" spans="4:4" s="5" customFormat="1" ht="30" customHeight="1" x14ac:dyDescent="0.15">
      <c r="D37" s="12"/>
    </row>
    <row r="38" spans="4:4" s="5" customFormat="1" ht="30" customHeight="1" x14ac:dyDescent="0.15">
      <c r="D38" s="12"/>
    </row>
    <row r="39" spans="4:4" s="5" customFormat="1" ht="30" customHeight="1" x14ac:dyDescent="0.15">
      <c r="D39" s="12"/>
    </row>
    <row r="40" spans="4:4" s="5" customFormat="1" ht="30" customHeight="1" x14ac:dyDescent="0.15">
      <c r="D40" s="12"/>
    </row>
    <row r="41" spans="4:4" s="5" customFormat="1" ht="30" customHeight="1" x14ac:dyDescent="0.15">
      <c r="D41" s="12"/>
    </row>
    <row r="42" spans="4:4" s="5" customFormat="1" ht="30" customHeight="1" x14ac:dyDescent="0.15">
      <c r="D42" s="12"/>
    </row>
    <row r="43" spans="4:4" s="5" customFormat="1" ht="30" customHeight="1" x14ac:dyDescent="0.15">
      <c r="D43" s="12"/>
    </row>
    <row r="44" spans="4:4" s="5" customFormat="1" ht="18.75" customHeight="1" x14ac:dyDescent="0.15">
      <c r="D44" s="12"/>
    </row>
    <row r="45" spans="4:4" s="5" customFormat="1" ht="18.75" customHeight="1" x14ac:dyDescent="0.15">
      <c r="D45" s="12"/>
    </row>
    <row r="46" spans="4:4" s="5" customFormat="1" ht="18.75" customHeight="1" x14ac:dyDescent="0.15">
      <c r="D46" s="12"/>
    </row>
    <row r="47" spans="4:4" s="5" customFormat="1" ht="18.75" customHeight="1" x14ac:dyDescent="0.15">
      <c r="D47" s="8"/>
    </row>
    <row r="48" spans="4:4" s="5" customFormat="1" ht="18.75" customHeight="1" x14ac:dyDescent="0.15">
      <c r="D48" s="8"/>
    </row>
    <row r="49" spans="4:4" s="5" customFormat="1" ht="18.75" customHeight="1" x14ac:dyDescent="0.15">
      <c r="D49" s="8"/>
    </row>
    <row r="50" spans="4:4" s="5" customFormat="1" ht="18.75" customHeight="1" x14ac:dyDescent="0.15">
      <c r="D50" s="8"/>
    </row>
    <row r="51" spans="4:4" s="5" customFormat="1" ht="18.75" customHeight="1" x14ac:dyDescent="0.15">
      <c r="D51" s="8"/>
    </row>
    <row r="52" spans="4:4" s="5" customFormat="1" ht="18.75" customHeight="1" x14ac:dyDescent="0.15">
      <c r="D52" s="8"/>
    </row>
    <row r="53" spans="4:4" s="5" customFormat="1" ht="18.75" customHeight="1" x14ac:dyDescent="0.15">
      <c r="D53" s="8"/>
    </row>
    <row r="54" spans="4:4" s="5" customFormat="1" ht="18.75" customHeight="1" x14ac:dyDescent="0.15">
      <c r="D54" s="8"/>
    </row>
    <row r="55" spans="4:4" s="5" customFormat="1" ht="18.75" customHeight="1" x14ac:dyDescent="0.15">
      <c r="D55" s="8"/>
    </row>
    <row r="56" spans="4:4" s="5" customFormat="1" ht="18.75" customHeight="1" x14ac:dyDescent="0.15">
      <c r="D56" s="8"/>
    </row>
    <row r="57" spans="4:4" s="5" customFormat="1" ht="18.75" customHeight="1" x14ac:dyDescent="0.15">
      <c r="D57" s="8"/>
    </row>
    <row r="58" spans="4:4" s="5" customFormat="1" ht="18.75" customHeight="1" x14ac:dyDescent="0.15">
      <c r="D58" s="8"/>
    </row>
    <row r="59" spans="4:4" s="5" customFormat="1" ht="18.75" customHeight="1" x14ac:dyDescent="0.15">
      <c r="D59" s="8"/>
    </row>
    <row r="60" spans="4:4" s="5" customFormat="1" ht="18.75" customHeight="1" x14ac:dyDescent="0.15">
      <c r="D60" s="8"/>
    </row>
    <row r="61" spans="4:4" s="5" customFormat="1" ht="18.75" customHeight="1" x14ac:dyDescent="0.15">
      <c r="D61" s="8"/>
    </row>
    <row r="62" spans="4:4" s="5" customFormat="1" ht="18.75" customHeight="1" x14ac:dyDescent="0.15">
      <c r="D62" s="8"/>
    </row>
    <row r="63" spans="4:4" s="5" customFormat="1" ht="18.75" customHeight="1" x14ac:dyDescent="0.15">
      <c r="D63" s="8"/>
    </row>
    <row r="64" spans="4:4" s="5" customFormat="1" ht="18.75" customHeight="1" x14ac:dyDescent="0.15">
      <c r="D64" s="8"/>
    </row>
    <row r="65" spans="1:4" s="5" customFormat="1" ht="18.75" customHeight="1" x14ac:dyDescent="0.15">
      <c r="D65" s="8"/>
    </row>
    <row r="66" spans="1:4" s="5" customFormat="1" ht="18.75" customHeight="1" x14ac:dyDescent="0.15">
      <c r="D66" s="8"/>
    </row>
    <row r="67" spans="1:4" s="5" customFormat="1" ht="18.75" customHeight="1" x14ac:dyDescent="0.15">
      <c r="D67" s="8"/>
    </row>
    <row r="68" spans="1:4" s="5" customFormat="1" ht="18.75" customHeight="1" x14ac:dyDescent="0.15">
      <c r="D68" s="8"/>
    </row>
    <row r="69" spans="1:4" s="5" customFormat="1" ht="18.75" customHeight="1" x14ac:dyDescent="0.15">
      <c r="D69" s="8"/>
    </row>
    <row r="70" spans="1:4" s="5" customFormat="1" ht="18.75" customHeight="1" x14ac:dyDescent="0.15">
      <c r="D70" s="8"/>
    </row>
    <row r="71" spans="1:4" s="5" customFormat="1" ht="18.75" customHeight="1" x14ac:dyDescent="0.15">
      <c r="D71" s="8"/>
    </row>
    <row r="72" spans="1:4" s="5" customFormat="1" ht="18.75" customHeight="1" x14ac:dyDescent="0.15">
      <c r="B72" s="4"/>
      <c r="C72" s="4"/>
      <c r="D72" s="9"/>
    </row>
    <row r="73" spans="1:4" s="5" customFormat="1" ht="18.75" customHeight="1" x14ac:dyDescent="0.15">
      <c r="A73" s="4"/>
      <c r="B73" s="4"/>
      <c r="C73" s="4"/>
      <c r="D73" s="9"/>
    </row>
    <row r="74" spans="1:4" s="5" customFormat="1" ht="18.75" customHeight="1" x14ac:dyDescent="0.15">
      <c r="A74" s="4"/>
      <c r="B74" s="4"/>
      <c r="C74" s="4"/>
      <c r="D74" s="9"/>
    </row>
    <row r="75" spans="1:4" s="5" customFormat="1" ht="18.75" customHeight="1" x14ac:dyDescent="0.15">
      <c r="A75" s="4"/>
      <c r="B75" s="4"/>
      <c r="C75" s="4"/>
      <c r="D75" s="9"/>
    </row>
    <row r="76" spans="1:4" s="5" customFormat="1" ht="18.75" customHeight="1" x14ac:dyDescent="0.15">
      <c r="A76" s="4"/>
      <c r="B76" s="4"/>
      <c r="C76" s="4"/>
      <c r="D76" s="9"/>
    </row>
    <row r="77" spans="1:4" s="5" customFormat="1" ht="18.75" customHeight="1" x14ac:dyDescent="0.15">
      <c r="A77" s="4"/>
      <c r="B77" s="4"/>
      <c r="C77" s="4"/>
      <c r="D77" s="9"/>
    </row>
    <row r="78" spans="1:4" s="5" customFormat="1" ht="18.75" customHeight="1" x14ac:dyDescent="0.15">
      <c r="A78" s="4"/>
      <c r="B78" s="4"/>
      <c r="C78" s="4"/>
      <c r="D78" s="9"/>
    </row>
    <row r="79" spans="1:4" s="5" customFormat="1" ht="18.75" customHeight="1" x14ac:dyDescent="0.15">
      <c r="A79" s="4"/>
      <c r="B79" s="4"/>
      <c r="C79" s="4"/>
      <c r="D79" s="9"/>
    </row>
    <row r="80" spans="1:4" s="5" customFormat="1" ht="18.75" customHeight="1" x14ac:dyDescent="0.15">
      <c r="A80" s="4"/>
      <c r="B80" s="4"/>
      <c r="C80" s="4"/>
      <c r="D80" s="9"/>
    </row>
    <row r="81" spans="1:4" s="5" customFormat="1" ht="18.75" customHeight="1" x14ac:dyDescent="0.15">
      <c r="A81" s="4"/>
      <c r="B81" s="4"/>
      <c r="C81" s="4"/>
      <c r="D81" s="9"/>
    </row>
    <row r="82" spans="1:4" s="5" customFormat="1" ht="18.75" customHeight="1" x14ac:dyDescent="0.15">
      <c r="A82" s="4"/>
      <c r="B82" s="4"/>
      <c r="C82" s="4"/>
      <c r="D82" s="9"/>
    </row>
    <row r="83" spans="1:4" s="5" customFormat="1" ht="18.75" customHeight="1" x14ac:dyDescent="0.15">
      <c r="A83" s="4"/>
      <c r="B83" s="4"/>
      <c r="C83" s="4"/>
      <c r="D83" s="9"/>
    </row>
    <row r="84" spans="1:4" s="5" customFormat="1" ht="18.75" customHeight="1" x14ac:dyDescent="0.15">
      <c r="A84" s="4"/>
      <c r="B84" s="4"/>
      <c r="C84" s="4"/>
      <c r="D84" s="9"/>
    </row>
    <row r="85" spans="1:4" ht="18.75" customHeight="1" x14ac:dyDescent="0.15"/>
    <row r="86" spans="1:4" ht="18.75" customHeight="1" x14ac:dyDescent="0.15"/>
  </sheetData>
  <sheetProtection algorithmName="SHA-512" hashValue="WWtDqx7Htrf0YJjxNfJkS+9MW5/eBYVLXpndzGZcTuU5qM6MVB6KSAlNT9xkq3zEsLETZFc4dXS1fYYM7gQ33A==" saltValue="0urrc6DL6qoB7qJ/kfUkfw==" spinCount="100000" sheet="1" objects="1" scenarios="1"/>
  <mergeCells count="16">
    <mergeCell ref="A14:A15"/>
    <mergeCell ref="B14:D14"/>
    <mergeCell ref="B15:D15"/>
    <mergeCell ref="A1:D1"/>
    <mergeCell ref="A3:D3"/>
    <mergeCell ref="A11:A12"/>
    <mergeCell ref="B11:D11"/>
    <mergeCell ref="B12:D12"/>
    <mergeCell ref="A20:A21"/>
    <mergeCell ref="B20:D20"/>
    <mergeCell ref="B21:D21"/>
    <mergeCell ref="B16:D16"/>
    <mergeCell ref="A17:A18"/>
    <mergeCell ref="B17:D17"/>
    <mergeCell ref="B18:D18"/>
    <mergeCell ref="B19:D19"/>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C989-A174-4E91-90C9-264463E1D5D9}">
  <sheetPr codeName="Sheet2">
    <tabColor rgb="FF0070C0"/>
  </sheetPr>
  <dimension ref="A1:BZ89"/>
  <sheetViews>
    <sheetView workbookViewId="0">
      <selection activeCell="D3" sqref="D3"/>
    </sheetView>
  </sheetViews>
  <sheetFormatPr defaultColWidth="9" defaultRowHeight="14.25" x14ac:dyDescent="0.15"/>
  <cols>
    <col min="1" max="1" width="6.125" style="4" bestFit="1" customWidth="1"/>
    <col min="2" max="2" width="32" style="4" customWidth="1"/>
    <col min="3" max="3" width="8.25" style="4" customWidth="1"/>
    <col min="4" max="4" width="19.5" style="4" customWidth="1"/>
    <col min="5" max="5" width="3.75" style="4" bestFit="1" customWidth="1"/>
    <col min="6" max="6" width="5.875" style="4" customWidth="1"/>
    <col min="7" max="7" width="3.75" style="4" bestFit="1" customWidth="1"/>
    <col min="8" max="8" width="6.25" style="4" customWidth="1"/>
    <col min="9" max="9" width="11.875" style="4" customWidth="1"/>
    <col min="10" max="10" width="7.125" style="4" hidden="1" customWidth="1"/>
    <col min="11" max="12" width="4.5" style="5" hidden="1" customWidth="1"/>
    <col min="13" max="13" width="13.75" style="5" hidden="1" customWidth="1"/>
    <col min="14" max="15" width="0" style="5" hidden="1" customWidth="1"/>
    <col min="16" max="77" width="9" style="5"/>
    <col min="78" max="16384" width="9" style="4"/>
  </cols>
  <sheetData>
    <row r="1" spans="1:78" ht="50.25" customHeight="1" thickBot="1" x14ac:dyDescent="0.2">
      <c r="A1" s="214" t="s">
        <v>83</v>
      </c>
      <c r="B1" s="214"/>
      <c r="C1" s="214"/>
      <c r="D1" s="214"/>
      <c r="E1" s="214"/>
      <c r="F1" s="214"/>
      <c r="G1" s="214"/>
      <c r="H1" s="214"/>
      <c r="I1" s="214"/>
      <c r="K1" s="5">
        <v>9</v>
      </c>
    </row>
    <row r="2" spans="1:78" ht="30" customHeight="1" x14ac:dyDescent="0.15">
      <c r="A2" s="215" t="s">
        <v>84</v>
      </c>
      <c r="B2" s="216"/>
      <c r="C2" s="217" t="s">
        <v>85</v>
      </c>
      <c r="D2" s="216"/>
      <c r="E2" s="216"/>
      <c r="F2" s="216"/>
      <c r="G2" s="216"/>
      <c r="H2" s="216"/>
      <c r="I2" s="218"/>
      <c r="J2" s="4" t="s">
        <v>87</v>
      </c>
      <c r="K2" s="5">
        <v>10</v>
      </c>
      <c r="L2" s="5">
        <v>1</v>
      </c>
      <c r="M2" s="5" t="s">
        <v>88</v>
      </c>
    </row>
    <row r="3" spans="1:78" ht="30" customHeight="1" x14ac:dyDescent="0.15">
      <c r="A3" s="72" t="s">
        <v>89</v>
      </c>
      <c r="B3" s="73" t="s">
        <v>90</v>
      </c>
      <c r="C3" s="163"/>
      <c r="D3" s="6"/>
      <c r="E3" s="75" t="s">
        <v>92</v>
      </c>
      <c r="F3" s="7"/>
      <c r="G3" s="76" t="s">
        <v>93</v>
      </c>
      <c r="H3" s="7"/>
      <c r="I3" s="77" t="s">
        <v>94</v>
      </c>
      <c r="J3" s="4" t="s">
        <v>91</v>
      </c>
      <c r="K3" s="5">
        <v>11</v>
      </c>
      <c r="L3" s="5">
        <v>2</v>
      </c>
      <c r="M3" s="5" t="s">
        <v>95</v>
      </c>
    </row>
    <row r="4" spans="1:78" ht="30" customHeight="1" x14ac:dyDescent="0.15">
      <c r="A4" s="72" t="s">
        <v>96</v>
      </c>
      <c r="B4" s="73" t="s">
        <v>97</v>
      </c>
      <c r="C4" s="198"/>
      <c r="D4" s="196"/>
      <c r="E4" s="196"/>
      <c r="F4" s="196"/>
      <c r="G4" s="196"/>
      <c r="H4" s="196"/>
      <c r="I4" s="197"/>
      <c r="K4" s="5">
        <v>12</v>
      </c>
      <c r="L4" s="5">
        <v>3</v>
      </c>
      <c r="M4" s="5" t="s">
        <v>98</v>
      </c>
    </row>
    <row r="5" spans="1:78" ht="30" customHeight="1" x14ac:dyDescent="0.15">
      <c r="A5" s="72" t="s">
        <v>99</v>
      </c>
      <c r="B5" s="73" t="s">
        <v>100</v>
      </c>
      <c r="C5" s="198"/>
      <c r="D5" s="196"/>
      <c r="E5" s="196"/>
      <c r="F5" s="196"/>
      <c r="G5" s="196"/>
      <c r="H5" s="196"/>
      <c r="I5" s="197"/>
      <c r="J5" s="4" t="s">
        <v>101</v>
      </c>
      <c r="K5" s="5">
        <v>1</v>
      </c>
      <c r="L5" s="5">
        <v>4</v>
      </c>
      <c r="M5" s="5" t="s">
        <v>102</v>
      </c>
    </row>
    <row r="6" spans="1:78" ht="30" customHeight="1" x14ac:dyDescent="0.15">
      <c r="A6" s="72" t="s">
        <v>103</v>
      </c>
      <c r="B6" s="73" t="s">
        <v>104</v>
      </c>
      <c r="C6" s="198"/>
      <c r="D6" s="196"/>
      <c r="E6" s="196"/>
      <c r="F6" s="196"/>
      <c r="G6" s="196"/>
      <c r="H6" s="196"/>
      <c r="I6" s="197"/>
      <c r="J6" s="4" t="s">
        <v>105</v>
      </c>
      <c r="L6" s="5">
        <v>5</v>
      </c>
      <c r="M6" s="5" t="s">
        <v>106</v>
      </c>
    </row>
    <row r="7" spans="1:78" ht="30" customHeight="1" x14ac:dyDescent="0.15">
      <c r="A7" s="72" t="s">
        <v>107</v>
      </c>
      <c r="B7" s="73" t="s">
        <v>108</v>
      </c>
      <c r="C7" s="198"/>
      <c r="D7" s="196"/>
      <c r="E7" s="196"/>
      <c r="F7" s="196"/>
      <c r="G7" s="196"/>
      <c r="H7" s="196"/>
      <c r="I7" s="197"/>
      <c r="L7" s="5">
        <v>6</v>
      </c>
      <c r="M7" s="5" t="s">
        <v>109</v>
      </c>
    </row>
    <row r="8" spans="1:78" ht="30" customHeight="1" x14ac:dyDescent="0.15">
      <c r="A8" s="72" t="s">
        <v>110</v>
      </c>
      <c r="B8" s="73" t="s">
        <v>111</v>
      </c>
      <c r="C8" s="200"/>
      <c r="D8" s="201"/>
      <c r="E8" s="201"/>
      <c r="F8" s="201"/>
      <c r="G8" s="201"/>
      <c r="H8" s="201"/>
      <c r="I8" s="202"/>
      <c r="L8" s="5">
        <v>7</v>
      </c>
    </row>
    <row r="9" spans="1:78" ht="30" customHeight="1" x14ac:dyDescent="0.15">
      <c r="A9" s="72" t="s">
        <v>162</v>
      </c>
      <c r="B9" s="73" t="s">
        <v>113</v>
      </c>
      <c r="C9" s="200"/>
      <c r="D9" s="201"/>
      <c r="E9" s="201"/>
      <c r="F9" s="201"/>
      <c r="G9" s="201"/>
      <c r="H9" s="201"/>
      <c r="I9" s="202"/>
      <c r="L9" s="5">
        <v>8</v>
      </c>
    </row>
    <row r="10" spans="1:78" ht="81.599999999999994" customHeight="1" x14ac:dyDescent="0.15">
      <c r="A10" s="72" t="s">
        <v>163</v>
      </c>
      <c r="B10" s="78" t="s">
        <v>213</v>
      </c>
      <c r="C10" s="203"/>
      <c r="D10" s="204"/>
      <c r="E10" s="204"/>
      <c r="F10" s="204"/>
      <c r="G10" s="204"/>
      <c r="H10" s="204"/>
      <c r="I10" s="205"/>
      <c r="L10" s="5">
        <v>9</v>
      </c>
    </row>
    <row r="11" spans="1:78" ht="30" customHeight="1" x14ac:dyDescent="0.15">
      <c r="A11" s="72" t="s">
        <v>112</v>
      </c>
      <c r="B11" s="78" t="s">
        <v>115</v>
      </c>
      <c r="C11" s="74"/>
      <c r="D11" s="6"/>
      <c r="E11" s="75" t="s">
        <v>92</v>
      </c>
      <c r="F11" s="7"/>
      <c r="G11" s="76" t="s">
        <v>93</v>
      </c>
      <c r="H11" s="7"/>
      <c r="I11" s="77" t="s">
        <v>94</v>
      </c>
      <c r="L11" s="5">
        <v>10</v>
      </c>
    </row>
    <row r="12" spans="1:78" ht="30.6" customHeight="1" x14ac:dyDescent="0.15">
      <c r="A12" s="72" t="s">
        <v>114</v>
      </c>
      <c r="B12" s="78" t="s">
        <v>189</v>
      </c>
      <c r="C12" s="206" t="s">
        <v>116</v>
      </c>
      <c r="D12" s="207"/>
      <c r="E12" s="207"/>
      <c r="F12" s="7"/>
      <c r="G12" s="79" t="s">
        <v>117</v>
      </c>
      <c r="H12" s="79"/>
      <c r="I12" s="80"/>
      <c r="L12" s="5">
        <v>11</v>
      </c>
    </row>
    <row r="13" spans="1:78" ht="30.6" customHeight="1" x14ac:dyDescent="0.15">
      <c r="A13" s="72" t="s">
        <v>164</v>
      </c>
      <c r="B13" s="78" t="s">
        <v>187</v>
      </c>
      <c r="C13" s="208" t="s">
        <v>188</v>
      </c>
      <c r="D13" s="209"/>
      <c r="E13" s="210"/>
      <c r="F13" s="210"/>
      <c r="G13" s="210"/>
      <c r="H13" s="210"/>
      <c r="I13" s="80"/>
      <c r="J13" s="164" t="s">
        <v>191</v>
      </c>
      <c r="K13" s="4"/>
      <c r="L13" s="5">
        <v>12</v>
      </c>
      <c r="M13" s="5">
        <v>12</v>
      </c>
      <c r="BZ13" s="5"/>
    </row>
    <row r="14" spans="1:78" ht="30" customHeight="1" x14ac:dyDescent="0.15">
      <c r="A14" s="72" t="s">
        <v>165</v>
      </c>
      <c r="B14" s="73" t="s">
        <v>194</v>
      </c>
      <c r="C14" s="198"/>
      <c r="D14" s="196"/>
      <c r="E14" s="196"/>
      <c r="F14" s="196"/>
      <c r="G14" s="196"/>
      <c r="H14" s="196"/>
      <c r="I14" s="197"/>
      <c r="J14" s="166" t="s">
        <v>195</v>
      </c>
      <c r="K14" s="4"/>
      <c r="L14" s="5">
        <v>13</v>
      </c>
      <c r="M14" s="5">
        <v>14</v>
      </c>
      <c r="BZ14" s="5"/>
    </row>
    <row r="15" spans="1:78" ht="30" customHeight="1" x14ac:dyDescent="0.15">
      <c r="A15" s="72" t="s">
        <v>167</v>
      </c>
      <c r="B15" s="73" t="s">
        <v>196</v>
      </c>
      <c r="C15" s="198"/>
      <c r="D15" s="196"/>
      <c r="E15" s="196"/>
      <c r="F15" s="196"/>
      <c r="G15" s="196"/>
      <c r="H15" s="196"/>
      <c r="I15" s="197"/>
      <c r="J15" s="166" t="s">
        <v>197</v>
      </c>
      <c r="K15" s="4"/>
      <c r="L15" s="5">
        <v>14</v>
      </c>
      <c r="M15" s="5">
        <v>15</v>
      </c>
      <c r="BZ15" s="5"/>
    </row>
    <row r="16" spans="1:78" ht="30" customHeight="1" x14ac:dyDescent="0.15">
      <c r="A16" s="72" t="s">
        <v>168</v>
      </c>
      <c r="B16" s="73" t="s">
        <v>198</v>
      </c>
      <c r="C16" s="200"/>
      <c r="D16" s="201"/>
      <c r="E16" s="201"/>
      <c r="F16" s="201"/>
      <c r="G16" s="201"/>
      <c r="H16" s="201"/>
      <c r="I16" s="202"/>
      <c r="J16" s="166" t="s">
        <v>199</v>
      </c>
      <c r="K16" s="4"/>
      <c r="L16" s="5">
        <v>15</v>
      </c>
      <c r="M16" s="5">
        <v>16</v>
      </c>
      <c r="BZ16" s="5"/>
    </row>
    <row r="17" spans="1:78" ht="30" customHeight="1" x14ac:dyDescent="0.15">
      <c r="A17" s="72" t="s">
        <v>169</v>
      </c>
      <c r="B17" s="167" t="s">
        <v>201</v>
      </c>
      <c r="C17" s="200"/>
      <c r="D17" s="201"/>
      <c r="E17" s="201"/>
      <c r="F17" s="201"/>
      <c r="G17" s="201"/>
      <c r="H17" s="201"/>
      <c r="I17" s="202"/>
      <c r="J17" s="168" t="s">
        <v>202</v>
      </c>
      <c r="K17" s="4"/>
      <c r="L17" s="5">
        <v>16</v>
      </c>
      <c r="M17" s="5">
        <v>17</v>
      </c>
      <c r="BZ17" s="5"/>
    </row>
    <row r="18" spans="1:78" ht="30" customHeight="1" x14ac:dyDescent="0.15">
      <c r="A18" s="72" t="s">
        <v>170</v>
      </c>
      <c r="B18" s="167" t="s">
        <v>203</v>
      </c>
      <c r="C18" s="211"/>
      <c r="D18" s="212"/>
      <c r="E18" s="212"/>
      <c r="F18" s="169" t="s">
        <v>205</v>
      </c>
      <c r="G18" s="212"/>
      <c r="H18" s="212"/>
      <c r="I18" s="213"/>
      <c r="J18" s="170" t="s">
        <v>206</v>
      </c>
      <c r="K18" s="4"/>
      <c r="L18" s="5">
        <v>17</v>
      </c>
      <c r="M18" s="5">
        <v>18</v>
      </c>
      <c r="BZ18" s="5"/>
    </row>
    <row r="19" spans="1:78" ht="42" customHeight="1" x14ac:dyDescent="0.15">
      <c r="A19" s="81" t="s">
        <v>166</v>
      </c>
      <c r="B19" s="82"/>
      <c r="C19" s="83"/>
      <c r="D19" s="83"/>
      <c r="E19" s="83"/>
      <c r="F19" s="84"/>
      <c r="G19" s="79"/>
      <c r="H19" s="79"/>
      <c r="I19" s="85"/>
      <c r="L19" s="5">
        <v>13</v>
      </c>
    </row>
    <row r="20" spans="1:78" ht="82.9" customHeight="1" x14ac:dyDescent="0.15">
      <c r="A20" s="72" t="s">
        <v>165</v>
      </c>
      <c r="B20" s="78" t="s">
        <v>120</v>
      </c>
      <c r="C20" s="192"/>
      <c r="D20" s="193"/>
      <c r="E20" s="193"/>
      <c r="F20" s="193"/>
      <c r="G20" s="193"/>
      <c r="H20" s="193"/>
      <c r="I20" s="194"/>
      <c r="L20" s="5">
        <v>14</v>
      </c>
    </row>
    <row r="21" spans="1:78" ht="78.75" customHeight="1" x14ac:dyDescent="0.15">
      <c r="A21" s="72" t="s">
        <v>167</v>
      </c>
      <c r="B21" s="73" t="s">
        <v>121</v>
      </c>
      <c r="C21" s="198"/>
      <c r="D21" s="196"/>
      <c r="E21" s="196"/>
      <c r="F21" s="196"/>
      <c r="G21" s="196"/>
      <c r="H21" s="196"/>
      <c r="I21" s="197"/>
      <c r="L21" s="5">
        <v>15</v>
      </c>
    </row>
    <row r="22" spans="1:78" ht="45.6" customHeight="1" x14ac:dyDescent="0.15">
      <c r="A22" s="81" t="s">
        <v>193</v>
      </c>
      <c r="C22" s="86"/>
      <c r="D22" s="86"/>
      <c r="E22" s="86"/>
      <c r="F22" s="86"/>
      <c r="G22" s="86"/>
      <c r="H22" s="86"/>
      <c r="I22" s="86"/>
      <c r="L22" s="5">
        <v>16</v>
      </c>
    </row>
    <row r="23" spans="1:78" ht="45.6" customHeight="1" x14ac:dyDescent="0.15">
      <c r="A23" s="72" t="s">
        <v>168</v>
      </c>
      <c r="B23" s="78" t="s">
        <v>158</v>
      </c>
      <c r="C23" s="192"/>
      <c r="D23" s="193"/>
      <c r="E23" s="193"/>
      <c r="F23" s="193"/>
      <c r="G23" s="193"/>
      <c r="H23" s="193"/>
      <c r="I23" s="194"/>
      <c r="L23" s="5">
        <v>17</v>
      </c>
    </row>
    <row r="24" spans="1:78" ht="30" customHeight="1" x14ac:dyDescent="0.15">
      <c r="A24" s="72" t="s">
        <v>169</v>
      </c>
      <c r="B24" s="73" t="s">
        <v>159</v>
      </c>
      <c r="C24" s="195"/>
      <c r="D24" s="196"/>
      <c r="E24" s="196"/>
      <c r="F24" s="196"/>
      <c r="G24" s="196"/>
      <c r="H24" s="196"/>
      <c r="I24" s="197"/>
      <c r="L24" s="5">
        <v>18</v>
      </c>
    </row>
    <row r="25" spans="1:78" ht="30" customHeight="1" x14ac:dyDescent="0.15">
      <c r="A25" s="72" t="s">
        <v>170</v>
      </c>
      <c r="B25" s="73" t="s">
        <v>160</v>
      </c>
      <c r="C25" s="198"/>
      <c r="D25" s="196"/>
      <c r="E25" s="196"/>
      <c r="F25" s="196"/>
      <c r="G25" s="196"/>
      <c r="H25" s="196"/>
      <c r="I25" s="197"/>
      <c r="L25" s="5">
        <v>19</v>
      </c>
    </row>
    <row r="26" spans="1:78" ht="30" customHeight="1" x14ac:dyDescent="0.15">
      <c r="A26" s="72" t="s">
        <v>192</v>
      </c>
      <c r="B26" s="73" t="s">
        <v>161</v>
      </c>
      <c r="C26" s="198"/>
      <c r="D26" s="196"/>
      <c r="E26" s="196"/>
      <c r="F26" s="196"/>
      <c r="G26" s="196"/>
      <c r="H26" s="196"/>
      <c r="I26" s="197"/>
      <c r="J26" s="4" t="s">
        <v>119</v>
      </c>
      <c r="L26" s="5">
        <v>20</v>
      </c>
    </row>
    <row r="27" spans="1:78" ht="56.25" customHeight="1" x14ac:dyDescent="0.15">
      <c r="A27" s="81"/>
      <c r="B27" s="165"/>
      <c r="C27" s="165"/>
      <c r="D27" s="165"/>
      <c r="E27" s="165"/>
      <c r="F27" s="165"/>
      <c r="G27" s="165"/>
      <c r="H27" s="165"/>
      <c r="I27" s="165"/>
      <c r="L27" s="5">
        <v>21</v>
      </c>
    </row>
    <row r="28" spans="1:78" ht="131.25" customHeight="1" x14ac:dyDescent="0.15">
      <c r="A28" s="199" t="s">
        <v>118</v>
      </c>
      <c r="B28" s="199"/>
      <c r="C28" s="199"/>
      <c r="D28" s="199"/>
      <c r="E28" s="199"/>
      <c r="F28" s="199"/>
      <c r="G28" s="199"/>
      <c r="H28" s="199"/>
      <c r="I28" s="199"/>
      <c r="L28" s="5">
        <v>22</v>
      </c>
    </row>
    <row r="29" spans="1:78" ht="27" customHeight="1" x14ac:dyDescent="0.15">
      <c r="A29" s="87"/>
      <c r="B29" s="87"/>
      <c r="C29" s="87"/>
      <c r="D29" s="87"/>
      <c r="E29" s="87"/>
      <c r="F29" s="87"/>
      <c r="G29" s="87"/>
      <c r="H29" s="87"/>
      <c r="I29" s="87"/>
      <c r="L29" s="5">
        <v>23</v>
      </c>
    </row>
    <row r="30" spans="1:78" s="5" customFormat="1" ht="46.5" customHeight="1" x14ac:dyDescent="0.15">
      <c r="A30" s="87"/>
      <c r="B30" s="87"/>
      <c r="C30" s="87"/>
      <c r="D30" s="87"/>
      <c r="E30" s="87"/>
      <c r="F30" s="87"/>
      <c r="G30" s="87"/>
      <c r="H30" s="87"/>
      <c r="I30" s="87"/>
      <c r="L30" s="5">
        <v>24</v>
      </c>
    </row>
    <row r="31" spans="1:78" s="5" customFormat="1" ht="69" customHeight="1" x14ac:dyDescent="0.15">
      <c r="L31" s="5">
        <v>25</v>
      </c>
    </row>
    <row r="32" spans="1:78" s="5" customFormat="1" ht="45.75" customHeight="1" x14ac:dyDescent="0.15">
      <c r="L32" s="5">
        <v>26</v>
      </c>
    </row>
    <row r="33" spans="12:12" s="5" customFormat="1" ht="90.75" customHeight="1" x14ac:dyDescent="0.15">
      <c r="L33" s="5">
        <v>27</v>
      </c>
    </row>
    <row r="34" spans="12:12" s="5" customFormat="1" ht="41.25" customHeight="1" x14ac:dyDescent="0.15">
      <c r="L34" s="5">
        <v>28</v>
      </c>
    </row>
    <row r="35" spans="12:12" s="5" customFormat="1" ht="87" customHeight="1" x14ac:dyDescent="0.15">
      <c r="L35" s="5">
        <v>29</v>
      </c>
    </row>
    <row r="36" spans="12:12" s="5" customFormat="1" ht="43.5" customHeight="1" x14ac:dyDescent="0.15">
      <c r="L36" s="5">
        <v>30</v>
      </c>
    </row>
    <row r="37" spans="12:12" s="5" customFormat="1" ht="18.75" customHeight="1" x14ac:dyDescent="0.15">
      <c r="L37" s="5">
        <v>31</v>
      </c>
    </row>
    <row r="38" spans="12:12" s="5" customFormat="1" ht="18.75" customHeight="1" x14ac:dyDescent="0.15"/>
    <row r="39" spans="12:12" s="5" customFormat="1" ht="18.75" customHeight="1" x14ac:dyDescent="0.15"/>
    <row r="40" spans="12:12" s="5" customFormat="1" ht="18.75" customHeight="1" x14ac:dyDescent="0.15"/>
    <row r="41" spans="12:12" s="5" customFormat="1" ht="18.75" customHeight="1" x14ac:dyDescent="0.15"/>
    <row r="42" spans="12:12" s="5" customFormat="1" ht="18.75" customHeight="1" x14ac:dyDescent="0.15"/>
    <row r="43" spans="12:12" s="5" customFormat="1" ht="18.75" customHeight="1" x14ac:dyDescent="0.15"/>
    <row r="44" spans="12:12" s="5" customFormat="1" ht="18.75" customHeight="1" x14ac:dyDescent="0.15"/>
    <row r="45" spans="12:12" s="5" customFormat="1" ht="18.75" customHeight="1" x14ac:dyDescent="0.15"/>
    <row r="46" spans="12:12" s="5" customFormat="1" ht="18.75" customHeight="1" x14ac:dyDescent="0.15"/>
    <row r="47" spans="12:12" s="5" customFormat="1" ht="18.75" customHeight="1" x14ac:dyDescent="0.15"/>
    <row r="48" spans="12:12" s="5" customFormat="1" ht="18.75" customHeight="1" x14ac:dyDescent="0.15"/>
    <row r="49" s="5" customFormat="1" ht="18.75" customHeight="1" x14ac:dyDescent="0.15"/>
    <row r="50" s="5" customFormat="1" ht="18.75" customHeight="1" x14ac:dyDescent="0.15"/>
    <row r="51" s="5" customFormat="1" ht="18.75" customHeight="1" x14ac:dyDescent="0.15"/>
    <row r="52" s="5" customFormat="1" ht="18.75" customHeight="1" x14ac:dyDescent="0.15"/>
    <row r="53" s="5" customFormat="1" ht="18.75" customHeight="1" x14ac:dyDescent="0.15"/>
    <row r="54" s="5" customFormat="1" ht="18.75" customHeight="1" x14ac:dyDescent="0.15"/>
    <row r="55" s="5" customFormat="1" ht="18.75" customHeight="1" x14ac:dyDescent="0.15"/>
    <row r="56" s="5" customFormat="1" ht="18.75" customHeight="1" x14ac:dyDescent="0.15"/>
    <row r="57" s="5" customFormat="1" ht="18.75" customHeight="1" x14ac:dyDescent="0.15"/>
    <row r="58" s="5" customFormat="1" ht="18.75" customHeight="1" x14ac:dyDescent="0.15"/>
    <row r="59" s="5" customFormat="1" ht="18.75" customHeight="1" x14ac:dyDescent="0.15"/>
    <row r="60" s="5" customFormat="1" ht="18.75" customHeight="1" x14ac:dyDescent="0.15"/>
    <row r="61" s="5" customFormat="1" ht="18.75" customHeight="1" x14ac:dyDescent="0.15"/>
    <row r="62" s="5" customFormat="1" ht="18.75" customHeight="1" x14ac:dyDescent="0.15"/>
    <row r="63" s="5" customFormat="1" ht="18.75" customHeight="1" x14ac:dyDescent="0.15"/>
    <row r="64" s="5" customFormat="1" ht="18.75" customHeight="1" x14ac:dyDescent="0.15"/>
    <row r="65" spans="1:9" s="5" customFormat="1" ht="18.75" customHeight="1" x14ac:dyDescent="0.15"/>
    <row r="66" spans="1:9" s="5" customFormat="1" ht="18.75" customHeight="1" x14ac:dyDescent="0.15"/>
    <row r="67" spans="1:9" s="5" customFormat="1" ht="18.75" customHeight="1" x14ac:dyDescent="0.15"/>
    <row r="68" spans="1:9" s="5" customFormat="1" ht="18.75" customHeight="1" x14ac:dyDescent="0.15"/>
    <row r="69" spans="1:9" s="5" customFormat="1" ht="18.75" customHeight="1" x14ac:dyDescent="0.15"/>
    <row r="70" spans="1:9" s="5" customFormat="1" ht="18.75" customHeight="1" x14ac:dyDescent="0.15"/>
    <row r="71" spans="1:9" s="5" customFormat="1" ht="18.75" customHeight="1" x14ac:dyDescent="0.15"/>
    <row r="72" spans="1:9" s="5" customFormat="1" ht="18.75" customHeight="1" x14ac:dyDescent="0.15"/>
    <row r="73" spans="1:9" s="5" customFormat="1" ht="18.75" customHeight="1" x14ac:dyDescent="0.15"/>
    <row r="74" spans="1:9" s="5" customFormat="1" ht="18.75" customHeight="1" x14ac:dyDescent="0.15"/>
    <row r="75" spans="1:9" s="5" customFormat="1" ht="18.75" customHeight="1" x14ac:dyDescent="0.15"/>
    <row r="76" spans="1:9" s="5" customFormat="1" ht="18.75" customHeight="1" x14ac:dyDescent="0.15"/>
    <row r="77" spans="1:9" s="5" customFormat="1" ht="18.75" customHeight="1" x14ac:dyDescent="0.15"/>
    <row r="78" spans="1:9" s="5" customFormat="1" ht="18.75" customHeight="1" x14ac:dyDescent="0.15"/>
    <row r="79" spans="1:9" s="5" customFormat="1" ht="18.75" customHeight="1" x14ac:dyDescent="0.15">
      <c r="A79" s="4"/>
      <c r="B79" s="4"/>
      <c r="C79" s="4"/>
      <c r="D79" s="4"/>
      <c r="E79" s="4"/>
      <c r="F79" s="4"/>
      <c r="G79" s="4"/>
      <c r="H79" s="4"/>
      <c r="I79" s="4"/>
    </row>
    <row r="80" spans="1:9" s="5" customFormat="1" ht="18.75" customHeight="1" x14ac:dyDescent="0.15">
      <c r="A80" s="4"/>
      <c r="B80" s="4"/>
      <c r="C80" s="4"/>
      <c r="D80" s="4"/>
      <c r="E80" s="4"/>
      <c r="F80" s="4"/>
      <c r="G80" s="4"/>
      <c r="H80" s="4"/>
      <c r="I80" s="4"/>
    </row>
    <row r="81" spans="1:9" s="5" customFormat="1" ht="18.75" customHeight="1" x14ac:dyDescent="0.15">
      <c r="A81" s="4"/>
      <c r="B81" s="4"/>
      <c r="C81" s="4"/>
      <c r="D81" s="4"/>
      <c r="E81" s="4"/>
      <c r="F81" s="4"/>
      <c r="G81" s="4"/>
      <c r="H81" s="4"/>
      <c r="I81" s="4"/>
    </row>
    <row r="82" spans="1:9" s="5" customFormat="1" ht="18.75" customHeight="1" x14ac:dyDescent="0.15">
      <c r="A82" s="4"/>
      <c r="B82" s="4"/>
      <c r="C82" s="4"/>
      <c r="D82" s="4"/>
      <c r="E82" s="4"/>
      <c r="F82" s="4"/>
      <c r="G82" s="4"/>
      <c r="H82" s="4"/>
      <c r="I82" s="4"/>
    </row>
    <row r="83" spans="1:9" s="5" customFormat="1" ht="18.75" customHeight="1" x14ac:dyDescent="0.15">
      <c r="A83" s="4"/>
      <c r="B83" s="4"/>
      <c r="C83" s="4"/>
      <c r="D83" s="4"/>
      <c r="E83" s="4"/>
      <c r="F83" s="4"/>
      <c r="G83" s="4"/>
      <c r="H83" s="4"/>
      <c r="I83" s="4"/>
    </row>
    <row r="84" spans="1:9" s="5" customFormat="1" ht="18.75" customHeight="1" x14ac:dyDescent="0.15">
      <c r="A84" s="4"/>
      <c r="B84" s="4"/>
      <c r="C84" s="4"/>
      <c r="D84" s="4"/>
      <c r="E84" s="4"/>
      <c r="F84" s="4"/>
      <c r="G84" s="4"/>
      <c r="H84" s="4"/>
      <c r="I84" s="4"/>
    </row>
    <row r="85" spans="1:9" s="5" customFormat="1" ht="18.75" customHeight="1" x14ac:dyDescent="0.15">
      <c r="A85" s="4"/>
      <c r="B85" s="4"/>
      <c r="C85" s="4"/>
      <c r="D85" s="4"/>
      <c r="E85" s="4"/>
      <c r="F85" s="4"/>
      <c r="G85" s="4"/>
      <c r="H85" s="4"/>
      <c r="I85" s="4"/>
    </row>
    <row r="86" spans="1:9" s="5" customFormat="1" ht="18.75" customHeight="1" x14ac:dyDescent="0.15">
      <c r="A86" s="4"/>
      <c r="B86" s="4"/>
      <c r="C86" s="4"/>
      <c r="D86" s="4"/>
      <c r="E86" s="4"/>
      <c r="F86" s="4"/>
      <c r="G86" s="4"/>
      <c r="H86" s="4"/>
      <c r="I86" s="4"/>
    </row>
    <row r="87" spans="1:9" s="5" customFormat="1" ht="18.75" customHeight="1" x14ac:dyDescent="0.15">
      <c r="A87" s="4"/>
      <c r="B87" s="4"/>
      <c r="C87" s="4"/>
      <c r="D87" s="4"/>
      <c r="E87" s="4"/>
      <c r="F87" s="4"/>
      <c r="G87" s="4"/>
      <c r="H87" s="4"/>
      <c r="I87" s="4"/>
    </row>
    <row r="88" spans="1:9" ht="18.75" customHeight="1" x14ac:dyDescent="0.15"/>
    <row r="89" spans="1:9" ht="18.75" customHeight="1" x14ac:dyDescent="0.15"/>
  </sheetData>
  <sheetProtection algorithmName="SHA-512" hashValue="Wz5PzcqZDParWpoUoRdzMp6Mu/JHH2hN5mvsRtwRK4vdvaUHJndt46RpfSEhjtIA83qLiZNSci0OG9Q4YaW2TQ==" saltValue="TNtAE6V2AJDDwH5Lc+QDRw==" spinCount="100000" sheet="1" objects="1" scenarios="1" selectLockedCells="1"/>
  <mergeCells count="26">
    <mergeCell ref="C6:I6"/>
    <mergeCell ref="A1:I1"/>
    <mergeCell ref="A2:B2"/>
    <mergeCell ref="C2:I2"/>
    <mergeCell ref="C4:I4"/>
    <mergeCell ref="C5:I5"/>
    <mergeCell ref="C21:I21"/>
    <mergeCell ref="C7:I7"/>
    <mergeCell ref="C8:I8"/>
    <mergeCell ref="C9:I9"/>
    <mergeCell ref="C10:I10"/>
    <mergeCell ref="C12:E12"/>
    <mergeCell ref="C20:I20"/>
    <mergeCell ref="C13:D13"/>
    <mergeCell ref="E13:H13"/>
    <mergeCell ref="C14:I14"/>
    <mergeCell ref="C15:I15"/>
    <mergeCell ref="C16:I16"/>
    <mergeCell ref="C17:I17"/>
    <mergeCell ref="C18:E18"/>
    <mergeCell ref="G18:I18"/>
    <mergeCell ref="C23:I23"/>
    <mergeCell ref="C24:I24"/>
    <mergeCell ref="C25:I25"/>
    <mergeCell ref="C26:I26"/>
    <mergeCell ref="A28:I28"/>
  </mergeCells>
  <phoneticPr fontId="3"/>
  <dataValidations count="6">
    <dataValidation type="list" allowBlank="1" showInputMessage="1" showErrorMessage="1" sqref="D3 D11" xr:uid="{2C290898-D364-4F92-A048-C5EA6300B204}">
      <formula1>$J$2:$J$3</formula1>
    </dataValidation>
    <dataValidation type="list" imeMode="off" allowBlank="1" showInputMessage="1" showErrorMessage="1" sqref="F3" xr:uid="{BFBC4A04-4EAC-44CD-9F47-A56185327A43}">
      <formula1>$K$2:$K$6</formula1>
    </dataValidation>
    <dataValidation type="list" imeMode="off" allowBlank="1" showInputMessage="1" showErrorMessage="1" sqref="H11 H3" xr:uid="{275757D2-8897-40E2-AECC-95D87E69ED16}">
      <formula1>$L$2:$L$38</formula1>
    </dataValidation>
    <dataValidation imeMode="off" allowBlank="1" showInputMessage="1" showErrorMessage="1" sqref="C9:I9 C16:I17" xr:uid="{8E9C3424-F85D-451C-A3F5-C4C500D5AC19}"/>
    <dataValidation imeMode="hiragana" allowBlank="1" showInputMessage="1" showErrorMessage="1" sqref="D7:I7 D5:I5 C4:I4 C5:C8 C10:I10 C21:I22 C24:I26 C14:I15" xr:uid="{472779D2-0678-4059-8B12-B57705E0184D}"/>
    <dataValidation type="list" imeMode="off" allowBlank="1" showInputMessage="1" showErrorMessage="1" sqref="F11" xr:uid="{D833A8F7-71E6-4A40-A749-B8449B626E27}">
      <formula1>$K$1:$K$5</formula1>
    </dataValidation>
  </dataValidations>
  <hyperlinks>
    <hyperlink ref="J18" r:id="rId1" xr:uid="{970939F7-2EC7-42AB-9AD6-E34D182082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ABFA-67E2-4ADD-8435-BF6EA80ED8DF}">
  <sheetPr codeName="Sheet3">
    <tabColor rgb="FF0070C0"/>
  </sheetPr>
  <dimension ref="A1:FQ147"/>
  <sheetViews>
    <sheetView workbookViewId="0">
      <selection activeCell="C24" sqref="C23:M24"/>
    </sheetView>
  </sheetViews>
  <sheetFormatPr defaultColWidth="3.125" defaultRowHeight="18" customHeight="1" x14ac:dyDescent="0.15"/>
  <cols>
    <col min="1" max="1" width="1.875" style="13" customWidth="1"/>
    <col min="2" max="2" width="2.625" style="13" customWidth="1"/>
    <col min="3" max="3" width="2" style="13" customWidth="1"/>
    <col min="4" max="18" width="2.625" style="13" customWidth="1"/>
    <col min="19" max="19" width="5" style="13" customWidth="1"/>
    <col min="20" max="20" width="3.125" style="13"/>
    <col min="21" max="22" width="2.625" style="13" customWidth="1"/>
    <col min="23" max="23" width="3.125" style="13"/>
    <col min="24" max="35" width="2.625" style="13" customWidth="1"/>
    <col min="36" max="36" width="6.125" style="13" customWidth="1"/>
    <col min="37" max="38" width="2.625" style="97" customWidth="1"/>
    <col min="39" max="39" width="1.875" style="97" hidden="1" customWidth="1"/>
    <col min="40" max="40" width="1.875" style="92" hidden="1" customWidth="1"/>
    <col min="41" max="41" width="5.375" style="92" hidden="1" customWidth="1"/>
    <col min="42" max="90" width="1.875" style="92" hidden="1" customWidth="1"/>
    <col min="91" max="173" width="1.875" style="92" customWidth="1"/>
    <col min="174" max="244" width="1.875" customWidth="1"/>
  </cols>
  <sheetData>
    <row r="1" spans="1:173" s="14" customFormat="1" ht="20.100000000000001" customHeight="1" x14ac:dyDescent="0.15">
      <c r="A1" s="262" t="s">
        <v>123</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
      <c r="AN1" s="26"/>
      <c r="AO1" s="88"/>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row>
    <row r="2" spans="1:173" s="14" customFormat="1" ht="20.100000000000001" customHeight="1" x14ac:dyDescent="0.15">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
      <c r="AN2" s="26"/>
      <c r="AO2" s="88"/>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row>
    <row r="3" spans="1:173"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89"/>
      <c r="AL3" s="89"/>
      <c r="AM3" s="26"/>
      <c r="AN3" s="26"/>
      <c r="AO3" s="88"/>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row>
    <row r="4" spans="1:173" ht="18.75" x14ac:dyDescent="0.15">
      <c r="A4" s="90"/>
      <c r="B4" s="91" t="s">
        <v>124</v>
      </c>
      <c r="C4" s="90"/>
      <c r="D4" s="90"/>
      <c r="E4" s="90"/>
      <c r="F4" s="90"/>
      <c r="G4" s="90"/>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173" ht="20.100000000000001" customHeight="1" x14ac:dyDescent="0.15">
      <c r="A5" s="93"/>
      <c r="B5" s="91" t="s">
        <v>125</v>
      </c>
      <c r="C5" s="91"/>
      <c r="D5" s="94"/>
      <c r="E5" s="95"/>
      <c r="F5" s="96"/>
      <c r="G5" s="9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row>
    <row r="6" spans="1:173" s="14" customFormat="1" ht="20.100000000000001" customHeight="1" x14ac:dyDescent="0.15">
      <c r="A6" s="13"/>
      <c r="B6" s="263" t="s">
        <v>19</v>
      </c>
      <c r="C6" s="264"/>
      <c r="D6" s="263" t="s">
        <v>20</v>
      </c>
      <c r="E6" s="265"/>
      <c r="F6" s="265"/>
      <c r="G6" s="265"/>
      <c r="H6" s="265"/>
      <c r="I6" s="265"/>
      <c r="J6" s="265"/>
      <c r="K6" s="265"/>
      <c r="L6" s="265"/>
      <c r="M6" s="264"/>
      <c r="N6" s="263" t="s">
        <v>21</v>
      </c>
      <c r="O6" s="265"/>
      <c r="P6" s="264"/>
      <c r="Q6" s="263" t="s">
        <v>22</v>
      </c>
      <c r="R6" s="265"/>
      <c r="S6" s="264"/>
      <c r="T6" s="263" t="s">
        <v>23</v>
      </c>
      <c r="U6" s="265"/>
      <c r="V6" s="265"/>
      <c r="W6" s="264"/>
      <c r="X6" s="263" t="s">
        <v>126</v>
      </c>
      <c r="Y6" s="265"/>
      <c r="Z6" s="265"/>
      <c r="AA6" s="265"/>
      <c r="AB6" s="265"/>
      <c r="AC6" s="264"/>
      <c r="AD6" s="263" t="s">
        <v>127</v>
      </c>
      <c r="AE6" s="265"/>
      <c r="AF6" s="265"/>
      <c r="AG6" s="265"/>
      <c r="AH6" s="265"/>
      <c r="AI6" s="265"/>
      <c r="AJ6" s="264"/>
      <c r="AK6" s="97"/>
      <c r="AL6" s="97"/>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row>
    <row r="7" spans="1:173" s="14" customFormat="1" ht="26.25" customHeight="1" x14ac:dyDescent="0.15">
      <c r="A7" s="13"/>
      <c r="B7" s="244" t="s">
        <v>128</v>
      </c>
      <c r="C7" s="245"/>
      <c r="D7" s="250" t="s">
        <v>129</v>
      </c>
      <c r="E7" s="251"/>
      <c r="F7" s="251"/>
      <c r="G7" s="251"/>
      <c r="H7" s="251"/>
      <c r="I7" s="251"/>
      <c r="J7" s="251"/>
      <c r="K7" s="251"/>
      <c r="L7" s="251"/>
      <c r="M7" s="252"/>
      <c r="N7" s="256" t="s">
        <v>99</v>
      </c>
      <c r="O7" s="257"/>
      <c r="P7" s="257"/>
      <c r="Q7" s="258">
        <v>20000</v>
      </c>
      <c r="R7" s="257"/>
      <c r="S7" s="257"/>
      <c r="T7" s="259">
        <f>N7*Q7</f>
        <v>60000</v>
      </c>
      <c r="U7" s="260"/>
      <c r="V7" s="260"/>
      <c r="W7" s="261"/>
      <c r="X7" s="238" t="s">
        <v>130</v>
      </c>
      <c r="Y7" s="238"/>
      <c r="Z7" s="238"/>
      <c r="AA7" s="238"/>
      <c r="AB7" s="238"/>
      <c r="AC7" s="238"/>
      <c r="AD7" s="238" t="s">
        <v>131</v>
      </c>
      <c r="AE7" s="238"/>
      <c r="AF7" s="238"/>
      <c r="AG7" s="238"/>
      <c r="AH7" s="238"/>
      <c r="AI7" s="238"/>
      <c r="AJ7" s="238"/>
      <c r="AK7" s="97"/>
      <c r="AL7" s="97"/>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row>
    <row r="8" spans="1:173" s="14" customFormat="1" ht="13.5" customHeight="1" x14ac:dyDescent="0.15">
      <c r="A8" s="13"/>
      <c r="B8" s="246"/>
      <c r="C8" s="247"/>
      <c r="D8" s="253"/>
      <c r="E8" s="254"/>
      <c r="F8" s="254"/>
      <c r="G8" s="254"/>
      <c r="H8" s="254"/>
      <c r="I8" s="254"/>
      <c r="J8" s="254"/>
      <c r="K8" s="254"/>
      <c r="L8" s="254"/>
      <c r="M8" s="255"/>
      <c r="N8" s="257"/>
      <c r="O8" s="257"/>
      <c r="P8" s="257"/>
      <c r="Q8" s="257"/>
      <c r="R8" s="257"/>
      <c r="S8" s="257"/>
      <c r="T8" s="240" t="s">
        <v>132</v>
      </c>
      <c r="U8" s="241"/>
      <c r="V8" s="241"/>
      <c r="W8" s="242"/>
      <c r="X8" s="239"/>
      <c r="Y8" s="239"/>
      <c r="Z8" s="239"/>
      <c r="AA8" s="239"/>
      <c r="AB8" s="239"/>
      <c r="AC8" s="239"/>
      <c r="AD8" s="239"/>
      <c r="AE8" s="239"/>
      <c r="AF8" s="239"/>
      <c r="AG8" s="239"/>
      <c r="AH8" s="239"/>
      <c r="AI8" s="239"/>
      <c r="AJ8" s="239"/>
      <c r="AK8" s="97"/>
      <c r="AL8" s="97"/>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row>
    <row r="9" spans="1:173" s="14" customFormat="1" ht="20.100000000000001" customHeight="1" x14ac:dyDescent="0.15">
      <c r="A9" s="13"/>
      <c r="B9" s="246"/>
      <c r="C9" s="247"/>
      <c r="D9" s="219" t="s">
        <v>133</v>
      </c>
      <c r="E9" s="220"/>
      <c r="F9" s="220"/>
      <c r="G9" s="243" t="s">
        <v>134</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97"/>
      <c r="AL9" s="97"/>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row>
    <row r="10" spans="1:173" s="14" customFormat="1" ht="20.100000000000001" customHeight="1" x14ac:dyDescent="0.15">
      <c r="A10" s="13"/>
      <c r="B10" s="248"/>
      <c r="C10" s="249"/>
      <c r="D10" s="220"/>
      <c r="E10" s="220"/>
      <c r="F10" s="220"/>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97"/>
      <c r="AL10" s="97"/>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row>
    <row r="11" spans="1:173" s="14" customFormat="1" ht="20.100000000000001" customHeight="1" x14ac:dyDescent="0.15">
      <c r="A11" s="13"/>
      <c r="B11" s="98">
        <v>1</v>
      </c>
      <c r="C11" s="99"/>
      <c r="D11" s="235"/>
      <c r="E11" s="225"/>
      <c r="F11" s="225"/>
      <c r="G11" s="225"/>
      <c r="H11" s="225"/>
      <c r="I11" s="225"/>
      <c r="J11" s="225"/>
      <c r="K11" s="225"/>
      <c r="L11" s="225"/>
      <c r="M11" s="226"/>
      <c r="N11" s="230"/>
      <c r="O11" s="231"/>
      <c r="P11" s="231"/>
      <c r="Q11" s="232"/>
      <c r="R11" s="231"/>
      <c r="S11" s="231"/>
      <c r="T11" s="233">
        <f>N11*Q11</f>
        <v>0</v>
      </c>
      <c r="U11" s="234"/>
      <c r="V11" s="234"/>
      <c r="W11" s="234"/>
      <c r="X11" s="222"/>
      <c r="Y11" s="222"/>
      <c r="Z11" s="222"/>
      <c r="AA11" s="222"/>
      <c r="AB11" s="222"/>
      <c r="AC11" s="222"/>
      <c r="AD11" s="222"/>
      <c r="AE11" s="222"/>
      <c r="AF11" s="222"/>
      <c r="AG11" s="222"/>
      <c r="AH11" s="222"/>
      <c r="AI11" s="222"/>
      <c r="AJ11" s="222"/>
      <c r="AK11" s="97"/>
      <c r="AL11" s="97"/>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row>
    <row r="12" spans="1:173" s="14" customFormat="1" ht="20.100000000000001" customHeight="1" x14ac:dyDescent="0.15">
      <c r="A12" s="13"/>
      <c r="B12" s="100"/>
      <c r="C12" s="101"/>
      <c r="D12" s="227"/>
      <c r="E12" s="228"/>
      <c r="F12" s="228"/>
      <c r="G12" s="228"/>
      <c r="H12" s="228"/>
      <c r="I12" s="228"/>
      <c r="J12" s="228"/>
      <c r="K12" s="228"/>
      <c r="L12" s="228"/>
      <c r="M12" s="229"/>
      <c r="N12" s="231"/>
      <c r="O12" s="231"/>
      <c r="P12" s="231"/>
      <c r="Q12" s="231"/>
      <c r="R12" s="231"/>
      <c r="S12" s="231"/>
      <c r="T12" s="234"/>
      <c r="U12" s="234"/>
      <c r="V12" s="234"/>
      <c r="W12" s="234"/>
      <c r="X12" s="223"/>
      <c r="Y12" s="223"/>
      <c r="Z12" s="223"/>
      <c r="AA12" s="223"/>
      <c r="AB12" s="223"/>
      <c r="AC12" s="223"/>
      <c r="AD12" s="223"/>
      <c r="AE12" s="223"/>
      <c r="AF12" s="223"/>
      <c r="AG12" s="223"/>
      <c r="AH12" s="223"/>
      <c r="AI12" s="223"/>
      <c r="AJ12" s="223"/>
      <c r="AK12" s="97"/>
      <c r="AL12" s="97"/>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row>
    <row r="13" spans="1:173" s="14" customFormat="1" ht="20.100000000000001" customHeight="1" x14ac:dyDescent="0.15">
      <c r="A13" s="13"/>
      <c r="B13" s="100"/>
      <c r="C13" s="101"/>
      <c r="D13" s="219" t="s">
        <v>133</v>
      </c>
      <c r="E13" s="220"/>
      <c r="F13" s="220"/>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97"/>
      <c r="AL13" s="97"/>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row>
    <row r="14" spans="1:173" s="14" customFormat="1" ht="20.100000000000001" customHeight="1" x14ac:dyDescent="0.15">
      <c r="A14" s="13"/>
      <c r="B14" s="100"/>
      <c r="C14" s="101"/>
      <c r="D14" s="220"/>
      <c r="E14" s="220"/>
      <c r="F14" s="220"/>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97"/>
      <c r="AL14" s="97"/>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row>
    <row r="15" spans="1:173" s="14" customFormat="1" ht="20.100000000000001" customHeight="1" x14ac:dyDescent="0.15">
      <c r="A15" s="13"/>
      <c r="B15" s="98">
        <v>2</v>
      </c>
      <c r="C15" s="99"/>
      <c r="D15" s="235"/>
      <c r="E15" s="225"/>
      <c r="F15" s="225"/>
      <c r="G15" s="225"/>
      <c r="H15" s="225"/>
      <c r="I15" s="225"/>
      <c r="J15" s="225"/>
      <c r="K15" s="225"/>
      <c r="L15" s="225"/>
      <c r="M15" s="226"/>
      <c r="N15" s="230"/>
      <c r="O15" s="231"/>
      <c r="P15" s="231"/>
      <c r="Q15" s="232"/>
      <c r="R15" s="231"/>
      <c r="S15" s="231"/>
      <c r="T15" s="233">
        <f>N15*Q15</f>
        <v>0</v>
      </c>
      <c r="U15" s="234"/>
      <c r="V15" s="234"/>
      <c r="W15" s="234"/>
      <c r="X15" s="222"/>
      <c r="Y15" s="222"/>
      <c r="Z15" s="222"/>
      <c r="AA15" s="222"/>
      <c r="AB15" s="222"/>
      <c r="AC15" s="222"/>
      <c r="AD15" s="222"/>
      <c r="AE15" s="222"/>
      <c r="AF15" s="222"/>
      <c r="AG15" s="222"/>
      <c r="AH15" s="222"/>
      <c r="AI15" s="222"/>
      <c r="AJ15" s="222"/>
      <c r="AK15" s="97"/>
      <c r="AL15" s="97"/>
      <c r="AM15" s="26"/>
      <c r="AN15" s="102" t="s">
        <v>3</v>
      </c>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row>
    <row r="16" spans="1:173" s="14" customFormat="1" ht="20.100000000000001" customHeight="1" x14ac:dyDescent="0.15">
      <c r="A16" s="13"/>
      <c r="B16" s="100"/>
      <c r="C16" s="101"/>
      <c r="D16" s="227"/>
      <c r="E16" s="228"/>
      <c r="F16" s="228"/>
      <c r="G16" s="228"/>
      <c r="H16" s="228"/>
      <c r="I16" s="228"/>
      <c r="J16" s="228"/>
      <c r="K16" s="228"/>
      <c r="L16" s="228"/>
      <c r="M16" s="229"/>
      <c r="N16" s="231"/>
      <c r="O16" s="231"/>
      <c r="P16" s="231"/>
      <c r="Q16" s="231"/>
      <c r="R16" s="231"/>
      <c r="S16" s="231"/>
      <c r="T16" s="234"/>
      <c r="U16" s="234"/>
      <c r="V16" s="234"/>
      <c r="W16" s="234"/>
      <c r="X16" s="223"/>
      <c r="Y16" s="223"/>
      <c r="Z16" s="223"/>
      <c r="AA16" s="223"/>
      <c r="AB16" s="223"/>
      <c r="AC16" s="223"/>
      <c r="AD16" s="223"/>
      <c r="AE16" s="223"/>
      <c r="AF16" s="223"/>
      <c r="AG16" s="223"/>
      <c r="AH16" s="223"/>
      <c r="AI16" s="223"/>
      <c r="AJ16" s="223"/>
      <c r="AK16" s="103"/>
      <c r="AL16" s="97"/>
      <c r="AM16" s="26"/>
      <c r="AN16" s="102"/>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row>
    <row r="17" spans="1:173" s="14" customFormat="1" ht="20.100000000000001" customHeight="1" x14ac:dyDescent="0.15">
      <c r="A17" s="13"/>
      <c r="B17" s="100"/>
      <c r="C17" s="101"/>
      <c r="D17" s="219" t="s">
        <v>133</v>
      </c>
      <c r="E17" s="220"/>
      <c r="F17" s="220"/>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97"/>
      <c r="AL17" s="97"/>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row>
    <row r="18" spans="1:173" s="14" customFormat="1" ht="20.100000000000001" customHeight="1" x14ac:dyDescent="0.15">
      <c r="A18" s="13"/>
      <c r="B18" s="100"/>
      <c r="C18" s="101"/>
      <c r="D18" s="220"/>
      <c r="E18" s="220"/>
      <c r="F18" s="220"/>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97"/>
      <c r="AL18" s="97"/>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row>
    <row r="19" spans="1:173" s="14" customFormat="1" ht="20.100000000000001" customHeight="1" x14ac:dyDescent="0.15">
      <c r="A19" s="13"/>
      <c r="B19" s="98">
        <v>3</v>
      </c>
      <c r="C19" s="99"/>
      <c r="D19" s="224"/>
      <c r="E19" s="225"/>
      <c r="F19" s="225"/>
      <c r="G19" s="225"/>
      <c r="H19" s="225"/>
      <c r="I19" s="225"/>
      <c r="J19" s="225"/>
      <c r="K19" s="225"/>
      <c r="L19" s="225"/>
      <c r="M19" s="226"/>
      <c r="N19" s="230"/>
      <c r="O19" s="231"/>
      <c r="P19" s="231"/>
      <c r="Q19" s="232"/>
      <c r="R19" s="231"/>
      <c r="S19" s="231"/>
      <c r="T19" s="233">
        <f>N19*Q19</f>
        <v>0</v>
      </c>
      <c r="U19" s="234"/>
      <c r="V19" s="234"/>
      <c r="W19" s="234"/>
      <c r="X19" s="222"/>
      <c r="Y19" s="222"/>
      <c r="Z19" s="222"/>
      <c r="AA19" s="222"/>
      <c r="AB19" s="222"/>
      <c r="AC19" s="222"/>
      <c r="AD19" s="222"/>
      <c r="AE19" s="222"/>
      <c r="AF19" s="222"/>
      <c r="AG19" s="222"/>
      <c r="AH19" s="222"/>
      <c r="AI19" s="222"/>
      <c r="AJ19" s="222"/>
      <c r="AK19" s="97"/>
      <c r="AL19" s="104"/>
      <c r="AM19" s="26"/>
      <c r="AN19" s="88" t="s">
        <v>7</v>
      </c>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row>
    <row r="20" spans="1:173" s="14" customFormat="1" ht="20.100000000000001" customHeight="1" x14ac:dyDescent="0.15">
      <c r="A20" s="13"/>
      <c r="B20" s="100"/>
      <c r="C20" s="101"/>
      <c r="D20" s="227"/>
      <c r="E20" s="228"/>
      <c r="F20" s="228"/>
      <c r="G20" s="228"/>
      <c r="H20" s="228"/>
      <c r="I20" s="228"/>
      <c r="J20" s="228"/>
      <c r="K20" s="228"/>
      <c r="L20" s="228"/>
      <c r="M20" s="229"/>
      <c r="N20" s="231"/>
      <c r="O20" s="231"/>
      <c r="P20" s="231"/>
      <c r="Q20" s="231"/>
      <c r="R20" s="231"/>
      <c r="S20" s="231"/>
      <c r="T20" s="234"/>
      <c r="U20" s="234"/>
      <c r="V20" s="234"/>
      <c r="W20" s="234"/>
      <c r="X20" s="223"/>
      <c r="Y20" s="223"/>
      <c r="Z20" s="223"/>
      <c r="AA20" s="223"/>
      <c r="AB20" s="223"/>
      <c r="AC20" s="223"/>
      <c r="AD20" s="223"/>
      <c r="AE20" s="223"/>
      <c r="AF20" s="223"/>
      <c r="AG20" s="223"/>
      <c r="AH20" s="223"/>
      <c r="AI20" s="223"/>
      <c r="AJ20" s="223"/>
      <c r="AK20" s="97"/>
      <c r="AL20" s="104"/>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row>
    <row r="21" spans="1:173" s="14" customFormat="1" ht="20.100000000000001" customHeight="1" x14ac:dyDescent="0.15">
      <c r="A21" s="13"/>
      <c r="B21" s="100"/>
      <c r="C21" s="101"/>
      <c r="D21" s="219" t="s">
        <v>133</v>
      </c>
      <c r="E21" s="220"/>
      <c r="F21" s="220"/>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97"/>
      <c r="AL21" s="97"/>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row>
    <row r="22" spans="1:173" s="14" customFormat="1" ht="20.100000000000001" customHeight="1" x14ac:dyDescent="0.15">
      <c r="A22" s="13"/>
      <c r="B22" s="100"/>
      <c r="C22" s="101"/>
      <c r="D22" s="220"/>
      <c r="E22" s="220"/>
      <c r="F22" s="220"/>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97"/>
      <c r="AL22" s="97"/>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row>
    <row r="23" spans="1:173" s="14" customFormat="1" ht="20.100000000000001" customHeight="1" x14ac:dyDescent="0.15">
      <c r="A23" s="13"/>
      <c r="B23" s="98">
        <v>4</v>
      </c>
      <c r="C23" s="99"/>
      <c r="D23" s="224"/>
      <c r="E23" s="225"/>
      <c r="F23" s="225"/>
      <c r="G23" s="225"/>
      <c r="H23" s="225"/>
      <c r="I23" s="225"/>
      <c r="J23" s="225"/>
      <c r="K23" s="225"/>
      <c r="L23" s="225"/>
      <c r="M23" s="226"/>
      <c r="N23" s="230"/>
      <c r="O23" s="231"/>
      <c r="P23" s="231"/>
      <c r="Q23" s="232"/>
      <c r="R23" s="231"/>
      <c r="S23" s="231"/>
      <c r="T23" s="233">
        <f>N23*Q23</f>
        <v>0</v>
      </c>
      <c r="U23" s="234"/>
      <c r="V23" s="234"/>
      <c r="W23" s="234"/>
      <c r="X23" s="222"/>
      <c r="Y23" s="222"/>
      <c r="Z23" s="222"/>
      <c r="AA23" s="222"/>
      <c r="AB23" s="222"/>
      <c r="AC23" s="222"/>
      <c r="AD23" s="222"/>
      <c r="AE23" s="222"/>
      <c r="AF23" s="222"/>
      <c r="AG23" s="222"/>
      <c r="AH23" s="222"/>
      <c r="AI23" s="222"/>
      <c r="AJ23" s="222"/>
      <c r="AK23" s="97"/>
      <c r="AL23" s="105"/>
      <c r="AM23" s="26"/>
      <c r="AN23" s="102" t="s">
        <v>9</v>
      </c>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row>
    <row r="24" spans="1:173" s="14" customFormat="1" ht="20.100000000000001" customHeight="1" x14ac:dyDescent="0.15">
      <c r="A24" s="13"/>
      <c r="B24" s="100"/>
      <c r="C24" s="101"/>
      <c r="D24" s="227"/>
      <c r="E24" s="228"/>
      <c r="F24" s="228"/>
      <c r="G24" s="228"/>
      <c r="H24" s="228"/>
      <c r="I24" s="228"/>
      <c r="J24" s="228"/>
      <c r="K24" s="228"/>
      <c r="L24" s="228"/>
      <c r="M24" s="229"/>
      <c r="N24" s="231"/>
      <c r="O24" s="231"/>
      <c r="P24" s="231"/>
      <c r="Q24" s="231"/>
      <c r="R24" s="231"/>
      <c r="S24" s="231"/>
      <c r="T24" s="234"/>
      <c r="U24" s="234"/>
      <c r="V24" s="234"/>
      <c r="W24" s="234"/>
      <c r="X24" s="223"/>
      <c r="Y24" s="223"/>
      <c r="Z24" s="223"/>
      <c r="AA24" s="223"/>
      <c r="AB24" s="223"/>
      <c r="AC24" s="223"/>
      <c r="AD24" s="223"/>
      <c r="AE24" s="223"/>
      <c r="AF24" s="223"/>
      <c r="AG24" s="223"/>
      <c r="AH24" s="223"/>
      <c r="AI24" s="223"/>
      <c r="AJ24" s="223"/>
      <c r="AK24" s="97"/>
      <c r="AL24" s="104"/>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row>
    <row r="25" spans="1:173" s="14" customFormat="1" ht="20.100000000000001" customHeight="1" x14ac:dyDescent="0.15">
      <c r="A25" s="13"/>
      <c r="B25" s="100"/>
      <c r="C25" s="101"/>
      <c r="D25" s="219" t="s">
        <v>133</v>
      </c>
      <c r="E25" s="220"/>
      <c r="F25" s="220"/>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97"/>
      <c r="AL25" s="97"/>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row>
    <row r="26" spans="1:173" s="14" customFormat="1" ht="20.100000000000001" customHeight="1" x14ac:dyDescent="0.15">
      <c r="A26" s="13"/>
      <c r="B26" s="100"/>
      <c r="C26" s="101"/>
      <c r="D26" s="220"/>
      <c r="E26" s="220"/>
      <c r="F26" s="220"/>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97"/>
      <c r="AL26" s="97"/>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row>
    <row r="27" spans="1:173" s="14" customFormat="1" ht="20.100000000000001" customHeight="1" x14ac:dyDescent="0.15">
      <c r="A27" s="13"/>
      <c r="B27" s="98">
        <v>5</v>
      </c>
      <c r="C27" s="99"/>
      <c r="D27" s="224"/>
      <c r="E27" s="225"/>
      <c r="F27" s="225"/>
      <c r="G27" s="225"/>
      <c r="H27" s="225"/>
      <c r="I27" s="225"/>
      <c r="J27" s="225"/>
      <c r="K27" s="225"/>
      <c r="L27" s="225"/>
      <c r="M27" s="226"/>
      <c r="N27" s="230"/>
      <c r="O27" s="231"/>
      <c r="P27" s="231"/>
      <c r="Q27" s="232"/>
      <c r="R27" s="231"/>
      <c r="S27" s="231"/>
      <c r="T27" s="233">
        <f>N27*Q27</f>
        <v>0</v>
      </c>
      <c r="U27" s="234"/>
      <c r="V27" s="234"/>
      <c r="W27" s="234"/>
      <c r="X27" s="222"/>
      <c r="Y27" s="222"/>
      <c r="Z27" s="222"/>
      <c r="AA27" s="222"/>
      <c r="AB27" s="222"/>
      <c r="AC27" s="222"/>
      <c r="AD27" s="222"/>
      <c r="AE27" s="222"/>
      <c r="AF27" s="222"/>
      <c r="AG27" s="222"/>
      <c r="AH27" s="222"/>
      <c r="AI27" s="222"/>
      <c r="AJ27" s="222"/>
      <c r="AK27" s="97"/>
      <c r="AL27" s="106"/>
      <c r="AM27" s="26"/>
      <c r="AN27" s="102" t="s">
        <v>11</v>
      </c>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row>
    <row r="28" spans="1:173" s="14" customFormat="1" ht="20.100000000000001" customHeight="1" x14ac:dyDescent="0.15">
      <c r="A28" s="13"/>
      <c r="B28" s="100"/>
      <c r="C28" s="101"/>
      <c r="D28" s="227"/>
      <c r="E28" s="228"/>
      <c r="F28" s="228"/>
      <c r="G28" s="228"/>
      <c r="H28" s="228"/>
      <c r="I28" s="228"/>
      <c r="J28" s="228"/>
      <c r="K28" s="228"/>
      <c r="L28" s="228"/>
      <c r="M28" s="229"/>
      <c r="N28" s="231"/>
      <c r="O28" s="231"/>
      <c r="P28" s="231"/>
      <c r="Q28" s="231"/>
      <c r="R28" s="231"/>
      <c r="S28" s="231"/>
      <c r="T28" s="234"/>
      <c r="U28" s="234"/>
      <c r="V28" s="234"/>
      <c r="W28" s="234"/>
      <c r="X28" s="223"/>
      <c r="Y28" s="223"/>
      <c r="Z28" s="223"/>
      <c r="AA28" s="223"/>
      <c r="AB28" s="223"/>
      <c r="AC28" s="223"/>
      <c r="AD28" s="223"/>
      <c r="AE28" s="223"/>
      <c r="AF28" s="223"/>
      <c r="AG28" s="223"/>
      <c r="AH28" s="223"/>
      <c r="AI28" s="223"/>
      <c r="AJ28" s="223"/>
      <c r="AK28" s="97"/>
      <c r="AL28" s="106"/>
      <c r="AM28" s="26"/>
      <c r="AN28" s="102"/>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row>
    <row r="29" spans="1:173" s="14" customFormat="1" ht="20.100000000000001" customHeight="1" x14ac:dyDescent="0.15">
      <c r="A29" s="13"/>
      <c r="B29" s="100"/>
      <c r="C29" s="101"/>
      <c r="D29" s="219" t="s">
        <v>133</v>
      </c>
      <c r="E29" s="220"/>
      <c r="F29" s="220"/>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97"/>
      <c r="AL29" s="97"/>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row>
    <row r="30" spans="1:173" s="14" customFormat="1" ht="20.100000000000001" customHeight="1" x14ac:dyDescent="0.15">
      <c r="A30" s="13"/>
      <c r="B30" s="100"/>
      <c r="C30" s="101"/>
      <c r="D30" s="220"/>
      <c r="E30" s="220"/>
      <c r="F30" s="220"/>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97"/>
      <c r="AL30" s="97"/>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row>
    <row r="31" spans="1:173" s="14" customFormat="1" ht="20.100000000000001" customHeight="1" x14ac:dyDescent="0.15">
      <c r="A31" s="13"/>
      <c r="B31" s="98">
        <v>6</v>
      </c>
      <c r="C31" s="99"/>
      <c r="D31" s="224"/>
      <c r="E31" s="225"/>
      <c r="F31" s="225"/>
      <c r="G31" s="225"/>
      <c r="H31" s="225"/>
      <c r="I31" s="225"/>
      <c r="J31" s="225"/>
      <c r="K31" s="225"/>
      <c r="L31" s="225"/>
      <c r="M31" s="226"/>
      <c r="N31" s="230"/>
      <c r="O31" s="231"/>
      <c r="P31" s="231"/>
      <c r="Q31" s="232"/>
      <c r="R31" s="231"/>
      <c r="S31" s="231"/>
      <c r="T31" s="233">
        <f>N31*Q31</f>
        <v>0</v>
      </c>
      <c r="U31" s="234"/>
      <c r="V31" s="234"/>
      <c r="W31" s="234"/>
      <c r="X31" s="222"/>
      <c r="Y31" s="222"/>
      <c r="Z31" s="222"/>
      <c r="AA31" s="222"/>
      <c r="AB31" s="222"/>
      <c r="AC31" s="222"/>
      <c r="AD31" s="222"/>
      <c r="AE31" s="222"/>
      <c r="AF31" s="222"/>
      <c r="AG31" s="222"/>
      <c r="AH31" s="222"/>
      <c r="AI31" s="222"/>
      <c r="AJ31" s="222"/>
      <c r="AK31" s="97"/>
      <c r="AL31" s="10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row>
    <row r="32" spans="1:173" s="14" customFormat="1" ht="20.100000000000001" customHeight="1" x14ac:dyDescent="0.15">
      <c r="A32" s="13"/>
      <c r="B32" s="100"/>
      <c r="C32" s="101"/>
      <c r="D32" s="227"/>
      <c r="E32" s="228"/>
      <c r="F32" s="228"/>
      <c r="G32" s="228"/>
      <c r="H32" s="228"/>
      <c r="I32" s="228"/>
      <c r="J32" s="228"/>
      <c r="K32" s="228"/>
      <c r="L32" s="228"/>
      <c r="M32" s="229"/>
      <c r="N32" s="231"/>
      <c r="O32" s="231"/>
      <c r="P32" s="231"/>
      <c r="Q32" s="231"/>
      <c r="R32" s="231"/>
      <c r="S32" s="231"/>
      <c r="T32" s="234"/>
      <c r="U32" s="234"/>
      <c r="V32" s="234"/>
      <c r="W32" s="234"/>
      <c r="X32" s="223"/>
      <c r="Y32" s="223"/>
      <c r="Z32" s="223"/>
      <c r="AA32" s="223"/>
      <c r="AB32" s="223"/>
      <c r="AC32" s="223"/>
      <c r="AD32" s="223"/>
      <c r="AE32" s="223"/>
      <c r="AF32" s="223"/>
      <c r="AG32" s="223"/>
      <c r="AH32" s="223"/>
      <c r="AI32" s="223"/>
      <c r="AJ32" s="223"/>
      <c r="AK32" s="103"/>
      <c r="AL32" s="10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row>
    <row r="33" spans="1:173" s="14" customFormat="1" ht="20.100000000000001" customHeight="1" x14ac:dyDescent="0.15">
      <c r="A33" s="13"/>
      <c r="B33" s="100"/>
      <c r="C33" s="101"/>
      <c r="D33" s="219" t="s">
        <v>133</v>
      </c>
      <c r="E33" s="220"/>
      <c r="F33" s="220"/>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97"/>
      <c r="AL33" s="97"/>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row>
    <row r="34" spans="1:173" s="14" customFormat="1" ht="20.100000000000001" customHeight="1" x14ac:dyDescent="0.15">
      <c r="A34" s="13"/>
      <c r="B34" s="100"/>
      <c r="C34" s="101"/>
      <c r="D34" s="220"/>
      <c r="E34" s="220"/>
      <c r="F34" s="220"/>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97"/>
      <c r="AL34" s="97"/>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row>
    <row r="35" spans="1:173" s="14" customFormat="1" ht="20.100000000000001" customHeight="1" x14ac:dyDescent="0.15">
      <c r="A35" s="13"/>
      <c r="B35" s="98">
        <v>7</v>
      </c>
      <c r="C35" s="99"/>
      <c r="D35" s="224"/>
      <c r="E35" s="225"/>
      <c r="F35" s="225"/>
      <c r="G35" s="225"/>
      <c r="H35" s="225"/>
      <c r="I35" s="225"/>
      <c r="J35" s="225"/>
      <c r="K35" s="225"/>
      <c r="L35" s="225"/>
      <c r="M35" s="226"/>
      <c r="N35" s="230"/>
      <c r="O35" s="231"/>
      <c r="P35" s="231"/>
      <c r="Q35" s="232"/>
      <c r="R35" s="231"/>
      <c r="S35" s="231"/>
      <c r="T35" s="233">
        <f>N35*Q35</f>
        <v>0</v>
      </c>
      <c r="U35" s="234"/>
      <c r="V35" s="234"/>
      <c r="W35" s="234"/>
      <c r="X35" s="222"/>
      <c r="Y35" s="222"/>
      <c r="Z35" s="222"/>
      <c r="AA35" s="222"/>
      <c r="AB35" s="222"/>
      <c r="AC35" s="222"/>
      <c r="AD35" s="222"/>
      <c r="AE35" s="222"/>
      <c r="AF35" s="222"/>
      <c r="AG35" s="222"/>
      <c r="AH35" s="222"/>
      <c r="AI35" s="222"/>
      <c r="AJ35" s="222"/>
      <c r="AK35" s="97"/>
      <c r="AL35" s="97"/>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row>
    <row r="36" spans="1:173" s="14" customFormat="1" ht="20.100000000000001" customHeight="1" x14ac:dyDescent="0.15">
      <c r="A36" s="13"/>
      <c r="B36" s="100"/>
      <c r="C36" s="101"/>
      <c r="D36" s="227"/>
      <c r="E36" s="228"/>
      <c r="F36" s="228"/>
      <c r="G36" s="228"/>
      <c r="H36" s="228"/>
      <c r="I36" s="228"/>
      <c r="J36" s="228"/>
      <c r="K36" s="228"/>
      <c r="L36" s="228"/>
      <c r="M36" s="229"/>
      <c r="N36" s="231"/>
      <c r="O36" s="231"/>
      <c r="P36" s="231"/>
      <c r="Q36" s="231"/>
      <c r="R36" s="231"/>
      <c r="S36" s="231"/>
      <c r="T36" s="234"/>
      <c r="U36" s="234"/>
      <c r="V36" s="234"/>
      <c r="W36" s="234"/>
      <c r="X36" s="223"/>
      <c r="Y36" s="223"/>
      <c r="Z36" s="223"/>
      <c r="AA36" s="223"/>
      <c r="AB36" s="223"/>
      <c r="AC36" s="223"/>
      <c r="AD36" s="223"/>
      <c r="AE36" s="223"/>
      <c r="AF36" s="223"/>
      <c r="AG36" s="223"/>
      <c r="AH36" s="223"/>
      <c r="AI36" s="223"/>
      <c r="AJ36" s="223"/>
      <c r="AK36" s="97"/>
      <c r="AL36" s="97"/>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row>
    <row r="37" spans="1:173" s="14" customFormat="1" ht="20.100000000000001" customHeight="1" x14ac:dyDescent="0.15">
      <c r="A37" s="13"/>
      <c r="B37" s="100"/>
      <c r="C37" s="101"/>
      <c r="D37" s="219" t="s">
        <v>133</v>
      </c>
      <c r="E37" s="220"/>
      <c r="F37" s="220"/>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97"/>
      <c r="AL37" s="97"/>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row>
    <row r="38" spans="1:173" s="14" customFormat="1" ht="20.100000000000001" customHeight="1" x14ac:dyDescent="0.15">
      <c r="A38" s="13"/>
      <c r="B38" s="100"/>
      <c r="C38" s="101"/>
      <c r="D38" s="220"/>
      <c r="E38" s="220"/>
      <c r="F38" s="220"/>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97"/>
      <c r="AL38" s="97"/>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row>
    <row r="39" spans="1:173" s="14" customFormat="1" ht="20.100000000000001" customHeight="1" x14ac:dyDescent="0.15">
      <c r="A39" s="31"/>
      <c r="B39" s="98">
        <v>8</v>
      </c>
      <c r="C39" s="99"/>
      <c r="D39" s="224"/>
      <c r="E39" s="225"/>
      <c r="F39" s="225"/>
      <c r="G39" s="225"/>
      <c r="H39" s="225"/>
      <c r="I39" s="225"/>
      <c r="J39" s="225"/>
      <c r="K39" s="225"/>
      <c r="L39" s="225"/>
      <c r="M39" s="226"/>
      <c r="N39" s="230"/>
      <c r="O39" s="231"/>
      <c r="P39" s="231"/>
      <c r="Q39" s="232"/>
      <c r="R39" s="231"/>
      <c r="S39" s="231"/>
      <c r="T39" s="233">
        <f>N39*Q39</f>
        <v>0</v>
      </c>
      <c r="U39" s="234"/>
      <c r="V39" s="234"/>
      <c r="W39" s="234"/>
      <c r="X39" s="222"/>
      <c r="Y39" s="222"/>
      <c r="Z39" s="222"/>
      <c r="AA39" s="222"/>
      <c r="AB39" s="222"/>
      <c r="AC39" s="222"/>
      <c r="AD39" s="222"/>
      <c r="AE39" s="222"/>
      <c r="AF39" s="222"/>
      <c r="AG39" s="222"/>
      <c r="AH39" s="222"/>
      <c r="AI39" s="222"/>
      <c r="AJ39" s="222"/>
      <c r="AK39" s="97"/>
      <c r="AL39" s="107"/>
      <c r="AM39" s="26"/>
      <c r="AN39" s="26"/>
      <c r="AO39" s="26"/>
      <c r="AP39" s="108"/>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row>
    <row r="40" spans="1:173" s="14" customFormat="1" ht="20.100000000000001" customHeight="1" x14ac:dyDescent="0.15">
      <c r="A40" s="31"/>
      <c r="B40" s="100"/>
      <c r="C40" s="101"/>
      <c r="D40" s="227"/>
      <c r="E40" s="228"/>
      <c r="F40" s="228"/>
      <c r="G40" s="228"/>
      <c r="H40" s="228"/>
      <c r="I40" s="228"/>
      <c r="J40" s="228"/>
      <c r="K40" s="228"/>
      <c r="L40" s="228"/>
      <c r="M40" s="229"/>
      <c r="N40" s="231"/>
      <c r="O40" s="231"/>
      <c r="P40" s="231"/>
      <c r="Q40" s="231"/>
      <c r="R40" s="231"/>
      <c r="S40" s="231"/>
      <c r="T40" s="234"/>
      <c r="U40" s="234"/>
      <c r="V40" s="234"/>
      <c r="W40" s="234"/>
      <c r="X40" s="223"/>
      <c r="Y40" s="223"/>
      <c r="Z40" s="223"/>
      <c r="AA40" s="223"/>
      <c r="AB40" s="223"/>
      <c r="AC40" s="223"/>
      <c r="AD40" s="223"/>
      <c r="AE40" s="223"/>
      <c r="AF40" s="223"/>
      <c r="AG40" s="223"/>
      <c r="AH40" s="223"/>
      <c r="AI40" s="223"/>
      <c r="AJ40" s="223"/>
      <c r="AK40" s="103"/>
      <c r="AL40" s="107"/>
      <c r="AM40" s="26"/>
      <c r="AN40" s="26"/>
      <c r="AO40" s="26"/>
      <c r="AP40" s="108"/>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row>
    <row r="41" spans="1:173" s="14" customFormat="1" ht="20.100000000000001" customHeight="1" x14ac:dyDescent="0.15">
      <c r="A41" s="13"/>
      <c r="B41" s="100"/>
      <c r="C41" s="101"/>
      <c r="D41" s="219" t="s">
        <v>133</v>
      </c>
      <c r="E41" s="220"/>
      <c r="F41" s="220"/>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97"/>
      <c r="AL41" s="97"/>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row>
    <row r="42" spans="1:173" s="14" customFormat="1" ht="20.100000000000001" customHeight="1" x14ac:dyDescent="0.15">
      <c r="A42" s="13"/>
      <c r="B42" s="100"/>
      <c r="C42" s="101"/>
      <c r="D42" s="220"/>
      <c r="E42" s="220"/>
      <c r="F42" s="220"/>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97"/>
      <c r="AL42" s="97"/>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row>
    <row r="43" spans="1:173" s="14" customFormat="1" ht="20.100000000000001" customHeight="1" x14ac:dyDescent="0.15">
      <c r="A43" s="13"/>
      <c r="B43" s="98">
        <v>9</v>
      </c>
      <c r="C43" s="99"/>
      <c r="D43" s="224"/>
      <c r="E43" s="225"/>
      <c r="F43" s="225"/>
      <c r="G43" s="225"/>
      <c r="H43" s="225"/>
      <c r="I43" s="225"/>
      <c r="J43" s="225"/>
      <c r="K43" s="225"/>
      <c r="L43" s="225"/>
      <c r="M43" s="226"/>
      <c r="N43" s="230"/>
      <c r="O43" s="231"/>
      <c r="P43" s="231"/>
      <c r="Q43" s="232"/>
      <c r="R43" s="231"/>
      <c r="S43" s="231"/>
      <c r="T43" s="233">
        <f>N43*Q43</f>
        <v>0</v>
      </c>
      <c r="U43" s="234"/>
      <c r="V43" s="234"/>
      <c r="W43" s="234"/>
      <c r="X43" s="222"/>
      <c r="Y43" s="222"/>
      <c r="Z43" s="222"/>
      <c r="AA43" s="222"/>
      <c r="AB43" s="222"/>
      <c r="AC43" s="222"/>
      <c r="AD43" s="222"/>
      <c r="AE43" s="222"/>
      <c r="AF43" s="222"/>
      <c r="AG43" s="222"/>
      <c r="AH43" s="222"/>
      <c r="AI43" s="222"/>
      <c r="AJ43" s="222"/>
      <c r="AK43" s="97"/>
      <c r="AL43" s="109"/>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row>
    <row r="44" spans="1:173" s="14" customFormat="1" ht="20.100000000000001" customHeight="1" x14ac:dyDescent="0.15">
      <c r="A44" s="13"/>
      <c r="B44" s="100"/>
      <c r="C44" s="101"/>
      <c r="D44" s="227"/>
      <c r="E44" s="228"/>
      <c r="F44" s="228"/>
      <c r="G44" s="228"/>
      <c r="H44" s="228"/>
      <c r="I44" s="228"/>
      <c r="J44" s="228"/>
      <c r="K44" s="228"/>
      <c r="L44" s="228"/>
      <c r="M44" s="229"/>
      <c r="N44" s="231"/>
      <c r="O44" s="231"/>
      <c r="P44" s="231"/>
      <c r="Q44" s="231"/>
      <c r="R44" s="231"/>
      <c r="S44" s="231"/>
      <c r="T44" s="234"/>
      <c r="U44" s="234"/>
      <c r="V44" s="234"/>
      <c r="W44" s="234"/>
      <c r="X44" s="223"/>
      <c r="Y44" s="223"/>
      <c r="Z44" s="223"/>
      <c r="AA44" s="223"/>
      <c r="AB44" s="223"/>
      <c r="AC44" s="223"/>
      <c r="AD44" s="223"/>
      <c r="AE44" s="223"/>
      <c r="AF44" s="223"/>
      <c r="AG44" s="223"/>
      <c r="AH44" s="223"/>
      <c r="AI44" s="223"/>
      <c r="AJ44" s="223"/>
      <c r="AK44" s="97"/>
      <c r="AL44" s="109"/>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row>
    <row r="45" spans="1:173" s="14" customFormat="1" ht="20.100000000000001" customHeight="1" x14ac:dyDescent="0.15">
      <c r="A45" s="13"/>
      <c r="B45" s="100"/>
      <c r="C45" s="101"/>
      <c r="D45" s="219" t="s">
        <v>133</v>
      </c>
      <c r="E45" s="220"/>
      <c r="F45" s="220"/>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97"/>
      <c r="AL45" s="97"/>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row>
    <row r="46" spans="1:173" s="14" customFormat="1" ht="20.100000000000001" customHeight="1" x14ac:dyDescent="0.15">
      <c r="A46" s="13"/>
      <c r="B46" s="100"/>
      <c r="C46" s="101"/>
      <c r="D46" s="220"/>
      <c r="E46" s="220"/>
      <c r="F46" s="220"/>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97"/>
      <c r="AL46" s="97"/>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row>
    <row r="47" spans="1:173" s="14" customFormat="1" ht="20.100000000000001" customHeight="1" x14ac:dyDescent="0.15">
      <c r="A47" s="13"/>
      <c r="B47" s="98">
        <v>10</v>
      </c>
      <c r="C47" s="99"/>
      <c r="D47" s="224"/>
      <c r="E47" s="225"/>
      <c r="F47" s="225"/>
      <c r="G47" s="225"/>
      <c r="H47" s="225"/>
      <c r="I47" s="225"/>
      <c r="J47" s="225"/>
      <c r="K47" s="225"/>
      <c r="L47" s="225"/>
      <c r="M47" s="226"/>
      <c r="N47" s="230"/>
      <c r="O47" s="231"/>
      <c r="P47" s="231"/>
      <c r="Q47" s="232"/>
      <c r="R47" s="231"/>
      <c r="S47" s="231"/>
      <c r="T47" s="233">
        <f>N47*Q47</f>
        <v>0</v>
      </c>
      <c r="U47" s="234"/>
      <c r="V47" s="234"/>
      <c r="W47" s="234"/>
      <c r="X47" s="222"/>
      <c r="Y47" s="222"/>
      <c r="Z47" s="222"/>
      <c r="AA47" s="222"/>
      <c r="AB47" s="222"/>
      <c r="AC47" s="222"/>
      <c r="AD47" s="222"/>
      <c r="AE47" s="222"/>
      <c r="AF47" s="222"/>
      <c r="AG47" s="222"/>
      <c r="AH47" s="222"/>
      <c r="AI47" s="222"/>
      <c r="AJ47" s="222"/>
      <c r="AK47" s="103"/>
      <c r="AL47" s="109"/>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row>
    <row r="48" spans="1:173" s="14" customFormat="1" ht="20.100000000000001" customHeight="1" x14ac:dyDescent="0.15">
      <c r="A48" s="13"/>
      <c r="B48" s="100"/>
      <c r="C48" s="101"/>
      <c r="D48" s="227"/>
      <c r="E48" s="228"/>
      <c r="F48" s="228"/>
      <c r="G48" s="228"/>
      <c r="H48" s="228"/>
      <c r="I48" s="228"/>
      <c r="J48" s="228"/>
      <c r="K48" s="228"/>
      <c r="L48" s="228"/>
      <c r="M48" s="229"/>
      <c r="N48" s="231"/>
      <c r="O48" s="231"/>
      <c r="P48" s="231"/>
      <c r="Q48" s="231"/>
      <c r="R48" s="231"/>
      <c r="S48" s="231"/>
      <c r="T48" s="234"/>
      <c r="U48" s="234"/>
      <c r="V48" s="234"/>
      <c r="W48" s="234"/>
      <c r="X48" s="223"/>
      <c r="Y48" s="223"/>
      <c r="Z48" s="223"/>
      <c r="AA48" s="223"/>
      <c r="AB48" s="223"/>
      <c r="AC48" s="223"/>
      <c r="AD48" s="223"/>
      <c r="AE48" s="223"/>
      <c r="AF48" s="223"/>
      <c r="AG48" s="223"/>
      <c r="AH48" s="223"/>
      <c r="AI48" s="223"/>
      <c r="AJ48" s="223"/>
      <c r="AK48" s="110"/>
      <c r="AL48" s="110"/>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row>
    <row r="49" spans="1:173" s="14" customFormat="1" ht="20.100000000000001" customHeight="1" x14ac:dyDescent="0.15">
      <c r="A49" s="13"/>
      <c r="B49" s="100"/>
      <c r="C49" s="101"/>
      <c r="D49" s="219" t="s">
        <v>133</v>
      </c>
      <c r="E49" s="220"/>
      <c r="F49" s="220"/>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97"/>
      <c r="AL49" s="97"/>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row>
    <row r="50" spans="1:173" s="14" customFormat="1" ht="20.100000000000001" customHeight="1" x14ac:dyDescent="0.15">
      <c r="A50" s="13"/>
      <c r="B50" s="100"/>
      <c r="C50" s="101"/>
      <c r="D50" s="220"/>
      <c r="E50" s="220"/>
      <c r="F50" s="220"/>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97"/>
      <c r="AL50" s="97"/>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row>
    <row r="51" spans="1:173" s="14" customFormat="1" ht="20.100000000000001" customHeight="1" x14ac:dyDescent="0.15">
      <c r="A51" s="13"/>
      <c r="B51" s="98">
        <v>11</v>
      </c>
      <c r="C51" s="99"/>
      <c r="D51" s="235"/>
      <c r="E51" s="225"/>
      <c r="F51" s="225"/>
      <c r="G51" s="225"/>
      <c r="H51" s="225"/>
      <c r="I51" s="225"/>
      <c r="J51" s="225"/>
      <c r="K51" s="225"/>
      <c r="L51" s="225"/>
      <c r="M51" s="226"/>
      <c r="N51" s="230"/>
      <c r="O51" s="231"/>
      <c r="P51" s="231"/>
      <c r="Q51" s="232"/>
      <c r="R51" s="231"/>
      <c r="S51" s="231"/>
      <c r="T51" s="233">
        <f>N51*Q51</f>
        <v>0</v>
      </c>
      <c r="U51" s="234"/>
      <c r="V51" s="234"/>
      <c r="W51" s="234"/>
      <c r="X51" s="222"/>
      <c r="Y51" s="222"/>
      <c r="Z51" s="222"/>
      <c r="AA51" s="222"/>
      <c r="AB51" s="222"/>
      <c r="AC51" s="222"/>
      <c r="AD51" s="222"/>
      <c r="AE51" s="222"/>
      <c r="AF51" s="222"/>
      <c r="AG51" s="222"/>
      <c r="AH51" s="222"/>
      <c r="AI51" s="222"/>
      <c r="AJ51" s="222"/>
      <c r="AK51" s="109"/>
      <c r="AL51" s="109"/>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row>
    <row r="52" spans="1:173" s="14" customFormat="1" ht="20.100000000000001" customHeight="1" x14ac:dyDescent="0.15">
      <c r="A52" s="13"/>
      <c r="B52" s="100"/>
      <c r="C52" s="101"/>
      <c r="D52" s="227"/>
      <c r="E52" s="228"/>
      <c r="F52" s="228"/>
      <c r="G52" s="228"/>
      <c r="H52" s="228"/>
      <c r="I52" s="228"/>
      <c r="J52" s="228"/>
      <c r="K52" s="228"/>
      <c r="L52" s="228"/>
      <c r="M52" s="229"/>
      <c r="N52" s="231"/>
      <c r="O52" s="231"/>
      <c r="P52" s="231"/>
      <c r="Q52" s="231"/>
      <c r="R52" s="231"/>
      <c r="S52" s="231"/>
      <c r="T52" s="234"/>
      <c r="U52" s="234"/>
      <c r="V52" s="234"/>
      <c r="W52" s="234"/>
      <c r="X52" s="223"/>
      <c r="Y52" s="223"/>
      <c r="Z52" s="223"/>
      <c r="AA52" s="223"/>
      <c r="AB52" s="223"/>
      <c r="AC52" s="223"/>
      <c r="AD52" s="223"/>
      <c r="AE52" s="223"/>
      <c r="AF52" s="223"/>
      <c r="AG52" s="223"/>
      <c r="AH52" s="223"/>
      <c r="AI52" s="223"/>
      <c r="AJ52" s="223"/>
      <c r="AK52" s="109"/>
      <c r="AL52" s="109"/>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row>
    <row r="53" spans="1:173" s="14" customFormat="1" ht="20.100000000000001" customHeight="1" x14ac:dyDescent="0.15">
      <c r="A53" s="13"/>
      <c r="B53" s="100"/>
      <c r="C53" s="101"/>
      <c r="D53" s="219" t="s">
        <v>133</v>
      </c>
      <c r="E53" s="220"/>
      <c r="F53" s="220"/>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97"/>
      <c r="AL53" s="97"/>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row>
    <row r="54" spans="1:173" s="14" customFormat="1" ht="20.100000000000001" customHeight="1" x14ac:dyDescent="0.15">
      <c r="A54" s="13"/>
      <c r="B54" s="100"/>
      <c r="C54" s="101"/>
      <c r="D54" s="220"/>
      <c r="E54" s="220"/>
      <c r="F54" s="220"/>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97"/>
      <c r="AL54" s="97"/>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row>
    <row r="55" spans="1:173" s="14" customFormat="1" ht="20.100000000000001" customHeight="1" x14ac:dyDescent="0.15">
      <c r="A55" s="13"/>
      <c r="B55" s="98">
        <v>12</v>
      </c>
      <c r="C55" s="99"/>
      <c r="D55" s="235"/>
      <c r="E55" s="225"/>
      <c r="F55" s="225"/>
      <c r="G55" s="225"/>
      <c r="H55" s="225"/>
      <c r="I55" s="225"/>
      <c r="J55" s="225"/>
      <c r="K55" s="225"/>
      <c r="L55" s="225"/>
      <c r="M55" s="226"/>
      <c r="N55" s="230"/>
      <c r="O55" s="231"/>
      <c r="P55" s="231"/>
      <c r="Q55" s="232"/>
      <c r="R55" s="231"/>
      <c r="S55" s="231"/>
      <c r="T55" s="233">
        <f>N55*Q55</f>
        <v>0</v>
      </c>
      <c r="U55" s="234"/>
      <c r="V55" s="234"/>
      <c r="W55" s="234"/>
      <c r="X55" s="222"/>
      <c r="Y55" s="222"/>
      <c r="Z55" s="222"/>
      <c r="AA55" s="222"/>
      <c r="AB55" s="222"/>
      <c r="AC55" s="222"/>
      <c r="AD55" s="222"/>
      <c r="AE55" s="222"/>
      <c r="AF55" s="222"/>
      <c r="AG55" s="222"/>
      <c r="AH55" s="222"/>
      <c r="AI55" s="222"/>
      <c r="AJ55" s="222"/>
      <c r="AK55" s="111"/>
      <c r="AL55" s="109"/>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row>
    <row r="56" spans="1:173" s="13" customFormat="1" ht="20.100000000000001" customHeight="1" x14ac:dyDescent="0.15">
      <c r="B56" s="100"/>
      <c r="C56" s="101"/>
      <c r="D56" s="227"/>
      <c r="E56" s="228"/>
      <c r="F56" s="228"/>
      <c r="G56" s="228"/>
      <c r="H56" s="228"/>
      <c r="I56" s="228"/>
      <c r="J56" s="228"/>
      <c r="K56" s="228"/>
      <c r="L56" s="228"/>
      <c r="M56" s="229"/>
      <c r="N56" s="231"/>
      <c r="O56" s="231"/>
      <c r="P56" s="231"/>
      <c r="Q56" s="231"/>
      <c r="R56" s="231"/>
      <c r="S56" s="231"/>
      <c r="T56" s="234"/>
      <c r="U56" s="234"/>
      <c r="V56" s="234"/>
      <c r="W56" s="234"/>
      <c r="X56" s="223"/>
      <c r="Y56" s="223"/>
      <c r="Z56" s="223"/>
      <c r="AA56" s="223"/>
      <c r="AB56" s="223"/>
      <c r="AC56" s="223"/>
      <c r="AD56" s="223"/>
      <c r="AE56" s="223"/>
      <c r="AF56" s="223"/>
      <c r="AG56" s="223"/>
      <c r="AH56" s="223"/>
      <c r="AI56" s="223"/>
      <c r="AJ56" s="223"/>
      <c r="AK56" s="111"/>
      <c r="AL56" s="107"/>
      <c r="AM56" s="97"/>
      <c r="AN56" s="97"/>
      <c r="AO56" s="97"/>
      <c r="AP56" s="108"/>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row>
    <row r="57" spans="1:173" s="14" customFormat="1" ht="20.100000000000001" customHeight="1" x14ac:dyDescent="0.15">
      <c r="A57" s="13"/>
      <c r="B57" s="100"/>
      <c r="C57" s="101"/>
      <c r="D57" s="219" t="s">
        <v>133</v>
      </c>
      <c r="E57" s="220"/>
      <c r="F57" s="220"/>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97"/>
      <c r="AL57" s="97"/>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row>
    <row r="58" spans="1:173" s="14" customFormat="1" ht="20.100000000000001" customHeight="1" x14ac:dyDescent="0.15">
      <c r="A58" s="13"/>
      <c r="B58" s="100"/>
      <c r="C58" s="101"/>
      <c r="D58" s="220"/>
      <c r="E58" s="220"/>
      <c r="F58" s="220"/>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97"/>
      <c r="AL58" s="97"/>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row>
    <row r="59" spans="1:173" s="13" customFormat="1" ht="20.100000000000001" customHeight="1" x14ac:dyDescent="0.15">
      <c r="B59" s="98">
        <v>13</v>
      </c>
      <c r="C59" s="99"/>
      <c r="D59" s="224"/>
      <c r="E59" s="225"/>
      <c r="F59" s="225"/>
      <c r="G59" s="225"/>
      <c r="H59" s="225"/>
      <c r="I59" s="225"/>
      <c r="J59" s="225"/>
      <c r="K59" s="225"/>
      <c r="L59" s="225"/>
      <c r="M59" s="226"/>
      <c r="N59" s="230"/>
      <c r="O59" s="231"/>
      <c r="P59" s="231"/>
      <c r="Q59" s="232"/>
      <c r="R59" s="231"/>
      <c r="S59" s="231"/>
      <c r="T59" s="233">
        <f>N59*Q59</f>
        <v>0</v>
      </c>
      <c r="U59" s="234"/>
      <c r="V59" s="234"/>
      <c r="W59" s="234"/>
      <c r="X59" s="222"/>
      <c r="Y59" s="222"/>
      <c r="Z59" s="222"/>
      <c r="AA59" s="222"/>
      <c r="AB59" s="222"/>
      <c r="AC59" s="222"/>
      <c r="AD59" s="222"/>
      <c r="AE59" s="222"/>
      <c r="AF59" s="222"/>
      <c r="AG59" s="222"/>
      <c r="AH59" s="222"/>
      <c r="AI59" s="222"/>
      <c r="AJ59" s="222"/>
      <c r="AK59" s="107"/>
      <c r="AL59" s="10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c r="DM59" s="97"/>
      <c r="DN59" s="97"/>
      <c r="DO59" s="97"/>
      <c r="DP59" s="97"/>
      <c r="DQ59" s="97"/>
      <c r="DR59" s="97"/>
      <c r="DS59" s="97"/>
      <c r="DT59" s="97"/>
      <c r="DU59" s="97"/>
      <c r="DV59" s="97"/>
      <c r="DW59" s="97"/>
      <c r="DX59" s="97"/>
      <c r="DY59" s="97"/>
      <c r="DZ59" s="97"/>
      <c r="EA59" s="97"/>
      <c r="EB59" s="97"/>
      <c r="EC59" s="97"/>
      <c r="ED59" s="97"/>
      <c r="EE59" s="97"/>
      <c r="EF59" s="97"/>
      <c r="EG59" s="97"/>
      <c r="EH59" s="97"/>
      <c r="EI59" s="97"/>
      <c r="EJ59" s="97"/>
      <c r="EK59" s="97"/>
      <c r="EL59" s="97"/>
      <c r="EM59" s="97"/>
      <c r="EN59" s="97"/>
      <c r="EO59" s="97"/>
      <c r="EP59" s="97"/>
      <c r="EQ59" s="97"/>
      <c r="ER59" s="97"/>
      <c r="ES59" s="97"/>
      <c r="ET59" s="97"/>
      <c r="EU59" s="97"/>
      <c r="EV59" s="97"/>
      <c r="EW59" s="97"/>
      <c r="EX59" s="97"/>
      <c r="EY59" s="97"/>
      <c r="EZ59" s="97"/>
      <c r="FA59" s="97"/>
      <c r="FB59" s="97"/>
      <c r="FC59" s="97"/>
      <c r="FD59" s="97"/>
      <c r="FE59" s="97"/>
      <c r="FF59" s="97"/>
      <c r="FG59" s="97"/>
      <c r="FH59" s="97"/>
      <c r="FI59" s="97"/>
      <c r="FJ59" s="97"/>
      <c r="FK59" s="97"/>
      <c r="FL59" s="97"/>
      <c r="FM59" s="97"/>
      <c r="FN59" s="97"/>
      <c r="FO59" s="97"/>
      <c r="FP59" s="97"/>
      <c r="FQ59" s="97"/>
    </row>
    <row r="60" spans="1:173" s="13" customFormat="1" ht="20.100000000000001" customHeight="1" x14ac:dyDescent="0.15">
      <c r="B60" s="100"/>
      <c r="C60" s="101"/>
      <c r="D60" s="227"/>
      <c r="E60" s="228"/>
      <c r="F60" s="228"/>
      <c r="G60" s="228"/>
      <c r="H60" s="228"/>
      <c r="I60" s="228"/>
      <c r="J60" s="228"/>
      <c r="K60" s="228"/>
      <c r="L60" s="228"/>
      <c r="M60" s="229"/>
      <c r="N60" s="231"/>
      <c r="O60" s="231"/>
      <c r="P60" s="231"/>
      <c r="Q60" s="231"/>
      <c r="R60" s="231"/>
      <c r="S60" s="231"/>
      <c r="T60" s="234"/>
      <c r="U60" s="234"/>
      <c r="V60" s="234"/>
      <c r="W60" s="234"/>
      <c r="X60" s="223"/>
      <c r="Y60" s="223"/>
      <c r="Z60" s="223"/>
      <c r="AA60" s="223"/>
      <c r="AB60" s="223"/>
      <c r="AC60" s="223"/>
      <c r="AD60" s="223"/>
      <c r="AE60" s="223"/>
      <c r="AF60" s="223"/>
      <c r="AG60" s="223"/>
      <c r="AH60" s="223"/>
      <c r="AI60" s="223"/>
      <c r="AJ60" s="223"/>
      <c r="AK60" s="112"/>
      <c r="AL60" s="107"/>
      <c r="AM60" s="97"/>
      <c r="AN60" s="97"/>
      <c r="AO60" s="97"/>
      <c r="AP60" s="108"/>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row>
    <row r="61" spans="1:173" s="14" customFormat="1" ht="20.100000000000001" customHeight="1" x14ac:dyDescent="0.15">
      <c r="A61" s="13"/>
      <c r="B61" s="100"/>
      <c r="C61" s="101"/>
      <c r="D61" s="219" t="s">
        <v>133</v>
      </c>
      <c r="E61" s="220"/>
      <c r="F61" s="220"/>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97"/>
      <c r="AL61" s="97"/>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row>
    <row r="62" spans="1:173" s="14" customFormat="1" ht="20.100000000000001" customHeight="1" x14ac:dyDescent="0.15">
      <c r="A62" s="13"/>
      <c r="B62" s="100"/>
      <c r="C62" s="101"/>
      <c r="D62" s="220"/>
      <c r="E62" s="220"/>
      <c r="F62" s="220"/>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97"/>
      <c r="AL62" s="97"/>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row>
    <row r="63" spans="1:173" s="13" customFormat="1" ht="20.100000000000001" customHeight="1" x14ac:dyDescent="0.15">
      <c r="A63" s="34"/>
      <c r="B63" s="98">
        <v>14</v>
      </c>
      <c r="C63" s="99"/>
      <c r="D63" s="224"/>
      <c r="E63" s="225"/>
      <c r="F63" s="225"/>
      <c r="G63" s="225"/>
      <c r="H63" s="225"/>
      <c r="I63" s="225"/>
      <c r="J63" s="225"/>
      <c r="K63" s="225"/>
      <c r="L63" s="225"/>
      <c r="M63" s="226"/>
      <c r="N63" s="230"/>
      <c r="O63" s="231"/>
      <c r="P63" s="231"/>
      <c r="Q63" s="232"/>
      <c r="R63" s="231"/>
      <c r="S63" s="231"/>
      <c r="T63" s="233">
        <f>N63*Q63</f>
        <v>0</v>
      </c>
      <c r="U63" s="234"/>
      <c r="V63" s="234"/>
      <c r="W63" s="234"/>
      <c r="X63" s="222"/>
      <c r="Y63" s="222"/>
      <c r="Z63" s="222"/>
      <c r="AA63" s="222"/>
      <c r="AB63" s="222"/>
      <c r="AC63" s="222"/>
      <c r="AD63" s="222"/>
      <c r="AE63" s="222"/>
      <c r="AF63" s="222"/>
      <c r="AG63" s="222"/>
      <c r="AH63" s="222"/>
      <c r="AI63" s="222"/>
      <c r="AJ63" s="222"/>
      <c r="AK63" s="111"/>
      <c r="AL63" s="10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row>
    <row r="64" spans="1:173" s="14" customFormat="1" ht="20.100000000000001" customHeight="1" x14ac:dyDescent="0.15">
      <c r="A64" s="13"/>
      <c r="B64" s="100"/>
      <c r="C64" s="101"/>
      <c r="D64" s="227"/>
      <c r="E64" s="228"/>
      <c r="F64" s="228"/>
      <c r="G64" s="228"/>
      <c r="H64" s="228"/>
      <c r="I64" s="228"/>
      <c r="J64" s="228"/>
      <c r="K64" s="228"/>
      <c r="L64" s="228"/>
      <c r="M64" s="229"/>
      <c r="N64" s="231"/>
      <c r="O64" s="231"/>
      <c r="P64" s="231"/>
      <c r="Q64" s="231"/>
      <c r="R64" s="231"/>
      <c r="S64" s="231"/>
      <c r="T64" s="234"/>
      <c r="U64" s="234"/>
      <c r="V64" s="234"/>
      <c r="W64" s="234"/>
      <c r="X64" s="223"/>
      <c r="Y64" s="223"/>
      <c r="Z64" s="223"/>
      <c r="AA64" s="223"/>
      <c r="AB64" s="223"/>
      <c r="AC64" s="223"/>
      <c r="AD64" s="223"/>
      <c r="AE64" s="223"/>
      <c r="AF64" s="223"/>
      <c r="AG64" s="223"/>
      <c r="AH64" s="223"/>
      <c r="AI64" s="223"/>
      <c r="AJ64" s="223"/>
      <c r="AK64" s="109"/>
      <c r="AL64" s="109"/>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row>
    <row r="65" spans="1:173" s="14" customFormat="1" ht="20.100000000000001" customHeight="1" x14ac:dyDescent="0.15">
      <c r="A65" s="13"/>
      <c r="B65" s="100"/>
      <c r="C65" s="101"/>
      <c r="D65" s="219" t="s">
        <v>133</v>
      </c>
      <c r="E65" s="220"/>
      <c r="F65" s="220"/>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97"/>
      <c r="AL65" s="97"/>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row>
    <row r="66" spans="1:173" s="14" customFormat="1" ht="20.100000000000001" customHeight="1" x14ac:dyDescent="0.15">
      <c r="A66" s="13"/>
      <c r="B66" s="100"/>
      <c r="C66" s="101"/>
      <c r="D66" s="220"/>
      <c r="E66" s="220"/>
      <c r="F66" s="220"/>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97"/>
      <c r="AL66" s="97"/>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row>
    <row r="67" spans="1:173" s="13" customFormat="1" ht="20.100000000000001" customHeight="1" x14ac:dyDescent="0.15">
      <c r="B67" s="98">
        <v>15</v>
      </c>
      <c r="C67" s="99"/>
      <c r="D67" s="224"/>
      <c r="E67" s="225"/>
      <c r="F67" s="225"/>
      <c r="G67" s="225"/>
      <c r="H67" s="225"/>
      <c r="I67" s="225"/>
      <c r="J67" s="225"/>
      <c r="K67" s="225"/>
      <c r="L67" s="225"/>
      <c r="M67" s="226"/>
      <c r="N67" s="230"/>
      <c r="O67" s="231"/>
      <c r="P67" s="231"/>
      <c r="Q67" s="232"/>
      <c r="R67" s="231"/>
      <c r="S67" s="231"/>
      <c r="T67" s="233">
        <f>N67*Q67</f>
        <v>0</v>
      </c>
      <c r="U67" s="234"/>
      <c r="V67" s="234"/>
      <c r="W67" s="234"/>
      <c r="X67" s="222"/>
      <c r="Y67" s="222"/>
      <c r="Z67" s="222"/>
      <c r="AA67" s="222"/>
      <c r="AB67" s="222"/>
      <c r="AC67" s="222"/>
      <c r="AD67" s="222"/>
      <c r="AE67" s="222"/>
      <c r="AF67" s="222"/>
      <c r="AG67" s="222"/>
      <c r="AH67" s="222"/>
      <c r="AI67" s="222"/>
      <c r="AJ67" s="222"/>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97"/>
      <c r="ER67" s="97"/>
      <c r="ES67" s="97"/>
      <c r="ET67" s="97"/>
      <c r="EU67" s="97"/>
      <c r="EV67" s="97"/>
      <c r="EW67" s="97"/>
      <c r="EX67" s="97"/>
      <c r="EY67" s="97"/>
      <c r="EZ67" s="97"/>
      <c r="FA67" s="97"/>
      <c r="FB67" s="97"/>
      <c r="FC67" s="97"/>
      <c r="FD67" s="97"/>
      <c r="FE67" s="97"/>
      <c r="FF67" s="97"/>
      <c r="FG67" s="97"/>
      <c r="FH67" s="97"/>
      <c r="FI67" s="97"/>
      <c r="FJ67" s="97"/>
      <c r="FK67" s="97"/>
      <c r="FL67" s="97"/>
      <c r="FM67" s="97"/>
      <c r="FN67" s="97"/>
      <c r="FO67" s="97"/>
      <c r="FP67" s="97"/>
      <c r="FQ67" s="97"/>
    </row>
    <row r="68" spans="1:173" s="13" customFormat="1" ht="20.100000000000001" customHeight="1" x14ac:dyDescent="0.15">
      <c r="B68" s="100"/>
      <c r="C68" s="101"/>
      <c r="D68" s="227"/>
      <c r="E68" s="228"/>
      <c r="F68" s="228"/>
      <c r="G68" s="228"/>
      <c r="H68" s="228"/>
      <c r="I68" s="228"/>
      <c r="J68" s="228"/>
      <c r="K68" s="228"/>
      <c r="L68" s="228"/>
      <c r="M68" s="229"/>
      <c r="N68" s="231"/>
      <c r="O68" s="231"/>
      <c r="P68" s="231"/>
      <c r="Q68" s="231"/>
      <c r="R68" s="231"/>
      <c r="S68" s="231"/>
      <c r="T68" s="234"/>
      <c r="U68" s="234"/>
      <c r="V68" s="234"/>
      <c r="W68" s="234"/>
      <c r="X68" s="223"/>
      <c r="Y68" s="223"/>
      <c r="Z68" s="223"/>
      <c r="AA68" s="223"/>
      <c r="AB68" s="223"/>
      <c r="AC68" s="223"/>
      <c r="AD68" s="223"/>
      <c r="AE68" s="223"/>
      <c r="AF68" s="223"/>
      <c r="AG68" s="223"/>
      <c r="AH68" s="223"/>
      <c r="AI68" s="223"/>
      <c r="AJ68" s="223"/>
      <c r="AK68" s="113"/>
      <c r="AL68" s="10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97"/>
      <c r="FJ68" s="97"/>
      <c r="FK68" s="97"/>
      <c r="FL68" s="97"/>
      <c r="FM68" s="97"/>
      <c r="FN68" s="97"/>
      <c r="FO68" s="97"/>
      <c r="FP68" s="97"/>
      <c r="FQ68" s="97"/>
    </row>
    <row r="69" spans="1:173" s="14" customFormat="1" ht="20.100000000000001" customHeight="1" x14ac:dyDescent="0.15">
      <c r="A69" s="13"/>
      <c r="B69" s="100"/>
      <c r="C69" s="101"/>
      <c r="D69" s="219" t="s">
        <v>133</v>
      </c>
      <c r="E69" s="220"/>
      <c r="F69" s="220"/>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97"/>
      <c r="AL69" s="97"/>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row>
    <row r="70" spans="1:173" s="14" customFormat="1" ht="20.100000000000001" customHeight="1" x14ac:dyDescent="0.15">
      <c r="A70" s="13"/>
      <c r="B70" s="100"/>
      <c r="C70" s="101"/>
      <c r="D70" s="220"/>
      <c r="E70" s="220"/>
      <c r="F70" s="220"/>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97"/>
      <c r="AL70" s="97"/>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row>
    <row r="71" spans="1:173" s="13" customFormat="1" ht="20.100000000000001" customHeight="1" x14ac:dyDescent="0.15">
      <c r="B71" s="98">
        <v>16</v>
      </c>
      <c r="C71" s="99"/>
      <c r="D71" s="224"/>
      <c r="E71" s="225"/>
      <c r="F71" s="225"/>
      <c r="G71" s="225"/>
      <c r="H71" s="225"/>
      <c r="I71" s="225"/>
      <c r="J71" s="225"/>
      <c r="K71" s="225"/>
      <c r="L71" s="225"/>
      <c r="M71" s="226"/>
      <c r="N71" s="230"/>
      <c r="O71" s="231"/>
      <c r="P71" s="231"/>
      <c r="Q71" s="232"/>
      <c r="R71" s="231"/>
      <c r="S71" s="231"/>
      <c r="T71" s="233">
        <f>N71*Q71</f>
        <v>0</v>
      </c>
      <c r="U71" s="234"/>
      <c r="V71" s="234"/>
      <c r="W71" s="234"/>
      <c r="X71" s="222"/>
      <c r="Y71" s="222"/>
      <c r="Z71" s="222"/>
      <c r="AA71" s="222"/>
      <c r="AB71" s="222"/>
      <c r="AC71" s="222"/>
      <c r="AD71" s="222"/>
      <c r="AE71" s="222"/>
      <c r="AF71" s="222"/>
      <c r="AG71" s="222"/>
      <c r="AH71" s="222"/>
      <c r="AI71" s="222"/>
      <c r="AJ71" s="222"/>
      <c r="AK71" s="113"/>
      <c r="AL71" s="109"/>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c r="CN71" s="97"/>
      <c r="CO71" s="97"/>
      <c r="CP71" s="97"/>
      <c r="CQ71" s="97"/>
      <c r="CR71" s="97"/>
      <c r="CS71" s="97"/>
      <c r="CT71" s="97"/>
      <c r="CU71" s="97"/>
      <c r="CV71" s="97"/>
      <c r="CW71" s="97"/>
      <c r="CX71" s="97"/>
      <c r="CY71" s="97"/>
      <c r="CZ71" s="97"/>
      <c r="DA71" s="97"/>
      <c r="DB71" s="97"/>
      <c r="DC71" s="97"/>
      <c r="DD71" s="97"/>
      <c r="DE71" s="97"/>
      <c r="DF71" s="97"/>
      <c r="DG71" s="97"/>
      <c r="DH71" s="97"/>
      <c r="DI71" s="97"/>
      <c r="DJ71" s="97"/>
      <c r="DK71" s="97"/>
      <c r="DL71" s="97"/>
      <c r="DM71" s="97"/>
      <c r="DN71" s="97"/>
      <c r="DO71" s="97"/>
      <c r="DP71" s="97"/>
      <c r="DQ71" s="97"/>
      <c r="DR71" s="97"/>
      <c r="DS71" s="97"/>
      <c r="DT71" s="97"/>
      <c r="DU71" s="97"/>
      <c r="DV71" s="97"/>
      <c r="DW71" s="97"/>
      <c r="DX71" s="97"/>
      <c r="DY71" s="97"/>
      <c r="DZ71" s="97"/>
      <c r="EA71" s="97"/>
      <c r="EB71" s="97"/>
      <c r="EC71" s="97"/>
      <c r="ED71" s="97"/>
      <c r="EE71" s="97"/>
      <c r="EF71" s="97"/>
      <c r="EG71" s="97"/>
      <c r="EH71" s="97"/>
      <c r="EI71" s="97"/>
      <c r="EJ71" s="97"/>
      <c r="EK71" s="97"/>
      <c r="EL71" s="97"/>
      <c r="EM71" s="97"/>
      <c r="EN71" s="97"/>
      <c r="EO71" s="97"/>
      <c r="EP71" s="97"/>
      <c r="EQ71" s="97"/>
      <c r="ER71" s="97"/>
      <c r="ES71" s="97"/>
      <c r="ET71" s="97"/>
      <c r="EU71" s="97"/>
      <c r="EV71" s="97"/>
      <c r="EW71" s="97"/>
      <c r="EX71" s="97"/>
      <c r="EY71" s="97"/>
      <c r="EZ71" s="97"/>
      <c r="FA71" s="97"/>
      <c r="FB71" s="97"/>
      <c r="FC71" s="97"/>
      <c r="FD71" s="97"/>
      <c r="FE71" s="97"/>
      <c r="FF71" s="97"/>
      <c r="FG71" s="97"/>
      <c r="FH71" s="97"/>
      <c r="FI71" s="97"/>
      <c r="FJ71" s="97"/>
      <c r="FK71" s="97"/>
      <c r="FL71" s="97"/>
      <c r="FM71" s="97"/>
      <c r="FN71" s="97"/>
      <c r="FO71" s="97"/>
      <c r="FP71" s="97"/>
      <c r="FQ71" s="97"/>
    </row>
    <row r="72" spans="1:173" s="13" customFormat="1" ht="20.100000000000001" customHeight="1" x14ac:dyDescent="0.15">
      <c r="B72" s="100"/>
      <c r="C72" s="101"/>
      <c r="D72" s="227"/>
      <c r="E72" s="228"/>
      <c r="F72" s="228"/>
      <c r="G72" s="228"/>
      <c r="H72" s="228"/>
      <c r="I72" s="228"/>
      <c r="J72" s="228"/>
      <c r="K72" s="228"/>
      <c r="L72" s="228"/>
      <c r="M72" s="229"/>
      <c r="N72" s="231"/>
      <c r="O72" s="231"/>
      <c r="P72" s="231"/>
      <c r="Q72" s="231"/>
      <c r="R72" s="231"/>
      <c r="S72" s="231"/>
      <c r="T72" s="234"/>
      <c r="U72" s="234"/>
      <c r="V72" s="234"/>
      <c r="W72" s="234"/>
      <c r="X72" s="223"/>
      <c r="Y72" s="223"/>
      <c r="Z72" s="223"/>
      <c r="AA72" s="223"/>
      <c r="AB72" s="223"/>
      <c r="AC72" s="223"/>
      <c r="AD72" s="223"/>
      <c r="AE72" s="223"/>
      <c r="AF72" s="223"/>
      <c r="AG72" s="223"/>
      <c r="AH72" s="223"/>
      <c r="AI72" s="223"/>
      <c r="AJ72" s="223"/>
      <c r="AK72" s="113"/>
      <c r="AL72" s="109"/>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c r="CN72" s="97"/>
      <c r="CO72" s="97"/>
      <c r="CP72" s="97"/>
      <c r="CQ72" s="97"/>
      <c r="CR72" s="97"/>
      <c r="CS72" s="97"/>
      <c r="CT72" s="97"/>
      <c r="CU72" s="97"/>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row>
    <row r="73" spans="1:173" s="14" customFormat="1" ht="20.100000000000001" customHeight="1" x14ac:dyDescent="0.15">
      <c r="A73" s="13"/>
      <c r="B73" s="100"/>
      <c r="C73" s="101"/>
      <c r="D73" s="219" t="s">
        <v>133</v>
      </c>
      <c r="E73" s="220"/>
      <c r="F73" s="220"/>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97"/>
      <c r="AL73" s="97"/>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row>
    <row r="74" spans="1:173" s="14" customFormat="1" ht="20.100000000000001" customHeight="1" x14ac:dyDescent="0.15">
      <c r="A74" s="13"/>
      <c r="B74" s="100"/>
      <c r="C74" s="101"/>
      <c r="D74" s="220"/>
      <c r="E74" s="220"/>
      <c r="F74" s="220"/>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97"/>
      <c r="AL74" s="97"/>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row>
    <row r="75" spans="1:173" s="13" customFormat="1" ht="20.100000000000001" customHeight="1" x14ac:dyDescent="0.15">
      <c r="B75" s="98">
        <v>17</v>
      </c>
      <c r="C75" s="99"/>
      <c r="D75" s="224"/>
      <c r="E75" s="225"/>
      <c r="F75" s="225"/>
      <c r="G75" s="225"/>
      <c r="H75" s="225"/>
      <c r="I75" s="225"/>
      <c r="J75" s="225"/>
      <c r="K75" s="225"/>
      <c r="L75" s="225"/>
      <c r="M75" s="226"/>
      <c r="N75" s="230"/>
      <c r="O75" s="231"/>
      <c r="P75" s="231"/>
      <c r="Q75" s="232"/>
      <c r="R75" s="231"/>
      <c r="S75" s="231"/>
      <c r="T75" s="233">
        <f>N75*Q75</f>
        <v>0</v>
      </c>
      <c r="U75" s="234"/>
      <c r="V75" s="234"/>
      <c r="W75" s="234"/>
      <c r="X75" s="222"/>
      <c r="Y75" s="222"/>
      <c r="Z75" s="222"/>
      <c r="AA75" s="222"/>
      <c r="AB75" s="222"/>
      <c r="AC75" s="222"/>
      <c r="AD75" s="222"/>
      <c r="AE75" s="222"/>
      <c r="AF75" s="222"/>
      <c r="AG75" s="222"/>
      <c r="AH75" s="222"/>
      <c r="AI75" s="222"/>
      <c r="AJ75" s="222"/>
      <c r="AK75" s="113"/>
      <c r="AL75" s="109"/>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row>
    <row r="76" spans="1:173" s="13" customFormat="1" ht="20.100000000000001" customHeight="1" x14ac:dyDescent="0.15">
      <c r="B76" s="100"/>
      <c r="C76" s="101"/>
      <c r="D76" s="227"/>
      <c r="E76" s="228"/>
      <c r="F76" s="228"/>
      <c r="G76" s="228"/>
      <c r="H76" s="228"/>
      <c r="I76" s="228"/>
      <c r="J76" s="228"/>
      <c r="K76" s="228"/>
      <c r="L76" s="228"/>
      <c r="M76" s="229"/>
      <c r="N76" s="231"/>
      <c r="O76" s="231"/>
      <c r="P76" s="231"/>
      <c r="Q76" s="231"/>
      <c r="R76" s="231"/>
      <c r="S76" s="231"/>
      <c r="T76" s="234"/>
      <c r="U76" s="234"/>
      <c r="V76" s="234"/>
      <c r="W76" s="234"/>
      <c r="X76" s="223"/>
      <c r="Y76" s="223"/>
      <c r="Z76" s="223"/>
      <c r="AA76" s="223"/>
      <c r="AB76" s="223"/>
      <c r="AC76" s="223"/>
      <c r="AD76" s="223"/>
      <c r="AE76" s="223"/>
      <c r="AF76" s="223"/>
      <c r="AG76" s="223"/>
      <c r="AH76" s="223"/>
      <c r="AI76" s="223"/>
      <c r="AJ76" s="223"/>
      <c r="AK76" s="113"/>
      <c r="AL76" s="109"/>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c r="CN76" s="97"/>
      <c r="CO76" s="97"/>
      <c r="CP76" s="97"/>
      <c r="CQ76" s="97"/>
      <c r="CR76" s="97"/>
      <c r="CS76" s="97"/>
      <c r="CT76" s="97"/>
      <c r="CU76" s="97"/>
      <c r="CV76" s="97"/>
      <c r="CW76" s="97"/>
      <c r="CX76" s="97"/>
      <c r="CY76" s="97"/>
      <c r="CZ76" s="97"/>
      <c r="DA76" s="97"/>
      <c r="DB76" s="97"/>
      <c r="DC76" s="97"/>
      <c r="DD76" s="97"/>
      <c r="DE76" s="97"/>
      <c r="DF76" s="97"/>
      <c r="DG76" s="97"/>
      <c r="DH76" s="97"/>
      <c r="DI76" s="97"/>
      <c r="DJ76" s="97"/>
      <c r="DK76" s="97"/>
      <c r="DL76" s="97"/>
      <c r="DM76" s="97"/>
      <c r="DN76" s="97"/>
      <c r="DO76" s="97"/>
      <c r="DP76" s="97"/>
      <c r="DQ76" s="97"/>
      <c r="DR76" s="97"/>
      <c r="DS76" s="97"/>
      <c r="DT76" s="97"/>
      <c r="DU76" s="97"/>
      <c r="DV76" s="97"/>
      <c r="DW76" s="97"/>
      <c r="DX76" s="97"/>
      <c r="DY76" s="97"/>
      <c r="DZ76" s="97"/>
      <c r="EA76" s="97"/>
      <c r="EB76" s="97"/>
      <c r="EC76" s="97"/>
      <c r="ED76" s="97"/>
      <c r="EE76" s="97"/>
      <c r="EF76" s="97"/>
      <c r="EG76" s="97"/>
      <c r="EH76" s="97"/>
      <c r="EI76" s="97"/>
      <c r="EJ76" s="97"/>
      <c r="EK76" s="97"/>
      <c r="EL76" s="97"/>
      <c r="EM76" s="97"/>
      <c r="EN76" s="97"/>
      <c r="EO76" s="97"/>
      <c r="EP76" s="97"/>
      <c r="EQ76" s="97"/>
      <c r="ER76" s="97"/>
      <c r="ES76" s="97"/>
      <c r="ET76" s="97"/>
      <c r="EU76" s="97"/>
      <c r="EV76" s="97"/>
      <c r="EW76" s="97"/>
      <c r="EX76" s="97"/>
      <c r="EY76" s="97"/>
      <c r="EZ76" s="97"/>
      <c r="FA76" s="97"/>
      <c r="FB76" s="97"/>
      <c r="FC76" s="97"/>
      <c r="FD76" s="97"/>
      <c r="FE76" s="97"/>
      <c r="FF76" s="97"/>
      <c r="FG76" s="97"/>
      <c r="FH76" s="97"/>
      <c r="FI76" s="97"/>
      <c r="FJ76" s="97"/>
      <c r="FK76" s="97"/>
      <c r="FL76" s="97"/>
      <c r="FM76" s="97"/>
      <c r="FN76" s="97"/>
      <c r="FO76" s="97"/>
      <c r="FP76" s="97"/>
      <c r="FQ76" s="97"/>
    </row>
    <row r="77" spans="1:173" s="14" customFormat="1" ht="20.100000000000001" customHeight="1" x14ac:dyDescent="0.15">
      <c r="A77" s="13"/>
      <c r="B77" s="100"/>
      <c r="C77" s="101"/>
      <c r="D77" s="219" t="s">
        <v>133</v>
      </c>
      <c r="E77" s="220"/>
      <c r="F77" s="220"/>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97"/>
      <c r="AL77" s="97"/>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row>
    <row r="78" spans="1:173" s="14" customFormat="1" ht="20.100000000000001" customHeight="1" x14ac:dyDescent="0.15">
      <c r="A78" s="13"/>
      <c r="B78" s="100"/>
      <c r="C78" s="101"/>
      <c r="D78" s="220"/>
      <c r="E78" s="220"/>
      <c r="F78" s="220"/>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97"/>
      <c r="AL78" s="97"/>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row>
    <row r="79" spans="1:173" s="13" customFormat="1" ht="20.100000000000001" customHeight="1" x14ac:dyDescent="0.15">
      <c r="B79" s="98">
        <v>18</v>
      </c>
      <c r="C79" s="99"/>
      <c r="D79" s="224"/>
      <c r="E79" s="225"/>
      <c r="F79" s="225"/>
      <c r="G79" s="225"/>
      <c r="H79" s="225"/>
      <c r="I79" s="225"/>
      <c r="J79" s="225"/>
      <c r="K79" s="225"/>
      <c r="L79" s="225"/>
      <c r="M79" s="226"/>
      <c r="N79" s="230"/>
      <c r="O79" s="231"/>
      <c r="P79" s="231"/>
      <c r="Q79" s="232"/>
      <c r="R79" s="231"/>
      <c r="S79" s="231"/>
      <c r="T79" s="233">
        <f>N79*Q79</f>
        <v>0</v>
      </c>
      <c r="U79" s="234"/>
      <c r="V79" s="234"/>
      <c r="W79" s="234"/>
      <c r="X79" s="222"/>
      <c r="Y79" s="222"/>
      <c r="Z79" s="222"/>
      <c r="AA79" s="222"/>
      <c r="AB79" s="222"/>
      <c r="AC79" s="222"/>
      <c r="AD79" s="222"/>
      <c r="AE79" s="222"/>
      <c r="AF79" s="222"/>
      <c r="AG79" s="222"/>
      <c r="AH79" s="222"/>
      <c r="AI79" s="222"/>
      <c r="AJ79" s="222"/>
      <c r="AK79" s="113"/>
      <c r="AL79" s="109"/>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7"/>
      <c r="EC79" s="97"/>
      <c r="ED79" s="97"/>
      <c r="EE79" s="97"/>
      <c r="EF79" s="97"/>
      <c r="EG79" s="97"/>
      <c r="EH79" s="97"/>
      <c r="EI79" s="97"/>
      <c r="EJ79" s="97"/>
      <c r="EK79" s="97"/>
      <c r="EL79" s="97"/>
      <c r="EM79" s="97"/>
      <c r="EN79" s="97"/>
      <c r="EO79" s="97"/>
      <c r="EP79" s="97"/>
      <c r="EQ79" s="97"/>
      <c r="ER79" s="97"/>
      <c r="ES79" s="97"/>
      <c r="ET79" s="97"/>
      <c r="EU79" s="97"/>
      <c r="EV79" s="97"/>
      <c r="EW79" s="97"/>
      <c r="EX79" s="97"/>
      <c r="EY79" s="97"/>
      <c r="EZ79" s="97"/>
      <c r="FA79" s="97"/>
      <c r="FB79" s="97"/>
      <c r="FC79" s="97"/>
      <c r="FD79" s="97"/>
      <c r="FE79" s="97"/>
      <c r="FF79" s="97"/>
      <c r="FG79" s="97"/>
      <c r="FH79" s="97"/>
      <c r="FI79" s="97"/>
      <c r="FJ79" s="97"/>
      <c r="FK79" s="97"/>
      <c r="FL79" s="97"/>
      <c r="FM79" s="97"/>
      <c r="FN79" s="97"/>
      <c r="FO79" s="97"/>
      <c r="FP79" s="97"/>
      <c r="FQ79" s="97"/>
    </row>
    <row r="80" spans="1:173" s="13" customFormat="1" ht="20.100000000000001" customHeight="1" x14ac:dyDescent="0.15">
      <c r="B80" s="100"/>
      <c r="C80" s="101"/>
      <c r="D80" s="227"/>
      <c r="E80" s="228"/>
      <c r="F80" s="228"/>
      <c r="G80" s="228"/>
      <c r="H80" s="228"/>
      <c r="I80" s="228"/>
      <c r="J80" s="228"/>
      <c r="K80" s="228"/>
      <c r="L80" s="228"/>
      <c r="M80" s="229"/>
      <c r="N80" s="231"/>
      <c r="O80" s="231"/>
      <c r="P80" s="231"/>
      <c r="Q80" s="231"/>
      <c r="R80" s="231"/>
      <c r="S80" s="231"/>
      <c r="T80" s="234"/>
      <c r="U80" s="234"/>
      <c r="V80" s="234"/>
      <c r="W80" s="234"/>
      <c r="X80" s="223"/>
      <c r="Y80" s="223"/>
      <c r="Z80" s="223"/>
      <c r="AA80" s="223"/>
      <c r="AB80" s="223"/>
      <c r="AC80" s="223"/>
      <c r="AD80" s="223"/>
      <c r="AE80" s="223"/>
      <c r="AF80" s="223"/>
      <c r="AG80" s="223"/>
      <c r="AH80" s="223"/>
      <c r="AI80" s="223"/>
      <c r="AJ80" s="223"/>
      <c r="AK80" s="113"/>
      <c r="AL80" s="109"/>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7"/>
      <c r="FI80" s="97"/>
      <c r="FJ80" s="97"/>
      <c r="FK80" s="97"/>
      <c r="FL80" s="97"/>
      <c r="FM80" s="97"/>
      <c r="FN80" s="97"/>
      <c r="FO80" s="97"/>
      <c r="FP80" s="97"/>
      <c r="FQ80" s="97"/>
    </row>
    <row r="81" spans="1:173" s="14" customFormat="1" ht="20.100000000000001" customHeight="1" x14ac:dyDescent="0.15">
      <c r="A81" s="13"/>
      <c r="B81" s="100"/>
      <c r="C81" s="101"/>
      <c r="D81" s="219" t="s">
        <v>133</v>
      </c>
      <c r="E81" s="220"/>
      <c r="F81" s="220"/>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97"/>
      <c r="AL81" s="97"/>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row>
    <row r="82" spans="1:173" s="14" customFormat="1" ht="20.100000000000001" customHeight="1" x14ac:dyDescent="0.15">
      <c r="A82" s="13"/>
      <c r="B82" s="100"/>
      <c r="C82" s="101"/>
      <c r="D82" s="220"/>
      <c r="E82" s="220"/>
      <c r="F82" s="220"/>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97"/>
      <c r="AL82" s="97"/>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row>
    <row r="83" spans="1:173" s="13" customFormat="1" ht="20.100000000000001" customHeight="1" x14ac:dyDescent="0.15">
      <c r="B83" s="98">
        <v>19</v>
      </c>
      <c r="C83" s="99"/>
      <c r="D83" s="224"/>
      <c r="E83" s="225"/>
      <c r="F83" s="225"/>
      <c r="G83" s="225"/>
      <c r="H83" s="225"/>
      <c r="I83" s="225"/>
      <c r="J83" s="225"/>
      <c r="K83" s="225"/>
      <c r="L83" s="225"/>
      <c r="M83" s="226"/>
      <c r="N83" s="230"/>
      <c r="O83" s="231"/>
      <c r="P83" s="231"/>
      <c r="Q83" s="232"/>
      <c r="R83" s="231"/>
      <c r="S83" s="231"/>
      <c r="T83" s="233">
        <f>N83*Q83</f>
        <v>0</v>
      </c>
      <c r="U83" s="234"/>
      <c r="V83" s="234"/>
      <c r="W83" s="234"/>
      <c r="X83" s="222"/>
      <c r="Y83" s="222"/>
      <c r="Z83" s="222"/>
      <c r="AA83" s="222"/>
      <c r="AB83" s="222"/>
      <c r="AC83" s="222"/>
      <c r="AD83" s="222"/>
      <c r="AE83" s="222"/>
      <c r="AF83" s="222"/>
      <c r="AG83" s="222"/>
      <c r="AH83" s="222"/>
      <c r="AI83" s="222"/>
      <c r="AJ83" s="222"/>
      <c r="AK83" s="113"/>
      <c r="AL83" s="109"/>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row>
    <row r="84" spans="1:173" ht="20.100000000000001" customHeight="1" x14ac:dyDescent="0.15">
      <c r="B84" s="100"/>
      <c r="C84" s="101"/>
      <c r="D84" s="227"/>
      <c r="E84" s="228"/>
      <c r="F84" s="228"/>
      <c r="G84" s="228"/>
      <c r="H84" s="228"/>
      <c r="I84" s="228"/>
      <c r="J84" s="228"/>
      <c r="K84" s="228"/>
      <c r="L84" s="228"/>
      <c r="M84" s="229"/>
      <c r="N84" s="231"/>
      <c r="O84" s="231"/>
      <c r="P84" s="231"/>
      <c r="Q84" s="231"/>
      <c r="R84" s="231"/>
      <c r="S84" s="231"/>
      <c r="T84" s="234"/>
      <c r="U84" s="234"/>
      <c r="V84" s="234"/>
      <c r="W84" s="234"/>
      <c r="X84" s="223"/>
      <c r="Y84" s="223"/>
      <c r="Z84" s="223"/>
      <c r="AA84" s="223"/>
      <c r="AB84" s="223"/>
      <c r="AC84" s="223"/>
      <c r="AD84" s="223"/>
      <c r="AE84" s="223"/>
      <c r="AF84" s="223"/>
      <c r="AG84" s="223"/>
      <c r="AH84" s="223"/>
      <c r="AI84" s="223"/>
      <c r="AJ84" s="223"/>
      <c r="AK84" s="114"/>
      <c r="AL84" s="114"/>
    </row>
    <row r="85" spans="1:173" s="14" customFormat="1" ht="20.100000000000001" customHeight="1" x14ac:dyDescent="0.15">
      <c r="A85" s="13"/>
      <c r="B85" s="100"/>
      <c r="C85" s="101"/>
      <c r="D85" s="219" t="s">
        <v>133</v>
      </c>
      <c r="E85" s="220"/>
      <c r="F85" s="220"/>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97"/>
      <c r="AL85" s="97"/>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row>
    <row r="86" spans="1:173" s="14" customFormat="1" ht="20.100000000000001" customHeight="1" x14ac:dyDescent="0.15">
      <c r="A86" s="13"/>
      <c r="B86" s="100"/>
      <c r="C86" s="101"/>
      <c r="D86" s="220"/>
      <c r="E86" s="220"/>
      <c r="F86" s="220"/>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97"/>
      <c r="AL86" s="97"/>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row>
    <row r="87" spans="1:173" s="14" customFormat="1" ht="20.100000000000001" customHeight="1" x14ac:dyDescent="0.15">
      <c r="A87" s="13"/>
      <c r="B87" s="98">
        <v>20</v>
      </c>
      <c r="C87" s="99"/>
      <c r="D87" s="224"/>
      <c r="E87" s="225"/>
      <c r="F87" s="225"/>
      <c r="G87" s="225"/>
      <c r="H87" s="225"/>
      <c r="I87" s="225"/>
      <c r="J87" s="225"/>
      <c r="K87" s="225"/>
      <c r="L87" s="225"/>
      <c r="M87" s="226"/>
      <c r="N87" s="230"/>
      <c r="O87" s="231"/>
      <c r="P87" s="231"/>
      <c r="Q87" s="232"/>
      <c r="R87" s="231"/>
      <c r="S87" s="231"/>
      <c r="T87" s="233">
        <f>N87*Q87</f>
        <v>0</v>
      </c>
      <c r="U87" s="234"/>
      <c r="V87" s="234"/>
      <c r="W87" s="234"/>
      <c r="X87" s="222"/>
      <c r="Y87" s="222"/>
      <c r="Z87" s="222"/>
      <c r="AA87" s="222"/>
      <c r="AB87" s="222"/>
      <c r="AC87" s="222"/>
      <c r="AD87" s="222"/>
      <c r="AE87" s="222"/>
      <c r="AF87" s="222"/>
      <c r="AG87" s="222"/>
      <c r="AH87" s="222"/>
      <c r="AI87" s="222"/>
      <c r="AJ87" s="222"/>
      <c r="AK87" s="114"/>
      <c r="AL87" s="114"/>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row>
    <row r="88" spans="1:173" ht="20.100000000000001" customHeight="1" x14ac:dyDescent="0.15">
      <c r="B88" s="100"/>
      <c r="C88" s="101"/>
      <c r="D88" s="227"/>
      <c r="E88" s="228"/>
      <c r="F88" s="228"/>
      <c r="G88" s="228"/>
      <c r="H88" s="228"/>
      <c r="I88" s="228"/>
      <c r="J88" s="228"/>
      <c r="K88" s="228"/>
      <c r="L88" s="228"/>
      <c r="M88" s="229"/>
      <c r="N88" s="231"/>
      <c r="O88" s="231"/>
      <c r="P88" s="231"/>
      <c r="Q88" s="231"/>
      <c r="R88" s="231"/>
      <c r="S88" s="231"/>
      <c r="T88" s="234"/>
      <c r="U88" s="234"/>
      <c r="V88" s="234"/>
      <c r="W88" s="234"/>
      <c r="X88" s="223"/>
      <c r="Y88" s="223"/>
      <c r="Z88" s="223"/>
      <c r="AA88" s="223"/>
      <c r="AB88" s="223"/>
      <c r="AC88" s="223"/>
      <c r="AD88" s="223"/>
      <c r="AE88" s="223"/>
      <c r="AF88" s="223"/>
      <c r="AG88" s="223"/>
      <c r="AH88" s="223"/>
      <c r="AI88" s="223"/>
      <c r="AJ88" s="223"/>
      <c r="AK88" s="115"/>
      <c r="AL88" s="114"/>
      <c r="AN88" s="102" t="s">
        <v>14</v>
      </c>
    </row>
    <row r="89" spans="1:173" s="14" customFormat="1" ht="20.100000000000001" customHeight="1" x14ac:dyDescent="0.15">
      <c r="A89" s="13"/>
      <c r="B89" s="100"/>
      <c r="C89" s="101"/>
      <c r="D89" s="219" t="s">
        <v>133</v>
      </c>
      <c r="E89" s="220"/>
      <c r="F89" s="220"/>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97"/>
      <c r="AL89" s="97"/>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row>
    <row r="90" spans="1:173" s="14" customFormat="1" ht="20.100000000000001" customHeight="1" x14ac:dyDescent="0.15">
      <c r="A90" s="13"/>
      <c r="B90" s="175"/>
      <c r="C90" s="176"/>
      <c r="D90" s="220"/>
      <c r="E90" s="220"/>
      <c r="F90" s="220"/>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97"/>
      <c r="AL90" s="97"/>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row>
    <row r="91" spans="1:173" s="92" customFormat="1" ht="20.100000000000001" customHeight="1" x14ac:dyDescent="0.1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115"/>
      <c r="AL91" s="114"/>
      <c r="AM91" s="97"/>
      <c r="AN91" s="102"/>
    </row>
    <row r="92" spans="1:173" ht="20.100000000000001" customHeight="1" x14ac:dyDescent="0.15">
      <c r="B92" s="236" t="s">
        <v>171</v>
      </c>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115"/>
      <c r="AL92" s="114"/>
      <c r="AN92" s="102"/>
    </row>
    <row r="93" spans="1:173" s="92" customFormat="1" ht="20.100000000000001" hidden="1" customHeight="1" x14ac:dyDescent="0.1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115"/>
      <c r="AL93" s="114"/>
      <c r="AM93" s="97"/>
      <c r="AN93" s="102"/>
    </row>
    <row r="94" spans="1:173" s="92" customFormat="1" ht="20.100000000000001" hidden="1" customHeight="1" x14ac:dyDescent="0.1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115"/>
      <c r="AL94" s="114"/>
      <c r="AM94" s="97"/>
      <c r="AN94" s="102"/>
    </row>
    <row r="95" spans="1:173" s="92" customFormat="1" ht="20.100000000000001" hidden="1" customHeight="1" x14ac:dyDescent="0.1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115"/>
      <c r="AL95" s="114"/>
      <c r="AM95" s="97"/>
      <c r="AN95" s="102"/>
    </row>
    <row r="96" spans="1:173" s="92" customFormat="1" ht="20.100000000000001" hidden="1" customHeight="1" x14ac:dyDescent="0.15">
      <c r="A96" s="97"/>
      <c r="B96" s="97"/>
      <c r="C96" s="97"/>
      <c r="D96" s="97"/>
      <c r="E96" s="97"/>
      <c r="F96" s="97"/>
      <c r="G96" s="97"/>
      <c r="H96" s="97"/>
      <c r="I96" s="97"/>
      <c r="J96" s="97"/>
      <c r="K96" s="97"/>
      <c r="L96" s="97"/>
      <c r="M96" s="97"/>
      <c r="N96" s="97"/>
      <c r="O96" s="97"/>
      <c r="P96" s="97"/>
      <c r="Q96" s="97"/>
      <c r="R96" s="97"/>
      <c r="S96" s="97"/>
      <c r="T96" s="97"/>
      <c r="U96" s="97"/>
      <c r="V96" s="97"/>
      <c r="W96" s="97"/>
      <c r="X96" s="97" t="s">
        <v>130</v>
      </c>
      <c r="Y96" s="97"/>
      <c r="Z96" s="97"/>
      <c r="AA96" s="97"/>
      <c r="AB96" s="97"/>
      <c r="AC96" s="97"/>
      <c r="AD96" s="97"/>
      <c r="AE96" s="97"/>
      <c r="AF96" s="97" t="s">
        <v>131</v>
      </c>
      <c r="AG96" s="97"/>
      <c r="AH96" s="97"/>
      <c r="AI96" s="97"/>
      <c r="AJ96" s="97"/>
      <c r="AK96" s="115"/>
      <c r="AL96" s="114"/>
      <c r="AM96" s="97"/>
      <c r="AN96" s="102"/>
    </row>
    <row r="97" spans="1:40" s="92" customFormat="1" ht="20.100000000000001" hidden="1" customHeight="1" x14ac:dyDescent="0.15">
      <c r="A97" s="97"/>
      <c r="B97" s="97"/>
      <c r="C97" s="97"/>
      <c r="D97" s="97"/>
      <c r="E97" s="97"/>
      <c r="F97" s="97"/>
      <c r="G97" s="97"/>
      <c r="H97" s="97"/>
      <c r="I97" s="97"/>
      <c r="J97" s="97"/>
      <c r="K97" s="97"/>
      <c r="L97" s="97"/>
      <c r="M97" s="97"/>
      <c r="N97" s="97"/>
      <c r="O97" s="97"/>
      <c r="P97" s="97"/>
      <c r="Q97" s="97"/>
      <c r="R97" s="97"/>
      <c r="S97" s="97"/>
      <c r="T97" s="97"/>
      <c r="U97" s="97"/>
      <c r="V97" s="97"/>
      <c r="W97" s="97"/>
      <c r="X97" s="97" t="s">
        <v>136</v>
      </c>
      <c r="Y97" s="97"/>
      <c r="Z97" s="97"/>
      <c r="AA97" s="97"/>
      <c r="AB97" s="97"/>
      <c r="AC97" s="97"/>
      <c r="AD97" s="97"/>
      <c r="AE97" s="97"/>
      <c r="AF97" s="97" t="s">
        <v>137</v>
      </c>
      <c r="AG97" s="97"/>
      <c r="AH97" s="97"/>
      <c r="AI97" s="97"/>
      <c r="AJ97" s="97"/>
      <c r="AK97" s="115"/>
      <c r="AL97" s="114"/>
      <c r="AM97" s="97"/>
      <c r="AN97" s="102"/>
    </row>
    <row r="98" spans="1:40" s="92" customFormat="1" ht="20.100000000000001" hidden="1" customHeight="1" x14ac:dyDescent="0.15">
      <c r="A98" s="97"/>
      <c r="B98" s="97"/>
      <c r="C98" s="97"/>
      <c r="D98" s="97"/>
      <c r="E98" s="97"/>
      <c r="F98" s="97"/>
      <c r="G98" s="97"/>
      <c r="H98" s="97"/>
      <c r="I98" s="97"/>
      <c r="J98" s="97"/>
      <c r="K98" s="97"/>
      <c r="L98" s="97"/>
      <c r="M98" s="97"/>
      <c r="N98" s="97"/>
      <c r="O98" s="97"/>
      <c r="P98" s="97"/>
      <c r="Q98" s="97"/>
      <c r="R98" s="97"/>
      <c r="S98" s="97"/>
      <c r="T98" s="97"/>
      <c r="U98" s="97"/>
      <c r="V98" s="97"/>
      <c r="W98" s="97"/>
      <c r="X98" s="97" t="s">
        <v>138</v>
      </c>
      <c r="Y98" s="97"/>
      <c r="Z98" s="97"/>
      <c r="AA98" s="97"/>
      <c r="AB98" s="97"/>
      <c r="AC98" s="97"/>
      <c r="AD98" s="97"/>
      <c r="AE98" s="97"/>
      <c r="AF98" s="97" t="s">
        <v>139</v>
      </c>
      <c r="AG98" s="97"/>
      <c r="AH98" s="97"/>
      <c r="AI98" s="97"/>
      <c r="AJ98" s="97"/>
      <c r="AK98" s="115"/>
      <c r="AL98" s="114"/>
      <c r="AM98" s="97"/>
      <c r="AN98" s="102"/>
    </row>
    <row r="99" spans="1:40" s="92" customFormat="1" ht="20.100000000000001" hidden="1" customHeight="1" x14ac:dyDescent="0.15">
      <c r="A99" s="97"/>
      <c r="B99" s="97"/>
      <c r="C99" s="97"/>
      <c r="D99" s="97"/>
      <c r="E99" s="97"/>
      <c r="F99" s="97"/>
      <c r="G99" s="97"/>
      <c r="H99" s="97"/>
      <c r="I99" s="97"/>
      <c r="J99" s="97"/>
      <c r="K99" s="97"/>
      <c r="L99" s="97"/>
      <c r="M99" s="97"/>
      <c r="N99" s="97"/>
      <c r="O99" s="97"/>
      <c r="P99" s="97"/>
      <c r="Q99" s="97"/>
      <c r="R99" s="97"/>
      <c r="S99" s="97"/>
      <c r="T99" s="97"/>
      <c r="U99" s="97"/>
      <c r="V99" s="97"/>
      <c r="W99" s="97"/>
      <c r="X99" s="97" t="s">
        <v>140</v>
      </c>
      <c r="Y99" s="97"/>
      <c r="Z99" s="97"/>
      <c r="AA99" s="97"/>
      <c r="AB99" s="97"/>
      <c r="AC99" s="97"/>
      <c r="AD99" s="97"/>
      <c r="AE99" s="97"/>
      <c r="AF99" s="97" t="s">
        <v>141</v>
      </c>
      <c r="AG99" s="97"/>
      <c r="AH99" s="97"/>
      <c r="AI99" s="97"/>
      <c r="AJ99" s="97"/>
      <c r="AK99" s="115"/>
      <c r="AL99" s="114"/>
      <c r="AM99" s="97"/>
      <c r="AN99" s="102"/>
    </row>
    <row r="100" spans="1:40" s="92" customFormat="1" ht="20.100000000000001" hidden="1" customHeight="1" x14ac:dyDescent="0.1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t="s">
        <v>142</v>
      </c>
      <c r="Y100" s="97"/>
      <c r="Z100" s="97"/>
      <c r="AA100" s="97"/>
      <c r="AB100" s="97"/>
      <c r="AC100" s="97"/>
      <c r="AD100" s="97"/>
      <c r="AE100" s="97"/>
      <c r="AF100" s="97" t="s">
        <v>143</v>
      </c>
      <c r="AG100" s="97"/>
      <c r="AH100" s="97"/>
      <c r="AI100" s="97"/>
      <c r="AJ100" s="97"/>
      <c r="AK100" s="115"/>
      <c r="AL100" s="114"/>
      <c r="AM100" s="97"/>
      <c r="AN100" s="102"/>
    </row>
    <row r="101" spans="1:40" s="92" customFormat="1" ht="20.100000000000001" hidden="1" customHeight="1" x14ac:dyDescent="0.1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115"/>
      <c r="AL101" s="114"/>
      <c r="AM101" s="97"/>
      <c r="AN101" s="102"/>
    </row>
    <row r="102" spans="1:40" s="92" customFormat="1" ht="20.100000000000001" hidden="1" customHeight="1" x14ac:dyDescent="0.1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237">
        <f ca="1">SUMIF($X$11:$AC$88,X96,$T$11:$W$88)</f>
        <v>0</v>
      </c>
      <c r="Y102" s="237"/>
      <c r="Z102" s="237"/>
      <c r="AA102" s="237"/>
      <c r="AB102" s="237"/>
      <c r="AC102" s="237"/>
      <c r="AD102" s="237"/>
      <c r="AE102" s="237"/>
      <c r="AF102" s="237"/>
      <c r="AG102" s="237"/>
      <c r="AH102" s="237"/>
      <c r="AI102" s="237"/>
      <c r="AJ102" s="237"/>
      <c r="AK102" s="115"/>
      <c r="AL102" s="114"/>
      <c r="AM102" s="97"/>
      <c r="AN102" s="102"/>
    </row>
    <row r="103" spans="1:40" s="92" customFormat="1" ht="20.100000000000001" hidden="1" customHeight="1" x14ac:dyDescent="0.1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237">
        <f ca="1">SUMIF($X$11:$AC$88,X97,$T$11:$W$88)</f>
        <v>0</v>
      </c>
      <c r="Y103" s="237"/>
      <c r="Z103" s="237"/>
      <c r="AA103" s="237"/>
      <c r="AB103" s="237"/>
      <c r="AC103" s="237"/>
      <c r="AD103" s="237"/>
      <c r="AE103" s="237"/>
      <c r="AF103" s="237"/>
      <c r="AG103" s="237"/>
      <c r="AH103" s="237"/>
      <c r="AI103" s="237"/>
      <c r="AJ103" s="237"/>
      <c r="AK103" s="115"/>
      <c r="AL103" s="114"/>
      <c r="AM103" s="97"/>
      <c r="AN103" s="102"/>
    </row>
    <row r="104" spans="1:40" s="92" customFormat="1" ht="20.100000000000001" hidden="1" customHeight="1" x14ac:dyDescent="0.1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237">
        <f ca="1">SUMIF($X$11:$AC$88,X98,$T$11:$W$88)</f>
        <v>0</v>
      </c>
      <c r="Y104" s="237"/>
      <c r="Z104" s="237"/>
      <c r="AA104" s="237"/>
      <c r="AB104" s="237"/>
      <c r="AC104" s="237"/>
      <c r="AD104" s="237"/>
      <c r="AE104" s="237"/>
      <c r="AF104" s="237"/>
      <c r="AG104" s="237"/>
      <c r="AH104" s="237"/>
      <c r="AI104" s="237"/>
      <c r="AJ104" s="237"/>
      <c r="AK104" s="115"/>
      <c r="AL104" s="114"/>
      <c r="AM104" s="97"/>
      <c r="AN104" s="102"/>
    </row>
    <row r="105" spans="1:40" s="92" customFormat="1" ht="20.100000000000001" hidden="1" customHeight="1" x14ac:dyDescent="0.1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237">
        <f ca="1">SUMIF($X$11:$AC$88,X99,$T$11:$W$88)</f>
        <v>0</v>
      </c>
      <c r="Y105" s="237"/>
      <c r="Z105" s="237"/>
      <c r="AA105" s="237"/>
      <c r="AB105" s="237"/>
      <c r="AC105" s="237"/>
      <c r="AD105" s="237"/>
      <c r="AE105" s="237"/>
      <c r="AF105" s="237"/>
      <c r="AG105" s="237"/>
      <c r="AH105" s="237"/>
      <c r="AI105" s="237"/>
      <c r="AJ105" s="237"/>
      <c r="AK105" s="115"/>
      <c r="AL105" s="114"/>
      <c r="AM105" s="97"/>
      <c r="AN105" s="102"/>
    </row>
    <row r="106" spans="1:40" s="92" customFormat="1" ht="20.100000000000001" hidden="1" customHeight="1" x14ac:dyDescent="0.15">
      <c r="A106" s="97"/>
      <c r="B106" s="97" t="b">
        <v>0</v>
      </c>
      <c r="C106" s="97"/>
      <c r="D106" s="97"/>
      <c r="E106" s="97"/>
      <c r="F106" s="97"/>
      <c r="G106" s="97"/>
      <c r="H106" s="97"/>
      <c r="I106" s="97"/>
      <c r="J106" s="97"/>
      <c r="K106" s="97"/>
      <c r="L106" s="97"/>
      <c r="M106" s="97"/>
      <c r="N106" s="97"/>
      <c r="O106" s="97"/>
      <c r="P106" s="97"/>
      <c r="Q106" s="97"/>
      <c r="R106" s="97"/>
      <c r="S106" s="97"/>
      <c r="T106" s="97"/>
      <c r="U106" s="97"/>
      <c r="V106" s="97"/>
      <c r="W106" s="97"/>
      <c r="X106" s="237">
        <f ca="1">SUMIF($X$11:$AC$48,X100,$T$11:$W$48)</f>
        <v>0</v>
      </c>
      <c r="Y106" s="237"/>
      <c r="Z106" s="237"/>
      <c r="AA106" s="237"/>
      <c r="AB106" s="237"/>
      <c r="AC106" s="237"/>
      <c r="AD106" s="237"/>
      <c r="AE106" s="237"/>
      <c r="AF106" s="237"/>
      <c r="AG106" s="237"/>
      <c r="AH106" s="237"/>
      <c r="AI106" s="237"/>
      <c r="AJ106" s="237"/>
      <c r="AK106" s="115"/>
      <c r="AL106" s="114"/>
      <c r="AM106" s="97"/>
      <c r="AN106" s="102"/>
    </row>
    <row r="107" spans="1:40" s="92" customFormat="1" ht="20.100000000000001" hidden="1" customHeight="1" x14ac:dyDescent="0.1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237"/>
      <c r="Y107" s="237"/>
      <c r="Z107" s="237"/>
      <c r="AA107" s="237"/>
      <c r="AB107" s="237"/>
      <c r="AC107" s="237"/>
      <c r="AD107" s="237"/>
      <c r="AE107" s="237"/>
      <c r="AF107" s="237"/>
      <c r="AG107" s="237"/>
      <c r="AH107" s="237"/>
      <c r="AI107" s="237"/>
      <c r="AJ107" s="237"/>
      <c r="AK107" s="115"/>
      <c r="AL107" s="114"/>
      <c r="AM107" s="97"/>
      <c r="AN107" s="102"/>
    </row>
    <row r="108" spans="1:40" s="92" customFormat="1" ht="20.100000000000001" customHeight="1" x14ac:dyDescent="0.1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115"/>
      <c r="AL108" s="114"/>
      <c r="AM108" s="97"/>
      <c r="AN108" s="102"/>
    </row>
    <row r="109" spans="1:40" s="92" customFormat="1" ht="20.100000000000001" customHeight="1" x14ac:dyDescent="0.1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115"/>
      <c r="AL109" s="114"/>
      <c r="AM109" s="97"/>
      <c r="AN109" s="102"/>
    </row>
    <row r="110" spans="1:40" s="92" customFormat="1" ht="20.100000000000001" customHeight="1" x14ac:dyDescent="0.1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115"/>
      <c r="AL110" s="114"/>
      <c r="AM110" s="97"/>
      <c r="AN110" s="102"/>
    </row>
    <row r="111" spans="1:40" s="92" customFormat="1" ht="20.100000000000001" customHeight="1" x14ac:dyDescent="0.1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115"/>
      <c r="AL111" s="114"/>
      <c r="AM111" s="97"/>
      <c r="AN111" s="102"/>
    </row>
    <row r="112" spans="1:40" s="92" customFormat="1" ht="20.100000000000001" customHeight="1" x14ac:dyDescent="0.1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115"/>
      <c r="AL112" s="114"/>
      <c r="AM112" s="97"/>
      <c r="AN112" s="102"/>
    </row>
    <row r="113" spans="1:40" s="92" customFormat="1" ht="20.100000000000001" customHeight="1" x14ac:dyDescent="0.1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115"/>
      <c r="AL113" s="114"/>
      <c r="AM113" s="97"/>
      <c r="AN113" s="102"/>
    </row>
    <row r="114" spans="1:40" s="92" customFormat="1" ht="20.100000000000001" customHeight="1" x14ac:dyDescent="0.1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115"/>
      <c r="AL114" s="114"/>
      <c r="AM114" s="97"/>
      <c r="AN114" s="102"/>
    </row>
    <row r="115" spans="1:40" s="92" customFormat="1" ht="20.100000000000001" customHeight="1" x14ac:dyDescent="0.1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115"/>
      <c r="AL115" s="114"/>
      <c r="AM115" s="97"/>
      <c r="AN115" s="102"/>
    </row>
    <row r="116" spans="1:40" s="92" customFormat="1" ht="20.100000000000001" customHeight="1" x14ac:dyDescent="0.1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115"/>
      <c r="AL116" s="114"/>
      <c r="AM116" s="97"/>
      <c r="AN116" s="102"/>
    </row>
    <row r="117" spans="1:40" s="92" customFormat="1" ht="20.100000000000001" customHeight="1" x14ac:dyDescent="0.1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115"/>
      <c r="AL117" s="114"/>
      <c r="AM117" s="97"/>
      <c r="AN117" s="102"/>
    </row>
    <row r="118" spans="1:40" s="92" customFormat="1" ht="20.100000000000001" customHeight="1" x14ac:dyDescent="0.1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115"/>
      <c r="AL118" s="114"/>
      <c r="AM118" s="97"/>
      <c r="AN118" s="102"/>
    </row>
    <row r="119" spans="1:40" s="92" customFormat="1" ht="20.100000000000001" customHeight="1" x14ac:dyDescent="0.1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115"/>
      <c r="AL119" s="114"/>
      <c r="AM119" s="97"/>
      <c r="AN119" s="102"/>
    </row>
    <row r="120" spans="1:40" s="92" customFormat="1" ht="20.100000000000001" customHeight="1" x14ac:dyDescent="0.1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115"/>
      <c r="AL120" s="114"/>
      <c r="AM120" s="97"/>
      <c r="AN120" s="102"/>
    </row>
    <row r="121" spans="1:40" s="92" customFormat="1" ht="20.100000000000001" customHeight="1" x14ac:dyDescent="0.1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115"/>
      <c r="AL121" s="114"/>
      <c r="AM121" s="97"/>
      <c r="AN121" s="102"/>
    </row>
    <row r="122" spans="1:40" s="92" customFormat="1" ht="20.100000000000001" customHeight="1" x14ac:dyDescent="0.1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115"/>
      <c r="AL122" s="114"/>
      <c r="AM122" s="97"/>
      <c r="AN122" s="102"/>
    </row>
    <row r="123" spans="1:40" s="92" customFormat="1" ht="20.100000000000001" customHeight="1" x14ac:dyDescent="0.1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115"/>
      <c r="AL123" s="114"/>
      <c r="AM123" s="97"/>
      <c r="AN123" s="102"/>
    </row>
    <row r="124" spans="1:40" s="92" customFormat="1" ht="20.100000000000001" customHeight="1" x14ac:dyDescent="0.1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115"/>
      <c r="AL124" s="114"/>
      <c r="AM124" s="97"/>
      <c r="AN124" s="102"/>
    </row>
    <row r="125" spans="1:40" s="92" customFormat="1" ht="20.100000000000001" customHeight="1" x14ac:dyDescent="0.1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115"/>
      <c r="AL125" s="114"/>
      <c r="AM125" s="97"/>
      <c r="AN125" s="102"/>
    </row>
    <row r="126" spans="1:40" s="92" customFormat="1" ht="20.100000000000001" customHeight="1" x14ac:dyDescent="0.1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115"/>
      <c r="AL126" s="114"/>
      <c r="AM126" s="97"/>
      <c r="AN126" s="102"/>
    </row>
    <row r="127" spans="1:40" s="92" customFormat="1" ht="20.100000000000001" customHeight="1" x14ac:dyDescent="0.1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115"/>
      <c r="AL127" s="114"/>
      <c r="AM127" s="97"/>
      <c r="AN127" s="102"/>
    </row>
    <row r="128" spans="1:40" s="92" customFormat="1" ht="20.100000000000001" customHeight="1" x14ac:dyDescent="0.1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115"/>
      <c r="AL128" s="114"/>
      <c r="AM128" s="97"/>
      <c r="AN128" s="102"/>
    </row>
    <row r="129" spans="1:91" s="92" customFormat="1" ht="20.100000000000001" customHeight="1" x14ac:dyDescent="0.1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115"/>
      <c r="AL129" s="114"/>
      <c r="AM129" s="97"/>
      <c r="AN129" s="102"/>
    </row>
    <row r="130" spans="1:91" s="92" customFormat="1" ht="20.100000000000001" customHeight="1" x14ac:dyDescent="0.1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115"/>
      <c r="AL130" s="114"/>
      <c r="AM130" s="97"/>
      <c r="AN130" s="102"/>
    </row>
    <row r="131" spans="1:91" s="92" customFormat="1" ht="11.25" customHeight="1" x14ac:dyDescent="0.1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116"/>
      <c r="AL131" s="116"/>
      <c r="AM131" s="117"/>
      <c r="AN131" s="117"/>
      <c r="AO131" s="117"/>
      <c r="AP131" s="118"/>
      <c r="AQ131" s="118"/>
      <c r="AR131" s="118"/>
      <c r="AS131" s="118"/>
      <c r="AT131" s="118"/>
      <c r="AU131" s="118"/>
      <c r="AV131" s="118"/>
      <c r="AW131" s="118"/>
      <c r="AX131" s="118"/>
      <c r="AY131" s="118"/>
      <c r="AZ131" s="118"/>
      <c r="BA131" s="118"/>
      <c r="BB131" s="118"/>
      <c r="BC131" s="118"/>
      <c r="BD131" s="118"/>
      <c r="BE131" s="118"/>
      <c r="BF131" s="118"/>
      <c r="BG131" s="118"/>
      <c r="BH131" s="118"/>
      <c r="BI131" s="118"/>
      <c r="BJ131" s="118"/>
      <c r="BK131" s="118"/>
      <c r="BL131" s="118"/>
      <c r="BM131" s="118"/>
      <c r="BN131" s="118"/>
      <c r="BO131" s="118"/>
      <c r="BP131" s="118"/>
      <c r="BQ131" s="118"/>
      <c r="BR131" s="118"/>
      <c r="BS131" s="118"/>
      <c r="BT131" s="115"/>
      <c r="BU131" s="114"/>
      <c r="BV131" s="97"/>
      <c r="BW131" s="102"/>
    </row>
    <row r="132" spans="1:91" s="92" customFormat="1" ht="23.25" x14ac:dyDescent="0.15">
      <c r="A132" s="119" t="s">
        <v>135</v>
      </c>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120"/>
    </row>
    <row r="133" spans="1:91" s="97" customFormat="1" ht="11.25" customHeight="1" x14ac:dyDescent="0.15">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2"/>
      <c r="BY133" s="92"/>
      <c r="BZ133" s="92"/>
      <c r="CA133" s="92"/>
      <c r="CB133" s="92"/>
      <c r="CC133" s="92"/>
      <c r="CD133" s="92"/>
      <c r="CE133" s="92"/>
      <c r="CF133" s="92"/>
      <c r="CG133" s="92"/>
      <c r="CH133" s="92"/>
      <c r="CI133" s="92"/>
      <c r="CJ133" s="92"/>
      <c r="CK133" s="92"/>
      <c r="CL133" s="92"/>
      <c r="CM133" s="92"/>
    </row>
    <row r="134" spans="1:91" s="97" customFormat="1" ht="11.25" customHeight="1" x14ac:dyDescent="0.15">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c r="CC134" s="92"/>
      <c r="CD134" s="92"/>
      <c r="CE134" s="92"/>
      <c r="CF134" s="92"/>
      <c r="CG134" s="92"/>
      <c r="CH134" s="92"/>
      <c r="CI134" s="92"/>
      <c r="CJ134" s="92"/>
      <c r="CK134" s="92"/>
      <c r="CL134" s="92"/>
      <c r="CM134" s="92"/>
    </row>
    <row r="135" spans="1:91" s="97" customFormat="1" ht="11.25" hidden="1" customHeight="1" x14ac:dyDescent="0.15">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2"/>
      <c r="BY135" s="92"/>
      <c r="BZ135" s="92"/>
      <c r="CA135" s="92"/>
      <c r="CB135" s="92"/>
      <c r="CC135" s="92"/>
      <c r="CD135" s="92"/>
      <c r="CE135" s="92"/>
      <c r="CF135" s="92"/>
      <c r="CG135" s="92"/>
      <c r="CH135" s="92"/>
      <c r="CI135" s="92"/>
      <c r="CJ135" s="92"/>
      <c r="CK135" s="92"/>
      <c r="CL135" s="92"/>
      <c r="CM135" s="92"/>
    </row>
    <row r="136" spans="1:91" s="97" customFormat="1" ht="11.25" hidden="1" customHeight="1" x14ac:dyDescent="0.15">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2"/>
      <c r="BR136" s="92"/>
      <c r="BS136" s="92"/>
      <c r="BT136" s="92"/>
      <c r="BU136" s="92"/>
      <c r="BV136" s="92"/>
      <c r="BW136" s="92"/>
      <c r="BX136" s="92"/>
      <c r="BY136" s="92"/>
      <c r="BZ136" s="92"/>
      <c r="CA136" s="92"/>
      <c r="CB136" s="92"/>
      <c r="CC136" s="92"/>
      <c r="CD136" s="92"/>
      <c r="CE136" s="92"/>
      <c r="CF136" s="92"/>
      <c r="CG136" s="92"/>
      <c r="CH136" s="92"/>
      <c r="CI136" s="92"/>
      <c r="CJ136" s="92"/>
      <c r="CK136" s="92"/>
      <c r="CL136" s="92"/>
      <c r="CM136" s="92"/>
    </row>
    <row r="137" spans="1:91" s="92" customFormat="1" ht="18" hidden="1" customHeight="1" x14ac:dyDescent="0.1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row>
    <row r="138" spans="1:91" s="92" customFormat="1" ht="18" hidden="1" customHeight="1" x14ac:dyDescent="0.1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row>
    <row r="139" spans="1:91" s="92" customFormat="1" ht="18" hidden="1" customHeight="1" x14ac:dyDescent="0.1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row>
    <row r="140" spans="1:91" ht="18" hidden="1" customHeight="1" x14ac:dyDescent="0.15"/>
    <row r="145" spans="37:173" s="13" customFormat="1" ht="14.25" x14ac:dyDescent="0.15">
      <c r="AK145" s="97"/>
      <c r="AL145" s="97"/>
      <c r="AM145" s="97"/>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2"/>
      <c r="BY145" s="92"/>
      <c r="BZ145" s="92"/>
      <c r="CA145" s="92"/>
      <c r="CB145" s="92"/>
      <c r="CC145" s="92"/>
      <c r="CD145" s="92"/>
      <c r="CE145" s="92"/>
      <c r="CF145" s="92"/>
      <c r="CG145" s="92"/>
      <c r="CH145" s="92"/>
      <c r="CI145" s="92"/>
      <c r="CJ145" s="92"/>
      <c r="CK145" s="92"/>
      <c r="CL145" s="92"/>
      <c r="CM145" s="92"/>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c r="DM145" s="97"/>
      <c r="DN145" s="97"/>
      <c r="DO145" s="97"/>
      <c r="DP145" s="97"/>
      <c r="DQ145" s="97"/>
      <c r="DR145" s="97"/>
      <c r="DS145" s="97"/>
      <c r="DT145" s="97"/>
      <c r="DU145" s="97"/>
      <c r="DV145" s="97"/>
      <c r="DW145" s="97"/>
      <c r="DX145" s="97"/>
      <c r="DY145" s="97"/>
      <c r="DZ145" s="97"/>
      <c r="EA145" s="97"/>
      <c r="EB145" s="97"/>
      <c r="EC145" s="97"/>
      <c r="ED145" s="97"/>
      <c r="EE145" s="97"/>
      <c r="EF145" s="97"/>
      <c r="EG145" s="97"/>
      <c r="EH145" s="97"/>
      <c r="EI145" s="97"/>
      <c r="EJ145" s="97"/>
      <c r="EK145" s="97"/>
      <c r="EL145" s="97"/>
      <c r="EM145" s="97"/>
      <c r="EN145" s="97"/>
      <c r="EO145" s="97"/>
      <c r="EP145" s="97"/>
      <c r="EQ145" s="97"/>
      <c r="ER145" s="97"/>
      <c r="ES145" s="97"/>
      <c r="ET145" s="97"/>
      <c r="EU145" s="97"/>
      <c r="EV145" s="97"/>
      <c r="EW145" s="97"/>
      <c r="EX145" s="97"/>
      <c r="EY145" s="97"/>
      <c r="EZ145" s="97"/>
      <c r="FA145" s="97"/>
      <c r="FB145" s="97"/>
      <c r="FC145" s="97"/>
      <c r="FD145" s="97"/>
      <c r="FE145" s="97"/>
      <c r="FF145" s="97"/>
      <c r="FG145" s="97"/>
      <c r="FH145" s="97"/>
      <c r="FI145" s="97"/>
      <c r="FJ145" s="97"/>
      <c r="FK145" s="97"/>
      <c r="FL145" s="97"/>
      <c r="FM145" s="97"/>
      <c r="FN145" s="97"/>
      <c r="FO145" s="97"/>
      <c r="FP145" s="97"/>
      <c r="FQ145" s="97"/>
    </row>
    <row r="146" spans="37:173" s="13" customFormat="1" ht="14.25" x14ac:dyDescent="0.15">
      <c r="AK146" s="97"/>
      <c r="AL146" s="97"/>
      <c r="AM146" s="97"/>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2"/>
      <c r="BZ146" s="92"/>
      <c r="CA146" s="92"/>
      <c r="CB146" s="92"/>
      <c r="CC146" s="92"/>
      <c r="CD146" s="92"/>
      <c r="CE146" s="92"/>
      <c r="CF146" s="92"/>
      <c r="CG146" s="92"/>
      <c r="CH146" s="92"/>
      <c r="CI146" s="92"/>
      <c r="CJ146" s="92"/>
      <c r="CK146" s="92"/>
      <c r="CL146" s="92"/>
      <c r="CM146" s="92"/>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c r="DM146" s="97"/>
      <c r="DN146" s="97"/>
      <c r="DO146" s="97"/>
      <c r="DP146" s="97"/>
      <c r="DQ146" s="97"/>
      <c r="DR146" s="97"/>
      <c r="DS146" s="97"/>
      <c r="DT146" s="97"/>
      <c r="DU146" s="97"/>
      <c r="DV146" s="97"/>
      <c r="DW146" s="97"/>
      <c r="DX146" s="97"/>
      <c r="DY146" s="97"/>
      <c r="DZ146" s="97"/>
      <c r="EA146" s="97"/>
      <c r="EB146" s="97"/>
      <c r="EC146" s="97"/>
      <c r="ED146" s="97"/>
      <c r="EE146" s="97"/>
      <c r="EF146" s="97"/>
      <c r="EG146" s="97"/>
      <c r="EH146" s="97"/>
      <c r="EI146" s="97"/>
      <c r="EJ146" s="97"/>
      <c r="EK146" s="97"/>
      <c r="EL146" s="97"/>
      <c r="EM146" s="97"/>
      <c r="EN146" s="97"/>
      <c r="EO146" s="97"/>
      <c r="EP146" s="97"/>
      <c r="EQ146" s="97"/>
      <c r="ER146" s="97"/>
      <c r="ES146" s="97"/>
      <c r="ET146" s="97"/>
      <c r="EU146" s="97"/>
      <c r="EV146" s="97"/>
      <c r="EW146" s="97"/>
      <c r="EX146" s="97"/>
      <c r="EY146" s="97"/>
      <c r="EZ146" s="97"/>
      <c r="FA146" s="97"/>
      <c r="FB146" s="97"/>
      <c r="FC146" s="97"/>
      <c r="FD146" s="97"/>
      <c r="FE146" s="97"/>
      <c r="FF146" s="97"/>
      <c r="FG146" s="97"/>
      <c r="FH146" s="97"/>
      <c r="FI146" s="97"/>
      <c r="FJ146" s="97"/>
      <c r="FK146" s="97"/>
      <c r="FL146" s="97"/>
      <c r="FM146" s="97"/>
      <c r="FN146" s="97"/>
      <c r="FO146" s="97"/>
      <c r="FP146" s="97"/>
      <c r="FQ146" s="97"/>
    </row>
    <row r="147" spans="37:173" s="13" customFormat="1" ht="14.25" x14ac:dyDescent="0.15">
      <c r="AK147" s="97"/>
      <c r="AL147" s="97"/>
      <c r="AM147" s="97"/>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2"/>
      <c r="BZ147" s="92"/>
      <c r="CA147" s="92"/>
      <c r="CB147" s="92"/>
      <c r="CC147" s="92"/>
      <c r="CD147" s="92"/>
      <c r="CE147" s="92"/>
      <c r="CF147" s="92"/>
      <c r="CG147" s="92"/>
      <c r="CH147" s="92"/>
      <c r="CI147" s="92"/>
      <c r="CJ147" s="92"/>
      <c r="CK147" s="92"/>
      <c r="CL147" s="92"/>
      <c r="CM147" s="92"/>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c r="DQ147" s="97"/>
      <c r="DR147" s="97"/>
      <c r="DS147" s="97"/>
      <c r="DT147" s="97"/>
      <c r="DU147" s="97"/>
      <c r="DV147" s="97"/>
      <c r="DW147" s="97"/>
      <c r="DX147" s="97"/>
      <c r="DY147" s="97"/>
      <c r="DZ147" s="97"/>
      <c r="EA147" s="97"/>
      <c r="EB147" s="97"/>
      <c r="EC147" s="97"/>
      <c r="ED147" s="97"/>
      <c r="EE147" s="97"/>
      <c r="EF147" s="97"/>
      <c r="EG147" s="97"/>
      <c r="EH147" s="97"/>
      <c r="EI147" s="97"/>
      <c r="EJ147" s="97"/>
      <c r="EK147" s="97"/>
      <c r="EL147" s="97"/>
      <c r="EM147" s="97"/>
      <c r="EN147" s="97"/>
      <c r="EO147" s="97"/>
      <c r="EP147" s="97"/>
      <c r="EQ147" s="97"/>
      <c r="ER147" s="97"/>
      <c r="ES147" s="97"/>
      <c r="ET147" s="97"/>
      <c r="EU147" s="97"/>
      <c r="EV147" s="97"/>
      <c r="EW147" s="97"/>
      <c r="EX147" s="97"/>
      <c r="EY147" s="97"/>
      <c r="EZ147" s="97"/>
      <c r="FA147" s="97"/>
      <c r="FB147" s="97"/>
      <c r="FC147" s="97"/>
      <c r="FD147" s="97"/>
      <c r="FE147" s="97"/>
      <c r="FF147" s="97"/>
      <c r="FG147" s="97"/>
      <c r="FH147" s="97"/>
      <c r="FI147" s="97"/>
      <c r="FJ147" s="97"/>
      <c r="FK147" s="97"/>
      <c r="FL147" s="97"/>
      <c r="FM147" s="97"/>
      <c r="FN147" s="97"/>
      <c r="FO147" s="97"/>
      <c r="FP147" s="97"/>
      <c r="FQ147" s="97"/>
    </row>
  </sheetData>
  <sheetProtection algorithmName="SHA-512" hashValue="syS/zIHQKLdhPT1qRL1mBXGojcAZ1AgHojXi4RMs9vlHnHdtYQ1VfTuOHcywFeU0DphslQ94zyBie+14lsMX0g==" saltValue="+HLTDboDPZhC+jONz5Oyeg==" spinCount="100000" sheet="1" objects="1" scenarios="1" selectLockedCells="1"/>
  <mergeCells count="185">
    <mergeCell ref="B7:C10"/>
    <mergeCell ref="D7:M8"/>
    <mergeCell ref="N7:P8"/>
    <mergeCell ref="Q7:S8"/>
    <mergeCell ref="T7:W7"/>
    <mergeCell ref="X7:AC8"/>
    <mergeCell ref="A1:AL2"/>
    <mergeCell ref="B6:C6"/>
    <mergeCell ref="D6:M6"/>
    <mergeCell ref="N6:P6"/>
    <mergeCell ref="Q6:S6"/>
    <mergeCell ref="T6:W6"/>
    <mergeCell ref="X6:AC6"/>
    <mergeCell ref="AD6:AJ6"/>
    <mergeCell ref="AD11:AJ12"/>
    <mergeCell ref="D15:M16"/>
    <mergeCell ref="N15:P16"/>
    <mergeCell ref="Q15:S16"/>
    <mergeCell ref="T15:W16"/>
    <mergeCell ref="X15:AC16"/>
    <mergeCell ref="AD15:AJ16"/>
    <mergeCell ref="AD7:AJ8"/>
    <mergeCell ref="T8:W8"/>
    <mergeCell ref="D9:F10"/>
    <mergeCell ref="G9:AJ10"/>
    <mergeCell ref="D11:M12"/>
    <mergeCell ref="N11:P12"/>
    <mergeCell ref="Q11:S12"/>
    <mergeCell ref="T11:W12"/>
    <mergeCell ref="X11:AC12"/>
    <mergeCell ref="D13:F14"/>
    <mergeCell ref="G13:AJ14"/>
    <mergeCell ref="Q23:S24"/>
    <mergeCell ref="T23:W24"/>
    <mergeCell ref="X23:AC24"/>
    <mergeCell ref="AD23:AJ24"/>
    <mergeCell ref="D19:M20"/>
    <mergeCell ref="N19:P20"/>
    <mergeCell ref="Q19:S20"/>
    <mergeCell ref="T19:W20"/>
    <mergeCell ref="X19:AC20"/>
    <mergeCell ref="AD19:AJ20"/>
    <mergeCell ref="X107:AJ107"/>
    <mergeCell ref="X102:AJ102"/>
    <mergeCell ref="X103:AJ103"/>
    <mergeCell ref="X104:AJ104"/>
    <mergeCell ref="X105:AJ105"/>
    <mergeCell ref="X106:AJ106"/>
    <mergeCell ref="AD63:AJ64"/>
    <mergeCell ref="D67:M68"/>
    <mergeCell ref="N67:P68"/>
    <mergeCell ref="Q67:S68"/>
    <mergeCell ref="T67:W68"/>
    <mergeCell ref="X67:AC68"/>
    <mergeCell ref="AD67:AJ68"/>
    <mergeCell ref="D63:M64"/>
    <mergeCell ref="N63:P64"/>
    <mergeCell ref="Q63:S64"/>
    <mergeCell ref="T63:W64"/>
    <mergeCell ref="X63:AC64"/>
    <mergeCell ref="N71:P72"/>
    <mergeCell ref="Q71:S72"/>
    <mergeCell ref="T71:W72"/>
    <mergeCell ref="X71:AC72"/>
    <mergeCell ref="AD71:AJ72"/>
    <mergeCell ref="X83:AC84"/>
    <mergeCell ref="D59:M60"/>
    <mergeCell ref="N59:P60"/>
    <mergeCell ref="Q59:S60"/>
    <mergeCell ref="T59:W60"/>
    <mergeCell ref="X59:AC60"/>
    <mergeCell ref="AD59:AJ60"/>
    <mergeCell ref="B92:AJ92"/>
    <mergeCell ref="D51:M52"/>
    <mergeCell ref="N51:P52"/>
    <mergeCell ref="Q51:S52"/>
    <mergeCell ref="T51:W52"/>
    <mergeCell ref="X51:AC52"/>
    <mergeCell ref="AD51:AJ52"/>
    <mergeCell ref="D87:M88"/>
    <mergeCell ref="N87:P88"/>
    <mergeCell ref="Q87:S88"/>
    <mergeCell ref="T87:W88"/>
    <mergeCell ref="X87:AC88"/>
    <mergeCell ref="AD87:AJ88"/>
    <mergeCell ref="AD79:AJ80"/>
    <mergeCell ref="D83:M84"/>
    <mergeCell ref="N83:P84"/>
    <mergeCell ref="Q83:S84"/>
    <mergeCell ref="T83:W84"/>
    <mergeCell ref="D17:F18"/>
    <mergeCell ref="G17:AJ18"/>
    <mergeCell ref="D21:F22"/>
    <mergeCell ref="G21:AJ22"/>
    <mergeCell ref="D25:F26"/>
    <mergeCell ref="G25:AJ26"/>
    <mergeCell ref="D29:F30"/>
    <mergeCell ref="G29:AJ30"/>
    <mergeCell ref="D33:F34"/>
    <mergeCell ref="G33:AJ34"/>
    <mergeCell ref="AD27:AJ28"/>
    <mergeCell ref="D31:M32"/>
    <mergeCell ref="N31:P32"/>
    <mergeCell ref="Q31:S32"/>
    <mergeCell ref="T31:W32"/>
    <mergeCell ref="X31:AC32"/>
    <mergeCell ref="AD31:AJ32"/>
    <mergeCell ref="D27:M28"/>
    <mergeCell ref="N27:P28"/>
    <mergeCell ref="Q27:S28"/>
    <mergeCell ref="T27:W28"/>
    <mergeCell ref="X27:AC28"/>
    <mergeCell ref="D23:M24"/>
    <mergeCell ref="N23:P24"/>
    <mergeCell ref="D41:F42"/>
    <mergeCell ref="G41:AJ42"/>
    <mergeCell ref="D45:F46"/>
    <mergeCell ref="G45:AJ46"/>
    <mergeCell ref="AD43:AJ44"/>
    <mergeCell ref="N43:P44"/>
    <mergeCell ref="Q43:S44"/>
    <mergeCell ref="T43:W44"/>
    <mergeCell ref="X43:AC44"/>
    <mergeCell ref="D39:M40"/>
    <mergeCell ref="N39:P40"/>
    <mergeCell ref="Q39:S40"/>
    <mergeCell ref="T39:W40"/>
    <mergeCell ref="X39:AC40"/>
    <mergeCell ref="AD39:AJ40"/>
    <mergeCell ref="D35:M36"/>
    <mergeCell ref="N35:P36"/>
    <mergeCell ref="Q35:S36"/>
    <mergeCell ref="T35:W36"/>
    <mergeCell ref="X35:AC36"/>
    <mergeCell ref="AD35:AJ36"/>
    <mergeCell ref="D37:F38"/>
    <mergeCell ref="G37:AJ38"/>
    <mergeCell ref="D47:M48"/>
    <mergeCell ref="N47:P48"/>
    <mergeCell ref="Q47:S48"/>
    <mergeCell ref="T47:W48"/>
    <mergeCell ref="X47:AC48"/>
    <mergeCell ref="AD47:AJ48"/>
    <mergeCell ref="D43:M44"/>
    <mergeCell ref="D81:F82"/>
    <mergeCell ref="G81:AJ82"/>
    <mergeCell ref="D49:F50"/>
    <mergeCell ref="G49:AJ50"/>
    <mergeCell ref="D53:F54"/>
    <mergeCell ref="G53:AJ54"/>
    <mergeCell ref="D57:F58"/>
    <mergeCell ref="G57:AJ58"/>
    <mergeCell ref="D55:M56"/>
    <mergeCell ref="N55:P56"/>
    <mergeCell ref="Q55:S56"/>
    <mergeCell ref="T55:W56"/>
    <mergeCell ref="X55:AC56"/>
    <mergeCell ref="AD55:AJ56"/>
    <mergeCell ref="D79:M80"/>
    <mergeCell ref="N79:P80"/>
    <mergeCell ref="Q79:S80"/>
    <mergeCell ref="D85:F86"/>
    <mergeCell ref="G85:AJ86"/>
    <mergeCell ref="D89:F90"/>
    <mergeCell ref="G89:AJ90"/>
    <mergeCell ref="D61:F62"/>
    <mergeCell ref="G61:AJ62"/>
    <mergeCell ref="D65:F66"/>
    <mergeCell ref="G65:AJ66"/>
    <mergeCell ref="D69:F70"/>
    <mergeCell ref="G69:AJ70"/>
    <mergeCell ref="D73:F74"/>
    <mergeCell ref="G73:AJ74"/>
    <mergeCell ref="D77:F78"/>
    <mergeCell ref="G77:AJ78"/>
    <mergeCell ref="X79:AC80"/>
    <mergeCell ref="D75:M76"/>
    <mergeCell ref="N75:P76"/>
    <mergeCell ref="Q75:S76"/>
    <mergeCell ref="T75:W76"/>
    <mergeCell ref="X75:AC76"/>
    <mergeCell ref="AD75:AJ76"/>
    <mergeCell ref="D71:M72"/>
    <mergeCell ref="AD83:AJ84"/>
    <mergeCell ref="T79:W80"/>
  </mergeCells>
  <phoneticPr fontId="3"/>
  <dataValidations count="2">
    <dataValidation type="list" allowBlank="1" showInputMessage="1" showErrorMessage="1" sqref="X7:AC8 X11:AC12 X83:AC84 X75:AC76 X67:AC68 X59:AC60 X51:AC52 X43:AC44 X35:AC36 X27:AC28 X19:AC20 X15:AC16 X23:AC24 X31:AC32 X39:AC40 X47:AC48 X55:AC56 X63:AC64 X71:AC72 X79:AC80 X87:AC88" xr:uid="{5866FBD7-C579-43F6-B81D-004C5B73C2E4}">
      <formula1>$X$96:$X$100</formula1>
    </dataValidation>
    <dataValidation type="list" allowBlank="1" showInputMessage="1" showErrorMessage="1" sqref="AD7:AJ8 AD11:AJ12 AD83:AJ84 AD75:AJ76 AD67:AJ68 AD59:AJ60 AD51:AJ52 AD43:AJ44 AD35:AJ36 AD27:AJ28 AD19:AJ20 AD15:AJ16 AD23:AJ24 AD31:AJ32 AD39:AJ40 AD47:AJ48 AD55:AJ56 AD63:AJ64 AD71:AJ72 AD79:AJ80 AD87:AJ88" xr:uid="{C5A25DD8-24D0-420B-8953-D7E3A7E88B09}">
      <formula1>$AF$96:$AF$100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FCD1-D29A-47DE-B729-BE7292E92793}">
  <sheetPr codeName="Sheet4">
    <tabColor rgb="FF0070C0"/>
  </sheetPr>
  <dimension ref="A1:BU75"/>
  <sheetViews>
    <sheetView workbookViewId="0">
      <selection activeCell="C24" sqref="C23:M24"/>
    </sheetView>
  </sheetViews>
  <sheetFormatPr defaultColWidth="9" defaultRowHeight="14.25" x14ac:dyDescent="0.15"/>
  <cols>
    <col min="1" max="1" width="4.5" style="4" bestFit="1" customWidth="1"/>
    <col min="2" max="2" width="10.875" style="4" customWidth="1"/>
    <col min="3" max="3" width="39.75" style="4" customWidth="1"/>
    <col min="4" max="4" width="4.5" style="4" customWidth="1"/>
    <col min="5" max="5" width="19.5" style="4" customWidth="1"/>
    <col min="6" max="6" width="3.75" style="4" bestFit="1" customWidth="1"/>
    <col min="7" max="7" width="5.875" style="4" customWidth="1"/>
    <col min="8" max="8" width="3.75" style="4" bestFit="1" customWidth="1"/>
    <col min="9" max="9" width="6.25" style="4" customWidth="1"/>
    <col min="10" max="10" width="11.875" style="4" customWidth="1"/>
    <col min="11" max="11" width="56.75" style="9" customWidth="1"/>
    <col min="12" max="12" width="16.375" style="4" hidden="1" customWidth="1"/>
    <col min="13" max="73" width="9" style="5"/>
    <col min="74" max="16384" width="9" style="4"/>
  </cols>
  <sheetData>
    <row r="1" spans="1:12" ht="42.75" customHeight="1" thickBot="1" x14ac:dyDescent="0.2">
      <c r="A1" s="214" t="s">
        <v>144</v>
      </c>
      <c r="B1" s="214"/>
      <c r="C1" s="214"/>
      <c r="D1" s="214"/>
      <c r="E1" s="214"/>
      <c r="F1" s="214"/>
      <c r="G1" s="214"/>
      <c r="H1" s="214"/>
      <c r="I1" s="214"/>
      <c r="J1" s="214"/>
      <c r="K1" s="214"/>
    </row>
    <row r="2" spans="1:12" s="5" customFormat="1" ht="30" customHeight="1" thickBot="1" x14ac:dyDescent="0.2">
      <c r="A2" s="283" t="s">
        <v>145</v>
      </c>
      <c r="B2" s="284"/>
      <c r="C2" s="285"/>
      <c r="D2" s="286" t="s">
        <v>146</v>
      </c>
      <c r="E2" s="287"/>
      <c r="F2" s="287"/>
      <c r="G2" s="287"/>
      <c r="H2" s="287"/>
      <c r="I2" s="287"/>
      <c r="J2" s="288"/>
      <c r="K2" s="121" t="s">
        <v>86</v>
      </c>
      <c r="L2" s="4"/>
    </row>
    <row r="3" spans="1:12" s="5" customFormat="1" ht="30" customHeight="1" thickTop="1" x14ac:dyDescent="0.15">
      <c r="A3" s="122">
        <v>1</v>
      </c>
      <c r="B3" s="289" t="s">
        <v>26</v>
      </c>
      <c r="C3" s="123" t="s">
        <v>147</v>
      </c>
      <c r="D3" s="290">
        <f ca="1">入力シート②!X102</f>
        <v>0</v>
      </c>
      <c r="E3" s="291"/>
      <c r="F3" s="291"/>
      <c r="G3" s="291"/>
      <c r="H3" s="291"/>
      <c r="I3" s="291"/>
      <c r="J3" s="292"/>
      <c r="K3" s="124" t="s">
        <v>148</v>
      </c>
      <c r="L3" s="125" t="s">
        <v>79</v>
      </c>
    </row>
    <row r="4" spans="1:12" s="5" customFormat="1" ht="30" customHeight="1" x14ac:dyDescent="0.15">
      <c r="A4" s="126">
        <v>2</v>
      </c>
      <c r="B4" s="269"/>
      <c r="C4" s="127" t="s">
        <v>149</v>
      </c>
      <c r="D4" s="293">
        <f ca="1">入力シート②!X103</f>
        <v>0</v>
      </c>
      <c r="E4" s="294"/>
      <c r="F4" s="294"/>
      <c r="G4" s="294"/>
      <c r="H4" s="294"/>
      <c r="I4" s="294"/>
      <c r="J4" s="295"/>
      <c r="K4" s="128" t="s">
        <v>148</v>
      </c>
      <c r="L4" s="4"/>
    </row>
    <row r="5" spans="1:12" s="5" customFormat="1" ht="30" customHeight="1" x14ac:dyDescent="0.15">
      <c r="A5" s="126">
        <v>3</v>
      </c>
      <c r="B5" s="269"/>
      <c r="C5" s="129" t="s">
        <v>150</v>
      </c>
      <c r="D5" s="293">
        <f ca="1">入力シート②!X104</f>
        <v>0</v>
      </c>
      <c r="E5" s="294"/>
      <c r="F5" s="294"/>
      <c r="G5" s="294"/>
      <c r="H5" s="294"/>
      <c r="I5" s="294"/>
      <c r="J5" s="295"/>
      <c r="K5" s="128" t="s">
        <v>148</v>
      </c>
      <c r="L5" s="4"/>
    </row>
    <row r="6" spans="1:12" s="5" customFormat="1" ht="30" customHeight="1" x14ac:dyDescent="0.15">
      <c r="A6" s="126">
        <v>4</v>
      </c>
      <c r="B6" s="269"/>
      <c r="C6" s="129" t="s">
        <v>151</v>
      </c>
      <c r="D6" s="293">
        <f ca="1">入力シート②!X105</f>
        <v>0</v>
      </c>
      <c r="E6" s="294"/>
      <c r="F6" s="294"/>
      <c r="G6" s="294"/>
      <c r="H6" s="294"/>
      <c r="I6" s="294"/>
      <c r="J6" s="295"/>
      <c r="K6" s="128" t="s">
        <v>148</v>
      </c>
      <c r="L6" s="4"/>
    </row>
    <row r="7" spans="1:12" s="5" customFormat="1" ht="30" customHeight="1" thickBot="1" x14ac:dyDescent="0.2">
      <c r="A7" s="126">
        <v>5</v>
      </c>
      <c r="B7" s="269"/>
      <c r="C7" s="130" t="s">
        <v>152</v>
      </c>
      <c r="D7" s="296">
        <f ca="1">入力シート②!X106</f>
        <v>0</v>
      </c>
      <c r="E7" s="297"/>
      <c r="F7" s="297"/>
      <c r="G7" s="297"/>
      <c r="H7" s="297"/>
      <c r="I7" s="297"/>
      <c r="J7" s="298"/>
      <c r="K7" s="131" t="s">
        <v>148</v>
      </c>
      <c r="L7" s="4"/>
    </row>
    <row r="8" spans="1:12" s="5" customFormat="1" ht="40.5" customHeight="1" thickTop="1" thickBot="1" x14ac:dyDescent="0.2">
      <c r="A8" s="132">
        <v>6</v>
      </c>
      <c r="B8" s="270"/>
      <c r="C8" s="133" t="s">
        <v>153</v>
      </c>
      <c r="D8" s="299">
        <f ca="1">SUM(D3:J7)</f>
        <v>0</v>
      </c>
      <c r="E8" s="300"/>
      <c r="F8" s="300"/>
      <c r="G8" s="300"/>
      <c r="H8" s="300"/>
      <c r="I8" s="300"/>
      <c r="J8" s="301"/>
      <c r="K8" s="134" t="s">
        <v>148</v>
      </c>
      <c r="L8" s="4"/>
    </row>
    <row r="9" spans="1:12" s="5" customFormat="1" ht="30" customHeight="1" thickTop="1" x14ac:dyDescent="0.15">
      <c r="A9" s="267">
        <v>7</v>
      </c>
      <c r="B9" s="269" t="s">
        <v>44</v>
      </c>
      <c r="C9" s="135" t="s">
        <v>154</v>
      </c>
      <c r="D9" s="10"/>
      <c r="E9" s="136"/>
      <c r="F9" s="136"/>
      <c r="G9" s="271" t="str">
        <f>IF(D9&lt;&gt;"",300000,"")</f>
        <v/>
      </c>
      <c r="H9" s="272"/>
      <c r="I9" s="272"/>
      <c r="J9" s="273"/>
      <c r="K9" s="177" t="s">
        <v>214</v>
      </c>
      <c r="L9" s="4"/>
    </row>
    <row r="10" spans="1:12" s="5" customFormat="1" ht="30" customHeight="1" thickBot="1" x14ac:dyDescent="0.2">
      <c r="A10" s="268"/>
      <c r="B10" s="269"/>
      <c r="C10" s="137" t="s">
        <v>155</v>
      </c>
      <c r="D10" s="11"/>
      <c r="E10" s="138"/>
      <c r="F10" s="138"/>
      <c r="G10" s="274" t="str">
        <f>IF(D10&lt;&gt;"",IF(D8*2/3&lt;300000,ROUNDDOWN(D8*2/3,-3),""),"")</f>
        <v/>
      </c>
      <c r="H10" s="275"/>
      <c r="I10" s="275"/>
      <c r="J10" s="276"/>
      <c r="K10" s="139" t="s">
        <v>215</v>
      </c>
      <c r="L10" s="140">
        <f ca="1">D8*2/3</f>
        <v>0</v>
      </c>
    </row>
    <row r="11" spans="1:12" s="5" customFormat="1" ht="30" customHeight="1" thickBot="1" x14ac:dyDescent="0.2">
      <c r="A11" s="126">
        <v>8</v>
      </c>
      <c r="B11" s="269"/>
      <c r="C11" s="141" t="s">
        <v>156</v>
      </c>
      <c r="D11" s="277" t="e">
        <f ca="1">IF(G9="",D8-G10,D8-G9)</f>
        <v>#VALUE!</v>
      </c>
      <c r="E11" s="278"/>
      <c r="F11" s="278"/>
      <c r="G11" s="278"/>
      <c r="H11" s="278"/>
      <c r="I11" s="278"/>
      <c r="J11" s="279"/>
      <c r="K11" s="142" t="s">
        <v>216</v>
      </c>
      <c r="L11" s="4"/>
    </row>
    <row r="12" spans="1:12" s="5" customFormat="1" ht="47.25" customHeight="1" thickTop="1" thickBot="1" x14ac:dyDescent="0.2">
      <c r="A12" s="132">
        <v>9</v>
      </c>
      <c r="B12" s="270"/>
      <c r="C12" s="133" t="s">
        <v>157</v>
      </c>
      <c r="D12" s="280" t="e">
        <f ca="1">IF(D9="",G10+D11,G9+D11)</f>
        <v>#VALUE!</v>
      </c>
      <c r="E12" s="281"/>
      <c r="F12" s="281"/>
      <c r="G12" s="281"/>
      <c r="H12" s="281"/>
      <c r="I12" s="281"/>
      <c r="J12" s="282"/>
      <c r="K12" s="143" t="s">
        <v>217</v>
      </c>
      <c r="L12" s="4"/>
    </row>
    <row r="13" spans="1:12" s="5" customFormat="1" ht="54" customHeight="1" thickTop="1" x14ac:dyDescent="0.15">
      <c r="A13" s="266"/>
      <c r="B13" s="266"/>
      <c r="C13" s="266"/>
      <c r="D13" s="266"/>
      <c r="E13" s="266"/>
      <c r="F13" s="266"/>
      <c r="G13" s="266"/>
      <c r="H13" s="266"/>
      <c r="I13" s="266"/>
      <c r="J13" s="266"/>
      <c r="K13" s="266"/>
    </row>
    <row r="14" spans="1:12" s="5" customFormat="1" ht="18.75" customHeight="1" x14ac:dyDescent="0.15">
      <c r="K14" s="12"/>
    </row>
    <row r="15" spans="1:12" s="5" customFormat="1" ht="18.75" customHeight="1" x14ac:dyDescent="0.15">
      <c r="K15" s="12"/>
    </row>
    <row r="16" spans="1:12" s="5" customFormat="1" ht="18.75" customHeight="1" x14ac:dyDescent="0.15">
      <c r="K16" s="12"/>
    </row>
    <row r="17" spans="11:11" s="5" customFormat="1" ht="18.75" customHeight="1" x14ac:dyDescent="0.15">
      <c r="K17" s="12"/>
    </row>
    <row r="18" spans="11:11" s="5" customFormat="1" ht="18.75" customHeight="1" x14ac:dyDescent="0.15">
      <c r="K18" s="12"/>
    </row>
    <row r="19" spans="11:11" s="5" customFormat="1" ht="18.75" customHeight="1" x14ac:dyDescent="0.15">
      <c r="K19" s="12"/>
    </row>
    <row r="20" spans="11:11" s="5" customFormat="1" ht="18.75" customHeight="1" x14ac:dyDescent="0.15">
      <c r="K20" s="12"/>
    </row>
    <row r="21" spans="11:11" s="5" customFormat="1" ht="18.75" customHeight="1" x14ac:dyDescent="0.15">
      <c r="K21" s="12"/>
    </row>
    <row r="22" spans="11:11" s="5" customFormat="1" ht="18.75" customHeight="1" x14ac:dyDescent="0.15">
      <c r="K22" s="12"/>
    </row>
    <row r="23" spans="11:11" s="5" customFormat="1" ht="18.75" customHeight="1" x14ac:dyDescent="0.15">
      <c r="K23" s="12"/>
    </row>
    <row r="24" spans="11:11" s="5" customFormat="1" ht="18.75" customHeight="1" x14ac:dyDescent="0.15">
      <c r="K24" s="12"/>
    </row>
    <row r="25" spans="11:11" s="5" customFormat="1" ht="18.75" customHeight="1" x14ac:dyDescent="0.15">
      <c r="K25" s="12"/>
    </row>
    <row r="26" spans="11:11" s="5" customFormat="1" ht="18.75" customHeight="1" x14ac:dyDescent="0.15">
      <c r="K26" s="12"/>
    </row>
    <row r="27" spans="11:11" s="5" customFormat="1" ht="18.75" customHeight="1" x14ac:dyDescent="0.15">
      <c r="K27" s="12"/>
    </row>
    <row r="28" spans="11:11" s="5" customFormat="1" ht="18.75" customHeight="1" x14ac:dyDescent="0.15">
      <c r="K28" s="12"/>
    </row>
    <row r="29" spans="11:11" s="5" customFormat="1" ht="18.75" customHeight="1" x14ac:dyDescent="0.15">
      <c r="K29" s="12"/>
    </row>
    <row r="30" spans="11:11" s="5" customFormat="1" ht="18.75" customHeight="1" x14ac:dyDescent="0.15">
      <c r="K30" s="12"/>
    </row>
    <row r="31" spans="11:11" s="5" customFormat="1" ht="18.75" customHeight="1" x14ac:dyDescent="0.15">
      <c r="K31" s="12"/>
    </row>
    <row r="32" spans="11:11" s="5" customFormat="1" ht="18.75" customHeight="1" x14ac:dyDescent="0.15">
      <c r="K32" s="12"/>
    </row>
    <row r="33" spans="11:11" s="5" customFormat="1" ht="18.75" customHeight="1" x14ac:dyDescent="0.15">
      <c r="K33" s="12"/>
    </row>
    <row r="34" spans="11:11" s="5" customFormat="1" ht="18.75" customHeight="1" x14ac:dyDescent="0.15">
      <c r="K34" s="12"/>
    </row>
    <row r="35" spans="11:11" s="5" customFormat="1" ht="18.75" customHeight="1" x14ac:dyDescent="0.15">
      <c r="K35" s="12"/>
    </row>
    <row r="36" spans="11:11" s="5" customFormat="1" ht="18.75" customHeight="1" x14ac:dyDescent="0.15">
      <c r="K36" s="12"/>
    </row>
    <row r="37" spans="11:11" s="5" customFormat="1" ht="18.75" customHeight="1" x14ac:dyDescent="0.15">
      <c r="K37" s="12"/>
    </row>
    <row r="38" spans="11:11" s="5" customFormat="1" ht="18.75" customHeight="1" x14ac:dyDescent="0.15">
      <c r="K38" s="12"/>
    </row>
    <row r="39" spans="11:11" s="5" customFormat="1" ht="18.75" customHeight="1" x14ac:dyDescent="0.15">
      <c r="K39" s="12"/>
    </row>
    <row r="40" spans="11:11" s="5" customFormat="1" ht="18.75" customHeight="1" x14ac:dyDescent="0.15">
      <c r="K40" s="12"/>
    </row>
    <row r="41" spans="11:11" s="5" customFormat="1" ht="18.75" customHeight="1" x14ac:dyDescent="0.15">
      <c r="K41" s="12"/>
    </row>
    <row r="42" spans="11:11" s="5" customFormat="1" ht="18.75" customHeight="1" x14ac:dyDescent="0.15">
      <c r="K42" s="12"/>
    </row>
    <row r="43" spans="11:11" s="5" customFormat="1" ht="18.75" customHeight="1" x14ac:dyDescent="0.15">
      <c r="K43" s="12"/>
    </row>
    <row r="44" spans="11:11" s="5" customFormat="1" ht="18.75" customHeight="1" x14ac:dyDescent="0.15">
      <c r="K44" s="12"/>
    </row>
    <row r="45" spans="11:11" s="5" customFormat="1" ht="18.75" customHeight="1" x14ac:dyDescent="0.15">
      <c r="K45" s="12"/>
    </row>
    <row r="46" spans="11:11" s="5" customFormat="1" ht="18.75" customHeight="1" x14ac:dyDescent="0.15">
      <c r="K46" s="12"/>
    </row>
    <row r="47" spans="11:11" s="5" customFormat="1" ht="18.75" customHeight="1" x14ac:dyDescent="0.15">
      <c r="K47" s="12"/>
    </row>
    <row r="48" spans="11:11" s="5" customFormat="1" ht="18.75" customHeight="1" x14ac:dyDescent="0.15">
      <c r="K48" s="12"/>
    </row>
    <row r="49" spans="11:11" s="5" customFormat="1" ht="18.75" customHeight="1" x14ac:dyDescent="0.15">
      <c r="K49" s="8"/>
    </row>
    <row r="50" spans="11:11" s="5" customFormat="1" ht="18.75" customHeight="1" x14ac:dyDescent="0.15">
      <c r="K50" s="8"/>
    </row>
    <row r="51" spans="11:11" s="5" customFormat="1" ht="18.75" customHeight="1" x14ac:dyDescent="0.15">
      <c r="K51" s="8"/>
    </row>
    <row r="52" spans="11:11" s="5" customFormat="1" ht="18.75" customHeight="1" x14ac:dyDescent="0.15">
      <c r="K52" s="8"/>
    </row>
    <row r="53" spans="11:11" s="5" customFormat="1" ht="18.75" customHeight="1" x14ac:dyDescent="0.15">
      <c r="K53" s="8"/>
    </row>
    <row r="54" spans="11:11" s="5" customFormat="1" ht="18.75" customHeight="1" x14ac:dyDescent="0.15">
      <c r="K54" s="8"/>
    </row>
    <row r="55" spans="11:11" s="5" customFormat="1" ht="18.75" customHeight="1" x14ac:dyDescent="0.15">
      <c r="K55" s="8"/>
    </row>
    <row r="56" spans="11:11" s="5" customFormat="1" ht="18.75" customHeight="1" x14ac:dyDescent="0.15">
      <c r="K56" s="8"/>
    </row>
    <row r="57" spans="11:11" s="5" customFormat="1" ht="18.75" customHeight="1" x14ac:dyDescent="0.15">
      <c r="K57" s="8"/>
    </row>
    <row r="58" spans="11:11" s="5" customFormat="1" ht="18.75" customHeight="1" x14ac:dyDescent="0.15">
      <c r="K58" s="8"/>
    </row>
    <row r="59" spans="11:11" s="5" customFormat="1" ht="18.75" customHeight="1" x14ac:dyDescent="0.15">
      <c r="K59" s="8"/>
    </row>
    <row r="60" spans="11:11" s="5" customFormat="1" ht="18.75" customHeight="1" x14ac:dyDescent="0.15">
      <c r="K60" s="8"/>
    </row>
    <row r="61" spans="11:11" s="5" customFormat="1" ht="18.75" customHeight="1" x14ac:dyDescent="0.15">
      <c r="K61" s="8"/>
    </row>
    <row r="62" spans="11:11" s="5" customFormat="1" ht="18.75" customHeight="1" x14ac:dyDescent="0.15">
      <c r="K62" s="8"/>
    </row>
    <row r="63" spans="11:11" s="5" customFormat="1" ht="18.75" customHeight="1" x14ac:dyDescent="0.15">
      <c r="K63" s="8"/>
    </row>
    <row r="64" spans="11:11" s="5" customFormat="1" ht="18.75" customHeight="1" x14ac:dyDescent="0.15">
      <c r="K64" s="8"/>
    </row>
    <row r="65" spans="11:11" s="5" customFormat="1" ht="18.75" customHeight="1" x14ac:dyDescent="0.15">
      <c r="K65" s="8"/>
    </row>
    <row r="66" spans="11:11" s="5" customFormat="1" ht="18.75" customHeight="1" x14ac:dyDescent="0.15">
      <c r="K66" s="8"/>
    </row>
    <row r="67" spans="11:11" s="5" customFormat="1" ht="18.75" customHeight="1" x14ac:dyDescent="0.15">
      <c r="K67" s="8"/>
    </row>
    <row r="68" spans="11:11" s="5" customFormat="1" ht="18.75" customHeight="1" x14ac:dyDescent="0.15">
      <c r="K68" s="8"/>
    </row>
    <row r="69" spans="11:11" s="5" customFormat="1" ht="18.75" customHeight="1" x14ac:dyDescent="0.15">
      <c r="K69" s="8"/>
    </row>
    <row r="70" spans="11:11" s="5" customFormat="1" ht="18.75" customHeight="1" x14ac:dyDescent="0.15">
      <c r="K70" s="8"/>
    </row>
    <row r="71" spans="11:11" s="5" customFormat="1" ht="18.75" customHeight="1" x14ac:dyDescent="0.15">
      <c r="K71" s="8"/>
    </row>
    <row r="72" spans="11:11" s="5" customFormat="1" ht="18.75" customHeight="1" x14ac:dyDescent="0.15">
      <c r="K72" s="8"/>
    </row>
    <row r="73" spans="11:11" s="5" customFormat="1" ht="18.75" customHeight="1" x14ac:dyDescent="0.15">
      <c r="K73" s="8"/>
    </row>
    <row r="74" spans="11:11" ht="18.75" customHeight="1" x14ac:dyDescent="0.15"/>
    <row r="75" spans="11:11" ht="18.75" customHeight="1" x14ac:dyDescent="0.15"/>
  </sheetData>
  <sheetProtection algorithmName="SHA-512" hashValue="WMszQ0YDdF/F1dMXDyJvBPydwQ7xFro/SaXbaIWhr2FrgJjGxwxxxoRdcnZ3Ry0TUCcCOhWmPnUzmJwt/oZI1g==" saltValue="otslN9eqijS6Xtw9JPxZIQ==" spinCount="100000" sheet="1" objects="1" scenarios="1"/>
  <mergeCells count="17">
    <mergeCell ref="A1:K1"/>
    <mergeCell ref="A2:C2"/>
    <mergeCell ref="D2:J2"/>
    <mergeCell ref="B3:B8"/>
    <mergeCell ref="D3:J3"/>
    <mergeCell ref="D4:J4"/>
    <mergeCell ref="D5:J5"/>
    <mergeCell ref="D6:J6"/>
    <mergeCell ref="D7:J7"/>
    <mergeCell ref="D8:J8"/>
    <mergeCell ref="A13:K13"/>
    <mergeCell ref="A9:A10"/>
    <mergeCell ref="B9:B12"/>
    <mergeCell ref="G9:J9"/>
    <mergeCell ref="G10:J10"/>
    <mergeCell ref="D11:J11"/>
    <mergeCell ref="D12:J12"/>
  </mergeCells>
  <phoneticPr fontId="3"/>
  <dataValidations count="3">
    <dataValidation type="list" imeMode="hiragana" allowBlank="1" showInputMessage="1" showErrorMessage="1" sqref="D9:D10" xr:uid="{93089955-C471-42AC-9D97-E100CFBE556D}">
      <formula1>$L$2:$L$3</formula1>
    </dataValidation>
    <dataValidation imeMode="hiragana" allowBlank="1" showInputMessage="1" showErrorMessage="1" sqref="D8 D11:J12 F8:J8 E8:E10 D3:J7" xr:uid="{2515FD66-BC99-4D33-B20F-93F003E826A0}"/>
    <dataValidation imeMode="off" allowBlank="1" showInputMessage="1" showErrorMessage="1" sqref="L10" xr:uid="{C2A3DE42-C35B-4A3D-8317-19A20124F5D6}"/>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pageSetUpPr fitToPage="1"/>
  </sheetPr>
  <dimension ref="A1:CM51"/>
  <sheetViews>
    <sheetView showZeros="0" view="pageBreakPreview" zoomScale="85" zoomScaleNormal="85" zoomScaleSheetLayoutView="85" workbookViewId="0">
      <selection activeCell="C24" sqref="C23:M24"/>
    </sheetView>
  </sheetViews>
  <sheetFormatPr defaultColWidth="3.125" defaultRowHeight="18" customHeight="1" x14ac:dyDescent="0.15"/>
  <cols>
    <col min="1" max="1" width="1.875" style="13" customWidth="1"/>
    <col min="2" max="19" width="2.625" style="13" customWidth="1"/>
    <col min="20" max="20" width="3.125" style="13" customWidth="1"/>
    <col min="21" max="38" width="2.625" style="13" customWidth="1"/>
    <col min="39" max="39" width="1.875" style="13" hidden="1" customWidth="1"/>
    <col min="40" max="40" width="1.875" hidden="1" customWidth="1"/>
    <col min="41" max="41" width="5.375" hidden="1" customWidth="1"/>
    <col min="42" max="90" width="1.875" hidden="1" customWidth="1"/>
    <col min="91" max="244" width="1.875" customWidth="1"/>
  </cols>
  <sheetData>
    <row r="1" spans="1:91" s="14" customFormat="1" ht="20.100000000000001" customHeight="1" x14ac:dyDescent="0.15">
      <c r="A1" s="13"/>
      <c r="B1" s="13" t="s">
        <v>61</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13"/>
      <c r="B2" s="13"/>
      <c r="C2" s="13"/>
      <c r="D2" s="13"/>
      <c r="E2" s="13"/>
      <c r="F2" s="13"/>
      <c r="G2" s="13"/>
      <c r="H2" s="13"/>
      <c r="I2" s="13" t="s">
        <v>72</v>
      </c>
      <c r="J2" s="16"/>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O2" s="15"/>
    </row>
    <row r="3" spans="1:91"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O3" s="15"/>
    </row>
    <row r="4" spans="1:91" s="14" customFormat="1" ht="8.2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O4" s="15"/>
    </row>
    <row r="5" spans="1:91" s="14" customFormat="1" ht="20.10000000000000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336" t="str">
        <f>IF(入力シート①!D3="","",入力シート①!D3)</f>
        <v/>
      </c>
      <c r="AB5" s="336"/>
      <c r="AC5" s="336"/>
      <c r="AD5" s="336"/>
      <c r="AE5" s="13" t="s">
        <v>0</v>
      </c>
      <c r="AF5" s="333">
        <f>入力シート①!F3</f>
        <v>0</v>
      </c>
      <c r="AG5" s="333"/>
      <c r="AH5" s="13" t="s">
        <v>1</v>
      </c>
      <c r="AI5" s="333">
        <f>入力シート①!H3</f>
        <v>0</v>
      </c>
      <c r="AJ5" s="333"/>
      <c r="AK5" s="13" t="s">
        <v>2</v>
      </c>
      <c r="AL5" s="13"/>
      <c r="AN5" s="17" t="s">
        <v>3</v>
      </c>
    </row>
    <row r="6" spans="1:91" s="14" customFormat="1" ht="12.7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8"/>
      <c r="AD6" s="18"/>
      <c r="AE6" s="13"/>
      <c r="AF6" s="18"/>
      <c r="AG6" s="18"/>
      <c r="AH6" s="13"/>
      <c r="AI6" s="18"/>
      <c r="AJ6" s="18"/>
      <c r="AK6" s="13"/>
      <c r="AL6" s="13"/>
    </row>
    <row r="7" spans="1:91" s="14" customFormat="1" ht="15.7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8"/>
      <c r="AD7" s="18"/>
      <c r="AE7" s="13"/>
      <c r="AF7" s="18"/>
      <c r="AG7" s="18"/>
      <c r="AH7" s="13"/>
      <c r="AI7" s="18"/>
      <c r="AJ7" s="18"/>
      <c r="AK7" s="13"/>
      <c r="AL7" s="13"/>
    </row>
    <row r="8" spans="1:91" s="14" customFormat="1" ht="20.100000000000001" customHeight="1" x14ac:dyDescent="0.15">
      <c r="A8" s="13"/>
      <c r="B8" s="13" t="s">
        <v>56</v>
      </c>
      <c r="C8" s="13"/>
      <c r="D8" s="19"/>
      <c r="E8" s="19"/>
      <c r="F8" s="19"/>
      <c r="G8" s="19"/>
      <c r="H8" s="19"/>
      <c r="I8" s="19"/>
      <c r="J8" s="19"/>
      <c r="K8" s="19"/>
      <c r="L8" s="19"/>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91" s="14" customFormat="1" ht="20.100000000000001" customHeight="1" x14ac:dyDescent="0.15">
      <c r="A9" s="13"/>
      <c r="B9" s="13"/>
      <c r="C9" s="13"/>
      <c r="D9" s="19"/>
      <c r="E9" s="19"/>
      <c r="F9" s="19"/>
      <c r="G9" s="19"/>
      <c r="H9" s="19"/>
      <c r="I9" s="19"/>
      <c r="J9" s="19"/>
      <c r="K9" s="19"/>
      <c r="L9" s="19"/>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91" s="14" customFormat="1" ht="20.100000000000001" customHeight="1" x14ac:dyDescent="0.15">
      <c r="A10" s="13"/>
      <c r="B10" s="13"/>
      <c r="C10" s="13"/>
      <c r="D10" s="13"/>
      <c r="E10" s="13"/>
      <c r="F10" s="13"/>
      <c r="G10" s="13"/>
      <c r="H10" s="13"/>
      <c r="I10" s="13"/>
      <c r="J10" s="13"/>
      <c r="K10" s="13"/>
      <c r="L10" s="13"/>
      <c r="M10" s="13"/>
      <c r="N10" s="13"/>
      <c r="O10" s="13" t="s">
        <v>4</v>
      </c>
      <c r="P10" s="13"/>
      <c r="Q10" s="13"/>
      <c r="R10" s="13"/>
      <c r="S10" s="13"/>
      <c r="T10" s="20" t="s">
        <v>5</v>
      </c>
      <c r="U10" s="334" t="str">
        <f>IF(入力シート①!C9="","",入力シート①!C9)</f>
        <v/>
      </c>
      <c r="V10" s="334"/>
      <c r="W10" s="334"/>
      <c r="X10" s="334"/>
      <c r="Y10" s="334"/>
      <c r="Z10" s="334"/>
      <c r="AA10" s="334"/>
      <c r="AB10" s="334"/>
      <c r="AC10" s="20"/>
      <c r="AD10" s="21"/>
      <c r="AE10" s="21"/>
      <c r="AF10" s="21"/>
      <c r="AG10" s="21"/>
      <c r="AH10" s="21"/>
      <c r="AI10" s="20"/>
      <c r="AJ10" s="20"/>
      <c r="AK10" s="20"/>
      <c r="AL10" s="13"/>
      <c r="AN10" s="17" t="s">
        <v>3</v>
      </c>
    </row>
    <row r="11" spans="1:91" s="14" customFormat="1" ht="5.25" customHeight="1" x14ac:dyDescent="0.15">
      <c r="A11" s="13"/>
      <c r="B11" s="13"/>
      <c r="C11" s="13"/>
      <c r="D11" s="13"/>
      <c r="E11" s="13"/>
      <c r="F11" s="13"/>
      <c r="G11" s="13"/>
      <c r="H11" s="13"/>
      <c r="I11" s="13"/>
      <c r="J11" s="13"/>
      <c r="K11" s="13"/>
      <c r="L11" s="13"/>
      <c r="M11" s="13"/>
      <c r="N11" s="13"/>
      <c r="O11" s="13"/>
      <c r="P11" s="13"/>
      <c r="Q11" s="13"/>
      <c r="R11" s="13"/>
      <c r="S11" s="13"/>
      <c r="T11" s="20"/>
      <c r="U11" s="22"/>
      <c r="V11" s="22"/>
      <c r="W11" s="22"/>
      <c r="X11" s="22"/>
      <c r="Y11" s="22"/>
      <c r="Z11" s="22"/>
      <c r="AA11" s="22"/>
      <c r="AB11" s="22"/>
      <c r="AC11" s="20"/>
      <c r="AD11" s="21"/>
      <c r="AE11" s="21"/>
      <c r="AF11" s="21"/>
      <c r="AG11" s="21"/>
      <c r="AH11" s="21"/>
      <c r="AI11" s="20"/>
      <c r="AJ11" s="20"/>
      <c r="AK11" s="20"/>
      <c r="AL11" s="13"/>
      <c r="AN11" s="17"/>
    </row>
    <row r="12" spans="1:91" s="14" customFormat="1" ht="18" customHeight="1" x14ac:dyDescent="0.15">
      <c r="A12" s="13"/>
      <c r="B12" s="13"/>
      <c r="C12" s="13"/>
      <c r="D12" s="13"/>
      <c r="E12" s="13"/>
      <c r="F12" s="13"/>
      <c r="G12" s="13"/>
      <c r="H12" s="13"/>
      <c r="I12" s="13"/>
      <c r="J12" s="13"/>
      <c r="K12" s="13"/>
      <c r="L12" s="13"/>
      <c r="M12" s="13"/>
      <c r="N12" s="13"/>
      <c r="O12" s="330" t="s">
        <v>6</v>
      </c>
      <c r="P12" s="330"/>
      <c r="Q12" s="330"/>
      <c r="R12" s="330"/>
      <c r="S12" s="330"/>
      <c r="T12" s="335" t="str">
        <f>IF(入力シート①!C10="","",入力シート①!C10)</f>
        <v/>
      </c>
      <c r="U12" s="335"/>
      <c r="V12" s="335"/>
      <c r="W12" s="335"/>
      <c r="X12" s="335"/>
      <c r="Y12" s="335"/>
      <c r="Z12" s="335"/>
      <c r="AA12" s="335"/>
      <c r="AB12" s="335"/>
      <c r="AC12" s="335"/>
      <c r="AD12" s="335"/>
      <c r="AE12" s="335"/>
      <c r="AF12" s="335"/>
      <c r="AG12" s="335"/>
      <c r="AH12" s="335"/>
      <c r="AI12" s="335"/>
      <c r="AJ12" s="335"/>
      <c r="AK12" s="335"/>
      <c r="AL12" s="23"/>
      <c r="AN12" s="15" t="s">
        <v>7</v>
      </c>
    </row>
    <row r="13" spans="1:91" s="14" customFormat="1" ht="5.0999999999999996" customHeight="1" x14ac:dyDescent="0.15">
      <c r="A13" s="13"/>
      <c r="B13" s="13"/>
      <c r="C13" s="13"/>
      <c r="D13" s="13"/>
      <c r="E13" s="13"/>
      <c r="F13" s="13"/>
      <c r="G13" s="13"/>
      <c r="H13" s="13"/>
      <c r="I13" s="13"/>
      <c r="J13" s="13"/>
      <c r="K13" s="13"/>
      <c r="L13" s="13"/>
      <c r="M13" s="13"/>
      <c r="N13" s="13"/>
      <c r="O13" s="24"/>
      <c r="P13" s="24"/>
      <c r="Q13" s="24"/>
      <c r="R13" s="24"/>
      <c r="S13" s="24"/>
      <c r="T13" s="21"/>
      <c r="U13" s="21"/>
      <c r="V13" s="21"/>
      <c r="W13" s="21"/>
      <c r="X13" s="21"/>
      <c r="Y13" s="21"/>
      <c r="Z13" s="21"/>
      <c r="AA13" s="21"/>
      <c r="AB13" s="21"/>
      <c r="AC13" s="21"/>
      <c r="AD13" s="21"/>
      <c r="AE13" s="21"/>
      <c r="AF13" s="21"/>
      <c r="AG13" s="21"/>
      <c r="AH13" s="21"/>
      <c r="AI13" s="21"/>
      <c r="AJ13" s="21"/>
      <c r="AK13" s="21"/>
      <c r="AL13" s="23"/>
    </row>
    <row r="14" spans="1:91" s="14" customFormat="1" ht="18" customHeight="1" x14ac:dyDescent="0.15">
      <c r="A14" s="13"/>
      <c r="B14" s="13"/>
      <c r="C14" s="13"/>
      <c r="D14" s="13"/>
      <c r="E14" s="13"/>
      <c r="F14" s="13"/>
      <c r="G14" s="13"/>
      <c r="H14" s="13"/>
      <c r="I14" s="13"/>
      <c r="J14" s="13"/>
      <c r="K14" s="13"/>
      <c r="L14" s="13"/>
      <c r="M14" s="13"/>
      <c r="N14" s="13"/>
      <c r="O14" s="337" t="s">
        <v>8</v>
      </c>
      <c r="P14" s="337"/>
      <c r="Q14" s="337"/>
      <c r="R14" s="337"/>
      <c r="S14" s="337"/>
      <c r="T14" s="332" t="str">
        <f>IF(入力シート①!C4="","",入力シート①!C4)</f>
        <v/>
      </c>
      <c r="U14" s="332"/>
      <c r="V14" s="332"/>
      <c r="W14" s="332"/>
      <c r="X14" s="332"/>
      <c r="Y14" s="332"/>
      <c r="Z14" s="332"/>
      <c r="AA14" s="332"/>
      <c r="AB14" s="332"/>
      <c r="AC14" s="332"/>
      <c r="AD14" s="332"/>
      <c r="AE14" s="332"/>
      <c r="AF14" s="332"/>
      <c r="AG14" s="332"/>
      <c r="AH14" s="332"/>
      <c r="AI14" s="332"/>
      <c r="AJ14" s="332"/>
      <c r="AK14" s="332"/>
      <c r="AL14" s="25"/>
      <c r="AN14" s="17" t="s">
        <v>9</v>
      </c>
    </row>
    <row r="15" spans="1:91" s="14" customFormat="1" ht="5.0999999999999996" customHeight="1" x14ac:dyDescent="0.15">
      <c r="A15" s="13"/>
      <c r="B15" s="13"/>
      <c r="C15" s="13"/>
      <c r="D15" s="13"/>
      <c r="E15" s="13"/>
      <c r="F15" s="13"/>
      <c r="G15" s="13"/>
      <c r="H15" s="13"/>
      <c r="I15" s="13"/>
      <c r="J15" s="13"/>
      <c r="K15" s="13"/>
      <c r="L15" s="13"/>
      <c r="M15" s="13"/>
      <c r="N15" s="13"/>
      <c r="O15" s="24"/>
      <c r="P15" s="24"/>
      <c r="Q15" s="24"/>
      <c r="R15" s="24"/>
      <c r="S15" s="24"/>
      <c r="T15" s="21"/>
      <c r="U15" s="21"/>
      <c r="V15" s="21"/>
      <c r="W15" s="21"/>
      <c r="X15" s="21"/>
      <c r="Y15" s="21"/>
      <c r="Z15" s="21"/>
      <c r="AA15" s="21"/>
      <c r="AB15" s="21"/>
      <c r="AC15" s="21"/>
      <c r="AD15" s="21"/>
      <c r="AE15" s="21"/>
      <c r="AF15" s="21"/>
      <c r="AG15" s="21"/>
      <c r="AH15" s="21"/>
      <c r="AI15" s="21"/>
      <c r="AJ15" s="21"/>
      <c r="AK15" s="21"/>
      <c r="AL15" s="23"/>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row>
    <row r="16" spans="1:91" s="14" customFormat="1" ht="18" customHeight="1" x14ac:dyDescent="0.15">
      <c r="A16" s="13"/>
      <c r="B16" s="13"/>
      <c r="C16" s="13"/>
      <c r="D16" s="13"/>
      <c r="E16" s="13"/>
      <c r="F16" s="13"/>
      <c r="G16" s="13"/>
      <c r="H16" s="13"/>
      <c r="I16" s="13"/>
      <c r="J16" s="13"/>
      <c r="K16" s="13"/>
      <c r="L16" s="13"/>
      <c r="M16" s="13"/>
      <c r="N16" s="13"/>
      <c r="O16" s="330" t="s">
        <v>10</v>
      </c>
      <c r="P16" s="330"/>
      <c r="Q16" s="330"/>
      <c r="R16" s="330"/>
      <c r="S16" s="330"/>
      <c r="T16" s="332" t="str">
        <f>IF(入力シート①!C6="","",(入力シート①!C5&amp;" "&amp;入力シート①!C7))</f>
        <v/>
      </c>
      <c r="U16" s="332"/>
      <c r="V16" s="332"/>
      <c r="W16" s="332"/>
      <c r="X16" s="332"/>
      <c r="Y16" s="332"/>
      <c r="Z16" s="332"/>
      <c r="AA16" s="332"/>
      <c r="AB16" s="332"/>
      <c r="AC16" s="332"/>
      <c r="AD16" s="332"/>
      <c r="AE16" s="332"/>
      <c r="AF16" s="332"/>
      <c r="AG16" s="332"/>
      <c r="AH16" s="332"/>
      <c r="AI16" s="332"/>
      <c r="AJ16" s="332"/>
      <c r="AK16" s="332"/>
      <c r="AL16" s="27"/>
      <c r="AN16" s="17" t="s">
        <v>11</v>
      </c>
    </row>
    <row r="17" spans="1:42" s="14" customFormat="1" ht="3.75" customHeight="1" x14ac:dyDescent="0.15">
      <c r="A17" s="13"/>
      <c r="B17" s="13"/>
      <c r="C17" s="13"/>
      <c r="D17" s="13"/>
      <c r="E17" s="13"/>
      <c r="F17" s="13"/>
      <c r="G17" s="13"/>
      <c r="H17" s="13"/>
      <c r="I17" s="13"/>
      <c r="J17" s="13"/>
      <c r="K17" s="13"/>
      <c r="L17" s="13"/>
      <c r="M17" s="13"/>
      <c r="N17" s="13"/>
      <c r="O17" s="28"/>
      <c r="P17" s="28"/>
      <c r="Q17" s="28"/>
      <c r="R17" s="28"/>
      <c r="S17" s="28"/>
      <c r="T17" s="29"/>
      <c r="U17" s="29"/>
      <c r="V17" s="29"/>
      <c r="W17" s="29"/>
      <c r="X17" s="29"/>
      <c r="Y17" s="29"/>
      <c r="Z17" s="29"/>
      <c r="AA17" s="29"/>
      <c r="AB17" s="29"/>
      <c r="AC17" s="29"/>
      <c r="AD17" s="29"/>
      <c r="AE17" s="29"/>
      <c r="AF17" s="29"/>
      <c r="AG17" s="29"/>
      <c r="AH17" s="29"/>
      <c r="AI17" s="29"/>
      <c r="AJ17" s="29"/>
      <c r="AK17" s="29"/>
      <c r="AL17" s="27"/>
      <c r="AN17" s="17"/>
    </row>
    <row r="18" spans="1:42" s="14" customFormat="1" ht="18" customHeight="1" x14ac:dyDescent="0.15">
      <c r="A18" s="13"/>
      <c r="B18" s="13"/>
      <c r="C18" s="13"/>
      <c r="D18" s="13"/>
      <c r="E18" s="13"/>
      <c r="F18" s="13"/>
      <c r="G18" s="13"/>
      <c r="H18" s="13"/>
      <c r="I18" s="13"/>
      <c r="J18" s="13"/>
      <c r="K18" s="13"/>
      <c r="L18" s="13"/>
      <c r="M18" s="13"/>
      <c r="N18" s="13"/>
      <c r="O18" s="330" t="s">
        <v>12</v>
      </c>
      <c r="P18" s="330"/>
      <c r="Q18" s="330"/>
      <c r="R18" s="330"/>
      <c r="S18" s="330"/>
      <c r="T18" s="338" t="str">
        <f>IF(入力シート①!C8="","",入力シート①!C8)</f>
        <v/>
      </c>
      <c r="U18" s="338"/>
      <c r="V18" s="338"/>
      <c r="W18" s="338"/>
      <c r="X18" s="338"/>
      <c r="Y18" s="338"/>
      <c r="Z18" s="338"/>
      <c r="AA18" s="338"/>
      <c r="AB18" s="338"/>
      <c r="AC18" s="338"/>
      <c r="AD18" s="338"/>
      <c r="AE18" s="338"/>
      <c r="AF18" s="338"/>
      <c r="AG18" s="338"/>
      <c r="AH18" s="338"/>
      <c r="AI18" s="338"/>
      <c r="AJ18" s="338"/>
      <c r="AK18" s="338"/>
      <c r="AL18" s="27"/>
    </row>
    <row r="19" spans="1:42" s="14" customFormat="1" ht="18.75" customHeight="1" x14ac:dyDescent="0.15">
      <c r="A19" s="13"/>
      <c r="B19" s="13"/>
      <c r="C19" s="13"/>
      <c r="D19" s="13"/>
      <c r="E19" s="13"/>
      <c r="F19" s="13"/>
      <c r="G19" s="13"/>
      <c r="H19" s="13"/>
      <c r="I19" s="13"/>
      <c r="J19" s="13"/>
      <c r="K19" s="13"/>
      <c r="L19" s="13"/>
      <c r="M19" s="13"/>
      <c r="N19" s="13"/>
      <c r="O19" s="330" t="s">
        <v>190</v>
      </c>
      <c r="P19" s="330"/>
      <c r="Q19" s="330"/>
      <c r="R19" s="330"/>
      <c r="S19" s="330"/>
      <c r="T19" s="331" t="s">
        <v>188</v>
      </c>
      <c r="U19" s="331"/>
      <c r="V19" s="332" t="str">
        <f>IF(入力シート①!E13="","",入力シート①!E13)</f>
        <v/>
      </c>
      <c r="W19" s="332"/>
      <c r="X19" s="332"/>
      <c r="Y19" s="332"/>
      <c r="Z19" s="332"/>
      <c r="AA19" s="332"/>
      <c r="AB19" s="332"/>
      <c r="AC19" s="332"/>
      <c r="AD19" s="332"/>
      <c r="AE19" s="332"/>
      <c r="AF19" s="332"/>
      <c r="AG19" s="332"/>
      <c r="AH19" s="332"/>
      <c r="AI19" s="332"/>
      <c r="AJ19" s="332"/>
      <c r="AK19" s="332"/>
      <c r="AL19" s="27"/>
    </row>
    <row r="20" spans="1:42" s="14" customFormat="1" ht="15" customHeight="1" x14ac:dyDescent="0.15">
      <c r="A20" s="13"/>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row>
    <row r="21" spans="1:42" s="14" customFormat="1" ht="20.100000000000001" customHeight="1" x14ac:dyDescent="0.15">
      <c r="A21" s="13"/>
      <c r="B21" s="13"/>
      <c r="C21" s="329" t="str">
        <f>IF(入力シート①!D11="","",入力シート①!D11)</f>
        <v/>
      </c>
      <c r="D21" s="329"/>
      <c r="E21" s="329"/>
      <c r="F21" s="13" t="s">
        <v>92</v>
      </c>
      <c r="G21" s="329" t="str">
        <f>IF(入力シート①!F11="","",入力シート①!F11)</f>
        <v/>
      </c>
      <c r="H21" s="329"/>
      <c r="I21" s="13" t="s">
        <v>73</v>
      </c>
      <c r="J21" s="329" t="str">
        <f>IF(入力シート①!H11="","",入力シート①!H11)</f>
        <v/>
      </c>
      <c r="K21" s="329"/>
      <c r="L21" s="13" t="s">
        <v>74</v>
      </c>
      <c r="M21" s="13"/>
      <c r="N21" s="13"/>
      <c r="O21" s="13"/>
      <c r="P21" s="13"/>
      <c r="Q21" s="13"/>
      <c r="R21" s="13"/>
      <c r="S21" s="13"/>
      <c r="T21" s="13"/>
      <c r="U21" s="13"/>
      <c r="V21" s="329" t="str">
        <f>IF(入力シート①!F12="","",入力シート①!F12)</f>
        <v/>
      </c>
      <c r="W21" s="329"/>
      <c r="X21" s="13" t="s">
        <v>75</v>
      </c>
      <c r="Y21" s="13"/>
      <c r="Z21" s="13"/>
      <c r="AA21" s="13"/>
      <c r="AB21" s="13"/>
      <c r="AC21" s="13"/>
      <c r="AD21" s="13"/>
      <c r="AE21" s="13"/>
      <c r="AF21" s="13"/>
      <c r="AG21" s="13"/>
      <c r="AH21" s="13"/>
      <c r="AI21" s="13"/>
      <c r="AJ21" s="13"/>
      <c r="AK21" s="13"/>
      <c r="AL21" s="13"/>
    </row>
    <row r="22" spans="1:42" s="14" customFormat="1" ht="20.100000000000001" customHeight="1" x14ac:dyDescent="0.15">
      <c r="A22" s="324" t="s">
        <v>76</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P22" s="30"/>
    </row>
    <row r="23" spans="1:42" s="14" customFormat="1" ht="20.100000000000001" customHeight="1" x14ac:dyDescent="0.15">
      <c r="A23" s="13"/>
      <c r="B23" s="31" t="s">
        <v>77</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42" s="14" customFormat="1" ht="20.100000000000001" customHeight="1" x14ac:dyDescent="0.15">
      <c r="A24" s="13"/>
      <c r="B24" s="31" t="s">
        <v>78</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42" s="14" customFormat="1" ht="20.100000000000001" customHeight="1" x14ac:dyDescent="0.15">
      <c r="A25" s="13"/>
      <c r="B25" s="3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42" s="14" customFormat="1" ht="20.100000000000001" customHeight="1" x14ac:dyDescent="0.15">
      <c r="A26" s="13"/>
      <c r="B26" s="31"/>
      <c r="C26" s="32"/>
      <c r="D26" s="32"/>
      <c r="E26" s="32"/>
      <c r="F26" s="32"/>
      <c r="G26" s="32"/>
      <c r="H26" s="32"/>
      <c r="I26" s="32"/>
      <c r="J26" s="32"/>
      <c r="K26" s="32"/>
      <c r="L26" s="32"/>
      <c r="M26" s="32"/>
      <c r="N26" s="32"/>
      <c r="O26" s="32"/>
      <c r="P26" s="32"/>
      <c r="Q26" s="32"/>
      <c r="R26" s="32"/>
      <c r="S26" s="32" t="s">
        <v>66</v>
      </c>
      <c r="T26" s="32"/>
      <c r="U26" s="32"/>
      <c r="V26" s="32"/>
      <c r="W26" s="32"/>
      <c r="X26" s="32"/>
      <c r="Y26" s="32"/>
      <c r="Z26" s="32"/>
      <c r="AA26" s="32"/>
      <c r="AB26" s="32"/>
      <c r="AC26" s="32"/>
      <c r="AD26" s="32"/>
      <c r="AE26" s="32"/>
      <c r="AF26" s="32"/>
      <c r="AG26" s="32"/>
      <c r="AH26" s="32"/>
      <c r="AI26" s="32"/>
      <c r="AJ26" s="32"/>
      <c r="AK26" s="32"/>
      <c r="AL26" s="32"/>
    </row>
    <row r="27" spans="1:42" s="14" customFormat="1" ht="20.100000000000001" customHeight="1" x14ac:dyDescent="0.15">
      <c r="A27" s="13"/>
      <c r="B27" s="325" t="s">
        <v>58</v>
      </c>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row>
    <row r="28" spans="1:42" s="14" customFormat="1" ht="65.45" customHeight="1" x14ac:dyDescent="0.15">
      <c r="A28" s="13"/>
      <c r="B28" s="33"/>
      <c r="C28" s="319" t="str">
        <f>IF(入力シート①!C20="","",入力シート①!C20)</f>
        <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3"/>
    </row>
    <row r="29" spans="1:42" s="14" customFormat="1" ht="9" customHeight="1" x14ac:dyDescent="0.15">
      <c r="A29" s="13"/>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42" s="14" customFormat="1" ht="20.100000000000001" customHeight="1" x14ac:dyDescent="0.15">
      <c r="A30" s="13"/>
      <c r="B30" s="34" t="s">
        <v>59</v>
      </c>
      <c r="C30" s="34"/>
      <c r="D30" s="34"/>
      <c r="E30" s="34"/>
      <c r="F30" s="34"/>
      <c r="G30" s="34"/>
      <c r="H30" s="34"/>
      <c r="I30" s="34"/>
      <c r="J30" s="34"/>
      <c r="K30" s="34"/>
      <c r="L30" s="34"/>
      <c r="M30" s="34"/>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42" s="14" customFormat="1" ht="64.150000000000006" customHeight="1" x14ac:dyDescent="0.15">
      <c r="A31" s="13"/>
      <c r="B31" s="33"/>
      <c r="C31" s="319" t="str">
        <f>IF(入力シート①!C21="","",入力シート①!C21)</f>
        <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3"/>
    </row>
    <row r="32" spans="1:42" s="13" customFormat="1" ht="9" customHeight="1" x14ac:dyDescent="0.15">
      <c r="B32" s="34"/>
      <c r="C32" s="34"/>
      <c r="D32" s="35"/>
      <c r="E32" s="326">
        <f>[1]入力シート③!E10</f>
        <v>0</v>
      </c>
      <c r="F32" s="327"/>
      <c r="G32" s="327"/>
      <c r="H32" s="327"/>
      <c r="I32" s="327"/>
      <c r="J32" s="327"/>
      <c r="K32" s="327"/>
      <c r="L32" s="327"/>
      <c r="M32" s="327"/>
      <c r="N32" s="327"/>
      <c r="O32" s="327"/>
      <c r="P32" s="36"/>
      <c r="Q32" s="321"/>
      <c r="R32" s="321"/>
      <c r="T32" s="37"/>
      <c r="U32" s="37"/>
      <c r="V32" s="37"/>
      <c r="AC32" s="38"/>
      <c r="AD32" s="39"/>
      <c r="AE32" s="31"/>
      <c r="AF32" s="328"/>
      <c r="AG32" s="328"/>
      <c r="AH32" s="328"/>
      <c r="AI32" s="328"/>
      <c r="AJ32" s="328"/>
      <c r="AK32" s="38"/>
      <c r="AL32" s="31"/>
      <c r="AP32" s="30"/>
    </row>
    <row r="33" spans="1:91" s="13" customFormat="1" ht="5.0999999999999996" customHeight="1" x14ac:dyDescent="0.15">
      <c r="B33" s="34"/>
      <c r="C33" s="34"/>
      <c r="D33" s="34"/>
      <c r="E33" s="34"/>
      <c r="F33" s="34"/>
      <c r="G33" s="34"/>
      <c r="H33" s="34"/>
      <c r="I33" s="34"/>
      <c r="J33" s="34"/>
      <c r="K33" s="37"/>
      <c r="L33" s="37"/>
      <c r="M33" s="37"/>
      <c r="P33" s="1"/>
      <c r="Q33" s="2"/>
      <c r="R33" s="38"/>
      <c r="T33" s="40"/>
      <c r="U33" s="40"/>
      <c r="V33" s="40"/>
      <c r="W33" s="3"/>
      <c r="X33" s="3"/>
      <c r="Y33" s="3"/>
      <c r="Z33" s="3"/>
      <c r="AA33" s="3"/>
      <c r="AB33" s="38"/>
      <c r="AC33" s="38"/>
      <c r="AD33" s="39"/>
      <c r="AE33" s="31"/>
      <c r="AF33" s="31"/>
      <c r="AG33" s="31"/>
      <c r="AH33" s="31"/>
      <c r="AI33" s="31"/>
      <c r="AJ33" s="31"/>
      <c r="AK33" s="31"/>
      <c r="AL33" s="31"/>
    </row>
    <row r="34" spans="1:91" s="13" customFormat="1" ht="18" customHeight="1" x14ac:dyDescent="0.15">
      <c r="B34" s="34" t="s">
        <v>57</v>
      </c>
      <c r="C34" s="34"/>
      <c r="D34" s="34"/>
      <c r="E34" s="34"/>
      <c r="F34" s="34"/>
      <c r="G34" s="34"/>
      <c r="H34" s="34"/>
      <c r="I34" s="34"/>
      <c r="J34" s="34"/>
      <c r="K34" s="37"/>
      <c r="L34" s="37"/>
      <c r="M34" s="37"/>
      <c r="Q34" s="321"/>
      <c r="R34" s="321"/>
      <c r="T34" s="37"/>
      <c r="U34" s="37"/>
      <c r="V34" s="37"/>
      <c r="AC34" s="38"/>
      <c r="AD34" s="39"/>
      <c r="AE34" s="31"/>
      <c r="AF34" s="322">
        <f>Q34*25000</f>
        <v>0</v>
      </c>
      <c r="AG34" s="322"/>
      <c r="AH34" s="322"/>
      <c r="AI34" s="322"/>
      <c r="AJ34" s="322"/>
      <c r="AK34" s="38"/>
      <c r="AL34" s="31"/>
      <c r="AP34" s="30"/>
    </row>
    <row r="35" spans="1:91" s="13" customFormat="1" ht="0.75" hidden="1" customHeight="1" x14ac:dyDescent="0.15">
      <c r="B35" s="34"/>
      <c r="C35" s="34"/>
      <c r="D35" s="34"/>
      <c r="E35" s="34"/>
      <c r="F35" s="34"/>
      <c r="G35" s="34"/>
      <c r="H35" s="34"/>
      <c r="I35" s="34"/>
      <c r="J35" s="34"/>
      <c r="K35" s="37"/>
      <c r="L35" s="37"/>
      <c r="M35" s="37"/>
      <c r="P35" s="1"/>
      <c r="Q35" s="2"/>
      <c r="R35" s="38"/>
      <c r="T35" s="40"/>
      <c r="U35" s="40"/>
      <c r="V35" s="40"/>
      <c r="W35" s="3"/>
      <c r="X35" s="3"/>
      <c r="Y35" s="3"/>
      <c r="Z35" s="3"/>
      <c r="AA35" s="3"/>
      <c r="AB35" s="38"/>
      <c r="AC35" s="38"/>
      <c r="AD35" s="39"/>
      <c r="AE35" s="31"/>
      <c r="AF35" s="31"/>
      <c r="AG35" s="31"/>
      <c r="AH35" s="31"/>
      <c r="AI35" s="31"/>
      <c r="AJ35" s="31"/>
      <c r="AK35" s="31"/>
      <c r="AL35" s="31"/>
    </row>
    <row r="36" spans="1:91" s="14" customFormat="1" ht="19.5" hidden="1" customHeight="1" x14ac:dyDescent="0.15">
      <c r="A36" s="13"/>
      <c r="B36" s="34"/>
      <c r="C36" s="34"/>
      <c r="D36" s="34"/>
      <c r="E36" s="34"/>
      <c r="F36" s="34"/>
      <c r="G36" s="34"/>
      <c r="H36" s="34"/>
      <c r="I36" s="34"/>
      <c r="J36" s="34"/>
      <c r="K36" s="34"/>
      <c r="L36" s="34"/>
      <c r="M36" s="34"/>
      <c r="N36" s="13"/>
      <c r="O36" s="13"/>
      <c r="P36" s="32"/>
      <c r="Q36" s="32"/>
      <c r="R36" s="32"/>
      <c r="S36" s="13"/>
      <c r="T36" s="32"/>
      <c r="U36" s="32"/>
      <c r="V36" s="32"/>
      <c r="W36" s="32"/>
      <c r="X36" s="32"/>
      <c r="Y36" s="32"/>
      <c r="Z36" s="32"/>
      <c r="AA36" s="32"/>
      <c r="AB36" s="32"/>
      <c r="AC36" s="32"/>
      <c r="AD36" s="32"/>
      <c r="AE36" s="32"/>
      <c r="AF36" s="32"/>
      <c r="AG36" s="32"/>
      <c r="AH36" s="32"/>
      <c r="AI36" s="32"/>
      <c r="AJ36" s="32"/>
      <c r="AK36" s="32"/>
      <c r="AL36" s="32"/>
    </row>
    <row r="37" spans="1:91" s="13" customFormat="1" ht="2.25" customHeight="1" x14ac:dyDescent="0.15">
      <c r="B37" s="34" t="s">
        <v>60</v>
      </c>
      <c r="C37" s="34"/>
      <c r="I37" s="34"/>
      <c r="J37" s="34"/>
      <c r="K37" s="37"/>
      <c r="L37" s="37"/>
      <c r="M37" s="37"/>
      <c r="R37" s="37"/>
      <c r="S37" s="37"/>
      <c r="T37" s="37"/>
      <c r="AA37" s="38"/>
      <c r="AB37" s="34"/>
      <c r="AC37" s="31"/>
      <c r="AD37" s="38"/>
      <c r="AE37" s="31"/>
      <c r="AI37" s="41"/>
    </row>
    <row r="38" spans="1:91" s="13" customFormat="1" ht="20.25" customHeight="1" x14ac:dyDescent="0.15">
      <c r="B38" s="320" t="s">
        <v>122</v>
      </c>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1"/>
    </row>
    <row r="39" spans="1:91" s="13" customFormat="1" ht="18" customHeight="1" x14ac:dyDescent="0.15">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
    </row>
    <row r="40" spans="1:91" s="13" customFormat="1" ht="31.5" customHeight="1" x14ac:dyDescent="0.15">
      <c r="B40" s="320"/>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
    </row>
    <row r="41" spans="1:91" s="13" customFormat="1" ht="11.25" customHeight="1"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14" customFormat="1" ht="20.100000000000001" customHeight="1" x14ac:dyDescent="0.15">
      <c r="A42" s="13"/>
      <c r="B42" s="13" t="s">
        <v>207</v>
      </c>
      <c r="C42" s="34"/>
      <c r="D42" s="13"/>
      <c r="E42" s="13"/>
      <c r="F42" s="13"/>
      <c r="G42" s="13"/>
      <c r="H42" s="13"/>
      <c r="I42" s="13"/>
      <c r="J42" s="46"/>
      <c r="K42" s="46"/>
      <c r="L42" s="46"/>
      <c r="M42" s="46"/>
      <c r="N42" s="46"/>
      <c r="O42" s="46"/>
      <c r="P42" s="46"/>
      <c r="Q42" s="46"/>
      <c r="R42" s="46"/>
      <c r="S42" s="46"/>
      <c r="T42" s="43"/>
      <c r="U42" s="43"/>
      <c r="V42" s="43"/>
      <c r="W42" s="43"/>
      <c r="X42" s="43"/>
      <c r="Y42" s="43"/>
      <c r="Z42" s="43"/>
      <c r="AA42" s="43"/>
      <c r="AB42" s="43"/>
      <c r="AC42" s="43"/>
      <c r="AD42" s="43"/>
      <c r="AE42" s="43"/>
      <c r="AF42" s="43"/>
      <c r="AG42" s="43"/>
      <c r="AH42" s="43"/>
      <c r="AI42" s="43"/>
      <c r="AJ42" s="43"/>
      <c r="AK42" s="43"/>
      <c r="AL42" s="43"/>
    </row>
    <row r="43" spans="1:91" ht="30" customHeight="1" x14ac:dyDescent="0.15">
      <c r="C43" s="302" t="s">
        <v>208</v>
      </c>
      <c r="D43" s="303"/>
      <c r="E43" s="303"/>
      <c r="F43" s="304"/>
      <c r="G43" s="311" t="str">
        <f>IF(入力シート①!C14="","",入力シート①!C14)</f>
        <v/>
      </c>
      <c r="H43" s="312"/>
      <c r="I43" s="312"/>
      <c r="J43" s="312"/>
      <c r="K43" s="312"/>
      <c r="L43" s="312"/>
      <c r="M43" s="312"/>
      <c r="N43" s="312"/>
      <c r="O43" s="312"/>
      <c r="P43" s="312"/>
      <c r="Q43" s="312"/>
      <c r="R43" s="312"/>
      <c r="S43" s="312"/>
      <c r="T43" s="313" t="s">
        <v>209</v>
      </c>
      <c r="U43" s="314"/>
      <c r="V43" s="314"/>
      <c r="W43" s="315"/>
      <c r="X43" s="316" t="str">
        <f>IF(入力シート①!C15="","",入力シート①!C15)</f>
        <v/>
      </c>
      <c r="Y43" s="317"/>
      <c r="Z43" s="317"/>
      <c r="AA43" s="317"/>
      <c r="AB43" s="317"/>
      <c r="AC43" s="317"/>
      <c r="AD43" s="317"/>
      <c r="AE43" s="317"/>
      <c r="AF43" s="317"/>
      <c r="AG43" s="317"/>
      <c r="AH43" s="317"/>
      <c r="AI43" s="317"/>
      <c r="AJ43" s="317"/>
      <c r="AK43" s="318"/>
      <c r="AL43" s="43"/>
      <c r="AN43" s="17" t="s">
        <v>14</v>
      </c>
    </row>
    <row r="44" spans="1:91" ht="30" customHeight="1" x14ac:dyDescent="0.15">
      <c r="C44" s="171" t="s">
        <v>210</v>
      </c>
      <c r="D44" s="172"/>
      <c r="E44" s="172"/>
      <c r="F44" s="173"/>
      <c r="G44" s="305" t="str">
        <f>IF(入力シート①!C16="","",入力シート①!C16)</f>
        <v/>
      </c>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7"/>
      <c r="AL44" s="43"/>
      <c r="AN44" s="17" t="s">
        <v>3</v>
      </c>
    </row>
    <row r="45" spans="1:91" ht="30" customHeight="1" x14ac:dyDescent="0.15">
      <c r="C45" s="302" t="s">
        <v>200</v>
      </c>
      <c r="D45" s="303"/>
      <c r="E45" s="303"/>
      <c r="F45" s="304"/>
      <c r="G45" s="305" t="str">
        <f>IF(入力シート①!C17="","",入力シート①!C17)</f>
        <v/>
      </c>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7"/>
      <c r="AL45" s="43"/>
      <c r="AN45" s="17"/>
    </row>
    <row r="46" spans="1:91" ht="30" customHeight="1" x14ac:dyDescent="0.15">
      <c r="C46" s="308" t="s">
        <v>211</v>
      </c>
      <c r="D46" s="309"/>
      <c r="E46" s="309"/>
      <c r="F46" s="309"/>
      <c r="G46" s="309"/>
      <c r="H46" s="309"/>
      <c r="I46" s="309"/>
      <c r="J46" s="310"/>
      <c r="K46" s="311" t="str">
        <f>IF(入力シート①!C18="","",入力シート①!C18)</f>
        <v/>
      </c>
      <c r="L46" s="312"/>
      <c r="M46" s="312"/>
      <c r="N46" s="312"/>
      <c r="O46" s="312"/>
      <c r="P46" s="312"/>
      <c r="Q46" s="312"/>
      <c r="R46" s="312"/>
      <c r="S46" s="312"/>
      <c r="T46" s="312"/>
      <c r="U46" s="312"/>
      <c r="V46" s="312"/>
      <c r="W46" s="174" t="s">
        <v>204</v>
      </c>
      <c r="X46" s="306" t="str">
        <f>IF(入力シート①!G18="","",入力シート①!G18)</f>
        <v/>
      </c>
      <c r="Y46" s="306"/>
      <c r="Z46" s="306"/>
      <c r="AA46" s="306"/>
      <c r="AB46" s="306"/>
      <c r="AC46" s="306"/>
      <c r="AD46" s="306"/>
      <c r="AE46" s="306"/>
      <c r="AF46" s="306"/>
      <c r="AG46" s="306"/>
      <c r="AH46" s="306"/>
      <c r="AI46" s="306"/>
      <c r="AJ46" s="306"/>
      <c r="AK46" s="307"/>
      <c r="AL46" s="43"/>
      <c r="AN46" s="17" t="s">
        <v>212</v>
      </c>
    </row>
    <row r="49" spans="2:91" s="13" customFormat="1" ht="14.25" x14ac:dyDescent="0.15">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0" spans="2:91" s="13" customFormat="1" ht="14.25" hidden="1" x14ac:dyDescent="0.15">
      <c r="B50" s="13" t="b">
        <v>0</v>
      </c>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row>
    <row r="51" spans="2:91" s="13" customFormat="1" ht="14.25"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sheetData>
  <sheetProtection algorithmName="SHA-512" hashValue="LXLjeZCLbADUA6ASQkLu1jJJKACb4wMZH6qqi1gaITRYEA3vNpAHd4H4/en4FW7l1v7B5C4+dqsvltTXmLsb1w==" saltValue="OCWLZRZl97tWON23LKAcVA==" spinCount="100000" sheet="1" objects="1" scenarios="1" selectLockedCells="1"/>
  <mergeCells count="40">
    <mergeCell ref="O19:S19"/>
    <mergeCell ref="T19:U19"/>
    <mergeCell ref="V19:AK19"/>
    <mergeCell ref="AF5:AG5"/>
    <mergeCell ref="AI5:AJ5"/>
    <mergeCell ref="U10:AB10"/>
    <mergeCell ref="O12:S12"/>
    <mergeCell ref="T12:AK12"/>
    <mergeCell ref="AA5:AD5"/>
    <mergeCell ref="O14:S14"/>
    <mergeCell ref="T14:AK14"/>
    <mergeCell ref="O16:S16"/>
    <mergeCell ref="T16:AK16"/>
    <mergeCell ref="O18:S18"/>
    <mergeCell ref="T18:AK18"/>
    <mergeCell ref="C31:AK31"/>
    <mergeCell ref="B38:AK40"/>
    <mergeCell ref="Q34:R34"/>
    <mergeCell ref="AF34:AJ34"/>
    <mergeCell ref="B20:AL20"/>
    <mergeCell ref="A22:AL22"/>
    <mergeCell ref="B27:AL27"/>
    <mergeCell ref="C28:AK28"/>
    <mergeCell ref="E32:O32"/>
    <mergeCell ref="Q32:R32"/>
    <mergeCell ref="AF32:AJ32"/>
    <mergeCell ref="G21:H21"/>
    <mergeCell ref="J21:K21"/>
    <mergeCell ref="C21:E21"/>
    <mergeCell ref="V21:W21"/>
    <mergeCell ref="C43:F43"/>
    <mergeCell ref="G43:S43"/>
    <mergeCell ref="T43:W43"/>
    <mergeCell ref="X43:AK43"/>
    <mergeCell ref="G44:AK44"/>
    <mergeCell ref="C45:F45"/>
    <mergeCell ref="G45:AK45"/>
    <mergeCell ref="C46:J46"/>
    <mergeCell ref="K46:V46"/>
    <mergeCell ref="X46:AK46"/>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0000"/>
    <pageSetUpPr fitToPage="1"/>
  </sheetPr>
  <dimension ref="A1:CM102"/>
  <sheetViews>
    <sheetView showZeros="0" view="pageBreakPreview" topLeftCell="A61" zoomScale="85" zoomScaleNormal="85" zoomScaleSheetLayoutView="85" workbookViewId="0">
      <selection activeCell="B23" sqref="B23:AJ26"/>
    </sheetView>
  </sheetViews>
  <sheetFormatPr defaultColWidth="3.125" defaultRowHeight="18" customHeight="1" x14ac:dyDescent="0.15"/>
  <cols>
    <col min="1" max="1" width="1.875" style="13" customWidth="1"/>
    <col min="2" max="2" width="2.625" style="13" customWidth="1"/>
    <col min="3" max="3" width="2" style="13" customWidth="1"/>
    <col min="4" max="19" width="2.625" style="13" customWidth="1"/>
    <col min="20" max="20" width="3.125" style="13" customWidth="1"/>
    <col min="21" max="35" width="2.625" style="13" customWidth="1"/>
    <col min="36" max="36" width="6.125" style="13" customWidth="1"/>
    <col min="37" max="38" width="2.625" style="13" customWidth="1"/>
    <col min="39" max="39" width="1.875" style="13" hidden="1" customWidth="1"/>
    <col min="40" max="40" width="1.875" hidden="1" customWidth="1"/>
    <col min="41" max="41" width="5.375" hidden="1" customWidth="1"/>
    <col min="42" max="90" width="1.875" hidden="1" customWidth="1"/>
    <col min="91" max="244" width="1.875" customWidth="1"/>
  </cols>
  <sheetData>
    <row r="1" spans="1:41" s="14" customFormat="1" ht="20.100000000000001" customHeight="1" x14ac:dyDescent="0.15">
      <c r="A1" s="13"/>
      <c r="B1" s="13" t="s">
        <v>15</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41" s="14" customFormat="1" ht="20.100000000000001" customHeight="1" x14ac:dyDescent="0.15">
      <c r="A2" s="367" t="s">
        <v>16</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O2" s="15"/>
    </row>
    <row r="3" spans="1:41"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O3" s="15"/>
    </row>
    <row r="4" spans="1:41" s="14" customFormat="1" ht="17.25" customHeight="1" x14ac:dyDescent="0.15">
      <c r="A4" s="16"/>
      <c r="B4" s="24"/>
      <c r="C4" s="368" t="s">
        <v>17</v>
      </c>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16"/>
      <c r="AL4" s="16"/>
      <c r="AO4" s="15"/>
    </row>
    <row r="5" spans="1:41" s="14" customFormat="1" ht="18" customHeight="1" x14ac:dyDescent="0.15">
      <c r="A5" s="13"/>
      <c r="B5" s="13"/>
      <c r="C5" s="337" t="s">
        <v>18</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13"/>
      <c r="AN5" s="17" t="s">
        <v>3</v>
      </c>
    </row>
    <row r="6" spans="1:41" s="14" customFormat="1" ht="20.100000000000001" customHeight="1" x14ac:dyDescent="0.15">
      <c r="A6" s="13"/>
      <c r="B6" s="263" t="s">
        <v>19</v>
      </c>
      <c r="C6" s="264"/>
      <c r="D6" s="263" t="s">
        <v>20</v>
      </c>
      <c r="E6" s="265"/>
      <c r="F6" s="265"/>
      <c r="G6" s="265"/>
      <c r="H6" s="265"/>
      <c r="I6" s="265"/>
      <c r="J6" s="265"/>
      <c r="K6" s="265"/>
      <c r="L6" s="265"/>
      <c r="M6" s="264"/>
      <c r="N6" s="263" t="s">
        <v>21</v>
      </c>
      <c r="O6" s="265"/>
      <c r="P6" s="264"/>
      <c r="Q6" s="263" t="s">
        <v>22</v>
      </c>
      <c r="R6" s="265"/>
      <c r="S6" s="264"/>
      <c r="T6" s="263" t="s">
        <v>23</v>
      </c>
      <c r="U6" s="265"/>
      <c r="V6" s="265"/>
      <c r="W6" s="264"/>
      <c r="X6" s="263" t="s">
        <v>24</v>
      </c>
      <c r="Y6" s="265"/>
      <c r="Z6" s="265"/>
      <c r="AA6" s="265"/>
      <c r="AB6" s="265"/>
      <c r="AC6" s="264"/>
      <c r="AD6" s="263" t="s">
        <v>25</v>
      </c>
      <c r="AE6" s="265"/>
      <c r="AF6" s="265"/>
      <c r="AG6" s="265"/>
      <c r="AH6" s="265"/>
      <c r="AI6" s="265"/>
      <c r="AJ6" s="264"/>
      <c r="AK6" s="13"/>
      <c r="AL6" s="13"/>
    </row>
    <row r="7" spans="1:41" s="14" customFormat="1" ht="20.100000000000001" customHeight="1" x14ac:dyDescent="0.15">
      <c r="A7" s="13"/>
      <c r="B7" s="351">
        <v>1</v>
      </c>
      <c r="C7" s="352"/>
      <c r="D7" s="359" t="str">
        <f>IF(入力シート②!D11="","",入力シート②!D11)</f>
        <v/>
      </c>
      <c r="E7" s="360"/>
      <c r="F7" s="360"/>
      <c r="G7" s="360"/>
      <c r="H7" s="360"/>
      <c r="I7" s="360"/>
      <c r="J7" s="360"/>
      <c r="K7" s="360"/>
      <c r="L7" s="360"/>
      <c r="M7" s="361"/>
      <c r="N7" s="365" t="str">
        <f>IF(入力シート②!N11="","",入力シート②!N11)</f>
        <v/>
      </c>
      <c r="O7" s="365"/>
      <c r="P7" s="365"/>
      <c r="Q7" s="366" t="str">
        <f>IF(入力シート②!Q11="","",入力シート②!Q11)</f>
        <v/>
      </c>
      <c r="R7" s="365"/>
      <c r="S7" s="365"/>
      <c r="T7" s="366">
        <f>入力シート②!T11</f>
        <v>0</v>
      </c>
      <c r="U7" s="365"/>
      <c r="V7" s="365"/>
      <c r="W7" s="365"/>
      <c r="X7" s="357" t="str">
        <f>IF(入力シート②!X11="","",入力シート②!X11)</f>
        <v/>
      </c>
      <c r="Y7" s="357"/>
      <c r="Z7" s="357"/>
      <c r="AA7" s="357"/>
      <c r="AB7" s="357"/>
      <c r="AC7" s="357"/>
      <c r="AD7" s="357" t="str">
        <f>IF(入力シート②!AD11="","",入力シート②!AD11)</f>
        <v/>
      </c>
      <c r="AE7" s="357"/>
      <c r="AF7" s="357"/>
      <c r="AG7" s="357"/>
      <c r="AH7" s="357"/>
      <c r="AI7" s="357"/>
      <c r="AJ7" s="357"/>
      <c r="AK7" s="13"/>
      <c r="AL7" s="13"/>
    </row>
    <row r="8" spans="1:41" s="14" customFormat="1" ht="20.100000000000001" customHeight="1" x14ac:dyDescent="0.15">
      <c r="A8" s="13"/>
      <c r="B8" s="353"/>
      <c r="C8" s="354"/>
      <c r="D8" s="362"/>
      <c r="E8" s="363"/>
      <c r="F8" s="363"/>
      <c r="G8" s="363"/>
      <c r="H8" s="363"/>
      <c r="I8" s="363"/>
      <c r="J8" s="363"/>
      <c r="K8" s="363"/>
      <c r="L8" s="363"/>
      <c r="M8" s="364"/>
      <c r="N8" s="365"/>
      <c r="O8" s="365"/>
      <c r="P8" s="365"/>
      <c r="Q8" s="365"/>
      <c r="R8" s="365"/>
      <c r="S8" s="365"/>
      <c r="T8" s="365"/>
      <c r="U8" s="365"/>
      <c r="V8" s="365"/>
      <c r="W8" s="365"/>
      <c r="X8" s="358"/>
      <c r="Y8" s="358"/>
      <c r="Z8" s="358"/>
      <c r="AA8" s="358"/>
      <c r="AB8" s="358"/>
      <c r="AC8" s="358"/>
      <c r="AD8" s="358"/>
      <c r="AE8" s="358"/>
      <c r="AF8" s="358"/>
      <c r="AG8" s="358"/>
      <c r="AH8" s="358"/>
      <c r="AI8" s="358"/>
      <c r="AJ8" s="358"/>
      <c r="AK8" s="13"/>
      <c r="AL8" s="13"/>
    </row>
    <row r="9" spans="1:41" s="14" customFormat="1" ht="20.100000000000001" customHeight="1" x14ac:dyDescent="0.15">
      <c r="A9" s="13"/>
      <c r="B9" s="353"/>
      <c r="C9" s="354"/>
      <c r="D9" s="339" t="s">
        <v>133</v>
      </c>
      <c r="E9" s="340"/>
      <c r="F9" s="341"/>
      <c r="G9" s="345" t="str">
        <f>IF(入力シート②!G13="","",入力シート②!G13)</f>
        <v/>
      </c>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7"/>
      <c r="AK9" s="13"/>
      <c r="AL9" s="13"/>
      <c r="AN9" s="17" t="s">
        <v>3</v>
      </c>
    </row>
    <row r="10" spans="1:41" s="14" customFormat="1" ht="20.100000000000001" customHeight="1" x14ac:dyDescent="0.15">
      <c r="A10" s="13"/>
      <c r="B10" s="355"/>
      <c r="C10" s="356"/>
      <c r="D10" s="342"/>
      <c r="E10" s="343"/>
      <c r="F10" s="344"/>
      <c r="G10" s="348"/>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50"/>
      <c r="AK10" s="24"/>
      <c r="AL10" s="13"/>
      <c r="AN10" s="17"/>
    </row>
    <row r="11" spans="1:41" s="14" customFormat="1" ht="20.100000000000001" customHeight="1" x14ac:dyDescent="0.15">
      <c r="A11" s="13"/>
      <c r="B11" s="351">
        <v>2</v>
      </c>
      <c r="C11" s="352"/>
      <c r="D11" s="359" t="str">
        <f>IF(入力シート②!D15="","",入力シート②!D15)</f>
        <v/>
      </c>
      <c r="E11" s="360"/>
      <c r="F11" s="360"/>
      <c r="G11" s="360"/>
      <c r="H11" s="360"/>
      <c r="I11" s="360"/>
      <c r="J11" s="360"/>
      <c r="K11" s="360"/>
      <c r="L11" s="360"/>
      <c r="M11" s="361"/>
      <c r="N11" s="365" t="str">
        <f>IF(入力シート②!N15="","",入力シート②!N15)</f>
        <v/>
      </c>
      <c r="O11" s="365"/>
      <c r="P11" s="365"/>
      <c r="Q11" s="366" t="str">
        <f>IF(入力シート②!Q15="","",入力シート②!Q15)</f>
        <v/>
      </c>
      <c r="R11" s="365"/>
      <c r="S11" s="365"/>
      <c r="T11" s="366">
        <f>入力シート②!T15</f>
        <v>0</v>
      </c>
      <c r="U11" s="365"/>
      <c r="V11" s="365"/>
      <c r="W11" s="365"/>
      <c r="X11" s="357" t="str">
        <f>IF(入力シート②!X15="","",入力シート②!X15)</f>
        <v/>
      </c>
      <c r="Y11" s="357"/>
      <c r="Z11" s="357"/>
      <c r="AA11" s="357"/>
      <c r="AB11" s="357"/>
      <c r="AC11" s="357"/>
      <c r="AD11" s="357" t="str">
        <f>IF(入力シート②!AD15="","",入力シート②!AD15)</f>
        <v/>
      </c>
      <c r="AE11" s="357"/>
      <c r="AF11" s="357"/>
      <c r="AG11" s="357"/>
      <c r="AH11" s="357"/>
      <c r="AI11" s="357"/>
      <c r="AJ11" s="357"/>
      <c r="AK11" s="13"/>
      <c r="AL11" s="13"/>
      <c r="AN11" s="17" t="s">
        <v>3</v>
      </c>
    </row>
    <row r="12" spans="1:41" s="14" customFormat="1" ht="20.100000000000001" customHeight="1" x14ac:dyDescent="0.15">
      <c r="A12" s="13"/>
      <c r="B12" s="353"/>
      <c r="C12" s="354"/>
      <c r="D12" s="362"/>
      <c r="E12" s="363"/>
      <c r="F12" s="363"/>
      <c r="G12" s="363"/>
      <c r="H12" s="363"/>
      <c r="I12" s="363"/>
      <c r="J12" s="363"/>
      <c r="K12" s="363"/>
      <c r="L12" s="363"/>
      <c r="M12" s="364"/>
      <c r="N12" s="365"/>
      <c r="O12" s="365"/>
      <c r="P12" s="365"/>
      <c r="Q12" s="365"/>
      <c r="R12" s="365"/>
      <c r="S12" s="365"/>
      <c r="T12" s="365"/>
      <c r="U12" s="365"/>
      <c r="V12" s="365"/>
      <c r="W12" s="365"/>
      <c r="X12" s="358"/>
      <c r="Y12" s="358"/>
      <c r="Z12" s="358"/>
      <c r="AA12" s="358"/>
      <c r="AB12" s="358"/>
      <c r="AC12" s="358"/>
      <c r="AD12" s="358"/>
      <c r="AE12" s="358"/>
      <c r="AF12" s="358"/>
      <c r="AG12" s="358"/>
      <c r="AH12" s="358"/>
      <c r="AI12" s="358"/>
      <c r="AJ12" s="358"/>
      <c r="AK12" s="24"/>
      <c r="AL12" s="13"/>
      <c r="AN12" s="17"/>
    </row>
    <row r="13" spans="1:41" s="14" customFormat="1" ht="20.100000000000001" customHeight="1" x14ac:dyDescent="0.15">
      <c r="A13" s="13"/>
      <c r="B13" s="353"/>
      <c r="C13" s="354"/>
      <c r="D13" s="339" t="s">
        <v>133</v>
      </c>
      <c r="E13" s="340"/>
      <c r="F13" s="341"/>
      <c r="G13" s="345" t="str">
        <f>IF(入力シート②!G17="","",入力シート②!G17)</f>
        <v/>
      </c>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7"/>
      <c r="AK13" s="13"/>
      <c r="AL13" s="13"/>
      <c r="AN13" s="17" t="s">
        <v>3</v>
      </c>
    </row>
    <row r="14" spans="1:41" s="14" customFormat="1" ht="20.100000000000001" customHeight="1" x14ac:dyDescent="0.15">
      <c r="A14" s="13"/>
      <c r="B14" s="355"/>
      <c r="C14" s="356"/>
      <c r="D14" s="342"/>
      <c r="E14" s="343"/>
      <c r="F14" s="344"/>
      <c r="G14" s="348"/>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50"/>
      <c r="AK14" s="24"/>
      <c r="AL14" s="13"/>
      <c r="AN14" s="17"/>
    </row>
    <row r="15" spans="1:41" s="14" customFormat="1" ht="20.100000000000001" customHeight="1" x14ac:dyDescent="0.15">
      <c r="A15" s="13"/>
      <c r="B15" s="351">
        <v>3</v>
      </c>
      <c r="C15" s="352"/>
      <c r="D15" s="359" t="str">
        <f>IF(入力シート②!D19="","",入力シート②!D19)</f>
        <v/>
      </c>
      <c r="E15" s="360"/>
      <c r="F15" s="360"/>
      <c r="G15" s="360"/>
      <c r="H15" s="360"/>
      <c r="I15" s="360"/>
      <c r="J15" s="360"/>
      <c r="K15" s="360"/>
      <c r="L15" s="360"/>
      <c r="M15" s="361"/>
      <c r="N15" s="365" t="str">
        <f>IF(入力シート②!N19="","",入力シート②!N19)</f>
        <v/>
      </c>
      <c r="O15" s="365"/>
      <c r="P15" s="365"/>
      <c r="Q15" s="366" t="str">
        <f>IF(入力シート②!Q19="","",入力シート②!Q19)</f>
        <v/>
      </c>
      <c r="R15" s="365"/>
      <c r="S15" s="365"/>
      <c r="T15" s="366">
        <f>入力シート②!T19</f>
        <v>0</v>
      </c>
      <c r="U15" s="365"/>
      <c r="V15" s="365"/>
      <c r="W15" s="365"/>
      <c r="X15" s="357" t="str">
        <f>IF(入力シート②!X19="","",入力シート②!X19)</f>
        <v/>
      </c>
      <c r="Y15" s="357"/>
      <c r="Z15" s="357"/>
      <c r="AA15" s="357"/>
      <c r="AB15" s="357"/>
      <c r="AC15" s="357"/>
      <c r="AD15" s="357" t="str">
        <f>IF(入力シート②!AD19="","",入力シート②!AD19)</f>
        <v/>
      </c>
      <c r="AE15" s="357"/>
      <c r="AF15" s="357"/>
      <c r="AG15" s="357"/>
      <c r="AH15" s="357"/>
      <c r="AI15" s="357"/>
      <c r="AJ15" s="357"/>
      <c r="AK15" s="13"/>
      <c r="AL15" s="23"/>
      <c r="AN15" s="15" t="s">
        <v>7</v>
      </c>
    </row>
    <row r="16" spans="1:41" s="14" customFormat="1" ht="20.100000000000001" customHeight="1" x14ac:dyDescent="0.15">
      <c r="A16" s="13"/>
      <c r="B16" s="353"/>
      <c r="C16" s="354"/>
      <c r="D16" s="362"/>
      <c r="E16" s="363"/>
      <c r="F16" s="363"/>
      <c r="G16" s="363"/>
      <c r="H16" s="363"/>
      <c r="I16" s="363"/>
      <c r="J16" s="363"/>
      <c r="K16" s="363"/>
      <c r="L16" s="363"/>
      <c r="M16" s="364"/>
      <c r="N16" s="365"/>
      <c r="O16" s="365"/>
      <c r="P16" s="365"/>
      <c r="Q16" s="365"/>
      <c r="R16" s="365"/>
      <c r="S16" s="365"/>
      <c r="T16" s="365"/>
      <c r="U16" s="365"/>
      <c r="V16" s="365"/>
      <c r="W16" s="365"/>
      <c r="X16" s="358"/>
      <c r="Y16" s="358"/>
      <c r="Z16" s="358"/>
      <c r="AA16" s="358"/>
      <c r="AB16" s="358"/>
      <c r="AC16" s="358"/>
      <c r="AD16" s="358"/>
      <c r="AE16" s="358"/>
      <c r="AF16" s="358"/>
      <c r="AG16" s="358"/>
      <c r="AH16" s="358"/>
      <c r="AI16" s="358"/>
      <c r="AJ16" s="358"/>
      <c r="AK16" s="13"/>
      <c r="AL16" s="23"/>
    </row>
    <row r="17" spans="1:91" s="14" customFormat="1" ht="20.100000000000001" customHeight="1" x14ac:dyDescent="0.15">
      <c r="A17" s="13"/>
      <c r="B17" s="353"/>
      <c r="C17" s="354"/>
      <c r="D17" s="339" t="s">
        <v>133</v>
      </c>
      <c r="E17" s="340"/>
      <c r="F17" s="341"/>
      <c r="G17" s="345" t="str">
        <f>IF(入力シート②!G21="","",入力シート②!G21)</f>
        <v/>
      </c>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c r="AK17" s="13"/>
      <c r="AL17" s="13"/>
      <c r="AN17" s="17" t="s">
        <v>3</v>
      </c>
    </row>
    <row r="18" spans="1:91" s="14" customFormat="1" ht="20.100000000000001" customHeight="1" x14ac:dyDescent="0.15">
      <c r="A18" s="13"/>
      <c r="B18" s="355"/>
      <c r="C18" s="356"/>
      <c r="D18" s="342"/>
      <c r="E18" s="343"/>
      <c r="F18" s="344"/>
      <c r="G18" s="348"/>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50"/>
      <c r="AK18" s="24"/>
      <c r="AL18" s="13"/>
      <c r="AN18" s="17"/>
    </row>
    <row r="19" spans="1:91" s="14" customFormat="1" ht="20.100000000000001" customHeight="1" x14ac:dyDescent="0.15">
      <c r="A19" s="13"/>
      <c r="B19" s="351">
        <v>4</v>
      </c>
      <c r="C19" s="352"/>
      <c r="D19" s="359" t="str">
        <f>IF(入力シート②!D23="","",入力シート②!D23)</f>
        <v/>
      </c>
      <c r="E19" s="360"/>
      <c r="F19" s="360"/>
      <c r="G19" s="360"/>
      <c r="H19" s="360"/>
      <c r="I19" s="360"/>
      <c r="J19" s="360"/>
      <c r="K19" s="360"/>
      <c r="L19" s="360"/>
      <c r="M19" s="361"/>
      <c r="N19" s="365" t="str">
        <f>IF(入力シート②!N23="","",入力シート②!N23)</f>
        <v/>
      </c>
      <c r="O19" s="365"/>
      <c r="P19" s="365"/>
      <c r="Q19" s="366" t="str">
        <f>IF(入力シート②!Q23="","",入力シート②!Q23)</f>
        <v/>
      </c>
      <c r="R19" s="365"/>
      <c r="S19" s="365"/>
      <c r="T19" s="366">
        <f>入力シート②!T23</f>
        <v>0</v>
      </c>
      <c r="U19" s="365"/>
      <c r="V19" s="365"/>
      <c r="W19" s="365"/>
      <c r="X19" s="357" t="str">
        <f>IF(入力シート②!X23="","",入力シート②!X23)</f>
        <v/>
      </c>
      <c r="Y19" s="357"/>
      <c r="Z19" s="357"/>
      <c r="AA19" s="357"/>
      <c r="AB19" s="357"/>
      <c r="AC19" s="357"/>
      <c r="AD19" s="357" t="str">
        <f>IF(入力シート②!AD23="","",入力シート②!AD23)</f>
        <v/>
      </c>
      <c r="AE19" s="357"/>
      <c r="AF19" s="357"/>
      <c r="AG19" s="357"/>
      <c r="AH19" s="357"/>
      <c r="AI19" s="357"/>
      <c r="AJ19" s="357"/>
      <c r="AK19" s="13"/>
      <c r="AL19" s="25"/>
      <c r="AN19" s="17" t="s">
        <v>9</v>
      </c>
    </row>
    <row r="20" spans="1:91" s="14" customFormat="1" ht="20.100000000000001" customHeight="1" x14ac:dyDescent="0.15">
      <c r="A20" s="13"/>
      <c r="B20" s="353"/>
      <c r="C20" s="354"/>
      <c r="D20" s="362"/>
      <c r="E20" s="363"/>
      <c r="F20" s="363"/>
      <c r="G20" s="363"/>
      <c r="H20" s="363"/>
      <c r="I20" s="363"/>
      <c r="J20" s="363"/>
      <c r="K20" s="363"/>
      <c r="L20" s="363"/>
      <c r="M20" s="364"/>
      <c r="N20" s="365"/>
      <c r="O20" s="365"/>
      <c r="P20" s="365"/>
      <c r="Q20" s="365"/>
      <c r="R20" s="365"/>
      <c r="S20" s="365"/>
      <c r="T20" s="365"/>
      <c r="U20" s="365"/>
      <c r="V20" s="365"/>
      <c r="W20" s="365"/>
      <c r="X20" s="358"/>
      <c r="Y20" s="358"/>
      <c r="Z20" s="358"/>
      <c r="AA20" s="358"/>
      <c r="AB20" s="358"/>
      <c r="AC20" s="358"/>
      <c r="AD20" s="358"/>
      <c r="AE20" s="358"/>
      <c r="AF20" s="358"/>
      <c r="AG20" s="358"/>
      <c r="AH20" s="358"/>
      <c r="AI20" s="358"/>
      <c r="AJ20" s="358"/>
      <c r="AK20" s="13"/>
      <c r="AL20" s="23"/>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row>
    <row r="21" spans="1:91" s="14" customFormat="1" ht="20.100000000000001" customHeight="1" x14ac:dyDescent="0.15">
      <c r="A21" s="13"/>
      <c r="B21" s="353"/>
      <c r="C21" s="354"/>
      <c r="D21" s="339" t="s">
        <v>133</v>
      </c>
      <c r="E21" s="340"/>
      <c r="F21" s="341"/>
      <c r="G21" s="345" t="str">
        <f>IF(入力シート②!G25="","",入力シート②!G25)</f>
        <v/>
      </c>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7"/>
      <c r="AK21" s="13"/>
      <c r="AL21" s="13"/>
      <c r="AN21" s="17" t="s">
        <v>3</v>
      </c>
    </row>
    <row r="22" spans="1:91" s="14" customFormat="1" ht="20.100000000000001" customHeight="1" x14ac:dyDescent="0.15">
      <c r="A22" s="13"/>
      <c r="B22" s="355"/>
      <c r="C22" s="356"/>
      <c r="D22" s="342"/>
      <c r="E22" s="343"/>
      <c r="F22" s="344"/>
      <c r="G22" s="348"/>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50"/>
      <c r="AK22" s="24"/>
      <c r="AL22" s="13"/>
      <c r="AN22" s="17"/>
    </row>
    <row r="23" spans="1:91" s="14" customFormat="1" ht="20.100000000000001" customHeight="1" x14ac:dyDescent="0.15">
      <c r="A23" s="13"/>
      <c r="B23" s="351">
        <v>5</v>
      </c>
      <c r="C23" s="352"/>
      <c r="D23" s="359" t="str">
        <f>IF(入力シート②!D27="","",入力シート②!D27)</f>
        <v/>
      </c>
      <c r="E23" s="360"/>
      <c r="F23" s="360"/>
      <c r="G23" s="360"/>
      <c r="H23" s="360"/>
      <c r="I23" s="360"/>
      <c r="J23" s="360"/>
      <c r="K23" s="360"/>
      <c r="L23" s="360"/>
      <c r="M23" s="361"/>
      <c r="N23" s="365" t="str">
        <f>IF(入力シート②!N27="","",入力シート②!N27)</f>
        <v/>
      </c>
      <c r="O23" s="365"/>
      <c r="P23" s="365"/>
      <c r="Q23" s="366" t="str">
        <f>IF(入力シート②!Q27="","",入力シート②!Q27)</f>
        <v/>
      </c>
      <c r="R23" s="365"/>
      <c r="S23" s="365"/>
      <c r="T23" s="366">
        <f>入力シート②!T27</f>
        <v>0</v>
      </c>
      <c r="U23" s="365"/>
      <c r="V23" s="365"/>
      <c r="W23" s="365"/>
      <c r="X23" s="357" t="str">
        <f>IF(入力シート②!X27="","",入力シート②!X27)</f>
        <v/>
      </c>
      <c r="Y23" s="357"/>
      <c r="Z23" s="357"/>
      <c r="AA23" s="357"/>
      <c r="AB23" s="357"/>
      <c r="AC23" s="357"/>
      <c r="AD23" s="357" t="str">
        <f>IF(入力シート②!AD27="","",入力シート②!AD27)</f>
        <v/>
      </c>
      <c r="AE23" s="357"/>
      <c r="AF23" s="357"/>
      <c r="AG23" s="357"/>
      <c r="AH23" s="357"/>
      <c r="AI23" s="357"/>
      <c r="AJ23" s="357"/>
      <c r="AK23" s="13"/>
      <c r="AL23" s="27"/>
      <c r="AN23" s="17" t="s">
        <v>11</v>
      </c>
    </row>
    <row r="24" spans="1:91" s="14" customFormat="1" ht="20.100000000000001" customHeight="1" x14ac:dyDescent="0.15">
      <c r="A24" s="13"/>
      <c r="B24" s="353"/>
      <c r="C24" s="354"/>
      <c r="D24" s="362"/>
      <c r="E24" s="363"/>
      <c r="F24" s="363"/>
      <c r="G24" s="363"/>
      <c r="H24" s="363"/>
      <c r="I24" s="363"/>
      <c r="J24" s="363"/>
      <c r="K24" s="363"/>
      <c r="L24" s="363"/>
      <c r="M24" s="364"/>
      <c r="N24" s="365"/>
      <c r="O24" s="365"/>
      <c r="P24" s="365"/>
      <c r="Q24" s="365"/>
      <c r="R24" s="365"/>
      <c r="S24" s="365"/>
      <c r="T24" s="365"/>
      <c r="U24" s="365"/>
      <c r="V24" s="365"/>
      <c r="W24" s="365"/>
      <c r="X24" s="358"/>
      <c r="Y24" s="358"/>
      <c r="Z24" s="358"/>
      <c r="AA24" s="358"/>
      <c r="AB24" s="358"/>
      <c r="AC24" s="358"/>
      <c r="AD24" s="358"/>
      <c r="AE24" s="358"/>
      <c r="AF24" s="358"/>
      <c r="AG24" s="358"/>
      <c r="AH24" s="358"/>
      <c r="AI24" s="358"/>
      <c r="AJ24" s="358"/>
      <c r="AK24" s="13"/>
      <c r="AL24" s="27"/>
      <c r="AN24" s="17"/>
    </row>
    <row r="25" spans="1:91" s="14" customFormat="1" ht="20.100000000000001" customHeight="1" x14ac:dyDescent="0.15">
      <c r="A25" s="13"/>
      <c r="B25" s="353"/>
      <c r="C25" s="354"/>
      <c r="D25" s="339" t="s">
        <v>133</v>
      </c>
      <c r="E25" s="340"/>
      <c r="F25" s="341"/>
      <c r="G25" s="345" t="str">
        <f>IF(入力シート②!G29="","",入力シート②!G29)</f>
        <v/>
      </c>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7"/>
      <c r="AK25" s="13"/>
      <c r="AL25" s="13"/>
      <c r="AN25" s="17" t="s">
        <v>3</v>
      </c>
    </row>
    <row r="26" spans="1:91" s="14" customFormat="1" ht="20.100000000000001" customHeight="1" x14ac:dyDescent="0.15">
      <c r="A26" s="13"/>
      <c r="B26" s="355"/>
      <c r="C26" s="356"/>
      <c r="D26" s="342"/>
      <c r="E26" s="343"/>
      <c r="F26" s="344"/>
      <c r="G26" s="348"/>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50"/>
      <c r="AK26" s="24"/>
      <c r="AL26" s="13"/>
      <c r="AN26" s="17"/>
    </row>
    <row r="27" spans="1:91" s="14" customFormat="1" ht="20.100000000000001" customHeight="1" x14ac:dyDescent="0.15">
      <c r="A27" s="13"/>
      <c r="B27" s="351">
        <v>6</v>
      </c>
      <c r="C27" s="352"/>
      <c r="D27" s="359" t="str">
        <f>IF(入力シート②!D31="","",入力シート②!D31)</f>
        <v/>
      </c>
      <c r="E27" s="360"/>
      <c r="F27" s="360"/>
      <c r="G27" s="360"/>
      <c r="H27" s="360"/>
      <c r="I27" s="360"/>
      <c r="J27" s="360"/>
      <c r="K27" s="360"/>
      <c r="L27" s="360"/>
      <c r="M27" s="361"/>
      <c r="N27" s="365" t="str">
        <f>IF(入力シート②!N31="","",入力シート②!N31)</f>
        <v/>
      </c>
      <c r="O27" s="365"/>
      <c r="P27" s="365"/>
      <c r="Q27" s="366" t="str">
        <f>IF(入力シート②!Q31="","",入力シート②!Q31)</f>
        <v/>
      </c>
      <c r="R27" s="365"/>
      <c r="S27" s="365"/>
      <c r="T27" s="366">
        <f>入力シート②!T31</f>
        <v>0</v>
      </c>
      <c r="U27" s="365"/>
      <c r="V27" s="365"/>
      <c r="W27" s="365"/>
      <c r="X27" s="357" t="str">
        <f>IF(入力シート②!X31="","",入力シート②!X31)</f>
        <v/>
      </c>
      <c r="Y27" s="357"/>
      <c r="Z27" s="357"/>
      <c r="AA27" s="357"/>
      <c r="AB27" s="357"/>
      <c r="AC27" s="357"/>
      <c r="AD27" s="357" t="str">
        <f>IF(入力シート②!AD31="","",入力シート②!AD31)</f>
        <v/>
      </c>
      <c r="AE27" s="357"/>
      <c r="AF27" s="357"/>
      <c r="AG27" s="357"/>
      <c r="AH27" s="357"/>
      <c r="AI27" s="357"/>
      <c r="AJ27" s="357"/>
      <c r="AK27" s="13"/>
      <c r="AL27" s="27"/>
    </row>
    <row r="28" spans="1:91" s="14" customFormat="1" ht="20.100000000000001" customHeight="1" x14ac:dyDescent="0.15">
      <c r="A28" s="13"/>
      <c r="B28" s="353"/>
      <c r="C28" s="354"/>
      <c r="D28" s="362"/>
      <c r="E28" s="363"/>
      <c r="F28" s="363"/>
      <c r="G28" s="363"/>
      <c r="H28" s="363"/>
      <c r="I28" s="363"/>
      <c r="J28" s="363"/>
      <c r="K28" s="363"/>
      <c r="L28" s="363"/>
      <c r="M28" s="364"/>
      <c r="N28" s="365"/>
      <c r="O28" s="365"/>
      <c r="P28" s="365"/>
      <c r="Q28" s="365"/>
      <c r="R28" s="365"/>
      <c r="S28" s="365"/>
      <c r="T28" s="365"/>
      <c r="U28" s="365"/>
      <c r="V28" s="365"/>
      <c r="W28" s="365"/>
      <c r="X28" s="358"/>
      <c r="Y28" s="358"/>
      <c r="Z28" s="358"/>
      <c r="AA28" s="358"/>
      <c r="AB28" s="358"/>
      <c r="AC28" s="358"/>
      <c r="AD28" s="358"/>
      <c r="AE28" s="358"/>
      <c r="AF28" s="358"/>
      <c r="AG28" s="358"/>
      <c r="AH28" s="358"/>
      <c r="AI28" s="358"/>
      <c r="AJ28" s="358"/>
      <c r="AK28" s="24"/>
      <c r="AL28" s="27"/>
    </row>
    <row r="29" spans="1:91" s="14" customFormat="1" ht="20.100000000000001" customHeight="1" x14ac:dyDescent="0.15">
      <c r="A29" s="13"/>
      <c r="B29" s="353"/>
      <c r="C29" s="354"/>
      <c r="D29" s="339" t="s">
        <v>133</v>
      </c>
      <c r="E29" s="340"/>
      <c r="F29" s="341"/>
      <c r="G29" s="345" t="str">
        <f>IF(入力シート②!G33="","",入力シート②!G33)</f>
        <v/>
      </c>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7"/>
      <c r="AK29" s="13"/>
      <c r="AL29" s="13"/>
      <c r="AN29" s="17" t="s">
        <v>3</v>
      </c>
    </row>
    <row r="30" spans="1:91" s="14" customFormat="1" ht="20.100000000000001" customHeight="1" x14ac:dyDescent="0.15">
      <c r="A30" s="13"/>
      <c r="B30" s="355"/>
      <c r="C30" s="356"/>
      <c r="D30" s="342"/>
      <c r="E30" s="343"/>
      <c r="F30" s="344"/>
      <c r="G30" s="348"/>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50"/>
      <c r="AK30" s="24"/>
      <c r="AL30" s="13"/>
      <c r="AN30" s="17"/>
    </row>
    <row r="31" spans="1:91" s="14" customFormat="1" ht="20.100000000000001" customHeight="1" x14ac:dyDescent="0.15">
      <c r="A31" s="13"/>
      <c r="B31" s="351">
        <v>7</v>
      </c>
      <c r="C31" s="352"/>
      <c r="D31" s="359" t="str">
        <f>IF(入力シート②!D35="","",入力シート②!D35)</f>
        <v/>
      </c>
      <c r="E31" s="360"/>
      <c r="F31" s="360"/>
      <c r="G31" s="360"/>
      <c r="H31" s="360"/>
      <c r="I31" s="360"/>
      <c r="J31" s="360"/>
      <c r="K31" s="360"/>
      <c r="L31" s="360"/>
      <c r="M31" s="361"/>
      <c r="N31" s="365" t="str">
        <f>IF(入力シート②!N35="","",入力シート②!N35)</f>
        <v/>
      </c>
      <c r="O31" s="365"/>
      <c r="P31" s="365"/>
      <c r="Q31" s="366" t="str">
        <f>IF(入力シート②!Q35="","",入力シート②!Q35)</f>
        <v/>
      </c>
      <c r="R31" s="365"/>
      <c r="S31" s="365"/>
      <c r="T31" s="366">
        <f>入力シート②!T35</f>
        <v>0</v>
      </c>
      <c r="U31" s="365"/>
      <c r="V31" s="365"/>
      <c r="W31" s="365"/>
      <c r="X31" s="357" t="str">
        <f>IF(入力シート②!X35="","",入力シート②!X35)</f>
        <v/>
      </c>
      <c r="Y31" s="357"/>
      <c r="Z31" s="357"/>
      <c r="AA31" s="357"/>
      <c r="AB31" s="357"/>
      <c r="AC31" s="357"/>
      <c r="AD31" s="357" t="str">
        <f>IF(入力シート②!AD35="","",入力シート②!AD35)</f>
        <v/>
      </c>
      <c r="AE31" s="357"/>
      <c r="AF31" s="357"/>
      <c r="AG31" s="357"/>
      <c r="AH31" s="357"/>
      <c r="AI31" s="357"/>
      <c r="AJ31" s="357"/>
      <c r="AK31" s="13"/>
      <c r="AL31" s="13"/>
    </row>
    <row r="32" spans="1:91" s="14" customFormat="1" ht="20.100000000000001" customHeight="1" x14ac:dyDescent="0.15">
      <c r="A32" s="13"/>
      <c r="B32" s="353"/>
      <c r="C32" s="354"/>
      <c r="D32" s="362"/>
      <c r="E32" s="363"/>
      <c r="F32" s="363"/>
      <c r="G32" s="363"/>
      <c r="H32" s="363"/>
      <c r="I32" s="363"/>
      <c r="J32" s="363"/>
      <c r="K32" s="363"/>
      <c r="L32" s="363"/>
      <c r="M32" s="364"/>
      <c r="N32" s="365"/>
      <c r="O32" s="365"/>
      <c r="P32" s="365"/>
      <c r="Q32" s="365"/>
      <c r="R32" s="365"/>
      <c r="S32" s="365"/>
      <c r="T32" s="365"/>
      <c r="U32" s="365"/>
      <c r="V32" s="365"/>
      <c r="W32" s="365"/>
      <c r="X32" s="358"/>
      <c r="Y32" s="358"/>
      <c r="Z32" s="358"/>
      <c r="AA32" s="358"/>
      <c r="AB32" s="358"/>
      <c r="AC32" s="358"/>
      <c r="AD32" s="358"/>
      <c r="AE32" s="358"/>
      <c r="AF32" s="358"/>
      <c r="AG32" s="358"/>
      <c r="AH32" s="358"/>
      <c r="AI32" s="358"/>
      <c r="AJ32" s="358"/>
      <c r="AK32" s="13"/>
      <c r="AL32" s="13"/>
    </row>
    <row r="33" spans="1:42" s="14" customFormat="1" ht="20.100000000000001" customHeight="1" x14ac:dyDescent="0.15">
      <c r="A33" s="13"/>
      <c r="B33" s="353"/>
      <c r="C33" s="354"/>
      <c r="D33" s="339" t="s">
        <v>133</v>
      </c>
      <c r="E33" s="340"/>
      <c r="F33" s="341"/>
      <c r="G33" s="345" t="str">
        <f>IF(入力シート②!G37="","",入力シート②!G37)</f>
        <v/>
      </c>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7"/>
      <c r="AK33" s="13"/>
      <c r="AL33" s="13"/>
      <c r="AN33" s="17" t="s">
        <v>3</v>
      </c>
    </row>
    <row r="34" spans="1:42" s="14" customFormat="1" ht="20.100000000000001" customHeight="1" x14ac:dyDescent="0.15">
      <c r="A34" s="13"/>
      <c r="B34" s="355"/>
      <c r="C34" s="356"/>
      <c r="D34" s="342"/>
      <c r="E34" s="343"/>
      <c r="F34" s="344"/>
      <c r="G34" s="348"/>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50"/>
      <c r="AK34" s="24"/>
      <c r="AL34" s="13"/>
      <c r="AN34" s="17"/>
    </row>
    <row r="35" spans="1:42" s="14" customFormat="1" ht="20.100000000000001" customHeight="1" x14ac:dyDescent="0.15">
      <c r="A35" s="31"/>
      <c r="B35" s="351">
        <v>8</v>
      </c>
      <c r="C35" s="352"/>
      <c r="D35" s="359" t="str">
        <f>IF(入力シート②!D39="","",入力シート②!D39)</f>
        <v/>
      </c>
      <c r="E35" s="360"/>
      <c r="F35" s="360"/>
      <c r="G35" s="360"/>
      <c r="H35" s="360"/>
      <c r="I35" s="360"/>
      <c r="J35" s="360"/>
      <c r="K35" s="360"/>
      <c r="L35" s="360"/>
      <c r="M35" s="361"/>
      <c r="N35" s="365" t="str">
        <f>IF(入力シート②!N39="","",入力シート②!N39)</f>
        <v/>
      </c>
      <c r="O35" s="365"/>
      <c r="P35" s="365"/>
      <c r="Q35" s="366" t="str">
        <f>IF(入力シート②!Q39="","",入力シート②!Q39)</f>
        <v/>
      </c>
      <c r="R35" s="365"/>
      <c r="S35" s="365"/>
      <c r="T35" s="366">
        <f>入力シート②!T39</f>
        <v>0</v>
      </c>
      <c r="U35" s="365"/>
      <c r="V35" s="365"/>
      <c r="W35" s="365"/>
      <c r="X35" s="357" t="str">
        <f>IF(入力シート②!X39="","",入力シート②!X39)</f>
        <v/>
      </c>
      <c r="Y35" s="357"/>
      <c r="Z35" s="357"/>
      <c r="AA35" s="357"/>
      <c r="AB35" s="357"/>
      <c r="AC35" s="357"/>
      <c r="AD35" s="357" t="str">
        <f>IF(入力シート②!AD39="","",入力シート②!AD39)</f>
        <v/>
      </c>
      <c r="AE35" s="357"/>
      <c r="AF35" s="357"/>
      <c r="AG35" s="357"/>
      <c r="AH35" s="357"/>
      <c r="AI35" s="357"/>
      <c r="AJ35" s="357"/>
      <c r="AK35" s="13"/>
      <c r="AL35" s="31"/>
      <c r="AP35" s="30"/>
    </row>
    <row r="36" spans="1:42" s="14" customFormat="1" ht="20.100000000000001" customHeight="1" x14ac:dyDescent="0.15">
      <c r="A36" s="31"/>
      <c r="B36" s="353"/>
      <c r="C36" s="354"/>
      <c r="D36" s="362"/>
      <c r="E36" s="363"/>
      <c r="F36" s="363"/>
      <c r="G36" s="363"/>
      <c r="H36" s="363"/>
      <c r="I36" s="363"/>
      <c r="J36" s="363"/>
      <c r="K36" s="363"/>
      <c r="L36" s="363"/>
      <c r="M36" s="364"/>
      <c r="N36" s="365"/>
      <c r="O36" s="365"/>
      <c r="P36" s="365"/>
      <c r="Q36" s="365"/>
      <c r="R36" s="365"/>
      <c r="S36" s="365"/>
      <c r="T36" s="365"/>
      <c r="U36" s="365"/>
      <c r="V36" s="365"/>
      <c r="W36" s="365"/>
      <c r="X36" s="358"/>
      <c r="Y36" s="358"/>
      <c r="Z36" s="358"/>
      <c r="AA36" s="358"/>
      <c r="AB36" s="358"/>
      <c r="AC36" s="358"/>
      <c r="AD36" s="358"/>
      <c r="AE36" s="358"/>
      <c r="AF36" s="358"/>
      <c r="AG36" s="358"/>
      <c r="AH36" s="358"/>
      <c r="AI36" s="358"/>
      <c r="AJ36" s="358"/>
      <c r="AK36" s="24"/>
      <c r="AL36" s="31"/>
      <c r="AP36" s="30"/>
    </row>
    <row r="37" spans="1:42" s="14" customFormat="1" ht="20.100000000000001" customHeight="1" x14ac:dyDescent="0.15">
      <c r="A37" s="13"/>
      <c r="B37" s="353"/>
      <c r="C37" s="354"/>
      <c r="D37" s="339" t="s">
        <v>133</v>
      </c>
      <c r="E37" s="340"/>
      <c r="F37" s="341"/>
      <c r="G37" s="345" t="str">
        <f>IF(入力シート②!G41="","",入力シート②!G41)</f>
        <v/>
      </c>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7"/>
      <c r="AK37" s="13"/>
      <c r="AL37" s="13"/>
      <c r="AN37" s="17" t="s">
        <v>3</v>
      </c>
    </row>
    <row r="38" spans="1:42" s="14" customFormat="1" ht="20.100000000000001" customHeight="1" x14ac:dyDescent="0.15">
      <c r="A38" s="13"/>
      <c r="B38" s="355"/>
      <c r="C38" s="356"/>
      <c r="D38" s="342"/>
      <c r="E38" s="343"/>
      <c r="F38" s="344"/>
      <c r="G38" s="348"/>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50"/>
      <c r="AK38" s="24"/>
      <c r="AL38" s="13"/>
      <c r="AN38" s="17"/>
    </row>
    <row r="39" spans="1:42" s="14" customFormat="1" ht="20.100000000000001" customHeight="1" x14ac:dyDescent="0.15">
      <c r="A39" s="13"/>
      <c r="B39" s="351">
        <v>9</v>
      </c>
      <c r="C39" s="352"/>
      <c r="D39" s="359" t="str">
        <f>IF(入力シート②!D43="","",入力シート②!D43)</f>
        <v/>
      </c>
      <c r="E39" s="360"/>
      <c r="F39" s="360"/>
      <c r="G39" s="360"/>
      <c r="H39" s="360"/>
      <c r="I39" s="360"/>
      <c r="J39" s="360"/>
      <c r="K39" s="360"/>
      <c r="L39" s="360"/>
      <c r="M39" s="361"/>
      <c r="N39" s="365" t="str">
        <f>IF(入力シート②!N43="","",入力シート②!N43)</f>
        <v/>
      </c>
      <c r="O39" s="365"/>
      <c r="P39" s="365"/>
      <c r="Q39" s="366" t="str">
        <f>IF(入力シート②!Q43="","",入力シート②!Q43)</f>
        <v/>
      </c>
      <c r="R39" s="365"/>
      <c r="S39" s="365"/>
      <c r="T39" s="366">
        <f>入力シート②!T43</f>
        <v>0</v>
      </c>
      <c r="U39" s="365"/>
      <c r="V39" s="365"/>
      <c r="W39" s="365"/>
      <c r="X39" s="357" t="str">
        <f>IF(入力シート②!X43="","",入力シート②!X43)</f>
        <v/>
      </c>
      <c r="Y39" s="357"/>
      <c r="Z39" s="357"/>
      <c r="AA39" s="357"/>
      <c r="AB39" s="357"/>
      <c r="AC39" s="357"/>
      <c r="AD39" s="357" t="str">
        <f>IF(入力シート②!AD43="","",入力シート②!AD43)</f>
        <v/>
      </c>
      <c r="AE39" s="357"/>
      <c r="AF39" s="357"/>
      <c r="AG39" s="357"/>
      <c r="AH39" s="357"/>
      <c r="AI39" s="357"/>
      <c r="AJ39" s="357"/>
      <c r="AK39" s="13"/>
      <c r="AL39" s="32"/>
    </row>
    <row r="40" spans="1:42" s="14" customFormat="1" ht="20.100000000000001" customHeight="1" x14ac:dyDescent="0.15">
      <c r="A40" s="13"/>
      <c r="B40" s="353"/>
      <c r="C40" s="354"/>
      <c r="D40" s="362"/>
      <c r="E40" s="363"/>
      <c r="F40" s="363"/>
      <c r="G40" s="363"/>
      <c r="H40" s="363"/>
      <c r="I40" s="363"/>
      <c r="J40" s="363"/>
      <c r="K40" s="363"/>
      <c r="L40" s="363"/>
      <c r="M40" s="364"/>
      <c r="N40" s="365"/>
      <c r="O40" s="365"/>
      <c r="P40" s="365"/>
      <c r="Q40" s="365"/>
      <c r="R40" s="365"/>
      <c r="S40" s="365"/>
      <c r="T40" s="365"/>
      <c r="U40" s="365"/>
      <c r="V40" s="365"/>
      <c r="W40" s="365"/>
      <c r="X40" s="358"/>
      <c r="Y40" s="358"/>
      <c r="Z40" s="358"/>
      <c r="AA40" s="358"/>
      <c r="AB40" s="358"/>
      <c r="AC40" s="358"/>
      <c r="AD40" s="358"/>
      <c r="AE40" s="358"/>
      <c r="AF40" s="358"/>
      <c r="AG40" s="358"/>
      <c r="AH40" s="358"/>
      <c r="AI40" s="358"/>
      <c r="AJ40" s="358"/>
      <c r="AK40" s="13"/>
      <c r="AL40" s="32"/>
    </row>
    <row r="41" spans="1:42" s="14" customFormat="1" ht="20.100000000000001" customHeight="1" x14ac:dyDescent="0.15">
      <c r="A41" s="13"/>
      <c r="B41" s="353"/>
      <c r="C41" s="354"/>
      <c r="D41" s="339" t="s">
        <v>133</v>
      </c>
      <c r="E41" s="340"/>
      <c r="F41" s="341"/>
      <c r="G41" s="345" t="str">
        <f>IF(入力シート②!G45="","",入力シート②!G45)</f>
        <v/>
      </c>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7"/>
      <c r="AK41" s="13"/>
      <c r="AL41" s="13"/>
      <c r="AN41" s="17" t="s">
        <v>3</v>
      </c>
    </row>
    <row r="42" spans="1:42" s="14" customFormat="1" ht="20.100000000000001" customHeight="1" x14ac:dyDescent="0.15">
      <c r="A42" s="13"/>
      <c r="B42" s="355"/>
      <c r="C42" s="356"/>
      <c r="D42" s="342"/>
      <c r="E42" s="343"/>
      <c r="F42" s="344"/>
      <c r="G42" s="348"/>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50"/>
      <c r="AK42" s="24"/>
      <c r="AL42" s="13"/>
      <c r="AN42" s="17"/>
    </row>
    <row r="43" spans="1:42" s="14" customFormat="1" ht="20.100000000000001" customHeight="1" x14ac:dyDescent="0.15">
      <c r="A43" s="13"/>
      <c r="B43" s="351">
        <v>10</v>
      </c>
      <c r="C43" s="352"/>
      <c r="D43" s="359" t="str">
        <f>IF(入力シート②!D47="","",入力シート②!D47)</f>
        <v/>
      </c>
      <c r="E43" s="360"/>
      <c r="F43" s="360"/>
      <c r="G43" s="360"/>
      <c r="H43" s="360"/>
      <c r="I43" s="360"/>
      <c r="J43" s="360"/>
      <c r="K43" s="360"/>
      <c r="L43" s="360"/>
      <c r="M43" s="361"/>
      <c r="N43" s="365" t="str">
        <f>IF(入力シート②!N47="","",入力シート②!N47)</f>
        <v/>
      </c>
      <c r="O43" s="365"/>
      <c r="P43" s="365"/>
      <c r="Q43" s="366" t="str">
        <f>IF(入力シート②!Q47="","",入力シート②!Q47)</f>
        <v/>
      </c>
      <c r="R43" s="365"/>
      <c r="S43" s="365"/>
      <c r="T43" s="366">
        <f>入力シート②!T47</f>
        <v>0</v>
      </c>
      <c r="U43" s="365"/>
      <c r="V43" s="365"/>
      <c r="W43" s="365"/>
      <c r="X43" s="357" t="str">
        <f>IF(入力シート②!X47="","",入力シート②!X47)</f>
        <v/>
      </c>
      <c r="Y43" s="357"/>
      <c r="Z43" s="357"/>
      <c r="AA43" s="357"/>
      <c r="AB43" s="357"/>
      <c r="AC43" s="357"/>
      <c r="AD43" s="357" t="str">
        <f>IF(入力シート②!AD47="","",入力シート②!AD47)</f>
        <v/>
      </c>
      <c r="AE43" s="357"/>
      <c r="AF43" s="357"/>
      <c r="AG43" s="357"/>
      <c r="AH43" s="357"/>
      <c r="AI43" s="357"/>
      <c r="AJ43" s="357"/>
      <c r="AK43" s="24"/>
      <c r="AL43" s="32"/>
    </row>
    <row r="44" spans="1:42" s="14" customFormat="1" ht="20.100000000000001" customHeight="1" x14ac:dyDescent="0.15">
      <c r="A44" s="13"/>
      <c r="B44" s="353"/>
      <c r="C44" s="354"/>
      <c r="D44" s="362"/>
      <c r="E44" s="363"/>
      <c r="F44" s="363"/>
      <c r="G44" s="363"/>
      <c r="H44" s="363"/>
      <c r="I44" s="363"/>
      <c r="J44" s="363"/>
      <c r="K44" s="363"/>
      <c r="L44" s="363"/>
      <c r="M44" s="364"/>
      <c r="N44" s="365"/>
      <c r="O44" s="365"/>
      <c r="P44" s="365"/>
      <c r="Q44" s="365"/>
      <c r="R44" s="365"/>
      <c r="S44" s="365"/>
      <c r="T44" s="365"/>
      <c r="U44" s="365"/>
      <c r="V44" s="365"/>
      <c r="W44" s="365"/>
      <c r="X44" s="358"/>
      <c r="Y44" s="358"/>
      <c r="Z44" s="358"/>
      <c r="AA44" s="358"/>
      <c r="AB44" s="358"/>
      <c r="AC44" s="358"/>
      <c r="AD44" s="358"/>
      <c r="AE44" s="358"/>
      <c r="AF44" s="358"/>
      <c r="AG44" s="358"/>
      <c r="AH44" s="358"/>
      <c r="AI44" s="358"/>
      <c r="AJ44" s="358"/>
      <c r="AK44" s="33"/>
      <c r="AL44" s="33"/>
    </row>
    <row r="45" spans="1:42" s="14" customFormat="1" ht="20.100000000000001" customHeight="1" x14ac:dyDescent="0.15">
      <c r="A45" s="13"/>
      <c r="B45" s="353"/>
      <c r="C45" s="354"/>
      <c r="D45" s="339" t="s">
        <v>133</v>
      </c>
      <c r="E45" s="340"/>
      <c r="F45" s="341"/>
      <c r="G45" s="345" t="str">
        <f>IF(入力シート②!G49="","",入力シート②!G49)</f>
        <v/>
      </c>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7"/>
      <c r="AK45" s="13"/>
      <c r="AL45" s="13"/>
      <c r="AN45" s="17" t="s">
        <v>3</v>
      </c>
    </row>
    <row r="46" spans="1:42" s="14" customFormat="1" ht="20.100000000000001" customHeight="1" x14ac:dyDescent="0.15">
      <c r="A46" s="13"/>
      <c r="B46" s="355"/>
      <c r="C46" s="356"/>
      <c r="D46" s="342"/>
      <c r="E46" s="343"/>
      <c r="F46" s="344"/>
      <c r="G46" s="348"/>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50"/>
      <c r="AK46" s="24"/>
      <c r="AL46" s="13"/>
      <c r="AN46" s="17"/>
    </row>
    <row r="47" spans="1:42" s="14" customFormat="1" ht="20.100000000000001" customHeight="1" x14ac:dyDescent="0.15">
      <c r="A47" s="13"/>
      <c r="B47" s="351">
        <v>11</v>
      </c>
      <c r="C47" s="352"/>
      <c r="D47" s="359" t="str">
        <f>IF(入力シート②!D51="","",入力シート②!D51)</f>
        <v/>
      </c>
      <c r="E47" s="360"/>
      <c r="F47" s="360"/>
      <c r="G47" s="360"/>
      <c r="H47" s="360"/>
      <c r="I47" s="360"/>
      <c r="J47" s="360"/>
      <c r="K47" s="360"/>
      <c r="L47" s="360"/>
      <c r="M47" s="361"/>
      <c r="N47" s="365" t="str">
        <f>IF(入力シート②!N51="","",入力シート②!N51)</f>
        <v/>
      </c>
      <c r="O47" s="365"/>
      <c r="P47" s="365"/>
      <c r="Q47" s="366" t="str">
        <f>IF(入力シート②!Q51="","",入力シート②!Q51)</f>
        <v/>
      </c>
      <c r="R47" s="365"/>
      <c r="S47" s="365"/>
      <c r="T47" s="366">
        <f>入力シート②!T51</f>
        <v>0</v>
      </c>
      <c r="U47" s="365"/>
      <c r="V47" s="365"/>
      <c r="W47" s="365"/>
      <c r="X47" s="357" t="str">
        <f>IF(入力シート②!X51="","",入力シート②!X51)</f>
        <v/>
      </c>
      <c r="Y47" s="357"/>
      <c r="Z47" s="357"/>
      <c r="AA47" s="357"/>
      <c r="AB47" s="357"/>
      <c r="AC47" s="357"/>
      <c r="AD47" s="357" t="str">
        <f>IF(入力シート②!AD51="","",入力シート②!AD51)</f>
        <v/>
      </c>
      <c r="AE47" s="357"/>
      <c r="AF47" s="357"/>
      <c r="AG47" s="357"/>
      <c r="AH47" s="357"/>
      <c r="AI47" s="357"/>
      <c r="AJ47" s="357"/>
      <c r="AK47" s="32"/>
      <c r="AL47" s="32"/>
    </row>
    <row r="48" spans="1:42" s="14" customFormat="1" ht="20.100000000000001" customHeight="1" x14ac:dyDescent="0.15">
      <c r="A48" s="13"/>
      <c r="B48" s="353"/>
      <c r="C48" s="354"/>
      <c r="D48" s="362"/>
      <c r="E48" s="363"/>
      <c r="F48" s="363"/>
      <c r="G48" s="363"/>
      <c r="H48" s="363"/>
      <c r="I48" s="363"/>
      <c r="J48" s="363"/>
      <c r="K48" s="363"/>
      <c r="L48" s="363"/>
      <c r="M48" s="364"/>
      <c r="N48" s="365"/>
      <c r="O48" s="365"/>
      <c r="P48" s="365"/>
      <c r="Q48" s="365"/>
      <c r="R48" s="365"/>
      <c r="S48" s="365"/>
      <c r="T48" s="365"/>
      <c r="U48" s="365"/>
      <c r="V48" s="365"/>
      <c r="W48" s="365"/>
      <c r="X48" s="358"/>
      <c r="Y48" s="358"/>
      <c r="Z48" s="358"/>
      <c r="AA48" s="358"/>
      <c r="AB48" s="358"/>
      <c r="AC48" s="358"/>
      <c r="AD48" s="358"/>
      <c r="AE48" s="358"/>
      <c r="AF48" s="358"/>
      <c r="AG48" s="358"/>
      <c r="AH48" s="358"/>
      <c r="AI48" s="358"/>
      <c r="AJ48" s="358"/>
      <c r="AK48" s="32"/>
      <c r="AL48" s="32"/>
    </row>
    <row r="49" spans="1:42" s="14" customFormat="1" ht="20.100000000000001" customHeight="1" x14ac:dyDescent="0.15">
      <c r="A49" s="13"/>
      <c r="B49" s="353"/>
      <c r="C49" s="354"/>
      <c r="D49" s="339" t="s">
        <v>133</v>
      </c>
      <c r="E49" s="340"/>
      <c r="F49" s="341"/>
      <c r="G49" s="345" t="str">
        <f>IF(入力シート②!G53="","",入力シート②!G53)</f>
        <v/>
      </c>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7"/>
      <c r="AK49" s="13"/>
      <c r="AL49" s="13"/>
      <c r="AN49" s="17" t="s">
        <v>3</v>
      </c>
    </row>
    <row r="50" spans="1:42" s="14" customFormat="1" ht="20.100000000000001" customHeight="1" x14ac:dyDescent="0.15">
      <c r="A50" s="13"/>
      <c r="B50" s="355"/>
      <c r="C50" s="356"/>
      <c r="D50" s="342"/>
      <c r="E50" s="343"/>
      <c r="F50" s="344"/>
      <c r="G50" s="348"/>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50"/>
      <c r="AK50" s="24"/>
      <c r="AL50" s="13"/>
      <c r="AN50" s="17"/>
    </row>
    <row r="51" spans="1:42" s="14" customFormat="1" ht="20.100000000000001" customHeight="1" x14ac:dyDescent="0.15">
      <c r="A51" s="13"/>
      <c r="B51" s="351">
        <v>12</v>
      </c>
      <c r="C51" s="352"/>
      <c r="D51" s="359" t="str">
        <f>IF(入力シート②!D55="","",入力シート②!D55)</f>
        <v/>
      </c>
      <c r="E51" s="360"/>
      <c r="F51" s="360"/>
      <c r="G51" s="360"/>
      <c r="H51" s="360"/>
      <c r="I51" s="360"/>
      <c r="J51" s="360"/>
      <c r="K51" s="360"/>
      <c r="L51" s="360"/>
      <c r="M51" s="361"/>
      <c r="N51" s="365" t="str">
        <f>IF(入力シート②!N55="","",入力シート②!N55)</f>
        <v/>
      </c>
      <c r="O51" s="365"/>
      <c r="P51" s="365"/>
      <c r="Q51" s="366" t="str">
        <f>IF(入力シート②!Q55="","",入力シート②!Q55)</f>
        <v/>
      </c>
      <c r="R51" s="365"/>
      <c r="S51" s="365"/>
      <c r="T51" s="366">
        <f>入力シート②!T55</f>
        <v>0</v>
      </c>
      <c r="U51" s="365"/>
      <c r="V51" s="365"/>
      <c r="W51" s="365"/>
      <c r="X51" s="357" t="str">
        <f>IF(入力シート②!X55="","",入力シート②!X55)</f>
        <v/>
      </c>
      <c r="Y51" s="357"/>
      <c r="Z51" s="357"/>
      <c r="AA51" s="357"/>
      <c r="AB51" s="357"/>
      <c r="AC51" s="357"/>
      <c r="AD51" s="357" t="str">
        <f>IF(入力シート②!AD55="","",入力シート②!AD55)</f>
        <v/>
      </c>
      <c r="AE51" s="357"/>
      <c r="AF51" s="357"/>
      <c r="AG51" s="357"/>
      <c r="AH51" s="357"/>
      <c r="AI51" s="357"/>
      <c r="AJ51" s="357"/>
      <c r="AK51" s="34"/>
      <c r="AL51" s="32"/>
    </row>
    <row r="52" spans="1:42" s="13" customFormat="1" ht="20.100000000000001" customHeight="1" x14ac:dyDescent="0.15">
      <c r="B52" s="353"/>
      <c r="C52" s="354"/>
      <c r="D52" s="362"/>
      <c r="E52" s="363"/>
      <c r="F52" s="363"/>
      <c r="G52" s="363"/>
      <c r="H52" s="363"/>
      <c r="I52" s="363"/>
      <c r="J52" s="363"/>
      <c r="K52" s="363"/>
      <c r="L52" s="363"/>
      <c r="M52" s="364"/>
      <c r="N52" s="365"/>
      <c r="O52" s="365"/>
      <c r="P52" s="365"/>
      <c r="Q52" s="365"/>
      <c r="R52" s="365"/>
      <c r="S52" s="365"/>
      <c r="T52" s="365"/>
      <c r="U52" s="365"/>
      <c r="V52" s="365"/>
      <c r="W52" s="365"/>
      <c r="X52" s="358"/>
      <c r="Y52" s="358"/>
      <c r="Z52" s="358"/>
      <c r="AA52" s="358"/>
      <c r="AB52" s="358"/>
      <c r="AC52" s="358"/>
      <c r="AD52" s="358"/>
      <c r="AE52" s="358"/>
      <c r="AF52" s="358"/>
      <c r="AG52" s="358"/>
      <c r="AH52" s="358"/>
      <c r="AI52" s="358"/>
      <c r="AJ52" s="358"/>
      <c r="AK52" s="34"/>
      <c r="AL52" s="31"/>
      <c r="AP52" s="30"/>
    </row>
    <row r="53" spans="1:42" s="14" customFormat="1" ht="20.100000000000001" customHeight="1" x14ac:dyDescent="0.15">
      <c r="A53" s="13"/>
      <c r="B53" s="353"/>
      <c r="C53" s="354"/>
      <c r="D53" s="339" t="s">
        <v>133</v>
      </c>
      <c r="E53" s="340"/>
      <c r="F53" s="341"/>
      <c r="G53" s="345" t="str">
        <f>IF(入力シート②!G57="","",入力シート②!G57)</f>
        <v/>
      </c>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7"/>
      <c r="AK53" s="13"/>
      <c r="AL53" s="13"/>
      <c r="AN53" s="17" t="s">
        <v>3</v>
      </c>
    </row>
    <row r="54" spans="1:42" s="14" customFormat="1" ht="20.100000000000001" customHeight="1" x14ac:dyDescent="0.15">
      <c r="A54" s="13"/>
      <c r="B54" s="355"/>
      <c r="C54" s="356"/>
      <c r="D54" s="342"/>
      <c r="E54" s="343"/>
      <c r="F54" s="344"/>
      <c r="G54" s="348"/>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50"/>
      <c r="AK54" s="24"/>
      <c r="AL54" s="13"/>
      <c r="AN54" s="17"/>
    </row>
    <row r="55" spans="1:42" s="13" customFormat="1" ht="20.100000000000001" customHeight="1" x14ac:dyDescent="0.15">
      <c r="B55" s="351">
        <v>13</v>
      </c>
      <c r="C55" s="352"/>
      <c r="D55" s="359" t="str">
        <f>IF(入力シート②!D59="","",入力シート②!D59)</f>
        <v/>
      </c>
      <c r="E55" s="360"/>
      <c r="F55" s="360"/>
      <c r="G55" s="360"/>
      <c r="H55" s="360"/>
      <c r="I55" s="360"/>
      <c r="J55" s="360"/>
      <c r="K55" s="360"/>
      <c r="L55" s="360"/>
      <c r="M55" s="361"/>
      <c r="N55" s="365" t="str">
        <f>IF(入力シート②!N59="","",入力シート②!N59)</f>
        <v/>
      </c>
      <c r="O55" s="365"/>
      <c r="P55" s="365"/>
      <c r="Q55" s="366" t="str">
        <f>IF(入力シート②!Q59="","",入力シート②!Q59)</f>
        <v/>
      </c>
      <c r="R55" s="365"/>
      <c r="S55" s="365"/>
      <c r="T55" s="366">
        <f>入力シート②!T59</f>
        <v>0</v>
      </c>
      <c r="U55" s="365"/>
      <c r="V55" s="365"/>
      <c r="W55" s="365"/>
      <c r="X55" s="357" t="str">
        <f>IF(入力シート②!X59="","",入力シート②!X59)</f>
        <v/>
      </c>
      <c r="Y55" s="357"/>
      <c r="Z55" s="357"/>
      <c r="AA55" s="357"/>
      <c r="AB55" s="357"/>
      <c r="AC55" s="357"/>
      <c r="AD55" s="357" t="str">
        <f>IF(入力シート②!AD59="","",入力シート②!AD59)</f>
        <v/>
      </c>
      <c r="AE55" s="357"/>
      <c r="AF55" s="357"/>
      <c r="AG55" s="357"/>
      <c r="AH55" s="357"/>
      <c r="AI55" s="357"/>
      <c r="AJ55" s="357"/>
      <c r="AK55" s="31"/>
      <c r="AL55" s="31"/>
    </row>
    <row r="56" spans="1:42" s="13" customFormat="1" ht="20.100000000000001" customHeight="1" x14ac:dyDescent="0.15">
      <c r="B56" s="353"/>
      <c r="C56" s="354"/>
      <c r="D56" s="362"/>
      <c r="E56" s="363"/>
      <c r="F56" s="363"/>
      <c r="G56" s="363"/>
      <c r="H56" s="363"/>
      <c r="I56" s="363"/>
      <c r="J56" s="363"/>
      <c r="K56" s="363"/>
      <c r="L56" s="363"/>
      <c r="M56" s="364"/>
      <c r="N56" s="365"/>
      <c r="O56" s="365"/>
      <c r="P56" s="365"/>
      <c r="Q56" s="365"/>
      <c r="R56" s="365"/>
      <c r="S56" s="365"/>
      <c r="T56" s="365"/>
      <c r="U56" s="365"/>
      <c r="V56" s="365"/>
      <c r="W56" s="365"/>
      <c r="X56" s="358"/>
      <c r="Y56" s="358"/>
      <c r="Z56" s="358"/>
      <c r="AA56" s="358"/>
      <c r="AB56" s="358"/>
      <c r="AC56" s="358"/>
      <c r="AD56" s="358"/>
      <c r="AE56" s="358"/>
      <c r="AF56" s="358"/>
      <c r="AG56" s="358"/>
      <c r="AH56" s="358"/>
      <c r="AI56" s="358"/>
      <c r="AJ56" s="358"/>
      <c r="AK56" s="38"/>
      <c r="AL56" s="31"/>
      <c r="AP56" s="30"/>
    </row>
    <row r="57" spans="1:42" s="14" customFormat="1" ht="20.100000000000001" customHeight="1" x14ac:dyDescent="0.15">
      <c r="A57" s="13"/>
      <c r="B57" s="353"/>
      <c r="C57" s="354"/>
      <c r="D57" s="339" t="s">
        <v>133</v>
      </c>
      <c r="E57" s="340"/>
      <c r="F57" s="341"/>
      <c r="G57" s="345" t="str">
        <f>IF(入力シート②!G61="","",入力シート②!G61)</f>
        <v/>
      </c>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7"/>
      <c r="AK57" s="13"/>
      <c r="AL57" s="13"/>
      <c r="AN57" s="17" t="s">
        <v>3</v>
      </c>
    </row>
    <row r="58" spans="1:42" s="14" customFormat="1" ht="20.100000000000001" customHeight="1" x14ac:dyDescent="0.15">
      <c r="A58" s="13"/>
      <c r="B58" s="355"/>
      <c r="C58" s="356"/>
      <c r="D58" s="342"/>
      <c r="E58" s="343"/>
      <c r="F58" s="344"/>
      <c r="G58" s="348"/>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50"/>
      <c r="AK58" s="24"/>
      <c r="AL58" s="13"/>
      <c r="AN58" s="17"/>
    </row>
    <row r="59" spans="1:42" s="13" customFormat="1" ht="20.100000000000001" customHeight="1" x14ac:dyDescent="0.15">
      <c r="A59" s="34"/>
      <c r="B59" s="351">
        <v>14</v>
      </c>
      <c r="C59" s="352"/>
      <c r="D59" s="359" t="str">
        <f>IF(入力シート②!D63="","",入力シート②!D63)</f>
        <v/>
      </c>
      <c r="E59" s="360"/>
      <c r="F59" s="360"/>
      <c r="G59" s="360"/>
      <c r="H59" s="360"/>
      <c r="I59" s="360"/>
      <c r="J59" s="360"/>
      <c r="K59" s="360"/>
      <c r="L59" s="360"/>
      <c r="M59" s="361"/>
      <c r="N59" s="365" t="str">
        <f>IF(入力シート②!N63="","",入力シート②!N63)</f>
        <v/>
      </c>
      <c r="O59" s="365"/>
      <c r="P59" s="365"/>
      <c r="Q59" s="366" t="str">
        <f>IF(入力シート②!Q63="","",入力シート②!Q63)</f>
        <v/>
      </c>
      <c r="R59" s="365"/>
      <c r="S59" s="365"/>
      <c r="T59" s="366">
        <f>入力シート②!T63</f>
        <v>0</v>
      </c>
      <c r="U59" s="365"/>
      <c r="V59" s="365"/>
      <c r="W59" s="365"/>
      <c r="X59" s="357" t="str">
        <f>IF(入力シート②!X63="","",入力シート②!X63)</f>
        <v/>
      </c>
      <c r="Y59" s="357"/>
      <c r="Z59" s="357"/>
      <c r="AA59" s="357"/>
      <c r="AB59" s="357"/>
      <c r="AC59" s="357"/>
      <c r="AD59" s="357" t="str">
        <f>IF(入力シート②!AD63="","",入力シート②!AD63)</f>
        <v/>
      </c>
      <c r="AE59" s="357"/>
      <c r="AF59" s="357"/>
      <c r="AG59" s="357"/>
      <c r="AH59" s="357"/>
      <c r="AI59" s="357"/>
      <c r="AJ59" s="357"/>
      <c r="AK59" s="34"/>
      <c r="AL59" s="31"/>
    </row>
    <row r="60" spans="1:42" s="14" customFormat="1" ht="20.100000000000001" customHeight="1" x14ac:dyDescent="0.15">
      <c r="A60" s="13"/>
      <c r="B60" s="353"/>
      <c r="C60" s="354"/>
      <c r="D60" s="362"/>
      <c r="E60" s="363"/>
      <c r="F60" s="363"/>
      <c r="G60" s="363"/>
      <c r="H60" s="363"/>
      <c r="I60" s="363"/>
      <c r="J60" s="363"/>
      <c r="K60" s="363"/>
      <c r="L60" s="363"/>
      <c r="M60" s="364"/>
      <c r="N60" s="365"/>
      <c r="O60" s="365"/>
      <c r="P60" s="365"/>
      <c r="Q60" s="365"/>
      <c r="R60" s="365"/>
      <c r="S60" s="365"/>
      <c r="T60" s="365"/>
      <c r="U60" s="365"/>
      <c r="V60" s="365"/>
      <c r="W60" s="365"/>
      <c r="X60" s="358"/>
      <c r="Y60" s="358"/>
      <c r="Z60" s="358"/>
      <c r="AA60" s="358"/>
      <c r="AB60" s="358"/>
      <c r="AC60" s="358"/>
      <c r="AD60" s="358"/>
      <c r="AE60" s="358"/>
      <c r="AF60" s="358"/>
      <c r="AG60" s="358"/>
      <c r="AH60" s="358"/>
      <c r="AI60" s="358"/>
      <c r="AJ60" s="358"/>
      <c r="AK60" s="32"/>
      <c r="AL60" s="32"/>
    </row>
    <row r="61" spans="1:42" s="14" customFormat="1" ht="20.100000000000001" customHeight="1" x14ac:dyDescent="0.15">
      <c r="A61" s="13"/>
      <c r="B61" s="353"/>
      <c r="C61" s="354"/>
      <c r="D61" s="339" t="s">
        <v>133</v>
      </c>
      <c r="E61" s="340"/>
      <c r="F61" s="341"/>
      <c r="G61" s="345" t="str">
        <f>IF(入力シート②!G65="","",入力シート②!G65)</f>
        <v/>
      </c>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7"/>
      <c r="AK61" s="13"/>
      <c r="AL61" s="13"/>
      <c r="AN61" s="17" t="s">
        <v>3</v>
      </c>
    </row>
    <row r="62" spans="1:42" s="14" customFormat="1" ht="20.100000000000001" customHeight="1" x14ac:dyDescent="0.15">
      <c r="A62" s="13"/>
      <c r="B62" s="355"/>
      <c r="C62" s="356"/>
      <c r="D62" s="342"/>
      <c r="E62" s="343"/>
      <c r="F62" s="344"/>
      <c r="G62" s="348"/>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49"/>
      <c r="AJ62" s="350"/>
      <c r="AK62" s="24"/>
      <c r="AL62" s="13"/>
      <c r="AN62" s="17"/>
    </row>
    <row r="63" spans="1:42" s="13" customFormat="1" ht="20.100000000000001" customHeight="1" x14ac:dyDescent="0.15">
      <c r="B63" s="351">
        <v>15</v>
      </c>
      <c r="C63" s="352"/>
      <c r="D63" s="359" t="str">
        <f>IF(入力シート②!D67="","",入力シート②!D67)</f>
        <v/>
      </c>
      <c r="E63" s="360"/>
      <c r="F63" s="360"/>
      <c r="G63" s="360"/>
      <c r="H63" s="360"/>
      <c r="I63" s="360"/>
      <c r="J63" s="360"/>
      <c r="K63" s="360"/>
      <c r="L63" s="360"/>
      <c r="M63" s="361"/>
      <c r="N63" s="365" t="str">
        <f>IF(入力シート②!N67="","",入力シート②!N67)</f>
        <v/>
      </c>
      <c r="O63" s="365"/>
      <c r="P63" s="365"/>
      <c r="Q63" s="366" t="str">
        <f>IF(入力シート②!Q67="","",入力シート②!Q67)</f>
        <v/>
      </c>
      <c r="R63" s="365"/>
      <c r="S63" s="365"/>
      <c r="T63" s="366">
        <f>入力シート②!T67</f>
        <v>0</v>
      </c>
      <c r="U63" s="365"/>
      <c r="V63" s="365"/>
      <c r="W63" s="365"/>
      <c r="X63" s="357" t="str">
        <f>IF(入力シート②!X67="","",入力シート②!X67)</f>
        <v/>
      </c>
      <c r="Y63" s="357"/>
      <c r="Z63" s="357"/>
      <c r="AA63" s="357"/>
      <c r="AB63" s="357"/>
      <c r="AC63" s="357"/>
      <c r="AD63" s="357" t="str">
        <f>IF(入力シート②!AD67="","",入力シート②!AD67)</f>
        <v/>
      </c>
      <c r="AE63" s="357"/>
      <c r="AF63" s="357"/>
      <c r="AG63" s="357"/>
      <c r="AH63" s="357"/>
      <c r="AI63" s="357"/>
      <c r="AJ63" s="357"/>
    </row>
    <row r="64" spans="1:42" s="13" customFormat="1" ht="20.100000000000001" customHeight="1" x14ac:dyDescent="0.15">
      <c r="B64" s="353"/>
      <c r="C64" s="354"/>
      <c r="D64" s="362"/>
      <c r="E64" s="363"/>
      <c r="F64" s="363"/>
      <c r="G64" s="363"/>
      <c r="H64" s="363"/>
      <c r="I64" s="363"/>
      <c r="J64" s="363"/>
      <c r="K64" s="363"/>
      <c r="L64" s="363"/>
      <c r="M64" s="364"/>
      <c r="N64" s="365"/>
      <c r="O64" s="365"/>
      <c r="P64" s="365"/>
      <c r="Q64" s="365"/>
      <c r="R64" s="365"/>
      <c r="S64" s="365"/>
      <c r="T64" s="365"/>
      <c r="U64" s="365"/>
      <c r="V64" s="365"/>
      <c r="W64" s="365"/>
      <c r="X64" s="358"/>
      <c r="Y64" s="358"/>
      <c r="Z64" s="358"/>
      <c r="AA64" s="358"/>
      <c r="AB64" s="358"/>
      <c r="AC64" s="358"/>
      <c r="AD64" s="358"/>
      <c r="AE64" s="358"/>
      <c r="AF64" s="358"/>
      <c r="AG64" s="358"/>
      <c r="AH64" s="358"/>
      <c r="AI64" s="358"/>
      <c r="AJ64" s="358"/>
      <c r="AK64" s="42"/>
      <c r="AL64" s="31"/>
    </row>
    <row r="65" spans="1:40" s="14" customFormat="1" ht="20.100000000000001" customHeight="1" x14ac:dyDescent="0.15">
      <c r="A65" s="13"/>
      <c r="B65" s="353"/>
      <c r="C65" s="354"/>
      <c r="D65" s="339" t="s">
        <v>133</v>
      </c>
      <c r="E65" s="340"/>
      <c r="F65" s="341"/>
      <c r="G65" s="345" t="str">
        <f>IF(入力シート②!G69="","",入力シート②!G69)</f>
        <v/>
      </c>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7"/>
      <c r="AK65" s="13"/>
      <c r="AL65" s="13"/>
      <c r="AN65" s="17" t="s">
        <v>3</v>
      </c>
    </row>
    <row r="66" spans="1:40" s="14" customFormat="1" ht="20.100000000000001" customHeight="1" x14ac:dyDescent="0.15">
      <c r="A66" s="13"/>
      <c r="B66" s="355"/>
      <c r="C66" s="356"/>
      <c r="D66" s="342"/>
      <c r="E66" s="343"/>
      <c r="F66" s="344"/>
      <c r="G66" s="348"/>
      <c r="H66" s="349"/>
      <c r="I66" s="349"/>
      <c r="J66" s="349"/>
      <c r="K66" s="349"/>
      <c r="L66" s="349"/>
      <c r="M66" s="349"/>
      <c r="N66" s="349"/>
      <c r="O66" s="349"/>
      <c r="P66" s="349"/>
      <c r="Q66" s="349"/>
      <c r="R66" s="349"/>
      <c r="S66" s="349"/>
      <c r="T66" s="349"/>
      <c r="U66" s="349"/>
      <c r="V66" s="349"/>
      <c r="W66" s="349"/>
      <c r="X66" s="349"/>
      <c r="Y66" s="349"/>
      <c r="Z66" s="349"/>
      <c r="AA66" s="349"/>
      <c r="AB66" s="349"/>
      <c r="AC66" s="349"/>
      <c r="AD66" s="349"/>
      <c r="AE66" s="349"/>
      <c r="AF66" s="349"/>
      <c r="AG66" s="349"/>
      <c r="AH66" s="349"/>
      <c r="AI66" s="349"/>
      <c r="AJ66" s="350"/>
      <c r="AK66" s="24"/>
      <c r="AL66" s="13"/>
      <c r="AN66" s="17"/>
    </row>
    <row r="67" spans="1:40" s="13" customFormat="1" ht="20.100000000000001" customHeight="1" x14ac:dyDescent="0.15">
      <c r="B67" s="351">
        <v>16</v>
      </c>
      <c r="C67" s="352"/>
      <c r="D67" s="359" t="str">
        <f>IF(入力シート②!D71="","",入力シート②!D71)</f>
        <v/>
      </c>
      <c r="E67" s="360"/>
      <c r="F67" s="360"/>
      <c r="G67" s="360"/>
      <c r="H67" s="360"/>
      <c r="I67" s="360"/>
      <c r="J67" s="360"/>
      <c r="K67" s="360"/>
      <c r="L67" s="360"/>
      <c r="M67" s="361"/>
      <c r="N67" s="365" t="str">
        <f>IF(入力シート②!N71="","",入力シート②!N71)</f>
        <v/>
      </c>
      <c r="O67" s="365"/>
      <c r="P67" s="365"/>
      <c r="Q67" s="366" t="str">
        <f>IF(入力シート②!Q71="","",入力シート②!Q71)</f>
        <v/>
      </c>
      <c r="R67" s="365"/>
      <c r="S67" s="365"/>
      <c r="T67" s="366">
        <f>入力シート②!T71</f>
        <v>0</v>
      </c>
      <c r="U67" s="365"/>
      <c r="V67" s="365"/>
      <c r="W67" s="365"/>
      <c r="X67" s="357" t="str">
        <f>IF(入力シート②!X71="","",入力シート②!X71)</f>
        <v/>
      </c>
      <c r="Y67" s="357"/>
      <c r="Z67" s="357"/>
      <c r="AA67" s="357"/>
      <c r="AB67" s="357"/>
      <c r="AC67" s="357"/>
      <c r="AD67" s="357" t="str">
        <f>IF(入力シート②!AD71="","",入力シート②!AD71)</f>
        <v/>
      </c>
      <c r="AE67" s="357"/>
      <c r="AF67" s="357"/>
      <c r="AG67" s="357"/>
      <c r="AH67" s="357"/>
      <c r="AI67" s="357"/>
      <c r="AJ67" s="357"/>
      <c r="AK67" s="42"/>
      <c r="AL67" s="32"/>
    </row>
    <row r="68" spans="1:40" s="13" customFormat="1" ht="20.100000000000001" customHeight="1" x14ac:dyDescent="0.15">
      <c r="B68" s="353"/>
      <c r="C68" s="354"/>
      <c r="D68" s="362"/>
      <c r="E68" s="363"/>
      <c r="F68" s="363"/>
      <c r="G68" s="363"/>
      <c r="H68" s="363"/>
      <c r="I68" s="363"/>
      <c r="J68" s="363"/>
      <c r="K68" s="363"/>
      <c r="L68" s="363"/>
      <c r="M68" s="364"/>
      <c r="N68" s="365"/>
      <c r="O68" s="365"/>
      <c r="P68" s="365"/>
      <c r="Q68" s="365"/>
      <c r="R68" s="365"/>
      <c r="S68" s="365"/>
      <c r="T68" s="365"/>
      <c r="U68" s="365"/>
      <c r="V68" s="365"/>
      <c r="W68" s="365"/>
      <c r="X68" s="358"/>
      <c r="Y68" s="358"/>
      <c r="Z68" s="358"/>
      <c r="AA68" s="358"/>
      <c r="AB68" s="358"/>
      <c r="AC68" s="358"/>
      <c r="AD68" s="358"/>
      <c r="AE68" s="358"/>
      <c r="AF68" s="358"/>
      <c r="AG68" s="358"/>
      <c r="AH68" s="358"/>
      <c r="AI68" s="358"/>
      <c r="AJ68" s="358"/>
      <c r="AK68" s="42"/>
      <c r="AL68" s="32"/>
    </row>
    <row r="69" spans="1:40" s="14" customFormat="1" ht="20.100000000000001" customHeight="1" x14ac:dyDescent="0.15">
      <c r="A69" s="13"/>
      <c r="B69" s="353"/>
      <c r="C69" s="354"/>
      <c r="D69" s="339" t="s">
        <v>133</v>
      </c>
      <c r="E69" s="340"/>
      <c r="F69" s="341"/>
      <c r="G69" s="345" t="str">
        <f>IF(入力シート②!G73="","",入力シート②!G73)</f>
        <v/>
      </c>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7"/>
      <c r="AK69" s="13"/>
      <c r="AL69" s="13"/>
      <c r="AN69" s="17" t="s">
        <v>3</v>
      </c>
    </row>
    <row r="70" spans="1:40" s="14" customFormat="1" ht="20.100000000000001" customHeight="1" x14ac:dyDescent="0.15">
      <c r="A70" s="13"/>
      <c r="B70" s="355"/>
      <c r="C70" s="356"/>
      <c r="D70" s="342"/>
      <c r="E70" s="343"/>
      <c r="F70" s="344"/>
      <c r="G70" s="348"/>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50"/>
      <c r="AK70" s="24"/>
      <c r="AL70" s="13"/>
      <c r="AN70" s="17"/>
    </row>
    <row r="71" spans="1:40" s="13" customFormat="1" ht="20.100000000000001" customHeight="1" x14ac:dyDescent="0.15">
      <c r="B71" s="351">
        <v>17</v>
      </c>
      <c r="C71" s="352"/>
      <c r="D71" s="359" t="str">
        <f>IF(入力シート②!D75="","",入力シート②!D75)</f>
        <v/>
      </c>
      <c r="E71" s="360"/>
      <c r="F71" s="360"/>
      <c r="G71" s="360"/>
      <c r="H71" s="360"/>
      <c r="I71" s="360"/>
      <c r="J71" s="360"/>
      <c r="K71" s="360"/>
      <c r="L71" s="360"/>
      <c r="M71" s="361"/>
      <c r="N71" s="365" t="str">
        <f>IF(入力シート②!N75="","",入力シート②!N75)</f>
        <v/>
      </c>
      <c r="O71" s="365"/>
      <c r="P71" s="365"/>
      <c r="Q71" s="366" t="str">
        <f>IF(入力シート②!Q75="","",入力シート②!Q75)</f>
        <v/>
      </c>
      <c r="R71" s="365"/>
      <c r="S71" s="365"/>
      <c r="T71" s="366">
        <f>入力シート②!T75</f>
        <v>0</v>
      </c>
      <c r="U71" s="365"/>
      <c r="V71" s="365"/>
      <c r="W71" s="365"/>
      <c r="X71" s="357" t="str">
        <f>IF(入力シート②!X75="","",入力シート②!X75)</f>
        <v/>
      </c>
      <c r="Y71" s="357"/>
      <c r="Z71" s="357"/>
      <c r="AA71" s="357"/>
      <c r="AB71" s="357"/>
      <c r="AC71" s="357"/>
      <c r="AD71" s="357" t="str">
        <f>IF(入力シート②!AD75="","",入力シート②!AD75)</f>
        <v/>
      </c>
      <c r="AE71" s="357"/>
      <c r="AF71" s="357"/>
      <c r="AG71" s="357"/>
      <c r="AH71" s="357"/>
      <c r="AI71" s="357"/>
      <c r="AJ71" s="357"/>
      <c r="AK71" s="42"/>
      <c r="AL71" s="32"/>
    </row>
    <row r="72" spans="1:40" s="13" customFormat="1" ht="20.100000000000001" customHeight="1" x14ac:dyDescent="0.15">
      <c r="B72" s="353"/>
      <c r="C72" s="354"/>
      <c r="D72" s="362"/>
      <c r="E72" s="363"/>
      <c r="F72" s="363"/>
      <c r="G72" s="363"/>
      <c r="H72" s="363"/>
      <c r="I72" s="363"/>
      <c r="J72" s="363"/>
      <c r="K72" s="363"/>
      <c r="L72" s="363"/>
      <c r="M72" s="364"/>
      <c r="N72" s="365"/>
      <c r="O72" s="365"/>
      <c r="P72" s="365"/>
      <c r="Q72" s="365"/>
      <c r="R72" s="365"/>
      <c r="S72" s="365"/>
      <c r="T72" s="365"/>
      <c r="U72" s="365"/>
      <c r="V72" s="365"/>
      <c r="W72" s="365"/>
      <c r="X72" s="358"/>
      <c r="Y72" s="358"/>
      <c r="Z72" s="358"/>
      <c r="AA72" s="358"/>
      <c r="AB72" s="358"/>
      <c r="AC72" s="358"/>
      <c r="AD72" s="358"/>
      <c r="AE72" s="358"/>
      <c r="AF72" s="358"/>
      <c r="AG72" s="358"/>
      <c r="AH72" s="358"/>
      <c r="AI72" s="358"/>
      <c r="AJ72" s="358"/>
      <c r="AK72" s="42"/>
      <c r="AL72" s="32"/>
    </row>
    <row r="73" spans="1:40" s="14" customFormat="1" ht="20.100000000000001" customHeight="1" x14ac:dyDescent="0.15">
      <c r="A73" s="13"/>
      <c r="B73" s="353"/>
      <c r="C73" s="354"/>
      <c r="D73" s="339" t="s">
        <v>133</v>
      </c>
      <c r="E73" s="340"/>
      <c r="F73" s="341"/>
      <c r="G73" s="345" t="str">
        <f>IF(入力シート②!G77="","",入力シート②!G77)</f>
        <v/>
      </c>
      <c r="H73" s="346"/>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7"/>
      <c r="AK73" s="13"/>
      <c r="AL73" s="13"/>
      <c r="AN73" s="17" t="s">
        <v>3</v>
      </c>
    </row>
    <row r="74" spans="1:40" s="14" customFormat="1" ht="20.100000000000001" customHeight="1" x14ac:dyDescent="0.15">
      <c r="A74" s="13"/>
      <c r="B74" s="355"/>
      <c r="C74" s="356"/>
      <c r="D74" s="342"/>
      <c r="E74" s="343"/>
      <c r="F74" s="344"/>
      <c r="G74" s="348"/>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349"/>
      <c r="AH74" s="349"/>
      <c r="AI74" s="349"/>
      <c r="AJ74" s="350"/>
      <c r="AK74" s="24"/>
      <c r="AL74" s="13"/>
      <c r="AN74" s="17"/>
    </row>
    <row r="75" spans="1:40" s="13" customFormat="1" ht="20.100000000000001" customHeight="1" x14ac:dyDescent="0.15">
      <c r="B75" s="351">
        <v>18</v>
      </c>
      <c r="C75" s="352"/>
      <c r="D75" s="359" t="str">
        <f>IF(入力シート②!D79="","",入力シート②!D79)</f>
        <v/>
      </c>
      <c r="E75" s="360"/>
      <c r="F75" s="360"/>
      <c r="G75" s="360"/>
      <c r="H75" s="360"/>
      <c r="I75" s="360"/>
      <c r="J75" s="360"/>
      <c r="K75" s="360"/>
      <c r="L75" s="360"/>
      <c r="M75" s="361"/>
      <c r="N75" s="365" t="str">
        <f>IF(入力シート②!N79="","",入力シート②!N79)</f>
        <v/>
      </c>
      <c r="O75" s="365"/>
      <c r="P75" s="365"/>
      <c r="Q75" s="366" t="str">
        <f>IF(入力シート②!Q79="","",入力シート②!Q79)</f>
        <v/>
      </c>
      <c r="R75" s="365"/>
      <c r="S75" s="365"/>
      <c r="T75" s="366">
        <f>入力シート②!T79</f>
        <v>0</v>
      </c>
      <c r="U75" s="365"/>
      <c r="V75" s="365"/>
      <c r="W75" s="365"/>
      <c r="X75" s="357" t="str">
        <f>IF(入力シート②!X79="","",入力シート②!X79)</f>
        <v/>
      </c>
      <c r="Y75" s="357"/>
      <c r="Z75" s="357"/>
      <c r="AA75" s="357"/>
      <c r="AB75" s="357"/>
      <c r="AC75" s="357"/>
      <c r="AD75" s="357" t="str">
        <f>IF(入力シート②!AD79="","",入力シート②!AD79)</f>
        <v/>
      </c>
      <c r="AE75" s="357"/>
      <c r="AF75" s="357"/>
      <c r="AG75" s="357"/>
      <c r="AH75" s="357"/>
      <c r="AI75" s="357"/>
      <c r="AJ75" s="357"/>
      <c r="AK75" s="42"/>
      <c r="AL75" s="32"/>
    </row>
    <row r="76" spans="1:40" s="13" customFormat="1" ht="20.100000000000001" customHeight="1" x14ac:dyDescent="0.15">
      <c r="B76" s="353"/>
      <c r="C76" s="354"/>
      <c r="D76" s="362"/>
      <c r="E76" s="363"/>
      <c r="F76" s="363"/>
      <c r="G76" s="363"/>
      <c r="H76" s="363"/>
      <c r="I76" s="363"/>
      <c r="J76" s="363"/>
      <c r="K76" s="363"/>
      <c r="L76" s="363"/>
      <c r="M76" s="364"/>
      <c r="N76" s="365"/>
      <c r="O76" s="365"/>
      <c r="P76" s="365"/>
      <c r="Q76" s="365"/>
      <c r="R76" s="365"/>
      <c r="S76" s="365"/>
      <c r="T76" s="365"/>
      <c r="U76" s="365"/>
      <c r="V76" s="365"/>
      <c r="W76" s="365"/>
      <c r="X76" s="358"/>
      <c r="Y76" s="358"/>
      <c r="Z76" s="358"/>
      <c r="AA76" s="358"/>
      <c r="AB76" s="358"/>
      <c r="AC76" s="358"/>
      <c r="AD76" s="358"/>
      <c r="AE76" s="358"/>
      <c r="AF76" s="358"/>
      <c r="AG76" s="358"/>
      <c r="AH76" s="358"/>
      <c r="AI76" s="358"/>
      <c r="AJ76" s="358"/>
      <c r="AK76" s="42"/>
      <c r="AL76" s="32"/>
    </row>
    <row r="77" spans="1:40" s="14" customFormat="1" ht="20.100000000000001" customHeight="1" x14ac:dyDescent="0.15">
      <c r="A77" s="13"/>
      <c r="B77" s="353"/>
      <c r="C77" s="354"/>
      <c r="D77" s="339" t="s">
        <v>133</v>
      </c>
      <c r="E77" s="340"/>
      <c r="F77" s="341"/>
      <c r="G77" s="345" t="str">
        <f>IF(入力シート②!G81="","",入力シート②!G81)</f>
        <v/>
      </c>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7"/>
      <c r="AK77" s="13"/>
      <c r="AL77" s="13"/>
      <c r="AN77" s="17" t="s">
        <v>3</v>
      </c>
    </row>
    <row r="78" spans="1:40" s="14" customFormat="1" ht="20.100000000000001" customHeight="1" x14ac:dyDescent="0.15">
      <c r="A78" s="13"/>
      <c r="B78" s="355"/>
      <c r="C78" s="356"/>
      <c r="D78" s="342"/>
      <c r="E78" s="343"/>
      <c r="F78" s="344"/>
      <c r="G78" s="348"/>
      <c r="H78" s="349"/>
      <c r="I78" s="349"/>
      <c r="J78" s="349"/>
      <c r="K78" s="349"/>
      <c r="L78" s="349"/>
      <c r="M78" s="349"/>
      <c r="N78" s="349"/>
      <c r="O78" s="349"/>
      <c r="P78" s="349"/>
      <c r="Q78" s="349"/>
      <c r="R78" s="349"/>
      <c r="S78" s="349"/>
      <c r="T78" s="349"/>
      <c r="U78" s="349"/>
      <c r="V78" s="349"/>
      <c r="W78" s="349"/>
      <c r="X78" s="349"/>
      <c r="Y78" s="349"/>
      <c r="Z78" s="349"/>
      <c r="AA78" s="349"/>
      <c r="AB78" s="349"/>
      <c r="AC78" s="349"/>
      <c r="AD78" s="349"/>
      <c r="AE78" s="349"/>
      <c r="AF78" s="349"/>
      <c r="AG78" s="349"/>
      <c r="AH78" s="349"/>
      <c r="AI78" s="349"/>
      <c r="AJ78" s="350"/>
      <c r="AK78" s="24"/>
      <c r="AL78" s="13"/>
      <c r="AN78" s="17"/>
    </row>
    <row r="79" spans="1:40" s="13" customFormat="1" ht="20.100000000000001" customHeight="1" x14ac:dyDescent="0.15">
      <c r="B79" s="351">
        <v>19</v>
      </c>
      <c r="C79" s="352"/>
      <c r="D79" s="359" t="str">
        <f>IF(入力シート②!D83="","",入力シート②!D83)</f>
        <v/>
      </c>
      <c r="E79" s="360"/>
      <c r="F79" s="360"/>
      <c r="G79" s="360"/>
      <c r="H79" s="360"/>
      <c r="I79" s="360"/>
      <c r="J79" s="360"/>
      <c r="K79" s="360"/>
      <c r="L79" s="360"/>
      <c r="M79" s="361"/>
      <c r="N79" s="365" t="str">
        <f>IF(入力シート②!N83="","",入力シート②!N83)</f>
        <v/>
      </c>
      <c r="O79" s="365"/>
      <c r="P79" s="365"/>
      <c r="Q79" s="366" t="str">
        <f>IF(入力シート②!Q83="","",入力シート②!Q83)</f>
        <v/>
      </c>
      <c r="R79" s="365"/>
      <c r="S79" s="365"/>
      <c r="T79" s="366">
        <f>入力シート②!T83</f>
        <v>0</v>
      </c>
      <c r="U79" s="365"/>
      <c r="V79" s="365"/>
      <c r="W79" s="365"/>
      <c r="X79" s="357" t="str">
        <f>IF(入力シート②!X83="","",入力シート②!X83)</f>
        <v/>
      </c>
      <c r="Y79" s="357"/>
      <c r="Z79" s="357"/>
      <c r="AA79" s="357"/>
      <c r="AB79" s="357"/>
      <c r="AC79" s="357"/>
      <c r="AD79" s="357" t="str">
        <f>IF(入力シート②!AD83="","",入力シート②!AD83)</f>
        <v/>
      </c>
      <c r="AE79" s="357"/>
      <c r="AF79" s="357"/>
      <c r="AG79" s="357"/>
      <c r="AH79" s="357"/>
      <c r="AI79" s="357"/>
      <c r="AJ79" s="357"/>
      <c r="AK79" s="42"/>
      <c r="AL79" s="32"/>
    </row>
    <row r="80" spans="1:40" ht="20.100000000000001" customHeight="1" x14ac:dyDescent="0.15">
      <c r="B80" s="353"/>
      <c r="C80" s="354"/>
      <c r="D80" s="362"/>
      <c r="E80" s="363"/>
      <c r="F80" s="363"/>
      <c r="G80" s="363"/>
      <c r="H80" s="363"/>
      <c r="I80" s="363"/>
      <c r="J80" s="363"/>
      <c r="K80" s="363"/>
      <c r="L80" s="363"/>
      <c r="M80" s="364"/>
      <c r="N80" s="365"/>
      <c r="O80" s="365"/>
      <c r="P80" s="365"/>
      <c r="Q80" s="365"/>
      <c r="R80" s="365"/>
      <c r="S80" s="365"/>
      <c r="T80" s="365"/>
      <c r="U80" s="365"/>
      <c r="V80" s="365"/>
      <c r="W80" s="365"/>
      <c r="X80" s="358"/>
      <c r="Y80" s="358"/>
      <c r="Z80" s="358"/>
      <c r="AA80" s="358"/>
      <c r="AB80" s="358"/>
      <c r="AC80" s="358"/>
      <c r="AD80" s="358"/>
      <c r="AE80" s="358"/>
      <c r="AF80" s="358"/>
      <c r="AG80" s="358"/>
      <c r="AH80" s="358"/>
      <c r="AI80" s="358"/>
      <c r="AJ80" s="358"/>
      <c r="AK80" s="43"/>
      <c r="AL80" s="43"/>
    </row>
    <row r="81" spans="1:91" s="14" customFormat="1" ht="20.100000000000001" customHeight="1" x14ac:dyDescent="0.15">
      <c r="A81" s="13"/>
      <c r="B81" s="353"/>
      <c r="C81" s="354"/>
      <c r="D81" s="339" t="s">
        <v>133</v>
      </c>
      <c r="E81" s="340"/>
      <c r="F81" s="341"/>
      <c r="G81" s="345" t="str">
        <f>IF(入力シート②!G85="","",入力シート②!G85)</f>
        <v/>
      </c>
      <c r="H81" s="346"/>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346"/>
      <c r="AH81" s="346"/>
      <c r="AI81" s="346"/>
      <c r="AJ81" s="347"/>
      <c r="AK81" s="13"/>
      <c r="AL81" s="13"/>
      <c r="AN81" s="17" t="s">
        <v>3</v>
      </c>
    </row>
    <row r="82" spans="1:91" s="14" customFormat="1" ht="20.100000000000001" customHeight="1" x14ac:dyDescent="0.15">
      <c r="A82" s="13"/>
      <c r="B82" s="355"/>
      <c r="C82" s="356"/>
      <c r="D82" s="342"/>
      <c r="E82" s="343"/>
      <c r="F82" s="344"/>
      <c r="G82" s="348"/>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49"/>
      <c r="AI82" s="349"/>
      <c r="AJ82" s="350"/>
      <c r="AK82" s="24"/>
      <c r="AL82" s="13"/>
      <c r="AN82" s="17"/>
    </row>
    <row r="83" spans="1:91" s="14" customFormat="1" ht="20.100000000000001" customHeight="1" x14ac:dyDescent="0.15">
      <c r="A83" s="13"/>
      <c r="B83" s="351">
        <v>20</v>
      </c>
      <c r="C83" s="352"/>
      <c r="D83" s="359" t="str">
        <f>IF(入力シート②!D87="","",入力シート②!D87)</f>
        <v/>
      </c>
      <c r="E83" s="360"/>
      <c r="F83" s="360"/>
      <c r="G83" s="360"/>
      <c r="H83" s="360"/>
      <c r="I83" s="360"/>
      <c r="J83" s="360"/>
      <c r="K83" s="360"/>
      <c r="L83" s="360"/>
      <c r="M83" s="361"/>
      <c r="N83" s="365" t="str">
        <f>IF(入力シート②!N87="","",入力シート②!N87)</f>
        <v/>
      </c>
      <c r="O83" s="365"/>
      <c r="P83" s="365"/>
      <c r="Q83" s="366" t="str">
        <f>IF(入力シート②!Q87="","",入力シート②!Q87)</f>
        <v/>
      </c>
      <c r="R83" s="365"/>
      <c r="S83" s="365"/>
      <c r="T83" s="366">
        <f>入力シート②!T87</f>
        <v>0</v>
      </c>
      <c r="U83" s="365"/>
      <c r="V83" s="365"/>
      <c r="W83" s="365"/>
      <c r="X83" s="357" t="str">
        <f>IF(入力シート②!X87="","",入力シート②!X87)</f>
        <v/>
      </c>
      <c r="Y83" s="357"/>
      <c r="Z83" s="357"/>
      <c r="AA83" s="357"/>
      <c r="AB83" s="357"/>
      <c r="AC83" s="357"/>
      <c r="AD83" s="357" t="str">
        <f>IF(入力シート②!AD87="","",入力シート②!AD87)</f>
        <v/>
      </c>
      <c r="AE83" s="357"/>
      <c r="AF83" s="357"/>
      <c r="AG83" s="357"/>
      <c r="AH83" s="357"/>
      <c r="AI83" s="357"/>
      <c r="AJ83" s="357"/>
      <c r="AK83" s="43"/>
      <c r="AL83" s="43"/>
    </row>
    <row r="84" spans="1:91" ht="20.100000000000001" customHeight="1" x14ac:dyDescent="0.15">
      <c r="B84" s="353"/>
      <c r="C84" s="354"/>
      <c r="D84" s="362"/>
      <c r="E84" s="363"/>
      <c r="F84" s="363"/>
      <c r="G84" s="363"/>
      <c r="H84" s="363"/>
      <c r="I84" s="363"/>
      <c r="J84" s="363"/>
      <c r="K84" s="363"/>
      <c r="L84" s="363"/>
      <c r="M84" s="364"/>
      <c r="N84" s="365"/>
      <c r="O84" s="365"/>
      <c r="P84" s="365"/>
      <c r="Q84" s="365"/>
      <c r="R84" s="365"/>
      <c r="S84" s="365"/>
      <c r="T84" s="365"/>
      <c r="U84" s="365"/>
      <c r="V84" s="365"/>
      <c r="W84" s="365"/>
      <c r="X84" s="358"/>
      <c r="Y84" s="358"/>
      <c r="Z84" s="358"/>
      <c r="AA84" s="358"/>
      <c r="AB84" s="358"/>
      <c r="AC84" s="358"/>
      <c r="AD84" s="358"/>
      <c r="AE84" s="358"/>
      <c r="AF84" s="358"/>
      <c r="AG84" s="358"/>
      <c r="AH84" s="358"/>
      <c r="AI84" s="358"/>
      <c r="AJ84" s="358"/>
      <c r="AK84" s="44"/>
      <c r="AL84" s="43"/>
      <c r="AN84" s="17" t="s">
        <v>14</v>
      </c>
    </row>
    <row r="85" spans="1:91" s="14" customFormat="1" ht="20.100000000000001" customHeight="1" x14ac:dyDescent="0.15">
      <c r="A85" s="13"/>
      <c r="B85" s="353"/>
      <c r="C85" s="354"/>
      <c r="D85" s="339" t="s">
        <v>133</v>
      </c>
      <c r="E85" s="340"/>
      <c r="F85" s="341"/>
      <c r="G85" s="345" t="str">
        <f>IF(入力シート②!G89="","",入力シート②!G89)</f>
        <v/>
      </c>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7"/>
      <c r="AK85" s="13"/>
      <c r="AL85" s="13"/>
      <c r="AN85" s="17" t="s">
        <v>3</v>
      </c>
    </row>
    <row r="86" spans="1:91" s="14" customFormat="1" ht="20.100000000000001" customHeight="1" x14ac:dyDescent="0.15">
      <c r="A86" s="13"/>
      <c r="B86" s="355"/>
      <c r="C86" s="356"/>
      <c r="D86" s="342"/>
      <c r="E86" s="343"/>
      <c r="F86" s="344"/>
      <c r="G86" s="348"/>
      <c r="H86" s="349"/>
      <c r="I86" s="349"/>
      <c r="J86" s="349"/>
      <c r="K86" s="349"/>
      <c r="L86" s="349"/>
      <c r="M86" s="349"/>
      <c r="N86" s="349"/>
      <c r="O86" s="349"/>
      <c r="P86" s="349"/>
      <c r="Q86" s="349"/>
      <c r="R86" s="349"/>
      <c r="S86" s="349"/>
      <c r="T86" s="349"/>
      <c r="U86" s="349"/>
      <c r="V86" s="349"/>
      <c r="W86" s="349"/>
      <c r="X86" s="349"/>
      <c r="Y86" s="349"/>
      <c r="Z86" s="349"/>
      <c r="AA86" s="349"/>
      <c r="AB86" s="349"/>
      <c r="AC86" s="349"/>
      <c r="AD86" s="349"/>
      <c r="AE86" s="349"/>
      <c r="AF86" s="349"/>
      <c r="AG86" s="349"/>
      <c r="AH86" s="349"/>
      <c r="AI86" s="349"/>
      <c r="AJ86" s="350"/>
      <c r="AK86" s="24"/>
      <c r="AL86" s="13"/>
      <c r="AN86" s="17"/>
    </row>
    <row r="87" spans="1:91" s="13" customFormat="1" ht="19.5" customHeight="1" x14ac:dyDescent="0.15">
      <c r="C87" s="45"/>
      <c r="J87" s="46"/>
      <c r="K87" s="46"/>
      <c r="L87" s="46"/>
      <c r="M87" s="46"/>
      <c r="N87" s="46"/>
      <c r="O87" s="46"/>
      <c r="P87" s="46"/>
      <c r="Q87" s="46"/>
      <c r="R87" s="46"/>
      <c r="S87" s="46"/>
      <c r="T87" s="43"/>
      <c r="U87" s="43"/>
      <c r="V87" s="43"/>
      <c r="W87" s="43"/>
      <c r="X87" s="43"/>
      <c r="Y87" s="43"/>
      <c r="Z87" s="43"/>
      <c r="AA87" s="43"/>
      <c r="AB87" s="43"/>
      <c r="AC87" s="43"/>
      <c r="AD87" s="43"/>
      <c r="AE87" s="43"/>
      <c r="AF87" s="43"/>
      <c r="AG87" s="43"/>
      <c r="AH87" s="43"/>
      <c r="AI87" s="43"/>
      <c r="AJ87" s="43"/>
      <c r="AK87" s="43"/>
      <c r="AL87" s="43"/>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row>
    <row r="88" spans="1:91" s="13" customFormat="1" ht="11.25" customHeight="1" x14ac:dyDescent="0.15">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row>
    <row r="89" spans="1:91" s="13" customFormat="1" ht="11.25" customHeight="1" x14ac:dyDescent="0.15">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row>
    <row r="90" spans="1:91" s="13" customFormat="1" ht="11.25" customHeight="1" x14ac:dyDescent="0.15">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row>
    <row r="91" spans="1:91" s="13" customFormat="1" ht="11.25" customHeight="1" x14ac:dyDescent="0.15">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row>
    <row r="100" spans="2:91" s="13" customFormat="1" ht="14.25" x14ac:dyDescent="0.15">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row>
    <row r="101" spans="2:91" s="13" customFormat="1" ht="14.25" hidden="1" x14ac:dyDescent="0.15">
      <c r="B101" s="13" t="b">
        <v>0</v>
      </c>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row>
    <row r="102" spans="2:91" s="13" customFormat="1" ht="14.25" x14ac:dyDescent="0.15">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row>
  </sheetData>
  <sheetProtection algorithmName="SHA-512" hashValue="rEYB9+eIKucsoLYNFfA87AzYv5MWSgGHim6syH49B2Dpae4ZsytHmZAOK0ayt5sdCSrXmoIF0vFq3EgMJphfPQ==" saltValue="Gk1YIq4LAF/AmHE4MK+aQg==" spinCount="100000" sheet="1" objects="1" scenarios="1" selectLockedCells="1"/>
  <mergeCells count="190">
    <mergeCell ref="G77:AJ78"/>
    <mergeCell ref="D81:F82"/>
    <mergeCell ref="G81:AJ82"/>
    <mergeCell ref="T71:W72"/>
    <mergeCell ref="X71:AC72"/>
    <mergeCell ref="AD71:AJ72"/>
    <mergeCell ref="D67:M68"/>
    <mergeCell ref="N67:P68"/>
    <mergeCell ref="Q67:S68"/>
    <mergeCell ref="T67:W68"/>
    <mergeCell ref="X67:AC68"/>
    <mergeCell ref="AD83:AJ84"/>
    <mergeCell ref="D83:M84"/>
    <mergeCell ref="N83:P84"/>
    <mergeCell ref="Q83:S84"/>
    <mergeCell ref="T83:W84"/>
    <mergeCell ref="X83:AC84"/>
    <mergeCell ref="AD75:AJ76"/>
    <mergeCell ref="D79:M80"/>
    <mergeCell ref="N79:P80"/>
    <mergeCell ref="Q79:S80"/>
    <mergeCell ref="T79:W80"/>
    <mergeCell ref="X79:AC80"/>
    <mergeCell ref="AD79:AJ80"/>
    <mergeCell ref="D75:M76"/>
    <mergeCell ref="N75:P76"/>
    <mergeCell ref="Q75:S76"/>
    <mergeCell ref="T75:W76"/>
    <mergeCell ref="X75:AC76"/>
    <mergeCell ref="D77:F78"/>
    <mergeCell ref="AD51:AJ52"/>
    <mergeCell ref="D55:M56"/>
    <mergeCell ref="N55:P56"/>
    <mergeCell ref="Q55:S56"/>
    <mergeCell ref="T55:W56"/>
    <mergeCell ref="X55:AC56"/>
    <mergeCell ref="AD55:AJ56"/>
    <mergeCell ref="D51:M52"/>
    <mergeCell ref="N51:P52"/>
    <mergeCell ref="Q51:S52"/>
    <mergeCell ref="T51:W52"/>
    <mergeCell ref="X51:AC52"/>
    <mergeCell ref="D53:F54"/>
    <mergeCell ref="G53:AJ54"/>
    <mergeCell ref="N47:P48"/>
    <mergeCell ref="Q47:S48"/>
    <mergeCell ref="T47:W48"/>
    <mergeCell ref="X47:AC48"/>
    <mergeCell ref="AD47:AJ48"/>
    <mergeCell ref="D43:M44"/>
    <mergeCell ref="N43:P44"/>
    <mergeCell ref="Q43:S44"/>
    <mergeCell ref="T43:W44"/>
    <mergeCell ref="X43:AC44"/>
    <mergeCell ref="AD27:AJ28"/>
    <mergeCell ref="D31:M32"/>
    <mergeCell ref="N31:P32"/>
    <mergeCell ref="Q31:S32"/>
    <mergeCell ref="T31:W32"/>
    <mergeCell ref="X31:AC32"/>
    <mergeCell ref="AD31:AJ32"/>
    <mergeCell ref="D27:M28"/>
    <mergeCell ref="N27:P28"/>
    <mergeCell ref="Q27:S28"/>
    <mergeCell ref="T27:W28"/>
    <mergeCell ref="X27:AC28"/>
    <mergeCell ref="D29:F30"/>
    <mergeCell ref="G29:AJ30"/>
    <mergeCell ref="N23:P24"/>
    <mergeCell ref="Q23:S24"/>
    <mergeCell ref="T23:W24"/>
    <mergeCell ref="X23:AC24"/>
    <mergeCell ref="AD23:AJ24"/>
    <mergeCell ref="D19:M20"/>
    <mergeCell ref="N19:P20"/>
    <mergeCell ref="Q19:S20"/>
    <mergeCell ref="T19:W20"/>
    <mergeCell ref="X19:AC20"/>
    <mergeCell ref="D7:M8"/>
    <mergeCell ref="N7:P8"/>
    <mergeCell ref="Q7:S8"/>
    <mergeCell ref="T7:W8"/>
    <mergeCell ref="X7:AC8"/>
    <mergeCell ref="AD7:AJ8"/>
    <mergeCell ref="A2:AL2"/>
    <mergeCell ref="C4:AJ4"/>
    <mergeCell ref="C5:AK5"/>
    <mergeCell ref="B6:C6"/>
    <mergeCell ref="D6:M6"/>
    <mergeCell ref="N6:P6"/>
    <mergeCell ref="Q6:S6"/>
    <mergeCell ref="T6:W6"/>
    <mergeCell ref="X6:AC6"/>
    <mergeCell ref="AD6:AJ6"/>
    <mergeCell ref="D9:F10"/>
    <mergeCell ref="G9:AJ10"/>
    <mergeCell ref="D13:F14"/>
    <mergeCell ref="G13:AJ14"/>
    <mergeCell ref="D17:F18"/>
    <mergeCell ref="G17:AJ18"/>
    <mergeCell ref="D21:F22"/>
    <mergeCell ref="G21:AJ22"/>
    <mergeCell ref="D25:F26"/>
    <mergeCell ref="G25:AJ26"/>
    <mergeCell ref="AD11:AJ12"/>
    <mergeCell ref="D15:M16"/>
    <mergeCell ref="N15:P16"/>
    <mergeCell ref="Q15:S16"/>
    <mergeCell ref="T15:W16"/>
    <mergeCell ref="X15:AC16"/>
    <mergeCell ref="AD15:AJ16"/>
    <mergeCell ref="D11:M12"/>
    <mergeCell ref="N11:P12"/>
    <mergeCell ref="Q11:S12"/>
    <mergeCell ref="T11:W12"/>
    <mergeCell ref="X11:AC12"/>
    <mergeCell ref="AD19:AJ20"/>
    <mergeCell ref="D23:M24"/>
    <mergeCell ref="D33:F34"/>
    <mergeCell ref="G33:AJ34"/>
    <mergeCell ref="D37:F38"/>
    <mergeCell ref="G37:AJ38"/>
    <mergeCell ref="D41:F42"/>
    <mergeCell ref="G41:AJ42"/>
    <mergeCell ref="D45:F46"/>
    <mergeCell ref="G45:AJ46"/>
    <mergeCell ref="D49:F50"/>
    <mergeCell ref="G49:AJ50"/>
    <mergeCell ref="AD35:AJ36"/>
    <mergeCell ref="D39:M40"/>
    <mergeCell ref="N39:P40"/>
    <mergeCell ref="Q39:S40"/>
    <mergeCell ref="T39:W40"/>
    <mergeCell ref="X39:AC40"/>
    <mergeCell ref="AD39:AJ40"/>
    <mergeCell ref="D35:M36"/>
    <mergeCell ref="N35:P36"/>
    <mergeCell ref="Q35:S36"/>
    <mergeCell ref="T35:W36"/>
    <mergeCell ref="X35:AC36"/>
    <mergeCell ref="AD43:AJ44"/>
    <mergeCell ref="D47:M48"/>
    <mergeCell ref="D61:F62"/>
    <mergeCell ref="G61:AJ62"/>
    <mergeCell ref="D65:F66"/>
    <mergeCell ref="G65:AJ66"/>
    <mergeCell ref="D69:F70"/>
    <mergeCell ref="G69:AJ70"/>
    <mergeCell ref="D73:F74"/>
    <mergeCell ref="G73:AJ74"/>
    <mergeCell ref="AD59:AJ60"/>
    <mergeCell ref="D63:M64"/>
    <mergeCell ref="N63:P64"/>
    <mergeCell ref="Q63:S64"/>
    <mergeCell ref="T63:W64"/>
    <mergeCell ref="X63:AC64"/>
    <mergeCell ref="AD63:AJ64"/>
    <mergeCell ref="D59:M60"/>
    <mergeCell ref="N59:P60"/>
    <mergeCell ref="Q59:S60"/>
    <mergeCell ref="T59:W60"/>
    <mergeCell ref="X59:AC60"/>
    <mergeCell ref="AD67:AJ68"/>
    <mergeCell ref="D71:M72"/>
    <mergeCell ref="N71:P72"/>
    <mergeCell ref="Q71:S72"/>
    <mergeCell ref="D85:F86"/>
    <mergeCell ref="G85:AJ86"/>
    <mergeCell ref="B7:C10"/>
    <mergeCell ref="B11:C14"/>
    <mergeCell ref="B15:C18"/>
    <mergeCell ref="B19:C22"/>
    <mergeCell ref="B23:C26"/>
    <mergeCell ref="B27:C30"/>
    <mergeCell ref="B31:C34"/>
    <mergeCell ref="B35:C38"/>
    <mergeCell ref="B39:C42"/>
    <mergeCell ref="B43:C46"/>
    <mergeCell ref="B47:C50"/>
    <mergeCell ref="B51:C54"/>
    <mergeCell ref="B55:C58"/>
    <mergeCell ref="B59:C62"/>
    <mergeCell ref="B63:C66"/>
    <mergeCell ref="B67:C70"/>
    <mergeCell ref="B71:C74"/>
    <mergeCell ref="B75:C78"/>
    <mergeCell ref="B79:C82"/>
    <mergeCell ref="B83:C86"/>
    <mergeCell ref="D57:F58"/>
    <mergeCell ref="G57:AJ58"/>
  </mergeCells>
  <phoneticPr fontId="3"/>
  <printOptions horizontalCentered="1"/>
  <pageMargins left="0.55118110236220474" right="0.39370078740157483" top="0.59055118110236227" bottom="0.47244094488188981"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0000"/>
    <pageSetUpPr fitToPage="1"/>
  </sheetPr>
  <dimension ref="A1:CN48"/>
  <sheetViews>
    <sheetView showZeros="0" view="pageBreakPreview" zoomScale="85" zoomScaleNormal="85" zoomScaleSheetLayoutView="85" workbookViewId="0">
      <selection activeCell="B21" sqref="B21:AB26"/>
    </sheetView>
  </sheetViews>
  <sheetFormatPr defaultColWidth="3.125" defaultRowHeight="18" customHeight="1" x14ac:dyDescent="0.15"/>
  <cols>
    <col min="1" max="1" width="1.875" style="13" customWidth="1"/>
    <col min="2" max="19" width="2.625" style="13" customWidth="1"/>
    <col min="20" max="20" width="3.125" style="13" customWidth="1"/>
    <col min="21" max="37" width="2.625" style="13" customWidth="1"/>
    <col min="38" max="38" width="2.625" style="13" hidden="1" customWidth="1"/>
    <col min="39" max="39" width="2.625" style="13" customWidth="1"/>
    <col min="40" max="40" width="1.875" style="13" hidden="1" customWidth="1"/>
    <col min="41" max="41" width="1.875" hidden="1" customWidth="1"/>
    <col min="42" max="42" width="5.375" hidden="1" customWidth="1"/>
    <col min="43" max="91" width="1.875" hidden="1" customWidth="1"/>
    <col min="92" max="245" width="1.875" customWidth="1"/>
  </cols>
  <sheetData>
    <row r="1" spans="1:92" s="14" customFormat="1" ht="20.100000000000001" customHeight="1" x14ac:dyDescent="0.15">
      <c r="A1" s="13"/>
      <c r="B1" s="13" t="s">
        <v>62</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P1" s="15"/>
    </row>
    <row r="2" spans="1:92" s="14" customFormat="1" ht="20.100000000000001" customHeight="1" x14ac:dyDescent="0.15">
      <c r="A2" s="323" t="s">
        <v>63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P2" s="15"/>
    </row>
    <row r="3" spans="1:92" s="14" customFormat="1" ht="20.100000000000001"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P3" s="15"/>
    </row>
    <row r="4" spans="1:92" s="14" customFormat="1" ht="20.100000000000001"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P4" s="15"/>
    </row>
    <row r="5" spans="1:92" s="14" customFormat="1" ht="15.75" customHeight="1" x14ac:dyDescent="0.15">
      <c r="A5" s="13"/>
      <c r="B5" s="47"/>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row>
    <row r="6" spans="1:92" s="14" customFormat="1" ht="24.95" customHeight="1" x14ac:dyDescent="0.15">
      <c r="A6" s="13"/>
      <c r="B6" s="13" t="s">
        <v>26</v>
      </c>
      <c r="C6" s="13"/>
      <c r="D6" s="13"/>
      <c r="E6" s="13"/>
      <c r="F6" s="13"/>
      <c r="G6" s="13"/>
      <c r="H6" s="13"/>
      <c r="I6" s="13"/>
      <c r="J6" s="24"/>
      <c r="K6" s="24"/>
      <c r="L6" s="24"/>
      <c r="M6" s="24"/>
      <c r="N6" s="24"/>
      <c r="O6" s="24"/>
      <c r="P6" s="24"/>
      <c r="Q6" s="24"/>
      <c r="R6" s="24"/>
      <c r="S6" s="24"/>
      <c r="T6" s="24"/>
      <c r="U6" s="24"/>
      <c r="V6" s="24"/>
      <c r="W6" s="24"/>
      <c r="X6" s="24"/>
      <c r="Y6" s="24"/>
      <c r="Z6" s="24"/>
      <c r="AA6" s="24"/>
      <c r="AB6" s="24"/>
      <c r="AC6" s="24"/>
      <c r="AD6" s="24"/>
      <c r="AE6" s="24"/>
      <c r="AF6" s="24" t="s">
        <v>27</v>
      </c>
      <c r="AG6" s="24"/>
      <c r="AH6" s="24"/>
      <c r="AI6" s="24"/>
      <c r="AJ6" s="24"/>
      <c r="AK6" s="24"/>
      <c r="AL6" s="24"/>
      <c r="AM6" s="13"/>
    </row>
    <row r="7" spans="1:92" s="14" customFormat="1" ht="24.95" customHeight="1" x14ac:dyDescent="0.15">
      <c r="A7" s="13"/>
      <c r="B7" s="375" t="s">
        <v>28</v>
      </c>
      <c r="C7" s="376"/>
      <c r="D7" s="376"/>
      <c r="E7" s="376"/>
      <c r="F7" s="377"/>
      <c r="G7" s="375" t="s">
        <v>28</v>
      </c>
      <c r="H7" s="376"/>
      <c r="I7" s="376"/>
      <c r="J7" s="376"/>
      <c r="K7" s="376"/>
      <c r="L7" s="376"/>
      <c r="M7" s="376"/>
      <c r="N7" s="376"/>
      <c r="O7" s="376"/>
      <c r="P7" s="376"/>
      <c r="Q7" s="376"/>
      <c r="R7" s="376"/>
      <c r="S7" s="377"/>
      <c r="T7" s="375" t="s">
        <v>64</v>
      </c>
      <c r="U7" s="376"/>
      <c r="V7" s="376"/>
      <c r="W7" s="376"/>
      <c r="X7" s="376"/>
      <c r="Y7" s="376"/>
      <c r="Z7" s="376"/>
      <c r="AA7" s="376"/>
      <c r="AB7" s="376"/>
      <c r="AC7" s="376"/>
      <c r="AD7" s="376"/>
      <c r="AE7" s="376"/>
      <c r="AF7" s="376"/>
      <c r="AG7" s="376"/>
      <c r="AH7" s="376"/>
      <c r="AI7" s="376"/>
      <c r="AJ7" s="376"/>
      <c r="AK7" s="377"/>
      <c r="AL7" s="16"/>
      <c r="AM7" s="13"/>
    </row>
    <row r="8" spans="1:92" s="14" customFormat="1" ht="24.95" customHeight="1" x14ac:dyDescent="0.15">
      <c r="A8" s="13"/>
      <c r="B8" s="396" t="s">
        <v>29</v>
      </c>
      <c r="C8" s="397"/>
      <c r="D8" s="397"/>
      <c r="E8" s="397"/>
      <c r="F8" s="398"/>
      <c r="G8" s="396"/>
      <c r="H8" s="397"/>
      <c r="I8" s="397"/>
      <c r="J8" s="397"/>
      <c r="K8" s="397"/>
      <c r="L8" s="397"/>
      <c r="M8" s="397"/>
      <c r="N8" s="397"/>
      <c r="O8" s="397"/>
      <c r="P8" s="397"/>
      <c r="Q8" s="397"/>
      <c r="R8" s="397"/>
      <c r="S8" s="398"/>
      <c r="T8" s="396"/>
      <c r="U8" s="397"/>
      <c r="V8" s="397"/>
      <c r="W8" s="397"/>
      <c r="X8" s="397"/>
      <c r="Y8" s="397"/>
      <c r="Z8" s="397"/>
      <c r="AA8" s="397"/>
      <c r="AB8" s="397"/>
      <c r="AC8" s="397"/>
      <c r="AD8" s="397"/>
      <c r="AE8" s="397"/>
      <c r="AF8" s="397"/>
      <c r="AG8" s="397"/>
      <c r="AH8" s="397"/>
      <c r="AI8" s="397"/>
      <c r="AJ8" s="397"/>
      <c r="AK8" s="398"/>
      <c r="AL8" s="16"/>
      <c r="AM8" s="13"/>
    </row>
    <row r="9" spans="1:92" s="14" customFormat="1" ht="24.95" customHeight="1" x14ac:dyDescent="0.15">
      <c r="A9" s="13"/>
      <c r="B9" s="48"/>
      <c r="C9" s="49"/>
      <c r="D9" s="49" t="s">
        <v>30</v>
      </c>
      <c r="E9" s="49"/>
      <c r="F9" s="50"/>
      <c r="G9" s="48"/>
      <c r="H9" s="49" t="s">
        <v>31</v>
      </c>
      <c r="I9" s="49"/>
      <c r="J9" s="49"/>
      <c r="K9" s="49"/>
      <c r="L9" s="49"/>
      <c r="M9" s="49"/>
      <c r="N9" s="49"/>
      <c r="O9" s="49"/>
      <c r="P9" s="49"/>
      <c r="Q9" s="49"/>
      <c r="R9" s="49"/>
      <c r="S9" s="50"/>
      <c r="T9" s="49"/>
      <c r="U9" s="49"/>
      <c r="V9" s="436">
        <f ca="1">入力シート②!X102</f>
        <v>0</v>
      </c>
      <c r="W9" s="437"/>
      <c r="X9" s="437"/>
      <c r="Y9" s="437"/>
      <c r="Z9" s="437"/>
      <c r="AA9" s="437"/>
      <c r="AB9" s="437"/>
      <c r="AC9" s="437"/>
      <c r="AD9" s="437"/>
      <c r="AE9" s="437"/>
      <c r="AF9" s="437"/>
      <c r="AG9" s="437"/>
      <c r="AH9" s="437"/>
      <c r="AI9" s="437"/>
      <c r="AJ9" s="49"/>
      <c r="AK9" s="50"/>
      <c r="AL9" s="13"/>
      <c r="AM9" s="13"/>
    </row>
    <row r="10" spans="1:92" s="14" customFormat="1" ht="24.75" customHeight="1" x14ac:dyDescent="0.15">
      <c r="A10" s="13"/>
      <c r="B10" s="51"/>
      <c r="C10" s="52"/>
      <c r="D10" s="52" t="s">
        <v>32</v>
      </c>
      <c r="E10" s="52"/>
      <c r="F10" s="53"/>
      <c r="G10" s="51"/>
      <c r="H10" s="52" t="s">
        <v>33</v>
      </c>
      <c r="I10" s="52"/>
      <c r="J10" s="52"/>
      <c r="K10" s="52"/>
      <c r="L10" s="52"/>
      <c r="M10" s="52"/>
      <c r="N10" s="52"/>
      <c r="O10" s="52"/>
      <c r="P10" s="52"/>
      <c r="Q10" s="52"/>
      <c r="R10" s="52"/>
      <c r="S10" s="53"/>
      <c r="T10" s="52"/>
      <c r="U10" s="52"/>
      <c r="V10" s="438">
        <f ca="1">入力シート②!X103</f>
        <v>0</v>
      </c>
      <c r="W10" s="439"/>
      <c r="X10" s="439"/>
      <c r="Y10" s="439"/>
      <c r="Z10" s="439"/>
      <c r="AA10" s="439"/>
      <c r="AB10" s="439"/>
      <c r="AC10" s="439"/>
      <c r="AD10" s="439"/>
      <c r="AE10" s="439"/>
      <c r="AF10" s="439"/>
      <c r="AG10" s="439"/>
      <c r="AH10" s="439"/>
      <c r="AI10" s="439"/>
      <c r="AJ10" s="52"/>
      <c r="AK10" s="53"/>
      <c r="AL10" s="13"/>
      <c r="AM10" s="13"/>
      <c r="AO10" s="17" t="s">
        <v>3</v>
      </c>
    </row>
    <row r="11" spans="1:92" s="14" customFormat="1" ht="24.95" customHeight="1" x14ac:dyDescent="0.15">
      <c r="A11" s="13"/>
      <c r="B11" s="54"/>
      <c r="C11" s="13"/>
      <c r="D11" s="13" t="s">
        <v>34</v>
      </c>
      <c r="E11" s="13"/>
      <c r="F11" s="55"/>
      <c r="G11" s="54"/>
      <c r="H11" s="13" t="s">
        <v>35</v>
      </c>
      <c r="I11" s="13"/>
      <c r="J11" s="13"/>
      <c r="K11" s="13"/>
      <c r="L11" s="13"/>
      <c r="M11" s="13"/>
      <c r="N11" s="13"/>
      <c r="O11" s="13"/>
      <c r="P11" s="13"/>
      <c r="Q11" s="13"/>
      <c r="R11" s="13"/>
      <c r="S11" s="55"/>
      <c r="T11" s="13"/>
      <c r="U11" s="13"/>
      <c r="V11" s="438">
        <f ca="1">入力シート②!X104</f>
        <v>0</v>
      </c>
      <c r="W11" s="439"/>
      <c r="X11" s="439"/>
      <c r="Y11" s="439"/>
      <c r="Z11" s="439"/>
      <c r="AA11" s="439"/>
      <c r="AB11" s="439"/>
      <c r="AC11" s="439"/>
      <c r="AD11" s="439"/>
      <c r="AE11" s="439"/>
      <c r="AF11" s="439"/>
      <c r="AG11" s="439"/>
      <c r="AH11" s="439"/>
      <c r="AI11" s="439"/>
      <c r="AJ11" s="13"/>
      <c r="AK11" s="55"/>
      <c r="AL11" s="13"/>
      <c r="AM11" s="13"/>
      <c r="AO11" s="17"/>
    </row>
    <row r="12" spans="1:92" s="14" customFormat="1" ht="24.95" customHeight="1" x14ac:dyDescent="0.15">
      <c r="A12" s="13"/>
      <c r="B12" s="51"/>
      <c r="C12" s="52"/>
      <c r="D12" s="52" t="s">
        <v>36</v>
      </c>
      <c r="E12" s="52"/>
      <c r="F12" s="53"/>
      <c r="G12" s="51"/>
      <c r="H12" s="52" t="s">
        <v>37</v>
      </c>
      <c r="I12" s="52"/>
      <c r="J12" s="52"/>
      <c r="K12" s="52"/>
      <c r="L12" s="52"/>
      <c r="M12" s="52"/>
      <c r="N12" s="52"/>
      <c r="O12" s="52"/>
      <c r="P12" s="52"/>
      <c r="Q12" s="52"/>
      <c r="R12" s="52"/>
      <c r="S12" s="53"/>
      <c r="T12" s="52"/>
      <c r="U12" s="52"/>
      <c r="V12" s="438">
        <f ca="1">入力シート②!X105</f>
        <v>0</v>
      </c>
      <c r="W12" s="439"/>
      <c r="X12" s="439"/>
      <c r="Y12" s="439"/>
      <c r="Z12" s="439"/>
      <c r="AA12" s="439"/>
      <c r="AB12" s="439"/>
      <c r="AC12" s="439"/>
      <c r="AD12" s="439"/>
      <c r="AE12" s="439"/>
      <c r="AF12" s="439"/>
      <c r="AG12" s="439"/>
      <c r="AH12" s="439"/>
      <c r="AI12" s="439"/>
      <c r="AJ12" s="52"/>
      <c r="AK12" s="53"/>
      <c r="AL12" s="13"/>
      <c r="AM12" s="23"/>
      <c r="AO12" s="15" t="s">
        <v>7</v>
      </c>
    </row>
    <row r="13" spans="1:92" s="14" customFormat="1" ht="24.95" customHeight="1" thickBot="1" x14ac:dyDescent="0.2">
      <c r="A13" s="13"/>
      <c r="B13" s="56"/>
      <c r="C13" s="57"/>
      <c r="D13" s="57" t="s">
        <v>38</v>
      </c>
      <c r="E13" s="57"/>
      <c r="F13" s="58"/>
      <c r="G13" s="56"/>
      <c r="H13" s="57" t="s">
        <v>39</v>
      </c>
      <c r="I13" s="57"/>
      <c r="J13" s="57"/>
      <c r="K13" s="57"/>
      <c r="L13" s="57"/>
      <c r="M13" s="57"/>
      <c r="N13" s="57"/>
      <c r="O13" s="57"/>
      <c r="P13" s="57"/>
      <c r="Q13" s="57"/>
      <c r="R13" s="57"/>
      <c r="S13" s="58"/>
      <c r="T13" s="57"/>
      <c r="U13" s="57"/>
      <c r="V13" s="440">
        <f ca="1">入力シート②!X106</f>
        <v>0</v>
      </c>
      <c r="W13" s="441"/>
      <c r="X13" s="441"/>
      <c r="Y13" s="441"/>
      <c r="Z13" s="441"/>
      <c r="AA13" s="441"/>
      <c r="AB13" s="441"/>
      <c r="AC13" s="441"/>
      <c r="AD13" s="441"/>
      <c r="AE13" s="441"/>
      <c r="AF13" s="441"/>
      <c r="AG13" s="441"/>
      <c r="AH13" s="441"/>
      <c r="AI13" s="441"/>
      <c r="AJ13" s="57"/>
      <c r="AK13" s="58"/>
      <c r="AL13" s="13"/>
      <c r="AM13" s="23"/>
    </row>
    <row r="14" spans="1:92" s="14" customFormat="1" ht="39.75" customHeight="1" thickTop="1" x14ac:dyDescent="0.15">
      <c r="A14" s="13"/>
      <c r="B14" s="431" t="s">
        <v>40</v>
      </c>
      <c r="C14" s="432"/>
      <c r="D14" s="432"/>
      <c r="E14" s="432"/>
      <c r="F14" s="432"/>
      <c r="G14" s="432"/>
      <c r="H14" s="432"/>
      <c r="I14" s="432"/>
      <c r="J14" s="432"/>
      <c r="K14" s="432"/>
      <c r="L14" s="432"/>
      <c r="M14" s="432"/>
      <c r="N14" s="432"/>
      <c r="O14" s="432"/>
      <c r="P14" s="432"/>
      <c r="Q14" s="432"/>
      <c r="R14" s="432"/>
      <c r="S14" s="433"/>
      <c r="T14" s="59" t="s">
        <v>41</v>
      </c>
      <c r="U14" s="59"/>
      <c r="V14" s="434">
        <f ca="1">SUM(V9:AI13)</f>
        <v>0</v>
      </c>
      <c r="W14" s="435"/>
      <c r="X14" s="435"/>
      <c r="Y14" s="435"/>
      <c r="Z14" s="435"/>
      <c r="AA14" s="435"/>
      <c r="AB14" s="435"/>
      <c r="AC14" s="435"/>
      <c r="AD14" s="435"/>
      <c r="AE14" s="435"/>
      <c r="AF14" s="435"/>
      <c r="AG14" s="435"/>
      <c r="AH14" s="435"/>
      <c r="AI14" s="435"/>
      <c r="AJ14" s="59"/>
      <c r="AK14" s="60"/>
      <c r="AL14" s="13"/>
      <c r="AM14" s="25"/>
      <c r="AO14" s="17" t="s">
        <v>9</v>
      </c>
    </row>
    <row r="15" spans="1:92" s="14" customFormat="1" ht="24.95" customHeight="1" x14ac:dyDescent="0.15">
      <c r="A15" s="13"/>
      <c r="B15" s="13" t="s">
        <v>71</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23"/>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row>
    <row r="16" spans="1:92" s="14" customFormat="1" ht="24.95" customHeight="1" x14ac:dyDescent="0.15">
      <c r="A16" s="13"/>
      <c r="B16" s="13" t="s">
        <v>42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27"/>
      <c r="AO16" s="17" t="s">
        <v>11</v>
      </c>
    </row>
    <row r="17" spans="1:43" s="14" customFormat="1" ht="24.95" customHeight="1" x14ac:dyDescent="0.15">
      <c r="A17" s="13"/>
      <c r="B17" s="13" t="s">
        <v>43</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27"/>
      <c r="AO17" s="17"/>
    </row>
    <row r="18" spans="1:43" s="14" customFormat="1" ht="24.9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27"/>
      <c r="AO18" s="17"/>
    </row>
    <row r="19" spans="1:43" s="14" customFormat="1" ht="24.95"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27"/>
    </row>
    <row r="20" spans="1:43" s="14" customFormat="1" ht="24.95" customHeight="1" x14ac:dyDescent="0.15">
      <c r="A20" s="13"/>
      <c r="B20" s="13" t="s">
        <v>44</v>
      </c>
      <c r="C20" s="13"/>
      <c r="D20" s="13"/>
      <c r="E20" s="13"/>
      <c r="F20" s="13"/>
      <c r="G20" s="13"/>
      <c r="H20" s="13"/>
      <c r="I20" s="13"/>
      <c r="J20" s="24"/>
      <c r="K20" s="24"/>
      <c r="L20" s="24"/>
      <c r="M20" s="24"/>
      <c r="N20" s="24"/>
      <c r="O20" s="24"/>
      <c r="P20" s="24"/>
      <c r="Q20" s="24"/>
      <c r="R20" s="24"/>
      <c r="S20" s="24"/>
      <c r="T20" s="24"/>
      <c r="U20" s="24"/>
      <c r="V20" s="24"/>
      <c r="W20" s="24"/>
      <c r="X20" s="24"/>
      <c r="Y20" s="24"/>
      <c r="Z20" s="24"/>
      <c r="AA20" s="24"/>
      <c r="AB20" s="24"/>
      <c r="AC20" s="24"/>
      <c r="AD20" s="24"/>
      <c r="AE20" s="24"/>
      <c r="AF20" s="24" t="s">
        <v>27</v>
      </c>
      <c r="AG20" s="24"/>
      <c r="AH20" s="24"/>
      <c r="AI20" s="24"/>
      <c r="AJ20" s="24"/>
      <c r="AK20" s="24"/>
      <c r="AL20" s="24"/>
      <c r="AM20" s="27"/>
    </row>
    <row r="21" spans="1:43" s="14" customFormat="1" ht="18" customHeight="1" x14ac:dyDescent="0.15">
      <c r="A21" s="13"/>
      <c r="B21" s="369" t="s">
        <v>45</v>
      </c>
      <c r="C21" s="370"/>
      <c r="D21" s="370"/>
      <c r="E21" s="370"/>
      <c r="F21" s="370"/>
      <c r="G21" s="370"/>
      <c r="H21" s="370"/>
      <c r="I21" s="370"/>
      <c r="J21" s="371"/>
      <c r="K21" s="61"/>
      <c r="L21" s="62"/>
      <c r="M21" s="62"/>
      <c r="N21" s="49"/>
      <c r="O21" s="49"/>
      <c r="P21" s="49"/>
      <c r="Q21" s="49"/>
      <c r="R21" s="49"/>
      <c r="S21" s="49"/>
      <c r="T21" s="49"/>
      <c r="U21" s="49"/>
      <c r="V21" s="49"/>
      <c r="W21" s="49"/>
      <c r="X21" s="49"/>
      <c r="Y21" s="49"/>
      <c r="Z21" s="49"/>
      <c r="AA21" s="49"/>
      <c r="AB21" s="49"/>
      <c r="AC21" s="411" t="str">
        <f ca="1">IF(V14*2/3&gt;=300000, 300000, "")</f>
        <v/>
      </c>
      <c r="AD21" s="412"/>
      <c r="AE21" s="412"/>
      <c r="AF21" s="412"/>
      <c r="AG21" s="412"/>
      <c r="AH21" s="412"/>
      <c r="AI21" s="412"/>
      <c r="AJ21" s="412"/>
      <c r="AK21" s="413"/>
      <c r="AL21" s="63"/>
      <c r="AM21" s="13"/>
    </row>
    <row r="22" spans="1:43" s="14" customFormat="1" ht="18" customHeight="1" x14ac:dyDescent="0.15">
      <c r="A22" s="13"/>
      <c r="B22" s="405"/>
      <c r="C22" s="406"/>
      <c r="D22" s="406"/>
      <c r="E22" s="406"/>
      <c r="F22" s="406"/>
      <c r="G22" s="406"/>
      <c r="H22" s="406"/>
      <c r="I22" s="406"/>
      <c r="J22" s="407"/>
      <c r="K22" s="64"/>
      <c r="L22" s="420" t="str">
        <f ca="1">IF(V14&gt;=450000,"✔","")</f>
        <v/>
      </c>
      <c r="M22" s="421"/>
      <c r="N22" s="13" t="s">
        <v>46</v>
      </c>
      <c r="O22" s="13"/>
      <c r="P22" s="13"/>
      <c r="Q22" s="13"/>
      <c r="R22" s="13"/>
      <c r="S22" s="13"/>
      <c r="T22" s="13"/>
      <c r="U22" s="13"/>
      <c r="V22" s="13"/>
      <c r="W22" s="13"/>
      <c r="X22" s="13"/>
      <c r="Y22" s="13"/>
      <c r="Z22" s="13"/>
      <c r="AA22" s="13"/>
      <c r="AB22" s="13"/>
      <c r="AC22" s="414"/>
      <c r="AD22" s="415"/>
      <c r="AE22" s="415"/>
      <c r="AF22" s="415"/>
      <c r="AG22" s="415"/>
      <c r="AH22" s="415"/>
      <c r="AI22" s="415"/>
      <c r="AJ22" s="415"/>
      <c r="AK22" s="416"/>
      <c r="AL22" s="63" t="s">
        <v>79</v>
      </c>
      <c r="AM22" s="13"/>
    </row>
    <row r="23" spans="1:43" s="14" customFormat="1" ht="18" customHeight="1" x14ac:dyDescent="0.15">
      <c r="A23" s="13"/>
      <c r="B23" s="405"/>
      <c r="C23" s="406"/>
      <c r="D23" s="406"/>
      <c r="E23" s="406"/>
      <c r="F23" s="406"/>
      <c r="G23" s="406"/>
      <c r="H23" s="406"/>
      <c r="I23" s="406"/>
      <c r="J23" s="407"/>
      <c r="K23" s="65"/>
      <c r="L23" s="66"/>
      <c r="M23" s="66"/>
      <c r="N23" s="67"/>
      <c r="O23" s="67"/>
      <c r="P23" s="67"/>
      <c r="Q23" s="67"/>
      <c r="R23" s="67"/>
      <c r="S23" s="67"/>
      <c r="T23" s="67"/>
      <c r="U23" s="67"/>
      <c r="V23" s="67"/>
      <c r="W23" s="67" t="s">
        <v>47</v>
      </c>
      <c r="X23" s="67"/>
      <c r="Y23" s="67"/>
      <c r="Z23" s="67"/>
      <c r="AA23" s="67"/>
      <c r="AB23" s="68"/>
      <c r="AC23" s="417"/>
      <c r="AD23" s="418"/>
      <c r="AE23" s="418"/>
      <c r="AF23" s="418"/>
      <c r="AG23" s="418"/>
      <c r="AH23" s="418"/>
      <c r="AI23" s="418"/>
      <c r="AJ23" s="418"/>
      <c r="AK23" s="419"/>
      <c r="AL23" s="63"/>
      <c r="AM23" s="13"/>
    </row>
    <row r="24" spans="1:43" s="14" customFormat="1" ht="18" customHeight="1" x14ac:dyDescent="0.15">
      <c r="A24" s="13"/>
      <c r="B24" s="405"/>
      <c r="C24" s="406"/>
      <c r="D24" s="406"/>
      <c r="E24" s="406"/>
      <c r="F24" s="406"/>
      <c r="G24" s="406"/>
      <c r="H24" s="406"/>
      <c r="I24" s="406"/>
      <c r="J24" s="407"/>
      <c r="K24" s="54"/>
      <c r="L24" s="13"/>
      <c r="M24" s="13"/>
      <c r="N24" s="13"/>
      <c r="O24" s="13"/>
      <c r="P24" s="13"/>
      <c r="Q24" s="13"/>
      <c r="R24" s="13"/>
      <c r="S24" s="13"/>
      <c r="T24" s="13"/>
      <c r="U24" s="13"/>
      <c r="V24" s="13"/>
      <c r="W24" s="13"/>
      <c r="X24" s="13"/>
      <c r="Y24" s="13"/>
      <c r="Z24" s="13"/>
      <c r="AA24" s="13"/>
      <c r="AB24" s="13"/>
      <c r="AC24" s="422">
        <f ca="1">IF(V14*2/3&lt;300000, ROUNDDOWN(V14*2/3, -3), "")</f>
        <v>0</v>
      </c>
      <c r="AD24" s="423"/>
      <c r="AE24" s="423"/>
      <c r="AF24" s="423"/>
      <c r="AG24" s="423"/>
      <c r="AH24" s="423"/>
      <c r="AI24" s="423"/>
      <c r="AJ24" s="423"/>
      <c r="AK24" s="424"/>
      <c r="AL24" s="69"/>
      <c r="AM24" s="13"/>
    </row>
    <row r="25" spans="1:43" s="14" customFormat="1" ht="18" customHeight="1" x14ac:dyDescent="0.15">
      <c r="A25" s="13"/>
      <c r="B25" s="405"/>
      <c r="C25" s="406"/>
      <c r="D25" s="406"/>
      <c r="E25" s="406"/>
      <c r="F25" s="406"/>
      <c r="G25" s="406"/>
      <c r="H25" s="406"/>
      <c r="I25" s="406"/>
      <c r="J25" s="407"/>
      <c r="K25" s="54"/>
      <c r="L25" s="420" t="str">
        <f ca="1">IF(V14&lt;450000,"✔","")</f>
        <v>✔</v>
      </c>
      <c r="M25" s="421"/>
      <c r="N25" s="13" t="s">
        <v>48</v>
      </c>
      <c r="O25" s="13"/>
      <c r="P25" s="13"/>
      <c r="Q25" s="13"/>
      <c r="R25" s="13"/>
      <c r="S25" s="13"/>
      <c r="T25" s="13"/>
      <c r="U25" s="13"/>
      <c r="V25" s="13"/>
      <c r="W25" s="13"/>
      <c r="X25" s="13"/>
      <c r="Y25" s="13"/>
      <c r="Z25" s="13"/>
      <c r="AA25" s="13"/>
      <c r="AB25" s="13"/>
      <c r="AC25" s="414"/>
      <c r="AD25" s="415"/>
      <c r="AE25" s="415"/>
      <c r="AF25" s="415"/>
      <c r="AG25" s="415"/>
      <c r="AH25" s="415"/>
      <c r="AI25" s="415"/>
      <c r="AJ25" s="415"/>
      <c r="AK25" s="416"/>
      <c r="AL25" s="69"/>
      <c r="AM25" s="13"/>
    </row>
    <row r="26" spans="1:43" s="14" customFormat="1" ht="18" customHeight="1" x14ac:dyDescent="0.15">
      <c r="A26" s="13"/>
      <c r="B26" s="408"/>
      <c r="C26" s="409"/>
      <c r="D26" s="409"/>
      <c r="E26" s="409"/>
      <c r="F26" s="409"/>
      <c r="G26" s="409"/>
      <c r="H26" s="409"/>
      <c r="I26" s="409"/>
      <c r="J26" s="410"/>
      <c r="K26" s="428" t="s">
        <v>49</v>
      </c>
      <c r="L26" s="429"/>
      <c r="M26" s="429"/>
      <c r="N26" s="429"/>
      <c r="O26" s="429"/>
      <c r="P26" s="429"/>
      <c r="Q26" s="429"/>
      <c r="R26" s="429"/>
      <c r="S26" s="429"/>
      <c r="T26" s="429"/>
      <c r="U26" s="429"/>
      <c r="V26" s="429"/>
      <c r="W26" s="429"/>
      <c r="X26" s="429"/>
      <c r="Y26" s="429"/>
      <c r="Z26" s="429"/>
      <c r="AA26" s="429"/>
      <c r="AB26" s="430"/>
      <c r="AC26" s="425"/>
      <c r="AD26" s="426"/>
      <c r="AE26" s="426"/>
      <c r="AF26" s="426"/>
      <c r="AG26" s="426"/>
      <c r="AH26" s="426"/>
      <c r="AI26" s="426"/>
      <c r="AJ26" s="426"/>
      <c r="AK26" s="427"/>
      <c r="AL26" s="69"/>
      <c r="AM26" s="13"/>
    </row>
    <row r="27" spans="1:43" s="14" customFormat="1" ht="24.95" customHeight="1" x14ac:dyDescent="0.15">
      <c r="A27" s="13"/>
      <c r="B27" s="369" t="s">
        <v>50</v>
      </c>
      <c r="C27" s="370"/>
      <c r="D27" s="370"/>
      <c r="E27" s="370"/>
      <c r="F27" s="370"/>
      <c r="G27" s="370"/>
      <c r="H27" s="370"/>
      <c r="I27" s="370"/>
      <c r="J27" s="371"/>
      <c r="K27" s="375" t="s">
        <v>51</v>
      </c>
      <c r="L27" s="376"/>
      <c r="M27" s="376"/>
      <c r="N27" s="376"/>
      <c r="O27" s="376"/>
      <c r="P27" s="376"/>
      <c r="Q27" s="376"/>
      <c r="R27" s="376"/>
      <c r="S27" s="376"/>
      <c r="T27" s="376"/>
      <c r="U27" s="376"/>
      <c r="V27" s="376"/>
      <c r="W27" s="376"/>
      <c r="X27" s="376"/>
      <c r="Y27" s="376"/>
      <c r="Z27" s="376"/>
      <c r="AA27" s="376"/>
      <c r="AB27" s="377"/>
      <c r="AC27" s="381">
        <f ca="1">IF(AC21&lt;&gt;"", V14-AC21, IF(AC24&lt;&gt;"", V14-AC24, V14))</f>
        <v>0</v>
      </c>
      <c r="AD27" s="382"/>
      <c r="AE27" s="382"/>
      <c r="AF27" s="382"/>
      <c r="AG27" s="382"/>
      <c r="AH27" s="382"/>
      <c r="AI27" s="382"/>
      <c r="AJ27" s="382"/>
      <c r="AK27" s="383"/>
      <c r="AL27" s="70"/>
      <c r="AM27" s="13"/>
    </row>
    <row r="28" spans="1:43" s="14" customFormat="1" ht="24.95" customHeight="1" thickBot="1" x14ac:dyDescent="0.2">
      <c r="A28" s="13"/>
      <c r="B28" s="372"/>
      <c r="C28" s="373"/>
      <c r="D28" s="373"/>
      <c r="E28" s="373"/>
      <c r="F28" s="373"/>
      <c r="G28" s="373"/>
      <c r="H28" s="373"/>
      <c r="I28" s="373"/>
      <c r="J28" s="374"/>
      <c r="K28" s="378"/>
      <c r="L28" s="379"/>
      <c r="M28" s="379"/>
      <c r="N28" s="379"/>
      <c r="O28" s="379"/>
      <c r="P28" s="379"/>
      <c r="Q28" s="379"/>
      <c r="R28" s="379"/>
      <c r="S28" s="379"/>
      <c r="T28" s="379"/>
      <c r="U28" s="379"/>
      <c r="V28" s="379"/>
      <c r="W28" s="379"/>
      <c r="X28" s="379"/>
      <c r="Y28" s="379"/>
      <c r="Z28" s="379"/>
      <c r="AA28" s="379"/>
      <c r="AB28" s="380"/>
      <c r="AC28" s="384"/>
      <c r="AD28" s="385"/>
      <c r="AE28" s="385"/>
      <c r="AF28" s="385"/>
      <c r="AG28" s="385"/>
      <c r="AH28" s="385"/>
      <c r="AI28" s="385"/>
      <c r="AJ28" s="385"/>
      <c r="AK28" s="386"/>
      <c r="AL28" s="70"/>
      <c r="AM28" s="13"/>
    </row>
    <row r="29" spans="1:43" s="14" customFormat="1" ht="16.5" customHeight="1" thickTop="1" x14ac:dyDescent="0.15">
      <c r="A29" s="31"/>
      <c r="B29" s="387" t="s">
        <v>40</v>
      </c>
      <c r="C29" s="388"/>
      <c r="D29" s="388"/>
      <c r="E29" s="388"/>
      <c r="F29" s="388"/>
      <c r="G29" s="388"/>
      <c r="H29" s="388"/>
      <c r="I29" s="388"/>
      <c r="J29" s="389"/>
      <c r="K29" s="393" t="s">
        <v>52</v>
      </c>
      <c r="L29" s="394"/>
      <c r="M29" s="394"/>
      <c r="N29" s="394"/>
      <c r="O29" s="394"/>
      <c r="P29" s="394"/>
      <c r="Q29" s="394"/>
      <c r="R29" s="394"/>
      <c r="S29" s="394"/>
      <c r="T29" s="394"/>
      <c r="U29" s="394"/>
      <c r="V29" s="394"/>
      <c r="W29" s="394"/>
      <c r="X29" s="394"/>
      <c r="Y29" s="394"/>
      <c r="Z29" s="394"/>
      <c r="AA29" s="394"/>
      <c r="AB29" s="395"/>
      <c r="AC29" s="399">
        <f ca="1">IF(AC21&lt;&gt;"", AC21+AC27, IF(AC24&lt;&gt;"", AC24+AC27, ""))</f>
        <v>0</v>
      </c>
      <c r="AD29" s="400"/>
      <c r="AE29" s="400"/>
      <c r="AF29" s="400"/>
      <c r="AG29" s="400"/>
      <c r="AH29" s="400"/>
      <c r="AI29" s="400"/>
      <c r="AJ29" s="400"/>
      <c r="AK29" s="401"/>
      <c r="AL29" s="70"/>
      <c r="AM29" s="31"/>
      <c r="AQ29" s="30"/>
    </row>
    <row r="30" spans="1:43" s="14" customFormat="1" ht="24.95" customHeight="1" x14ac:dyDescent="0.15">
      <c r="A30" s="31"/>
      <c r="B30" s="390"/>
      <c r="C30" s="391"/>
      <c r="D30" s="391"/>
      <c r="E30" s="391"/>
      <c r="F30" s="391"/>
      <c r="G30" s="391"/>
      <c r="H30" s="391"/>
      <c r="I30" s="391"/>
      <c r="J30" s="392"/>
      <c r="K30" s="396"/>
      <c r="L30" s="397"/>
      <c r="M30" s="397"/>
      <c r="N30" s="397"/>
      <c r="O30" s="397"/>
      <c r="P30" s="397"/>
      <c r="Q30" s="397"/>
      <c r="R30" s="397"/>
      <c r="S30" s="397"/>
      <c r="T30" s="397"/>
      <c r="U30" s="397"/>
      <c r="V30" s="397"/>
      <c r="W30" s="397"/>
      <c r="X30" s="397"/>
      <c r="Y30" s="397"/>
      <c r="Z30" s="397"/>
      <c r="AA30" s="397"/>
      <c r="AB30" s="398"/>
      <c r="AC30" s="402"/>
      <c r="AD30" s="403"/>
      <c r="AE30" s="403"/>
      <c r="AF30" s="403"/>
      <c r="AG30" s="403"/>
      <c r="AH30" s="403"/>
      <c r="AI30" s="403"/>
      <c r="AJ30" s="403"/>
      <c r="AK30" s="404"/>
      <c r="AL30" s="70"/>
      <c r="AM30" s="31"/>
      <c r="AQ30" s="30"/>
    </row>
    <row r="31" spans="1:43" s="14" customFormat="1" ht="24.95" customHeight="1" x14ac:dyDescent="0.15">
      <c r="A31" s="13"/>
      <c r="B31" s="71" t="s">
        <v>53</v>
      </c>
      <c r="C31" s="31" t="s">
        <v>54</v>
      </c>
      <c r="D31" s="71"/>
      <c r="E31" s="71"/>
      <c r="F31" s="71"/>
      <c r="G31" s="71"/>
      <c r="H31" s="71"/>
      <c r="I31" s="71"/>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32"/>
    </row>
    <row r="32" spans="1:43" s="14" customFormat="1" ht="24.75" customHeight="1" x14ac:dyDescent="0.15">
      <c r="A32" s="13"/>
      <c r="B32" s="71" t="s">
        <v>53</v>
      </c>
      <c r="C32" s="31" t="s">
        <v>55</v>
      </c>
      <c r="D32" s="71"/>
      <c r="E32" s="71"/>
      <c r="F32" s="71"/>
      <c r="G32" s="71"/>
      <c r="H32" s="71"/>
      <c r="I32" s="71"/>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32"/>
    </row>
    <row r="33" spans="2:92" ht="19.5" customHeight="1" x14ac:dyDescent="0.15">
      <c r="C33" s="45"/>
      <c r="J33" s="46"/>
      <c r="K33" s="46"/>
      <c r="L33" s="46"/>
      <c r="M33" s="46"/>
      <c r="N33" s="46"/>
      <c r="O33" s="46"/>
      <c r="P33" s="46"/>
      <c r="Q33" s="46"/>
      <c r="R33" s="46"/>
      <c r="S33" s="46"/>
      <c r="T33" s="43"/>
      <c r="U33" s="43"/>
      <c r="V33" s="43"/>
      <c r="W33" s="43"/>
      <c r="X33" s="43"/>
      <c r="Y33" s="43"/>
      <c r="Z33" s="43"/>
      <c r="AA33" s="43"/>
      <c r="AB33" s="43"/>
      <c r="AC33" s="43"/>
      <c r="AD33" s="43"/>
      <c r="AE33" s="43"/>
      <c r="AF33" s="43"/>
      <c r="AG33" s="43"/>
      <c r="AH33" s="43"/>
      <c r="AI33" s="43"/>
      <c r="AJ33" s="43"/>
      <c r="AK33" s="43"/>
      <c r="AL33" s="43"/>
      <c r="AM33" s="43"/>
    </row>
    <row r="34" spans="2:92" ht="11.25" customHeight="1" x14ac:dyDescent="0.15"/>
    <row r="35" spans="2:92" ht="11.25" customHeight="1" x14ac:dyDescent="0.15"/>
    <row r="36" spans="2:92" ht="11.25" customHeight="1" x14ac:dyDescent="0.15"/>
    <row r="37" spans="2:92" ht="11.25" customHeight="1" x14ac:dyDescent="0.15"/>
    <row r="46" spans="2:92" s="13" customFormat="1" ht="14.25" x14ac:dyDescent="0.15">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47" spans="2:92" s="13" customFormat="1" ht="14.25" hidden="1" x14ac:dyDescent="0.15">
      <c r="B47" s="13" t="b">
        <v>0</v>
      </c>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row>
    <row r="48" spans="2:92" s="13" customFormat="1" ht="14.25" x14ac:dyDescent="0.15">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row>
  </sheetData>
  <sheetProtection algorithmName="SHA-512" hashValue="T7DJPAYw+VxVhBLcnpz9A1ueAQd73YOY1/HJqqNC0Dukafrn8apZjUF1PA71da/eSVMb18UoAI2kK2UloOl2uQ==" saltValue="XskL53Pham6HXGH4f+Ee2Q==" spinCount="100000" sheet="1" objects="1" scenarios="1" selectLockedCells="1"/>
  <mergeCells count="24">
    <mergeCell ref="B14:S14"/>
    <mergeCell ref="V14:AI14"/>
    <mergeCell ref="A2:AM2"/>
    <mergeCell ref="B7:F7"/>
    <mergeCell ref="G7:S8"/>
    <mergeCell ref="T7:AK8"/>
    <mergeCell ref="B8:F8"/>
    <mergeCell ref="V9:AI9"/>
    <mergeCell ref="V10:AI10"/>
    <mergeCell ref="V11:AI11"/>
    <mergeCell ref="V12:AI12"/>
    <mergeCell ref="V13:AI13"/>
    <mergeCell ref="B21:J26"/>
    <mergeCell ref="AC21:AK23"/>
    <mergeCell ref="L22:M22"/>
    <mergeCell ref="AC24:AK26"/>
    <mergeCell ref="L25:M25"/>
    <mergeCell ref="K26:AB26"/>
    <mergeCell ref="B27:J28"/>
    <mergeCell ref="K27:AB28"/>
    <mergeCell ref="AC27:AK28"/>
    <mergeCell ref="B29:J30"/>
    <mergeCell ref="K29:AB30"/>
    <mergeCell ref="AC29:AK30"/>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0000"/>
    <pageSetUpPr fitToPage="1"/>
  </sheetPr>
  <dimension ref="A1:CM58"/>
  <sheetViews>
    <sheetView showZeros="0" view="pageBreakPreview" topLeftCell="A16" zoomScale="85" zoomScaleNormal="85" zoomScaleSheetLayoutView="85" workbookViewId="0">
      <selection activeCell="C24" sqref="C23:M24"/>
    </sheetView>
  </sheetViews>
  <sheetFormatPr defaultColWidth="3.125" defaultRowHeight="18" customHeight="1" x14ac:dyDescent="0.15"/>
  <cols>
    <col min="1" max="1" width="1.875" style="13" customWidth="1"/>
    <col min="2" max="19" width="2.625" style="13" customWidth="1"/>
    <col min="20" max="20" width="3.125" style="13" customWidth="1"/>
    <col min="21" max="38" width="2.625" style="13" customWidth="1"/>
    <col min="39" max="39" width="1.875" style="13" hidden="1" customWidth="1"/>
    <col min="40" max="40" width="1.875" hidden="1" customWidth="1"/>
    <col min="41" max="41" width="5.375" hidden="1" customWidth="1"/>
    <col min="42" max="90" width="1.875" hidden="1" customWidth="1"/>
    <col min="91" max="244" width="1.875" customWidth="1"/>
  </cols>
  <sheetData>
    <row r="1" spans="1:91" s="14" customFormat="1" ht="20.100000000000001" customHeight="1" x14ac:dyDescent="0.15">
      <c r="A1" s="13"/>
      <c r="B1" s="13" t="s">
        <v>65</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13"/>
      <c r="B2" s="13"/>
      <c r="C2" s="13"/>
      <c r="D2" s="13"/>
      <c r="E2" s="13"/>
      <c r="F2" s="13"/>
      <c r="G2" s="13" t="s">
        <v>80</v>
      </c>
      <c r="H2" s="13"/>
      <c r="I2" s="13"/>
      <c r="J2" s="16"/>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O2" s="15"/>
    </row>
    <row r="3" spans="1:91" s="14" customFormat="1" ht="8.2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O3" s="15"/>
    </row>
    <row r="4" spans="1:91" s="14" customFormat="1" ht="8.2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O4" s="15"/>
    </row>
    <row r="5" spans="1:91" s="14" customFormat="1" ht="20.10000000000000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336">
        <f>入力シート①!D3</f>
        <v>0</v>
      </c>
      <c r="AB5" s="336"/>
      <c r="AC5" s="336"/>
      <c r="AD5" s="336"/>
      <c r="AE5" s="13" t="s">
        <v>0</v>
      </c>
      <c r="AF5" s="333">
        <f>入力シート①!F3</f>
        <v>0</v>
      </c>
      <c r="AG5" s="333"/>
      <c r="AH5" s="13" t="s">
        <v>1</v>
      </c>
      <c r="AI5" s="333">
        <f>入力シート①!H3</f>
        <v>0</v>
      </c>
      <c r="AJ5" s="333"/>
      <c r="AK5" s="13" t="s">
        <v>2</v>
      </c>
      <c r="AL5" s="13"/>
      <c r="AN5" s="17" t="s">
        <v>3</v>
      </c>
    </row>
    <row r="6" spans="1:91" s="14" customFormat="1" ht="12.7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8"/>
      <c r="AD6" s="18"/>
      <c r="AE6" s="13"/>
      <c r="AF6" s="18"/>
      <c r="AG6" s="18"/>
      <c r="AH6" s="13"/>
      <c r="AI6" s="18"/>
      <c r="AJ6" s="18"/>
      <c r="AK6" s="13"/>
      <c r="AL6" s="13"/>
    </row>
    <row r="7" spans="1:91" s="14" customFormat="1" ht="15.7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8"/>
      <c r="AD7" s="18"/>
      <c r="AE7" s="13"/>
      <c r="AF7" s="18"/>
      <c r="AG7" s="18"/>
      <c r="AH7" s="13"/>
      <c r="AI7" s="18"/>
      <c r="AJ7" s="18"/>
      <c r="AK7" s="13"/>
      <c r="AL7" s="13"/>
    </row>
    <row r="8" spans="1:91" s="14" customFormat="1" ht="20.100000000000001" customHeight="1" x14ac:dyDescent="0.15">
      <c r="A8" s="13"/>
      <c r="B8" s="13" t="s">
        <v>56</v>
      </c>
      <c r="C8" s="13"/>
      <c r="D8" s="19"/>
      <c r="E8" s="19"/>
      <c r="F8" s="19"/>
      <c r="G8" s="19"/>
      <c r="H8" s="19"/>
      <c r="I8" s="19"/>
      <c r="J8" s="19"/>
      <c r="K8" s="19"/>
      <c r="L8" s="19"/>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91" s="14" customFormat="1" ht="20.100000000000001" customHeight="1" x14ac:dyDescent="0.15">
      <c r="A9" s="13"/>
      <c r="B9" s="13"/>
      <c r="C9" s="13"/>
      <c r="D9" s="19"/>
      <c r="E9" s="19"/>
      <c r="F9" s="19"/>
      <c r="G9" s="19"/>
      <c r="H9" s="19"/>
      <c r="I9" s="19"/>
      <c r="J9" s="19"/>
      <c r="K9" s="19"/>
      <c r="L9" s="19"/>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91" s="14" customFormat="1" ht="20.100000000000001" customHeight="1" x14ac:dyDescent="0.15">
      <c r="A10" s="13"/>
      <c r="B10" s="13"/>
      <c r="C10" s="13"/>
      <c r="D10" s="13"/>
      <c r="E10" s="13"/>
      <c r="F10" s="13"/>
      <c r="G10" s="13"/>
      <c r="H10" s="13"/>
      <c r="I10" s="13"/>
      <c r="J10" s="13"/>
      <c r="K10" s="13"/>
      <c r="L10" s="13"/>
      <c r="M10" s="13"/>
      <c r="N10" s="13"/>
      <c r="O10" s="13" t="s">
        <v>4</v>
      </c>
      <c r="P10" s="13"/>
      <c r="Q10" s="13"/>
      <c r="R10" s="13"/>
      <c r="S10" s="13"/>
      <c r="T10" s="20" t="s">
        <v>5</v>
      </c>
      <c r="U10" s="447">
        <f>入力シート①!C9</f>
        <v>0</v>
      </c>
      <c r="V10" s="334"/>
      <c r="W10" s="334"/>
      <c r="X10" s="334"/>
      <c r="Y10" s="334"/>
      <c r="Z10" s="334"/>
      <c r="AA10" s="334"/>
      <c r="AB10" s="334"/>
      <c r="AC10" s="20"/>
      <c r="AD10" s="21"/>
      <c r="AE10" s="21"/>
      <c r="AF10" s="21"/>
      <c r="AG10" s="21"/>
      <c r="AH10" s="21"/>
      <c r="AI10" s="20"/>
      <c r="AJ10" s="20"/>
      <c r="AK10" s="20"/>
      <c r="AL10" s="13"/>
      <c r="AN10" s="17" t="s">
        <v>3</v>
      </c>
    </row>
    <row r="11" spans="1:91" s="14" customFormat="1" ht="4.5" customHeight="1" x14ac:dyDescent="0.15">
      <c r="A11" s="13"/>
      <c r="B11" s="13"/>
      <c r="C11" s="13"/>
      <c r="D11" s="13"/>
      <c r="E11" s="13"/>
      <c r="F11" s="13"/>
      <c r="G11" s="13"/>
      <c r="H11" s="13"/>
      <c r="I11" s="13"/>
      <c r="J11" s="13"/>
      <c r="K11" s="13"/>
      <c r="L11" s="13"/>
      <c r="M11" s="13"/>
      <c r="N11" s="13"/>
      <c r="O11" s="13"/>
      <c r="P11" s="13"/>
      <c r="Q11" s="13"/>
      <c r="R11" s="13"/>
      <c r="S11" s="13"/>
      <c r="T11" s="20"/>
      <c r="U11" s="22"/>
      <c r="V11" s="22"/>
      <c r="W11" s="22"/>
      <c r="X11" s="22"/>
      <c r="Y11" s="22"/>
      <c r="Z11" s="22"/>
      <c r="AA11" s="22"/>
      <c r="AB11" s="22"/>
      <c r="AC11" s="20"/>
      <c r="AD11" s="21"/>
      <c r="AE11" s="21"/>
      <c r="AF11" s="21"/>
      <c r="AG11" s="21"/>
      <c r="AH11" s="21"/>
      <c r="AI11" s="20"/>
      <c r="AJ11" s="20"/>
      <c r="AK11" s="20"/>
      <c r="AL11" s="13"/>
      <c r="AN11" s="17"/>
    </row>
    <row r="12" spans="1:91" s="14" customFormat="1" ht="18" customHeight="1" x14ac:dyDescent="0.15">
      <c r="A12" s="13"/>
      <c r="B12" s="13"/>
      <c r="C12" s="13"/>
      <c r="D12" s="13"/>
      <c r="E12" s="13"/>
      <c r="F12" s="13"/>
      <c r="G12" s="13"/>
      <c r="H12" s="13"/>
      <c r="I12" s="13"/>
      <c r="J12" s="13"/>
      <c r="K12" s="13"/>
      <c r="L12" s="13"/>
      <c r="M12" s="13"/>
      <c r="N12" s="13"/>
      <c r="O12" s="330" t="s">
        <v>6</v>
      </c>
      <c r="P12" s="330"/>
      <c r="Q12" s="330"/>
      <c r="R12" s="330"/>
      <c r="S12" s="330"/>
      <c r="T12" s="332">
        <f>入力シート①!C10</f>
        <v>0</v>
      </c>
      <c r="U12" s="332"/>
      <c r="V12" s="332"/>
      <c r="W12" s="332"/>
      <c r="X12" s="332"/>
      <c r="Y12" s="332"/>
      <c r="Z12" s="332"/>
      <c r="AA12" s="332"/>
      <c r="AB12" s="332"/>
      <c r="AC12" s="332"/>
      <c r="AD12" s="332"/>
      <c r="AE12" s="332"/>
      <c r="AF12" s="332"/>
      <c r="AG12" s="332"/>
      <c r="AH12" s="332"/>
      <c r="AI12" s="332"/>
      <c r="AJ12" s="332"/>
      <c r="AK12" s="332"/>
      <c r="AL12" s="23"/>
      <c r="AN12" s="15" t="s">
        <v>7</v>
      </c>
    </row>
    <row r="13" spans="1:91" s="14" customFormat="1" ht="5.0999999999999996" customHeight="1" x14ac:dyDescent="0.15">
      <c r="A13" s="13"/>
      <c r="B13" s="13"/>
      <c r="C13" s="13"/>
      <c r="D13" s="13"/>
      <c r="E13" s="13"/>
      <c r="F13" s="13"/>
      <c r="G13" s="13"/>
      <c r="H13" s="13"/>
      <c r="I13" s="13"/>
      <c r="J13" s="13"/>
      <c r="K13" s="13"/>
      <c r="L13" s="13"/>
      <c r="M13" s="13"/>
      <c r="N13" s="13"/>
      <c r="O13" s="24"/>
      <c r="P13" s="24"/>
      <c r="Q13" s="24"/>
      <c r="R13" s="24"/>
      <c r="S13" s="24"/>
      <c r="T13" s="21"/>
      <c r="U13" s="21"/>
      <c r="V13" s="21"/>
      <c r="W13" s="21"/>
      <c r="X13" s="21"/>
      <c r="Y13" s="21"/>
      <c r="Z13" s="21"/>
      <c r="AA13" s="21"/>
      <c r="AB13" s="21"/>
      <c r="AC13" s="21"/>
      <c r="AD13" s="21"/>
      <c r="AE13" s="21"/>
      <c r="AF13" s="21"/>
      <c r="AG13" s="21"/>
      <c r="AH13" s="21"/>
      <c r="AI13" s="21"/>
      <c r="AJ13" s="21"/>
      <c r="AK13" s="21"/>
      <c r="AL13" s="23"/>
    </row>
    <row r="14" spans="1:91" s="14" customFormat="1" ht="18" customHeight="1" x14ac:dyDescent="0.15">
      <c r="A14" s="13"/>
      <c r="B14" s="13"/>
      <c r="C14" s="13"/>
      <c r="D14" s="13"/>
      <c r="E14" s="13"/>
      <c r="F14" s="13"/>
      <c r="G14" s="13"/>
      <c r="H14" s="13"/>
      <c r="I14" s="13"/>
      <c r="J14" s="13"/>
      <c r="K14" s="13"/>
      <c r="L14" s="13"/>
      <c r="M14" s="13"/>
      <c r="N14" s="13"/>
      <c r="O14" s="337" t="s">
        <v>8</v>
      </c>
      <c r="P14" s="337"/>
      <c r="Q14" s="337"/>
      <c r="R14" s="337"/>
      <c r="S14" s="337"/>
      <c r="T14" s="332">
        <f>入力シート①!C4</f>
        <v>0</v>
      </c>
      <c r="U14" s="332"/>
      <c r="V14" s="332"/>
      <c r="W14" s="332"/>
      <c r="X14" s="332"/>
      <c r="Y14" s="332"/>
      <c r="Z14" s="332"/>
      <c r="AA14" s="332"/>
      <c r="AB14" s="332"/>
      <c r="AC14" s="332"/>
      <c r="AD14" s="332"/>
      <c r="AE14" s="332"/>
      <c r="AF14" s="332"/>
      <c r="AG14" s="332"/>
      <c r="AH14" s="332"/>
      <c r="AI14" s="332"/>
      <c r="AJ14" s="332"/>
      <c r="AK14" s="332"/>
      <c r="AL14" s="25"/>
      <c r="AN14" s="17" t="s">
        <v>9</v>
      </c>
    </row>
    <row r="15" spans="1:91" s="14" customFormat="1" ht="5.0999999999999996" customHeight="1" x14ac:dyDescent="0.15">
      <c r="A15" s="13"/>
      <c r="B15" s="13"/>
      <c r="C15" s="13"/>
      <c r="D15" s="13"/>
      <c r="E15" s="13"/>
      <c r="F15" s="13"/>
      <c r="G15" s="13"/>
      <c r="H15" s="13"/>
      <c r="I15" s="13"/>
      <c r="J15" s="13"/>
      <c r="K15" s="13"/>
      <c r="L15" s="13"/>
      <c r="M15" s="13"/>
      <c r="N15" s="13"/>
      <c r="O15" s="24"/>
      <c r="P15" s="24"/>
      <c r="Q15" s="24"/>
      <c r="R15" s="24"/>
      <c r="S15" s="24"/>
      <c r="T15" s="21"/>
      <c r="U15" s="21"/>
      <c r="V15" s="21"/>
      <c r="W15" s="21"/>
      <c r="X15" s="21"/>
      <c r="Y15" s="21"/>
      <c r="Z15" s="21"/>
      <c r="AA15" s="21"/>
      <c r="AB15" s="21"/>
      <c r="AC15" s="21"/>
      <c r="AD15" s="21"/>
      <c r="AE15" s="21"/>
      <c r="AF15" s="21"/>
      <c r="AG15" s="21"/>
      <c r="AH15" s="21"/>
      <c r="AI15" s="21"/>
      <c r="AJ15" s="21"/>
      <c r="AK15" s="21"/>
      <c r="AL15" s="23"/>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row>
    <row r="16" spans="1:91" s="14" customFormat="1" ht="18" customHeight="1" x14ac:dyDescent="0.15">
      <c r="A16" s="13"/>
      <c r="B16" s="13"/>
      <c r="C16" s="13"/>
      <c r="D16" s="13"/>
      <c r="E16" s="13"/>
      <c r="F16" s="13"/>
      <c r="G16" s="13"/>
      <c r="H16" s="13"/>
      <c r="I16" s="13"/>
      <c r="J16" s="13"/>
      <c r="K16" s="13"/>
      <c r="L16" s="13"/>
      <c r="M16" s="13"/>
      <c r="N16" s="13"/>
      <c r="O16" s="330" t="s">
        <v>10</v>
      </c>
      <c r="P16" s="330"/>
      <c r="Q16" s="330"/>
      <c r="R16" s="330"/>
      <c r="S16" s="330"/>
      <c r="T16" s="332" t="str">
        <f>入力シート①!C5&amp;入力シート①!C7</f>
        <v/>
      </c>
      <c r="U16" s="332"/>
      <c r="V16" s="332"/>
      <c r="W16" s="332"/>
      <c r="X16" s="332"/>
      <c r="Y16" s="332"/>
      <c r="Z16" s="332"/>
      <c r="AA16" s="332"/>
      <c r="AB16" s="332"/>
      <c r="AC16" s="332"/>
      <c r="AD16" s="332"/>
      <c r="AE16" s="332"/>
      <c r="AF16" s="332"/>
      <c r="AG16" s="332"/>
      <c r="AH16" s="332"/>
      <c r="AI16" s="332"/>
      <c r="AJ16" s="332"/>
      <c r="AK16" s="332"/>
      <c r="AL16" s="27"/>
      <c r="AN16" s="17" t="s">
        <v>11</v>
      </c>
    </row>
    <row r="17" spans="1:42" s="14" customFormat="1" ht="3.75" customHeight="1" x14ac:dyDescent="0.15">
      <c r="A17" s="13"/>
      <c r="B17" s="13"/>
      <c r="C17" s="13"/>
      <c r="D17" s="13"/>
      <c r="E17" s="13"/>
      <c r="F17" s="13"/>
      <c r="G17" s="13"/>
      <c r="H17" s="13"/>
      <c r="I17" s="13"/>
      <c r="J17" s="13"/>
      <c r="K17" s="13"/>
      <c r="L17" s="13"/>
      <c r="M17" s="13"/>
      <c r="N17" s="13"/>
      <c r="O17" s="28"/>
      <c r="P17" s="28"/>
      <c r="Q17" s="28"/>
      <c r="R17" s="28"/>
      <c r="S17" s="28"/>
      <c r="T17" s="29"/>
      <c r="U17" s="29"/>
      <c r="V17" s="29"/>
      <c r="W17" s="29"/>
      <c r="X17" s="29"/>
      <c r="Y17" s="29"/>
      <c r="Z17" s="29"/>
      <c r="AA17" s="29"/>
      <c r="AB17" s="29"/>
      <c r="AC17" s="29"/>
      <c r="AD17" s="29"/>
      <c r="AE17" s="29"/>
      <c r="AF17" s="29"/>
      <c r="AG17" s="29"/>
      <c r="AH17" s="29"/>
      <c r="AI17" s="29"/>
      <c r="AJ17" s="29"/>
      <c r="AK17" s="29"/>
      <c r="AL17" s="27"/>
      <c r="AN17" s="17"/>
    </row>
    <row r="18" spans="1:42" s="14" customFormat="1" ht="18" customHeight="1" x14ac:dyDescent="0.15">
      <c r="A18" s="13"/>
      <c r="B18" s="13"/>
      <c r="C18" s="13"/>
      <c r="D18" s="13"/>
      <c r="E18" s="13"/>
      <c r="F18" s="13"/>
      <c r="G18" s="13"/>
      <c r="H18" s="13"/>
      <c r="I18" s="13"/>
      <c r="J18" s="13"/>
      <c r="K18" s="13"/>
      <c r="L18" s="13"/>
      <c r="M18" s="13"/>
      <c r="N18" s="13"/>
      <c r="O18" s="330" t="s">
        <v>12</v>
      </c>
      <c r="P18" s="330"/>
      <c r="Q18" s="330"/>
      <c r="R18" s="330"/>
      <c r="S18" s="330"/>
      <c r="T18" s="448">
        <f>入力シート①!C8</f>
        <v>0</v>
      </c>
      <c r="U18" s="338"/>
      <c r="V18" s="338"/>
      <c r="W18" s="338"/>
      <c r="X18" s="338"/>
      <c r="Y18" s="338"/>
      <c r="Z18" s="338"/>
      <c r="AA18" s="338"/>
      <c r="AB18" s="338"/>
      <c r="AC18" s="338"/>
      <c r="AD18" s="338"/>
      <c r="AE18" s="338"/>
      <c r="AF18" s="338"/>
      <c r="AG18" s="338"/>
      <c r="AH18" s="338"/>
      <c r="AI18" s="338"/>
      <c r="AJ18" s="338"/>
      <c r="AK18" s="338"/>
      <c r="AL18" s="27"/>
    </row>
    <row r="19" spans="1:42" s="14" customFormat="1" ht="18.75" customHeight="1" x14ac:dyDescent="0.15">
      <c r="A19" s="13"/>
      <c r="B19" s="13"/>
      <c r="C19" s="13"/>
      <c r="D19" s="13"/>
      <c r="E19" s="13"/>
      <c r="F19" s="13"/>
      <c r="G19" s="13"/>
      <c r="H19" s="13"/>
      <c r="I19" s="13"/>
      <c r="J19" s="13"/>
      <c r="K19" s="13"/>
      <c r="L19" s="13"/>
      <c r="M19" s="13"/>
      <c r="N19" s="13"/>
      <c r="O19" s="330" t="s">
        <v>190</v>
      </c>
      <c r="P19" s="330"/>
      <c r="Q19" s="330"/>
      <c r="R19" s="330"/>
      <c r="S19" s="330"/>
      <c r="T19" s="442" t="s">
        <v>188</v>
      </c>
      <c r="U19" s="442"/>
      <c r="V19" s="332">
        <f>入力シート①!E13</f>
        <v>0</v>
      </c>
      <c r="W19" s="332"/>
      <c r="X19" s="332"/>
      <c r="Y19" s="332"/>
      <c r="Z19" s="332"/>
      <c r="AA19" s="332"/>
      <c r="AB19" s="332"/>
      <c r="AC19" s="332"/>
      <c r="AD19" s="332"/>
      <c r="AE19" s="332"/>
      <c r="AF19" s="332"/>
      <c r="AG19" s="332"/>
      <c r="AH19" s="332"/>
      <c r="AI19" s="332"/>
      <c r="AJ19" s="332"/>
      <c r="AK19" s="332"/>
      <c r="AL19" s="27"/>
    </row>
    <row r="20" spans="1:42" s="14" customFormat="1" ht="20.100000000000001" customHeight="1" x14ac:dyDescent="0.15">
      <c r="A20" s="13"/>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row>
    <row r="21" spans="1:42" s="14" customFormat="1" ht="20.100000000000001" customHeight="1" x14ac:dyDescent="0.15">
      <c r="A21" s="13"/>
      <c r="B21" s="13"/>
      <c r="C21" s="329" t="str">
        <f>IF(入力シート①!D11="","",入力シート①!D11)</f>
        <v/>
      </c>
      <c r="D21" s="329"/>
      <c r="E21" s="329"/>
      <c r="F21" s="13" t="s">
        <v>92</v>
      </c>
      <c r="G21" s="329">
        <f>入力シート①!F11</f>
        <v>0</v>
      </c>
      <c r="H21" s="329"/>
      <c r="I21" s="13" t="s">
        <v>73</v>
      </c>
      <c r="J21" s="329">
        <f>入力シート①!H11</f>
        <v>0</v>
      </c>
      <c r="K21" s="329"/>
      <c r="L21" s="13" t="s">
        <v>74</v>
      </c>
      <c r="M21" s="13"/>
      <c r="N21" s="13"/>
      <c r="O21" s="13"/>
      <c r="P21" s="13"/>
      <c r="Q21" s="13"/>
      <c r="R21" s="13"/>
      <c r="S21" s="13"/>
      <c r="T21" s="13"/>
      <c r="U21" s="13"/>
      <c r="V21" s="329">
        <f>入力シート①!F12</f>
        <v>0</v>
      </c>
      <c r="W21" s="329"/>
      <c r="X21" s="13" t="s">
        <v>75</v>
      </c>
      <c r="Y21" s="13"/>
      <c r="Z21" s="13"/>
      <c r="AA21" s="13"/>
      <c r="AB21" s="13"/>
      <c r="AC21" s="13"/>
      <c r="AD21" s="13"/>
      <c r="AE21" s="13"/>
      <c r="AF21" s="13"/>
      <c r="AG21" s="13"/>
      <c r="AH21" s="13"/>
      <c r="AI21" s="13"/>
      <c r="AJ21" s="13"/>
      <c r="AK21" s="13"/>
      <c r="AL21" s="13"/>
    </row>
    <row r="22" spans="1:42" s="14" customFormat="1" ht="20.100000000000001" customHeight="1" x14ac:dyDescent="0.15">
      <c r="A22" s="324" t="s">
        <v>81</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P22" s="30"/>
    </row>
    <row r="23" spans="1:42" s="14" customFormat="1" ht="20.100000000000001" customHeight="1" x14ac:dyDescent="0.15">
      <c r="A23" s="13"/>
      <c r="B23" s="31" t="s">
        <v>82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42" s="14" customFormat="1" ht="20.100000000000001" customHeight="1" x14ac:dyDescent="0.15">
      <c r="A24" s="13"/>
      <c r="B24" s="31" t="s">
        <v>13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42" s="14" customFormat="1" ht="20.100000000000001" customHeight="1" x14ac:dyDescent="0.15">
      <c r="A25" s="13"/>
      <c r="B25" s="3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42" s="14" customFormat="1" ht="20.100000000000001" customHeight="1" x14ac:dyDescent="0.15">
      <c r="A26" s="13"/>
      <c r="B26" s="31"/>
      <c r="C26" s="32"/>
      <c r="D26" s="32"/>
      <c r="E26" s="32"/>
      <c r="F26" s="32"/>
      <c r="G26" s="32"/>
      <c r="H26" s="32"/>
      <c r="I26" s="32"/>
      <c r="J26" s="32"/>
      <c r="K26" s="32"/>
      <c r="L26" s="32"/>
      <c r="M26" s="32"/>
      <c r="N26" s="32"/>
      <c r="O26" s="32"/>
      <c r="P26" s="32"/>
      <c r="Q26" s="32"/>
      <c r="R26" s="32"/>
      <c r="S26" s="32" t="s">
        <v>66</v>
      </c>
      <c r="T26" s="32"/>
      <c r="U26" s="32"/>
      <c r="V26" s="32"/>
      <c r="W26" s="32"/>
      <c r="X26" s="32"/>
      <c r="Y26" s="32"/>
      <c r="Z26" s="32"/>
      <c r="AA26" s="32"/>
      <c r="AB26" s="32"/>
      <c r="AC26" s="32"/>
      <c r="AD26" s="32"/>
      <c r="AE26" s="32"/>
      <c r="AF26" s="32"/>
      <c r="AG26" s="32"/>
      <c r="AH26" s="32"/>
      <c r="AI26" s="32"/>
      <c r="AJ26" s="32"/>
      <c r="AK26" s="32"/>
      <c r="AL26" s="32"/>
    </row>
    <row r="27" spans="1:42" s="14" customFormat="1" ht="20.100000000000001" customHeight="1" x14ac:dyDescent="0.15">
      <c r="A27" s="13"/>
      <c r="B27" s="325" t="s">
        <v>67</v>
      </c>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row>
    <row r="28" spans="1:42" s="14" customFormat="1" ht="35.25" customHeight="1" x14ac:dyDescent="0.15">
      <c r="A28" s="13"/>
      <c r="B28" s="33"/>
      <c r="C28" s="443">
        <f>入力シート①!C23</f>
        <v>0</v>
      </c>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33"/>
    </row>
    <row r="29" spans="1:42" s="14" customFormat="1" ht="9" customHeight="1" x14ac:dyDescent="0.15">
      <c r="A29" s="13"/>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42" s="14" customFormat="1" ht="20.100000000000001" customHeight="1" x14ac:dyDescent="0.15">
      <c r="A30" s="13"/>
      <c r="B30" s="34" t="s">
        <v>68</v>
      </c>
      <c r="C30" s="34"/>
      <c r="D30" s="34"/>
      <c r="E30" s="34"/>
      <c r="F30" s="34"/>
      <c r="G30" s="34"/>
      <c r="H30" s="34"/>
      <c r="I30" s="34"/>
      <c r="J30" s="34"/>
      <c r="K30" s="34"/>
      <c r="L30" s="34"/>
      <c r="M30" s="34"/>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42" s="14" customFormat="1" ht="35.25" customHeight="1" x14ac:dyDescent="0.15">
      <c r="A31" s="13"/>
      <c r="B31" s="33"/>
      <c r="C31" s="445">
        <f>入力シート①!C24</f>
        <v>0</v>
      </c>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33"/>
    </row>
    <row r="32" spans="1:42" s="13" customFormat="1" ht="9" customHeight="1" x14ac:dyDescent="0.15">
      <c r="B32" s="34"/>
      <c r="C32" s="34"/>
      <c r="D32" s="35"/>
      <c r="E32" s="326">
        <f>[1]入力シート③!E10</f>
        <v>0</v>
      </c>
      <c r="F32" s="327"/>
      <c r="G32" s="327"/>
      <c r="H32" s="327"/>
      <c r="I32" s="327"/>
      <c r="J32" s="327"/>
      <c r="K32" s="327"/>
      <c r="L32" s="327"/>
      <c r="M32" s="327"/>
      <c r="N32" s="327"/>
      <c r="O32" s="327"/>
      <c r="P32" s="36"/>
      <c r="Q32" s="321"/>
      <c r="R32" s="321"/>
      <c r="T32" s="37"/>
      <c r="U32" s="37"/>
      <c r="V32" s="37"/>
      <c r="AC32" s="38"/>
      <c r="AD32" s="39"/>
      <c r="AE32" s="31"/>
      <c r="AF32" s="328"/>
      <c r="AG32" s="328"/>
      <c r="AH32" s="328"/>
      <c r="AI32" s="328"/>
      <c r="AJ32" s="328"/>
      <c r="AK32" s="38"/>
      <c r="AL32" s="31"/>
      <c r="AP32" s="30"/>
    </row>
    <row r="33" spans="1:91" s="13" customFormat="1" ht="5.0999999999999996" customHeight="1" x14ac:dyDescent="0.15">
      <c r="B33" s="34"/>
      <c r="C33" s="34"/>
      <c r="D33" s="34"/>
      <c r="E33" s="34"/>
      <c r="F33" s="34"/>
      <c r="G33" s="34"/>
      <c r="H33" s="34"/>
      <c r="I33" s="34"/>
      <c r="J33" s="34"/>
      <c r="K33" s="37"/>
      <c r="L33" s="37"/>
      <c r="M33" s="37"/>
      <c r="P33" s="1"/>
      <c r="Q33" s="2"/>
      <c r="R33" s="38"/>
      <c r="T33" s="40"/>
      <c r="U33" s="40"/>
      <c r="V33" s="40"/>
      <c r="W33" s="3"/>
      <c r="X33" s="3"/>
      <c r="Y33" s="3"/>
      <c r="Z33" s="3"/>
      <c r="AA33" s="3"/>
      <c r="AB33" s="38"/>
      <c r="AC33" s="38"/>
      <c r="AD33" s="39"/>
      <c r="AE33" s="31"/>
      <c r="AF33" s="31"/>
      <c r="AG33" s="31"/>
      <c r="AH33" s="31"/>
      <c r="AI33" s="31"/>
      <c r="AJ33" s="31"/>
      <c r="AK33" s="31"/>
      <c r="AL33" s="31"/>
    </row>
    <row r="34" spans="1:91" s="14" customFormat="1" ht="20.100000000000001" customHeight="1" x14ac:dyDescent="0.15">
      <c r="A34" s="13"/>
      <c r="B34" s="34" t="s">
        <v>69</v>
      </c>
      <c r="C34" s="34"/>
      <c r="D34" s="34"/>
      <c r="E34" s="34"/>
      <c r="F34" s="34"/>
      <c r="G34" s="34"/>
      <c r="H34" s="34"/>
      <c r="I34" s="34"/>
      <c r="J34" s="34"/>
      <c r="K34" s="34"/>
      <c r="L34" s="34"/>
      <c r="M34" s="34"/>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row>
    <row r="35" spans="1:91" s="14" customFormat="1" ht="35.25" customHeight="1" x14ac:dyDescent="0.15">
      <c r="A35" s="13"/>
      <c r="B35" s="33"/>
      <c r="C35" s="444">
        <f>入力シート①!C25</f>
        <v>0</v>
      </c>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33"/>
    </row>
    <row r="36" spans="1:91" s="13" customFormat="1" ht="9" customHeight="1" x14ac:dyDescent="0.15">
      <c r="B36" s="34"/>
      <c r="C36" s="34"/>
      <c r="D36" s="35"/>
      <c r="E36" s="326">
        <f>[1]入力シート③!E14</f>
        <v>0</v>
      </c>
      <c r="F36" s="327"/>
      <c r="G36" s="327"/>
      <c r="H36" s="327"/>
      <c r="I36" s="327"/>
      <c r="J36" s="327"/>
      <c r="K36" s="327"/>
      <c r="L36" s="327"/>
      <c r="M36" s="327"/>
      <c r="N36" s="327"/>
      <c r="O36" s="327"/>
      <c r="P36" s="36"/>
      <c r="Q36" s="321"/>
      <c r="R36" s="321"/>
      <c r="T36" s="37"/>
      <c r="U36" s="37"/>
      <c r="V36" s="37"/>
      <c r="AC36" s="38"/>
      <c r="AD36" s="39"/>
      <c r="AE36" s="31"/>
      <c r="AF36" s="328"/>
      <c r="AG36" s="328"/>
      <c r="AH36" s="328"/>
      <c r="AI36" s="328"/>
      <c r="AJ36" s="328"/>
      <c r="AK36" s="38"/>
      <c r="AL36" s="31"/>
      <c r="AP36" s="30"/>
    </row>
    <row r="37" spans="1:91" s="13" customFormat="1" ht="5.0999999999999996" customHeight="1" x14ac:dyDescent="0.15">
      <c r="B37" s="34"/>
      <c r="C37" s="34"/>
      <c r="D37" s="34"/>
      <c r="E37" s="34"/>
      <c r="F37" s="34"/>
      <c r="G37" s="34"/>
      <c r="H37" s="34"/>
      <c r="I37" s="34"/>
      <c r="J37" s="34"/>
      <c r="K37" s="37"/>
      <c r="L37" s="37"/>
      <c r="M37" s="37"/>
      <c r="P37" s="1"/>
      <c r="Q37" s="2"/>
      <c r="R37" s="38"/>
      <c r="T37" s="40"/>
      <c r="U37" s="40"/>
      <c r="V37" s="40"/>
      <c r="W37" s="3"/>
      <c r="X37" s="3"/>
      <c r="Y37" s="3"/>
      <c r="Z37" s="3"/>
      <c r="AA37" s="3"/>
      <c r="AB37" s="38"/>
      <c r="AC37" s="38"/>
      <c r="AD37" s="39"/>
      <c r="AE37" s="31"/>
      <c r="AF37" s="31"/>
      <c r="AG37" s="31"/>
      <c r="AH37" s="31"/>
      <c r="AI37" s="31"/>
      <c r="AJ37" s="31"/>
      <c r="AK37" s="31"/>
      <c r="AL37" s="31"/>
    </row>
    <row r="38" spans="1:91" s="13" customFormat="1" ht="18" customHeight="1" x14ac:dyDescent="0.15">
      <c r="B38" s="34" t="s">
        <v>70</v>
      </c>
      <c r="C38" s="34"/>
      <c r="D38" s="34"/>
      <c r="E38" s="34"/>
      <c r="F38" s="34"/>
      <c r="G38" s="34"/>
      <c r="H38" s="34"/>
      <c r="I38" s="34"/>
      <c r="J38" s="34"/>
      <c r="K38" s="37"/>
      <c r="L38" s="37"/>
      <c r="M38" s="37"/>
      <c r="Q38" s="321"/>
      <c r="R38" s="321"/>
      <c r="T38" s="37"/>
      <c r="U38" s="37"/>
      <c r="V38" s="37"/>
      <c r="AC38" s="38"/>
      <c r="AD38" s="39"/>
      <c r="AE38" s="31"/>
      <c r="AF38" s="322">
        <f>Q38*25000</f>
        <v>0</v>
      </c>
      <c r="AG38" s="322"/>
      <c r="AH38" s="322"/>
      <c r="AI38" s="322"/>
      <c r="AJ38" s="322"/>
      <c r="AK38" s="38"/>
      <c r="AL38" s="31"/>
      <c r="AP38" s="30"/>
    </row>
    <row r="39" spans="1:91" s="13" customFormat="1" ht="0.75" hidden="1" customHeight="1" x14ac:dyDescent="0.15">
      <c r="B39" s="34"/>
      <c r="C39" s="34"/>
      <c r="D39" s="34"/>
      <c r="E39" s="34"/>
      <c r="F39" s="34"/>
      <c r="G39" s="34"/>
      <c r="H39" s="34"/>
      <c r="I39" s="34"/>
      <c r="J39" s="34"/>
      <c r="K39" s="37"/>
      <c r="L39" s="37"/>
      <c r="M39" s="37"/>
      <c r="P39" s="1"/>
      <c r="Q39" s="2"/>
      <c r="R39" s="38"/>
      <c r="T39" s="40"/>
      <c r="U39" s="40"/>
      <c r="V39" s="40"/>
      <c r="W39" s="3"/>
      <c r="X39" s="3"/>
      <c r="Y39" s="3"/>
      <c r="Z39" s="3"/>
      <c r="AA39" s="3"/>
      <c r="AB39" s="38"/>
      <c r="AC39" s="38"/>
      <c r="AD39" s="39"/>
      <c r="AE39" s="31"/>
      <c r="AF39" s="31"/>
      <c r="AG39" s="31"/>
      <c r="AH39" s="31"/>
      <c r="AI39" s="31"/>
      <c r="AJ39" s="31"/>
      <c r="AK39" s="31"/>
      <c r="AL39" s="31"/>
    </row>
    <row r="40" spans="1:91" s="14" customFormat="1" ht="19.5" hidden="1" customHeight="1" x14ac:dyDescent="0.15">
      <c r="A40" s="13"/>
      <c r="B40" s="34"/>
      <c r="C40" s="34"/>
      <c r="D40" s="34"/>
      <c r="E40" s="34"/>
      <c r="F40" s="34"/>
      <c r="G40" s="34"/>
      <c r="H40" s="34"/>
      <c r="I40" s="34"/>
      <c r="J40" s="34"/>
      <c r="K40" s="34"/>
      <c r="L40" s="34"/>
      <c r="M40" s="34"/>
      <c r="N40" s="13"/>
      <c r="O40" s="13"/>
      <c r="P40" s="32"/>
      <c r="Q40" s="32"/>
      <c r="R40" s="32"/>
      <c r="S40" s="13"/>
      <c r="T40" s="32"/>
      <c r="U40" s="32"/>
      <c r="V40" s="32"/>
      <c r="W40" s="32"/>
      <c r="X40" s="32"/>
      <c r="Y40" s="32"/>
      <c r="Z40" s="32"/>
      <c r="AA40" s="32"/>
      <c r="AB40" s="32"/>
      <c r="AC40" s="32"/>
      <c r="AD40" s="32"/>
      <c r="AE40" s="32"/>
      <c r="AF40" s="32"/>
      <c r="AG40" s="32"/>
      <c r="AH40" s="32"/>
      <c r="AI40" s="32"/>
      <c r="AJ40" s="32"/>
      <c r="AK40" s="32"/>
      <c r="AL40" s="32"/>
    </row>
    <row r="41" spans="1:91" s="13" customFormat="1" ht="2.25" customHeight="1" x14ac:dyDescent="0.15">
      <c r="B41" s="34" t="s">
        <v>60</v>
      </c>
      <c r="C41" s="34"/>
      <c r="I41" s="34"/>
      <c r="J41" s="34"/>
      <c r="K41" s="37"/>
      <c r="L41" s="37"/>
      <c r="M41" s="37"/>
      <c r="R41" s="37"/>
      <c r="S41" s="37"/>
      <c r="T41" s="37"/>
      <c r="AA41" s="38"/>
      <c r="AB41" s="34"/>
      <c r="AC41" s="31"/>
      <c r="AD41" s="38"/>
      <c r="AE41" s="31"/>
      <c r="AI41" s="41"/>
    </row>
    <row r="42" spans="1:91" s="13" customFormat="1" ht="20.25" customHeight="1" x14ac:dyDescent="0.15">
      <c r="B42" s="42"/>
      <c r="C42" s="446">
        <f>入力シート①!C26</f>
        <v>0</v>
      </c>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31"/>
    </row>
    <row r="43" spans="1:91" s="13" customFormat="1" ht="18" customHeight="1" x14ac:dyDescent="0.15">
      <c r="B43" s="42"/>
      <c r="C43" s="446"/>
      <c r="D43" s="446"/>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32"/>
    </row>
    <row r="44" spans="1:91" s="13" customFormat="1" ht="31.5" customHeight="1" x14ac:dyDescent="0.15">
      <c r="B44" s="42"/>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c r="AL44" s="32"/>
    </row>
    <row r="45" spans="1:91" s="13" customFormat="1" ht="11.25" customHeight="1" x14ac:dyDescent="0.1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row>
    <row r="46" spans="1:91" s="13" customFormat="1" ht="11.25" customHeight="1" x14ac:dyDescent="0.15">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row>
    <row r="47" spans="1:91" s="13" customFormat="1" ht="11.25" customHeight="1" x14ac:dyDescent="0.15">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56" spans="2:91" s="13" customFormat="1" ht="14.25" x14ac:dyDescent="0.15">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row r="57" spans="2:91" s="13" customFormat="1" ht="14.25" hidden="1" x14ac:dyDescent="0.15">
      <c r="B57" s="13" t="b">
        <v>0</v>
      </c>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58" spans="2:91" s="13" customFormat="1" ht="14.25" x14ac:dyDescent="0.1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sheetData>
  <sheetProtection algorithmName="SHA-512" hashValue="B7Bt9L7XreBxck/6gp7+6FOCH38d3YAQkuGEeFuvj/MLORGkMqb0G/eV3dNGu3BMv4uZXzLC9esVR9Flt7GGjA==" saltValue="svkz+wW3tiPWKnoNTGULfg==" spinCount="100000" sheet="1" objects="1" scenarios="1" selectLockedCells="1"/>
  <mergeCells count="34">
    <mergeCell ref="C42:AK44"/>
    <mergeCell ref="AF5:AG5"/>
    <mergeCell ref="AI5:AJ5"/>
    <mergeCell ref="U10:AB10"/>
    <mergeCell ref="O12:S12"/>
    <mergeCell ref="T12:AK12"/>
    <mergeCell ref="E32:O32"/>
    <mergeCell ref="Q32:R32"/>
    <mergeCell ref="AF32:AJ32"/>
    <mergeCell ref="O14:S14"/>
    <mergeCell ref="T14:AK14"/>
    <mergeCell ref="O16:S16"/>
    <mergeCell ref="T16:AK16"/>
    <mergeCell ref="O18:S18"/>
    <mergeCell ref="T18:AK18"/>
    <mergeCell ref="AA5:AD5"/>
    <mergeCell ref="Q38:R38"/>
    <mergeCell ref="AF38:AJ38"/>
    <mergeCell ref="C35:AK35"/>
    <mergeCell ref="E36:O36"/>
    <mergeCell ref="Q36:R36"/>
    <mergeCell ref="AF36:AJ36"/>
    <mergeCell ref="B27:AL27"/>
    <mergeCell ref="C28:AK28"/>
    <mergeCell ref="V21:W21"/>
    <mergeCell ref="C31:AK31"/>
    <mergeCell ref="G21:H21"/>
    <mergeCell ref="J21:K21"/>
    <mergeCell ref="O19:S19"/>
    <mergeCell ref="T19:U19"/>
    <mergeCell ref="V19:AK19"/>
    <mergeCell ref="B20:AL20"/>
    <mergeCell ref="A22:AL22"/>
    <mergeCell ref="C21:E21"/>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申請方法</vt:lpstr>
      <vt:lpstr>入力シート①</vt:lpstr>
      <vt:lpstr>入力シート②</vt:lpstr>
      <vt:lpstr>入力シート③</vt:lpstr>
      <vt:lpstr>H 様式第３号</vt:lpstr>
      <vt:lpstr>C （別紙）</vt:lpstr>
      <vt:lpstr>I 様式第３号の２</vt:lpstr>
      <vt:lpstr>A  様式第４号</vt:lpstr>
      <vt:lpstr>'A  様式第４号'!Print_Area</vt:lpstr>
      <vt:lpstr>'C （別紙）'!Print_Area</vt:lpstr>
      <vt:lpstr>'H 様式第３号'!Print_Area</vt:lpstr>
      <vt:lpstr>'I 様式第３号の２'!Print_Area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新野　耀介</cp:lastModifiedBy>
  <cp:lastPrinted>2025-10-01T06:28:59Z</cp:lastPrinted>
  <dcterms:created xsi:type="dcterms:W3CDTF">2025-05-16T07:57:40Z</dcterms:created>
  <dcterms:modified xsi:type="dcterms:W3CDTF">2025-10-31T01:19:42Z</dcterms:modified>
</cp:coreProperties>
</file>