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2_参議院議員選挙\R7参議院通常選挙\06_投開票速報\44_選挙後ホームページ更新\"/>
    </mc:Choice>
  </mc:AlternateContent>
  <bookViews>
    <workbookView xWindow="0" yWindow="0" windowWidth="28800" windowHeight="11460"/>
  </bookViews>
  <sheets>
    <sheet name="市区町村別" sheetId="36" r:id="rId1"/>
  </sheets>
  <definedNames>
    <definedName name="_xlnm._FilterDatabase" localSheetId="0" hidden="1">市区町村別!#REF!</definedName>
    <definedName name="_xlnm.Print_Area" localSheetId="0">市区町村別!$A$1:$J$65</definedName>
  </definedNames>
  <calcPr calcId="162913"/>
</workbook>
</file>

<file path=xl/calcChain.xml><?xml version="1.0" encoding="utf-8"?>
<calcChain xmlns="http://schemas.openxmlformats.org/spreadsheetml/2006/main">
  <c r="E64" i="36" l="1"/>
  <c r="D64" i="36"/>
  <c r="D60" i="36"/>
  <c r="D61" i="36"/>
  <c r="D63" i="36"/>
  <c r="C63" i="36"/>
  <c r="C64" i="36"/>
  <c r="C60" i="36"/>
  <c r="E60" i="36"/>
  <c r="C61" i="36"/>
  <c r="E61" i="36"/>
  <c r="D62" i="36"/>
  <c r="C62" i="36"/>
  <c r="E63" i="36"/>
  <c r="E62" i="36"/>
</calcChain>
</file>

<file path=xl/sharedStrings.xml><?xml version="1.0" encoding="utf-8"?>
<sst xmlns="http://schemas.openxmlformats.org/spreadsheetml/2006/main" count="81" uniqueCount="75">
  <si>
    <t>女川町</t>
  </si>
  <si>
    <t>在外選挙人名簿登録者数【市区町村別】</t>
  </si>
  <si>
    <t>現在</t>
  </si>
  <si>
    <t>市区町村名</t>
  </si>
  <si>
    <t>対前回比</t>
  </si>
  <si>
    <t>男</t>
  </si>
  <si>
    <t>女</t>
  </si>
  <si>
    <t>計</t>
  </si>
  <si>
    <t>増減数</t>
  </si>
  <si>
    <t>増減率（%）</t>
  </si>
  <si>
    <t>総数</t>
    <rPh sb="0" eb="2">
      <t>ソウスウ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</si>
  <si>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</si>
  <si>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</si>
  <si>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仙台市計</t>
    <rPh sb="0" eb="3">
      <t>センダイシ</t>
    </rPh>
    <rPh sb="3" eb="4">
      <t>ケイ</t>
    </rPh>
    <phoneticPr fontId="1"/>
  </si>
  <si>
    <t>青葉区</t>
    <rPh sb="0" eb="3">
      <t>アオバク</t>
    </rPh>
    <phoneticPr fontId="1"/>
  </si>
  <si>
    <t>宮城野区</t>
    <rPh sb="0" eb="4">
      <t>ミヤギノク</t>
    </rPh>
    <phoneticPr fontId="1"/>
  </si>
  <si>
    <t>若林区</t>
    <rPh sb="0" eb="3">
      <t>ワカバヤシク</t>
    </rPh>
    <phoneticPr fontId="1"/>
  </si>
  <si>
    <t>太白区</t>
    <rPh sb="0" eb="3">
      <t>タイハクク</t>
    </rPh>
    <phoneticPr fontId="1"/>
  </si>
  <si>
    <t>泉区</t>
    <rPh sb="0" eb="2">
      <t>イズミク</t>
    </rPh>
    <phoneticPr fontId="1"/>
  </si>
  <si>
    <t>石巻市</t>
    <rPh sb="0" eb="3">
      <t>イシノマキシ</t>
    </rPh>
    <phoneticPr fontId="1"/>
  </si>
  <si>
    <t>塩竈市</t>
    <rPh sb="0" eb="3">
      <t>シオガマシ</t>
    </rPh>
    <phoneticPr fontId="1"/>
  </si>
  <si>
    <t>気仙沼市</t>
    <rPh sb="0" eb="4">
      <t>ケセンヌマシ</t>
    </rPh>
    <phoneticPr fontId="1"/>
  </si>
  <si>
    <t>白石市</t>
    <rPh sb="0" eb="2">
      <t>シライシ</t>
    </rPh>
    <rPh sb="2" eb="3">
      <t>シ</t>
    </rPh>
    <phoneticPr fontId="1"/>
  </si>
  <si>
    <t>名取市</t>
    <rPh sb="0" eb="3">
      <t>ナトリシ</t>
    </rPh>
    <phoneticPr fontId="1"/>
  </si>
  <si>
    <t>角田市</t>
    <rPh sb="0" eb="2">
      <t>カクタ</t>
    </rPh>
    <rPh sb="2" eb="3">
      <t>シ</t>
    </rPh>
    <phoneticPr fontId="1"/>
  </si>
  <si>
    <t>多賀城市</t>
    <rPh sb="0" eb="4">
      <t>タガジョウシ</t>
    </rPh>
    <phoneticPr fontId="1"/>
  </si>
  <si>
    <t>岩沼市</t>
    <rPh sb="0" eb="3">
      <t>イワヌマシ</t>
    </rPh>
    <phoneticPr fontId="1"/>
  </si>
  <si>
    <t>登米市</t>
    <rPh sb="0" eb="2">
      <t>トメ</t>
    </rPh>
    <rPh sb="2" eb="3">
      <t>シ</t>
    </rPh>
    <phoneticPr fontId="1"/>
  </si>
  <si>
    <t>栗原市</t>
    <rPh sb="0" eb="2">
      <t>クリハラ</t>
    </rPh>
    <rPh sb="2" eb="3">
      <t>シ</t>
    </rPh>
    <phoneticPr fontId="1"/>
  </si>
  <si>
    <t>東松島市</t>
    <rPh sb="0" eb="3">
      <t>ヒガシマツシマ</t>
    </rPh>
    <rPh sb="3" eb="4">
      <t>シ</t>
    </rPh>
    <phoneticPr fontId="1"/>
  </si>
  <si>
    <t>大崎市</t>
    <rPh sb="0" eb="2">
      <t>オオサキ</t>
    </rPh>
    <rPh sb="2" eb="3">
      <t>シ</t>
    </rPh>
    <phoneticPr fontId="1"/>
  </si>
  <si>
    <t>富谷市</t>
    <rPh sb="0" eb="2">
      <t>トミヤ</t>
    </rPh>
    <rPh sb="2" eb="3">
      <t>シ</t>
    </rPh>
    <phoneticPr fontId="1"/>
  </si>
  <si>
    <t>刈田郡計</t>
    <rPh sb="0" eb="3">
      <t>カッタグン</t>
    </rPh>
    <rPh sb="3" eb="4">
      <t>ケイ</t>
    </rPh>
    <phoneticPr fontId="1"/>
  </si>
  <si>
    <t>蔵王町</t>
    <rPh sb="0" eb="3">
      <t>ザオウマチ</t>
    </rPh>
    <phoneticPr fontId="1"/>
  </si>
  <si>
    <t>七ヶ宿町</t>
    <rPh sb="0" eb="1">
      <t>７</t>
    </rPh>
    <rPh sb="2" eb="3">
      <t>ヤド</t>
    </rPh>
    <rPh sb="3" eb="4">
      <t>マチ</t>
    </rPh>
    <phoneticPr fontId="1"/>
  </si>
  <si>
    <t>柴田郡計</t>
    <rPh sb="0" eb="2">
      <t>シバタ</t>
    </rPh>
    <rPh sb="2" eb="3">
      <t>グン</t>
    </rPh>
    <rPh sb="3" eb="4">
      <t>ケイ</t>
    </rPh>
    <phoneticPr fontId="1"/>
  </si>
  <si>
    <t>大河原町</t>
    <rPh sb="0" eb="1">
      <t>オオ</t>
    </rPh>
    <rPh sb="1" eb="3">
      <t>カワハラ</t>
    </rPh>
    <rPh sb="3" eb="4">
      <t>マチ</t>
    </rPh>
    <phoneticPr fontId="1"/>
  </si>
  <si>
    <t>村田町</t>
    <rPh sb="0" eb="3">
      <t>ムラタマチ</t>
    </rPh>
    <phoneticPr fontId="1"/>
  </si>
  <si>
    <t>柴田町</t>
    <rPh sb="0" eb="3">
      <t>シバタマチ</t>
    </rPh>
    <phoneticPr fontId="1"/>
  </si>
  <si>
    <t>川崎町</t>
    <rPh sb="0" eb="3">
      <t>カワサキチョウ</t>
    </rPh>
    <phoneticPr fontId="1"/>
  </si>
  <si>
    <t>伊具郡計</t>
    <rPh sb="0" eb="2">
      <t>イグ</t>
    </rPh>
    <rPh sb="2" eb="3">
      <t>グン</t>
    </rPh>
    <rPh sb="3" eb="4">
      <t>ケイ</t>
    </rPh>
    <phoneticPr fontId="1"/>
  </si>
  <si>
    <t>丸森町</t>
    <rPh sb="0" eb="3">
      <t>マルモリマチ</t>
    </rPh>
    <phoneticPr fontId="1"/>
  </si>
  <si>
    <t>亘理郡計</t>
    <rPh sb="0" eb="2">
      <t>ワタリ</t>
    </rPh>
    <rPh sb="2" eb="3">
      <t>グン</t>
    </rPh>
    <rPh sb="3" eb="4">
      <t>ケイ</t>
    </rPh>
    <phoneticPr fontId="1"/>
  </si>
  <si>
    <t>亘理町</t>
    <rPh sb="0" eb="1">
      <t>亘</t>
    </rPh>
    <rPh sb="1" eb="2">
      <t>リ</t>
    </rPh>
    <rPh sb="2" eb="3">
      <t>マチ</t>
    </rPh>
    <phoneticPr fontId="1"/>
  </si>
  <si>
    <t>山元町</t>
    <rPh sb="0" eb="1">
      <t>ヤマ</t>
    </rPh>
    <rPh sb="1" eb="3">
      <t>モトマチ</t>
    </rPh>
    <phoneticPr fontId="1"/>
  </si>
  <si>
    <t>宮城郡計</t>
    <rPh sb="0" eb="2">
      <t>ミヤギ</t>
    </rPh>
    <rPh sb="2" eb="3">
      <t>グン</t>
    </rPh>
    <rPh sb="3" eb="4">
      <t>ケイ</t>
    </rPh>
    <phoneticPr fontId="1"/>
  </si>
  <si>
    <t>松島町</t>
    <rPh sb="0" eb="3">
      <t>マツシママチ</t>
    </rPh>
    <phoneticPr fontId="1"/>
  </si>
  <si>
    <t>七ヶ浜町</t>
    <rPh sb="0" eb="1">
      <t>７</t>
    </rPh>
    <rPh sb="2" eb="3">
      <t>ハマ</t>
    </rPh>
    <rPh sb="3" eb="4">
      <t>マチ</t>
    </rPh>
    <phoneticPr fontId="1"/>
  </si>
  <si>
    <t>利府町</t>
    <rPh sb="0" eb="2">
      <t>リフ</t>
    </rPh>
    <rPh sb="2" eb="3">
      <t>チョウ</t>
    </rPh>
    <phoneticPr fontId="1"/>
  </si>
  <si>
    <t>黒川郡計</t>
    <rPh sb="0" eb="2">
      <t>クロカワ</t>
    </rPh>
    <rPh sb="2" eb="3">
      <t>グン</t>
    </rPh>
    <rPh sb="3" eb="4">
      <t>ケイ</t>
    </rPh>
    <phoneticPr fontId="1"/>
  </si>
  <si>
    <t>大和町</t>
    <rPh sb="0" eb="3">
      <t>ヤマトチョウ</t>
    </rPh>
    <phoneticPr fontId="1"/>
  </si>
  <si>
    <t>大郷町</t>
    <rPh sb="0" eb="1">
      <t>オオ</t>
    </rPh>
    <rPh sb="1" eb="2">
      <t>ゴウ</t>
    </rPh>
    <rPh sb="2" eb="3">
      <t>チョウ</t>
    </rPh>
    <phoneticPr fontId="1"/>
  </si>
  <si>
    <t>大衡村</t>
    <rPh sb="0" eb="1">
      <t>オオ</t>
    </rPh>
    <rPh sb="1" eb="2">
      <t>衡</t>
    </rPh>
    <rPh sb="2" eb="3">
      <t>ムラ</t>
    </rPh>
    <phoneticPr fontId="1"/>
  </si>
  <si>
    <t>加美郡計</t>
    <rPh sb="0" eb="2">
      <t>カミ</t>
    </rPh>
    <rPh sb="2" eb="3">
      <t>グン</t>
    </rPh>
    <rPh sb="3" eb="4">
      <t>ケイ</t>
    </rPh>
    <phoneticPr fontId="1"/>
  </si>
  <si>
    <t>色麻町</t>
    <rPh sb="0" eb="1">
      <t>シキ</t>
    </rPh>
    <rPh sb="1" eb="2">
      <t>マ</t>
    </rPh>
    <rPh sb="2" eb="3">
      <t>マチ</t>
    </rPh>
    <phoneticPr fontId="1"/>
  </si>
  <si>
    <t>加美町</t>
    <rPh sb="0" eb="3">
      <t>カミマチ</t>
    </rPh>
    <phoneticPr fontId="1"/>
  </si>
  <si>
    <t>遠田郡計</t>
    <rPh sb="0" eb="2">
      <t>トオダ</t>
    </rPh>
    <rPh sb="2" eb="3">
      <t>グン</t>
    </rPh>
    <rPh sb="3" eb="4">
      <t>ケイ</t>
    </rPh>
    <phoneticPr fontId="1"/>
  </si>
  <si>
    <t>涌谷町</t>
    <rPh sb="0" eb="2">
      <t>ワクヤ</t>
    </rPh>
    <rPh sb="2" eb="3">
      <t>チョウ</t>
    </rPh>
    <phoneticPr fontId="1"/>
  </si>
  <si>
    <t>美里町</t>
    <rPh sb="0" eb="3">
      <t>ミサトマチ</t>
    </rPh>
    <phoneticPr fontId="1"/>
  </si>
  <si>
    <t>牡鹿郡計</t>
    <rPh sb="0" eb="2">
      <t>オシカ</t>
    </rPh>
    <rPh sb="2" eb="3">
      <t>グン</t>
    </rPh>
    <rPh sb="3" eb="4">
      <t>ケイ</t>
    </rPh>
    <phoneticPr fontId="1"/>
  </si>
  <si>
    <t>本吉郡計</t>
    <rPh sb="0" eb="2">
      <t>モトヨシ</t>
    </rPh>
    <rPh sb="2" eb="3">
      <t>グン</t>
    </rPh>
    <rPh sb="3" eb="4">
      <t>ケイ</t>
    </rPh>
    <phoneticPr fontId="1"/>
  </si>
  <si>
    <t>南三陸町</t>
    <rPh sb="0" eb="1">
      <t>ミナミ</t>
    </rPh>
    <rPh sb="1" eb="4">
      <t>サンリクチョウ</t>
    </rPh>
    <phoneticPr fontId="1"/>
  </si>
  <si>
    <t>衆議院議員小選挙区別登録者数（区割り改正法適用後）　</t>
    <rPh sb="0" eb="3">
      <t>シュウギイン</t>
    </rPh>
    <rPh sb="3" eb="5">
      <t>ギイン</t>
    </rPh>
    <rPh sb="5" eb="9">
      <t>ショウセンキョク</t>
    </rPh>
    <rPh sb="9" eb="10">
      <t>ベツ</t>
    </rPh>
    <rPh sb="10" eb="13">
      <t>トウロクシャ</t>
    </rPh>
    <rPh sb="13" eb="14">
      <t>スウ</t>
    </rPh>
    <rPh sb="15" eb="17">
      <t>クワ</t>
    </rPh>
    <rPh sb="18" eb="21">
      <t>カイセイホウ</t>
    </rPh>
    <rPh sb="21" eb="24">
      <t>テキヨウゴ</t>
    </rPh>
    <phoneticPr fontId="1"/>
  </si>
  <si>
    <t>県議合区等選挙区別登録者数</t>
    <rPh sb="0" eb="2">
      <t>ケンギ</t>
    </rPh>
    <rPh sb="2" eb="3">
      <t>ゴウ</t>
    </rPh>
    <rPh sb="3" eb="4">
      <t>ク</t>
    </rPh>
    <rPh sb="4" eb="5">
      <t>トウ</t>
    </rPh>
    <rPh sb="5" eb="8">
      <t>センキョク</t>
    </rPh>
    <rPh sb="8" eb="9">
      <t>ベツ</t>
    </rPh>
    <rPh sb="9" eb="12">
      <t>トウロクシャ</t>
    </rPh>
    <rPh sb="12" eb="13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</si>
  <si>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</si>
  <si>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</si>
  <si>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</si>
  <si>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第一区</t>
    <rPh sb="0" eb="1">
      <t>ダイ</t>
    </rPh>
    <rPh sb="1" eb="2">
      <t>イチ</t>
    </rPh>
    <rPh sb="2" eb="3">
      <t>ク</t>
    </rPh>
    <phoneticPr fontId="1"/>
  </si>
  <si>
    <t>第二区</t>
    <rPh sb="0" eb="1">
      <t>ダイ</t>
    </rPh>
    <rPh sb="1" eb="2">
      <t>ニ</t>
    </rPh>
    <rPh sb="2" eb="3">
      <t>ク</t>
    </rPh>
    <phoneticPr fontId="1"/>
  </si>
  <si>
    <t>第三区</t>
    <rPh sb="0" eb="1">
      <t>ダイ</t>
    </rPh>
    <rPh sb="1" eb="2">
      <t>3</t>
    </rPh>
    <rPh sb="2" eb="3">
      <t>ク</t>
    </rPh>
    <phoneticPr fontId="1"/>
  </si>
  <si>
    <t>第四区</t>
    <rPh sb="0" eb="1">
      <t>ダイ</t>
    </rPh>
    <rPh sb="1" eb="2">
      <t>4</t>
    </rPh>
    <rPh sb="2" eb="3">
      <t>ク</t>
    </rPh>
    <phoneticPr fontId="1"/>
  </si>
  <si>
    <t>第五区</t>
    <rPh sb="0" eb="1">
      <t>ダイ</t>
    </rPh>
    <rPh sb="1" eb="2">
      <t>5</t>
    </rPh>
    <rPh sb="2" eb="3">
      <t>ク</t>
    </rPh>
    <phoneticPr fontId="1"/>
  </si>
  <si>
    <t>宮城県選挙管理委員会　</t>
    <phoneticPr fontId="1"/>
  </si>
  <si>
    <t>前回（令和7年6月登録日）現在</t>
    <rPh sb="0" eb="2">
      <t>ゼンカイ</t>
    </rPh>
    <rPh sb="3" eb="5">
      <t>レイワ</t>
    </rPh>
    <rPh sb="9" eb="11">
      <t>トウロク</t>
    </rPh>
    <phoneticPr fontId="1"/>
  </si>
  <si>
    <t>今回（令和7年7月2日）現在</t>
    <rPh sb="3" eb="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</si>
</sst>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[DBNum3][$-411]0"/>
    <numFmt numFmtId="190" formatCode="#,##0;&quot;△ &quot;#,##0"/>
    <numFmt numFmtId="194" formatCode="0.00%;&quot;△&quot;0.00%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12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179" fontId="2" fillId="0" borderId="2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distributed" vertical="center" indent="1"/>
    </xf>
    <xf numFmtId="49" fontId="2" fillId="2" borderId="8" xfId="0" applyNumberFormat="1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distributed" vertical="center" indent="1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distributed" vertical="center" inden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distributed" vertical="center" indent="1"/>
    </xf>
    <xf numFmtId="49" fontId="2" fillId="2" borderId="8" xfId="0" applyNumberFormat="1" applyFont="1" applyFill="1" applyBorder="1" applyAlignment="1">
      <alignment horizontal="center" vertical="center"/>
    </xf>
    <xf numFmtId="190" fontId="2" fillId="2" borderId="15" xfId="0" applyNumberFormat="1" applyFont="1" applyFill="1" applyBorder="1" applyAlignment="1">
      <alignment vertical="center"/>
    </xf>
    <xf numFmtId="190" fontId="2" fillId="2" borderId="6" xfId="0" applyNumberFormat="1" applyFont="1" applyFill="1" applyBorder="1" applyAlignment="1">
      <alignment vertical="center"/>
    </xf>
    <xf numFmtId="190" fontId="2" fillId="2" borderId="16" xfId="0" applyNumberFormat="1" applyFont="1" applyFill="1" applyBorder="1" applyAlignment="1">
      <alignment vertical="center"/>
    </xf>
    <xf numFmtId="190" fontId="2" fillId="2" borderId="17" xfId="0" applyNumberFormat="1" applyFont="1" applyFill="1" applyBorder="1" applyAlignment="1">
      <alignment vertical="center"/>
    </xf>
    <xf numFmtId="190" fontId="2" fillId="2" borderId="18" xfId="0" applyNumberFormat="1" applyFont="1" applyFill="1" applyBorder="1" applyAlignment="1">
      <alignment vertical="center"/>
    </xf>
    <xf numFmtId="190" fontId="2" fillId="2" borderId="19" xfId="0" applyNumberFormat="1" applyFont="1" applyFill="1" applyBorder="1" applyAlignment="1">
      <alignment vertical="center"/>
    </xf>
    <xf numFmtId="190" fontId="2" fillId="2" borderId="20" xfId="0" applyNumberFormat="1" applyFont="1" applyFill="1" applyBorder="1" applyAlignment="1">
      <alignment vertical="center"/>
    </xf>
    <xf numFmtId="190" fontId="2" fillId="2" borderId="8" xfId="0" applyNumberFormat="1" applyFont="1" applyFill="1" applyBorder="1" applyAlignment="1">
      <alignment vertical="center"/>
    </xf>
    <xf numFmtId="190" fontId="2" fillId="2" borderId="21" xfId="0" applyNumberFormat="1" applyFont="1" applyFill="1" applyBorder="1" applyAlignment="1">
      <alignment vertical="center"/>
    </xf>
    <xf numFmtId="190" fontId="2" fillId="2" borderId="22" xfId="0" applyNumberFormat="1" applyFont="1" applyFill="1" applyBorder="1" applyAlignment="1">
      <alignment vertical="center"/>
    </xf>
    <xf numFmtId="190" fontId="2" fillId="2" borderId="23" xfId="0" applyNumberFormat="1" applyFont="1" applyFill="1" applyBorder="1" applyAlignment="1">
      <alignment vertical="center"/>
    </xf>
    <xf numFmtId="190" fontId="2" fillId="2" borderId="7" xfId="0" applyNumberFormat="1" applyFont="1" applyFill="1" applyBorder="1" applyAlignment="1">
      <alignment vertical="center"/>
    </xf>
    <xf numFmtId="190" fontId="2" fillId="2" borderId="24" xfId="0" applyNumberFormat="1" applyFont="1" applyFill="1" applyBorder="1" applyAlignment="1">
      <alignment vertical="center"/>
    </xf>
    <xf numFmtId="190" fontId="2" fillId="2" borderId="25" xfId="0" applyNumberFormat="1" applyFont="1" applyFill="1" applyBorder="1" applyAlignment="1">
      <alignment vertical="center"/>
    </xf>
    <xf numFmtId="190" fontId="2" fillId="2" borderId="9" xfId="0" applyNumberFormat="1" applyFont="1" applyFill="1" applyBorder="1" applyAlignment="1">
      <alignment vertical="center"/>
    </xf>
    <xf numFmtId="190" fontId="2" fillId="2" borderId="13" xfId="0" applyNumberFormat="1" applyFont="1" applyFill="1" applyBorder="1" applyAlignment="1">
      <alignment vertical="center"/>
    </xf>
    <xf numFmtId="190" fontId="2" fillId="2" borderId="26" xfId="0" applyNumberFormat="1" applyFont="1" applyFill="1" applyBorder="1" applyAlignment="1">
      <alignment vertical="center"/>
    </xf>
    <xf numFmtId="190" fontId="2" fillId="2" borderId="27" xfId="0" applyNumberFormat="1" applyFont="1" applyFill="1" applyBorder="1" applyAlignment="1">
      <alignment vertical="center"/>
    </xf>
    <xf numFmtId="190" fontId="2" fillId="2" borderId="28" xfId="0" applyNumberFormat="1" applyFont="1" applyFill="1" applyBorder="1" applyAlignment="1">
      <alignment vertical="center"/>
    </xf>
    <xf numFmtId="190" fontId="2" fillId="2" borderId="14" xfId="0" applyNumberFormat="1" applyFont="1" applyFill="1" applyBorder="1" applyAlignment="1">
      <alignment vertical="center"/>
    </xf>
    <xf numFmtId="190" fontId="2" fillId="2" borderId="11" xfId="0" applyNumberFormat="1" applyFont="1" applyFill="1" applyBorder="1" applyAlignment="1">
      <alignment vertical="center"/>
    </xf>
    <xf numFmtId="190" fontId="2" fillId="2" borderId="29" xfId="0" applyNumberFormat="1" applyFont="1" applyFill="1" applyBorder="1" applyAlignment="1">
      <alignment vertical="center"/>
    </xf>
    <xf numFmtId="190" fontId="2" fillId="2" borderId="30" xfId="0" applyNumberFormat="1" applyFont="1" applyFill="1" applyBorder="1" applyAlignment="1">
      <alignment vertical="center"/>
    </xf>
    <xf numFmtId="190" fontId="2" fillId="2" borderId="31" xfId="0" applyNumberFormat="1" applyFont="1" applyFill="1" applyBorder="1" applyAlignment="1">
      <alignment vertical="center"/>
    </xf>
    <xf numFmtId="194" fontId="2" fillId="2" borderId="17" xfId="0" applyNumberFormat="1" applyFont="1" applyFill="1" applyBorder="1" applyAlignment="1">
      <alignment vertical="center"/>
    </xf>
    <xf numFmtId="190" fontId="2" fillId="2" borderId="32" xfId="0" applyNumberFormat="1" applyFont="1" applyFill="1" applyBorder="1" applyAlignment="1">
      <alignment vertical="center"/>
    </xf>
    <xf numFmtId="190" fontId="2" fillId="2" borderId="33" xfId="0" applyNumberFormat="1" applyFont="1" applyFill="1" applyBorder="1" applyAlignment="1">
      <alignment vertical="center"/>
    </xf>
    <xf numFmtId="194" fontId="2" fillId="2" borderId="20" xfId="0" applyNumberFormat="1" applyFont="1" applyFill="1" applyBorder="1" applyAlignment="1">
      <alignment vertical="center"/>
    </xf>
    <xf numFmtId="190" fontId="2" fillId="2" borderId="34" xfId="0" applyNumberFormat="1" applyFont="1" applyFill="1" applyBorder="1" applyAlignment="1">
      <alignment vertical="center"/>
    </xf>
    <xf numFmtId="190" fontId="2" fillId="2" borderId="35" xfId="0" applyNumberFormat="1" applyFont="1" applyFill="1" applyBorder="1" applyAlignment="1">
      <alignment vertical="center"/>
    </xf>
    <xf numFmtId="194" fontId="2" fillId="2" borderId="22" xfId="0" applyNumberFormat="1" applyFont="1" applyFill="1" applyBorder="1" applyAlignment="1">
      <alignment vertical="center"/>
    </xf>
    <xf numFmtId="190" fontId="2" fillId="2" borderId="36" xfId="0" applyNumberFormat="1" applyFont="1" applyFill="1" applyBorder="1" applyAlignment="1">
      <alignment vertical="center"/>
    </xf>
    <xf numFmtId="190" fontId="2" fillId="2" borderId="37" xfId="0" applyNumberFormat="1" applyFont="1" applyFill="1" applyBorder="1" applyAlignment="1">
      <alignment vertical="center"/>
    </xf>
    <xf numFmtId="194" fontId="2" fillId="2" borderId="7" xfId="0" applyNumberFormat="1" applyFont="1" applyFill="1" applyBorder="1" applyAlignment="1">
      <alignment vertical="center"/>
    </xf>
    <xf numFmtId="194" fontId="2" fillId="2" borderId="9" xfId="0" applyNumberFormat="1" applyFont="1" applyFill="1" applyBorder="1" applyAlignment="1">
      <alignment vertical="center"/>
    </xf>
    <xf numFmtId="190" fontId="2" fillId="2" borderId="38" xfId="0" applyNumberFormat="1" applyFont="1" applyFill="1" applyBorder="1" applyAlignment="1">
      <alignment vertical="center"/>
    </xf>
    <xf numFmtId="194" fontId="2" fillId="2" borderId="14" xfId="0" applyNumberFormat="1" applyFont="1" applyFill="1" applyBorder="1" applyAlignment="1">
      <alignment vertical="center"/>
    </xf>
    <xf numFmtId="190" fontId="2" fillId="2" borderId="39" xfId="0" applyNumberFormat="1" applyFont="1" applyFill="1" applyBorder="1" applyAlignment="1">
      <alignment vertical="center"/>
    </xf>
    <xf numFmtId="194" fontId="2" fillId="2" borderId="11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190" fontId="2" fillId="0" borderId="15" xfId="0" applyNumberFormat="1" applyFont="1" applyFill="1" applyBorder="1" applyAlignment="1" applyProtection="1">
      <alignment vertical="center"/>
      <protection locked="0"/>
    </xf>
    <xf numFmtId="190" fontId="2" fillId="0" borderId="40" xfId="0" applyNumberFormat="1" applyFont="1" applyFill="1" applyBorder="1" applyAlignment="1" applyProtection="1">
      <alignment vertical="center"/>
      <protection locked="0"/>
    </xf>
    <xf numFmtId="190" fontId="2" fillId="0" borderId="41" xfId="0" applyNumberFormat="1" applyFont="1" applyFill="1" applyBorder="1" applyAlignment="1" applyProtection="1">
      <alignment vertical="center"/>
      <protection locked="0"/>
    </xf>
    <xf numFmtId="190" fontId="2" fillId="0" borderId="23" xfId="0" applyNumberFormat="1" applyFont="1" applyFill="1" applyBorder="1" applyAlignment="1" applyProtection="1">
      <alignment vertical="center"/>
      <protection locked="0"/>
    </xf>
    <xf numFmtId="190" fontId="2" fillId="0" borderId="24" xfId="0" applyNumberFormat="1" applyFont="1" applyFill="1" applyBorder="1" applyAlignment="1" applyProtection="1">
      <alignment vertical="center"/>
      <protection locked="0"/>
    </xf>
    <xf numFmtId="190" fontId="2" fillId="0" borderId="42" xfId="0" applyNumberFormat="1" applyFont="1" applyFill="1" applyBorder="1" applyAlignment="1" applyProtection="1">
      <alignment vertical="center"/>
      <protection locked="0"/>
    </xf>
    <xf numFmtId="190" fontId="2" fillId="0" borderId="12" xfId="0" applyNumberFormat="1" applyFont="1" applyFill="1" applyBorder="1" applyAlignment="1" applyProtection="1">
      <alignment vertical="center"/>
      <protection locked="0"/>
    </xf>
    <xf numFmtId="190" fontId="2" fillId="0" borderId="43" xfId="0" applyNumberFormat="1" applyFont="1" applyFill="1" applyBorder="1" applyAlignment="1" applyProtection="1">
      <alignment vertical="center"/>
      <protection locked="0"/>
    </xf>
    <xf numFmtId="190" fontId="2" fillId="0" borderId="44" xfId="0" applyNumberFormat="1" applyFont="1" applyFill="1" applyBorder="1" applyAlignment="1">
      <alignment vertical="center"/>
    </xf>
    <xf numFmtId="190" fontId="2" fillId="0" borderId="23" xfId="0" applyNumberFormat="1" applyFont="1" applyFill="1" applyBorder="1" applyAlignment="1">
      <alignment vertical="center"/>
    </xf>
    <xf numFmtId="190" fontId="2" fillId="0" borderId="45" xfId="0" applyNumberFormat="1" applyFont="1" applyFill="1" applyBorder="1" applyAlignment="1" applyProtection="1">
      <alignment vertical="center"/>
      <protection locked="0"/>
    </xf>
    <xf numFmtId="190" fontId="2" fillId="0" borderId="46" xfId="0" applyNumberFormat="1" applyFont="1" applyFill="1" applyBorder="1" applyAlignment="1">
      <alignment vertical="center"/>
    </xf>
    <xf numFmtId="190" fontId="2" fillId="0" borderId="32" xfId="0" applyNumberFormat="1" applyFont="1" applyFill="1" applyBorder="1" applyAlignment="1">
      <alignment vertical="center"/>
    </xf>
    <xf numFmtId="190" fontId="2" fillId="0" borderId="12" xfId="0" applyNumberFormat="1" applyFont="1" applyFill="1" applyBorder="1" applyAlignment="1">
      <alignment vertical="center"/>
    </xf>
    <xf numFmtId="190" fontId="2" fillId="0" borderId="43" xfId="0" applyNumberFormat="1" applyFont="1" applyFill="1" applyBorder="1" applyAlignment="1">
      <alignment vertical="center"/>
    </xf>
    <xf numFmtId="190" fontId="2" fillId="0" borderId="43" xfId="0" quotePrefix="1" applyNumberFormat="1" applyFont="1" applyFill="1" applyBorder="1" applyAlignment="1" applyProtection="1">
      <alignment vertical="center"/>
      <protection locked="0"/>
    </xf>
    <xf numFmtId="190" fontId="2" fillId="0" borderId="43" xfId="0" quotePrefix="1" applyNumberFormat="1" applyFont="1" applyFill="1" applyBorder="1" applyAlignment="1">
      <alignment vertical="center"/>
    </xf>
    <xf numFmtId="190" fontId="2" fillId="0" borderId="41" xfId="0" applyNumberFormat="1" applyFont="1" applyFill="1" applyBorder="1" applyAlignment="1">
      <alignment vertical="center"/>
    </xf>
    <xf numFmtId="190" fontId="2" fillId="0" borderId="40" xfId="0" applyNumberFormat="1" applyFont="1" applyFill="1" applyBorder="1" applyAlignment="1">
      <alignment vertical="center"/>
    </xf>
    <xf numFmtId="190" fontId="2" fillId="0" borderId="47" xfId="0" applyNumberFormat="1" applyFont="1" applyFill="1" applyBorder="1" applyAlignment="1">
      <alignment vertical="center"/>
    </xf>
    <xf numFmtId="190" fontId="2" fillId="2" borderId="42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58" xfId="0" applyFont="1" applyFill="1" applyBorder="1" applyAlignment="1">
      <alignment horizontal="distributed" vertical="center" indent="1"/>
    </xf>
    <xf numFmtId="0" fontId="0" fillId="2" borderId="59" xfId="0" applyFont="1" applyFill="1" applyBorder="1" applyAlignment="1">
      <alignment horizontal="distributed" vertical="center" indent="1"/>
    </xf>
    <xf numFmtId="0" fontId="2" fillId="2" borderId="46" xfId="0" applyFont="1" applyFill="1" applyBorder="1" applyAlignment="1">
      <alignment horizontal="distributed" vertical="center" indent="1"/>
    </xf>
    <xf numFmtId="0" fontId="0" fillId="2" borderId="57" xfId="0" applyFont="1" applyFill="1" applyBorder="1" applyAlignment="1">
      <alignment horizontal="distributed" vertical="center" indent="1"/>
    </xf>
    <xf numFmtId="0" fontId="2" fillId="2" borderId="41" xfId="0" applyFont="1" applyFill="1" applyBorder="1" applyAlignment="1">
      <alignment horizontal="distributed" vertical="center" indent="1"/>
    </xf>
    <xf numFmtId="0" fontId="0" fillId="2" borderId="49" xfId="0" applyFont="1" applyFill="1" applyBorder="1" applyAlignment="1">
      <alignment horizontal="distributed" vertical="center" indent="1"/>
    </xf>
    <xf numFmtId="0" fontId="2" fillId="2" borderId="44" xfId="0" applyFont="1" applyFill="1" applyBorder="1" applyAlignment="1">
      <alignment horizontal="distributed" vertical="center" indent="1"/>
    </xf>
    <xf numFmtId="0" fontId="0" fillId="2" borderId="60" xfId="0" applyFont="1" applyFill="1" applyBorder="1" applyAlignment="1">
      <alignment horizontal="distributed" vertical="center" indent="1"/>
    </xf>
    <xf numFmtId="0" fontId="2" fillId="2" borderId="45" xfId="0" applyFont="1" applyFill="1" applyBorder="1" applyAlignment="1">
      <alignment horizontal="distributed" vertical="center" indent="1"/>
    </xf>
    <xf numFmtId="0" fontId="0" fillId="2" borderId="51" xfId="0" applyFont="1" applyFill="1" applyBorder="1" applyAlignment="1">
      <alignment horizontal="distributed" vertical="center" indent="1"/>
    </xf>
    <xf numFmtId="58" fontId="2" fillId="0" borderId="5" xfId="0" applyNumberFormat="1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58" fontId="2" fillId="0" borderId="46" xfId="0" applyNumberFormat="1" applyFont="1" applyBorder="1" applyAlignment="1">
      <alignment horizontal="center" vertical="center" shrinkToFit="1"/>
    </xf>
    <xf numFmtId="58" fontId="2" fillId="0" borderId="56" xfId="0" applyNumberFormat="1" applyFont="1" applyBorder="1" applyAlignment="1">
      <alignment horizontal="center" vertical="center" shrinkToFit="1"/>
    </xf>
    <xf numFmtId="58" fontId="2" fillId="0" borderId="57" xfId="0" applyNumberFormat="1" applyFont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distributed" vertical="center" indent="1"/>
    </xf>
    <xf numFmtId="0" fontId="0" fillId="2" borderId="48" xfId="0" applyFont="1" applyFill="1" applyBorder="1" applyAlignment="1">
      <alignment horizontal="distributed" vertical="center" indent="1"/>
    </xf>
    <xf numFmtId="0" fontId="0" fillId="2" borderId="50" xfId="0" applyFont="1" applyFill="1" applyBorder="1" applyAlignment="1">
      <alignment horizontal="distributed" vertical="center" indent="1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J1052"/>
  <sheetViews>
    <sheetView tabSelected="1" view="pageBreakPreview" zoomScaleNormal="55" zoomScaleSheetLayoutView="100" workbookViewId="0"/>
  </sheetViews>
  <sheetFormatPr defaultRowHeight="17.25"/>
  <cols>
    <col min="1" max="1" width="2.625" style="2" customWidth="1"/>
    <col min="2" max="2" width="17" style="2" customWidth="1"/>
    <col min="3" max="3" width="13.625" style="2" customWidth="1"/>
    <col min="4" max="4" width="13.625" style="10" customWidth="1"/>
    <col min="5" max="10" width="13.625" style="2" customWidth="1"/>
    <col min="11" max="11" width="2.625" style="2" customWidth="1"/>
    <col min="12" max="16384" width="9" style="2"/>
  </cols>
  <sheetData>
    <row r="1" spans="1:10" ht="24.95" customHeight="1" thickBot="1">
      <c r="A1" s="1" t="s">
        <v>1</v>
      </c>
      <c r="C1" s="11"/>
      <c r="D1" s="11"/>
      <c r="E1" s="11"/>
      <c r="F1" s="111">
        <v>45840</v>
      </c>
      <c r="G1" s="111"/>
      <c r="H1" s="1" t="s">
        <v>2</v>
      </c>
      <c r="J1" s="3" t="s">
        <v>72</v>
      </c>
    </row>
    <row r="2" spans="1:10" ht="18" customHeight="1">
      <c r="A2" s="112" t="s">
        <v>3</v>
      </c>
      <c r="B2" s="113"/>
      <c r="C2" s="116" t="s">
        <v>74</v>
      </c>
      <c r="D2" s="117"/>
      <c r="E2" s="118"/>
      <c r="F2" s="116" t="s">
        <v>73</v>
      </c>
      <c r="G2" s="117"/>
      <c r="H2" s="118"/>
      <c r="I2" s="99" t="s">
        <v>4</v>
      </c>
      <c r="J2" s="100"/>
    </row>
    <row r="3" spans="1:10" ht="18" customHeight="1" thickBot="1">
      <c r="A3" s="114"/>
      <c r="B3" s="115"/>
      <c r="C3" s="4" t="s">
        <v>5</v>
      </c>
      <c r="D3" s="5" t="s">
        <v>6</v>
      </c>
      <c r="E3" s="6" t="s">
        <v>7</v>
      </c>
      <c r="F3" s="7" t="s">
        <v>5</v>
      </c>
      <c r="G3" s="8" t="s">
        <v>6</v>
      </c>
      <c r="H3" s="6" t="s">
        <v>7</v>
      </c>
      <c r="I3" s="9" t="s">
        <v>8</v>
      </c>
      <c r="J3" s="6" t="s">
        <v>9</v>
      </c>
    </row>
    <row r="4" spans="1:10" ht="18" customHeight="1" thickTop="1" thickBot="1">
      <c r="A4" s="101" t="s">
        <v>10</v>
      </c>
      <c r="B4" s="102"/>
      <c r="C4" s="44">
        <v>384</v>
      </c>
      <c r="D4" s="45">
        <v>685</v>
      </c>
      <c r="E4" s="26">
        <v>1069</v>
      </c>
      <c r="F4" s="24">
        <v>377</v>
      </c>
      <c r="G4" s="25">
        <v>665</v>
      </c>
      <c r="H4" s="26">
        <v>1042</v>
      </c>
      <c r="I4" s="46">
        <v>27</v>
      </c>
      <c r="J4" s="47">
        <v>2.5911708253358867E-2</v>
      </c>
    </row>
    <row r="5" spans="1:10" ht="18" customHeight="1">
      <c r="A5" s="103" t="s">
        <v>11</v>
      </c>
      <c r="B5" s="104"/>
      <c r="C5" s="27">
        <v>310</v>
      </c>
      <c r="D5" s="48">
        <v>570</v>
      </c>
      <c r="E5" s="29">
        <v>880</v>
      </c>
      <c r="F5" s="27">
        <v>302</v>
      </c>
      <c r="G5" s="28">
        <v>551</v>
      </c>
      <c r="H5" s="29">
        <v>853</v>
      </c>
      <c r="I5" s="49">
        <v>27</v>
      </c>
      <c r="J5" s="50">
        <v>3.165298944900341E-2</v>
      </c>
    </row>
    <row r="6" spans="1:10" ht="18" customHeight="1" thickBot="1">
      <c r="A6" s="109" t="s">
        <v>12</v>
      </c>
      <c r="B6" s="110"/>
      <c r="C6" s="35">
        <v>74</v>
      </c>
      <c r="D6" s="51">
        <v>115</v>
      </c>
      <c r="E6" s="32">
        <v>189</v>
      </c>
      <c r="F6" s="30">
        <v>75</v>
      </c>
      <c r="G6" s="31">
        <v>114</v>
      </c>
      <c r="H6" s="32">
        <v>189</v>
      </c>
      <c r="I6" s="52">
        <v>0</v>
      </c>
      <c r="J6" s="53">
        <v>0</v>
      </c>
    </row>
    <row r="7" spans="1:10" ht="18" customHeight="1">
      <c r="A7" s="119" t="s">
        <v>13</v>
      </c>
      <c r="B7" s="104"/>
      <c r="C7" s="54">
        <v>170</v>
      </c>
      <c r="D7" s="48">
        <v>359</v>
      </c>
      <c r="E7" s="29">
        <v>529</v>
      </c>
      <c r="F7" s="27">
        <v>163</v>
      </c>
      <c r="G7" s="28">
        <v>344</v>
      </c>
      <c r="H7" s="29">
        <v>507</v>
      </c>
      <c r="I7" s="49">
        <v>22</v>
      </c>
      <c r="J7" s="50">
        <v>4.3392504930966469E-2</v>
      </c>
    </row>
    <row r="8" spans="1:10" ht="18" customHeight="1">
      <c r="A8" s="12"/>
      <c r="B8" s="13" t="s">
        <v>14</v>
      </c>
      <c r="C8" s="77">
        <v>68</v>
      </c>
      <c r="D8" s="78">
        <v>127</v>
      </c>
      <c r="E8" s="34">
        <v>195</v>
      </c>
      <c r="F8" s="23">
        <v>64</v>
      </c>
      <c r="G8" s="33">
        <v>121</v>
      </c>
      <c r="H8" s="34">
        <v>185</v>
      </c>
      <c r="I8" s="55">
        <v>10</v>
      </c>
      <c r="J8" s="56">
        <v>5.4054054054053946E-2</v>
      </c>
    </row>
    <row r="9" spans="1:10" ht="18" customHeight="1">
      <c r="A9" s="12"/>
      <c r="B9" s="13" t="s">
        <v>15</v>
      </c>
      <c r="C9" s="77">
        <v>23</v>
      </c>
      <c r="D9" s="78">
        <v>47</v>
      </c>
      <c r="E9" s="34">
        <v>70</v>
      </c>
      <c r="F9" s="23">
        <v>22</v>
      </c>
      <c r="G9" s="33">
        <v>46</v>
      </c>
      <c r="H9" s="34">
        <v>68</v>
      </c>
      <c r="I9" s="55">
        <v>2</v>
      </c>
      <c r="J9" s="56">
        <v>2.9411764705882248E-2</v>
      </c>
    </row>
    <row r="10" spans="1:10" ht="18" customHeight="1">
      <c r="A10" s="12"/>
      <c r="B10" s="13" t="s">
        <v>16</v>
      </c>
      <c r="C10" s="77">
        <v>23</v>
      </c>
      <c r="D10" s="78">
        <v>44</v>
      </c>
      <c r="E10" s="34">
        <v>67</v>
      </c>
      <c r="F10" s="23">
        <v>23</v>
      </c>
      <c r="G10" s="33">
        <v>43</v>
      </c>
      <c r="H10" s="34">
        <v>66</v>
      </c>
      <c r="I10" s="55">
        <v>1</v>
      </c>
      <c r="J10" s="56">
        <v>1.5151515151515138E-2</v>
      </c>
    </row>
    <row r="11" spans="1:10" ht="18" customHeight="1">
      <c r="A11" s="12"/>
      <c r="B11" s="13" t="s">
        <v>17</v>
      </c>
      <c r="C11" s="79">
        <v>28</v>
      </c>
      <c r="D11" s="80">
        <v>67</v>
      </c>
      <c r="E11" s="34">
        <v>95</v>
      </c>
      <c r="F11" s="23">
        <v>27</v>
      </c>
      <c r="G11" s="33">
        <v>63</v>
      </c>
      <c r="H11" s="34">
        <v>90</v>
      </c>
      <c r="I11" s="55">
        <v>5</v>
      </c>
      <c r="J11" s="56">
        <v>5.555555555555558E-2</v>
      </c>
    </row>
    <row r="12" spans="1:10" ht="18" customHeight="1" thickBot="1">
      <c r="A12" s="14"/>
      <c r="B12" s="15" t="s">
        <v>18</v>
      </c>
      <c r="C12" s="81">
        <v>28</v>
      </c>
      <c r="D12" s="82">
        <v>74</v>
      </c>
      <c r="E12" s="37">
        <v>102</v>
      </c>
      <c r="F12" s="35">
        <v>27</v>
      </c>
      <c r="G12" s="36">
        <v>71</v>
      </c>
      <c r="H12" s="37">
        <v>98</v>
      </c>
      <c r="I12" s="51">
        <v>4</v>
      </c>
      <c r="J12" s="57">
        <v>4.081632653061229E-2</v>
      </c>
    </row>
    <row r="13" spans="1:10" ht="18" customHeight="1">
      <c r="A13" s="103" t="s">
        <v>19</v>
      </c>
      <c r="B13" s="104"/>
      <c r="C13" s="83">
        <v>21</v>
      </c>
      <c r="D13" s="84">
        <v>37</v>
      </c>
      <c r="E13" s="34">
        <v>58</v>
      </c>
      <c r="F13" s="38">
        <v>20</v>
      </c>
      <c r="G13" s="39">
        <v>36</v>
      </c>
      <c r="H13" s="34">
        <v>56</v>
      </c>
      <c r="I13" s="55">
        <v>2</v>
      </c>
      <c r="J13" s="56">
        <v>3.5714285714285809E-2</v>
      </c>
    </row>
    <row r="14" spans="1:10" ht="18" customHeight="1">
      <c r="A14" s="105" t="s">
        <v>20</v>
      </c>
      <c r="B14" s="106"/>
      <c r="C14" s="79">
        <v>9</v>
      </c>
      <c r="D14" s="78">
        <v>12</v>
      </c>
      <c r="E14" s="34">
        <v>21</v>
      </c>
      <c r="F14" s="23">
        <v>9</v>
      </c>
      <c r="G14" s="33">
        <v>10</v>
      </c>
      <c r="H14" s="34">
        <v>19</v>
      </c>
      <c r="I14" s="55">
        <v>2</v>
      </c>
      <c r="J14" s="56">
        <v>0.10526315789473695</v>
      </c>
    </row>
    <row r="15" spans="1:10" ht="18" customHeight="1">
      <c r="A15" s="105" t="s">
        <v>21</v>
      </c>
      <c r="B15" s="106"/>
      <c r="C15" s="79">
        <v>3</v>
      </c>
      <c r="D15" s="78">
        <v>10</v>
      </c>
      <c r="E15" s="34">
        <v>13</v>
      </c>
      <c r="F15" s="23">
        <v>3</v>
      </c>
      <c r="G15" s="33">
        <v>10</v>
      </c>
      <c r="H15" s="34">
        <v>13</v>
      </c>
      <c r="I15" s="55">
        <v>0</v>
      </c>
      <c r="J15" s="56">
        <v>0</v>
      </c>
    </row>
    <row r="16" spans="1:10" ht="18" customHeight="1">
      <c r="A16" s="105" t="s">
        <v>22</v>
      </c>
      <c r="B16" s="106"/>
      <c r="C16" s="79">
        <v>7</v>
      </c>
      <c r="D16" s="78">
        <v>14</v>
      </c>
      <c r="E16" s="34">
        <v>21</v>
      </c>
      <c r="F16" s="23">
        <v>7</v>
      </c>
      <c r="G16" s="33">
        <v>14</v>
      </c>
      <c r="H16" s="34">
        <v>21</v>
      </c>
      <c r="I16" s="55">
        <v>0</v>
      </c>
      <c r="J16" s="56">
        <v>0</v>
      </c>
    </row>
    <row r="17" spans="1:10" ht="18" customHeight="1">
      <c r="A17" s="105" t="s">
        <v>23</v>
      </c>
      <c r="B17" s="106"/>
      <c r="C17" s="79">
        <v>16</v>
      </c>
      <c r="D17" s="78">
        <v>23</v>
      </c>
      <c r="E17" s="34">
        <v>39</v>
      </c>
      <c r="F17" s="23">
        <v>16</v>
      </c>
      <c r="G17" s="33">
        <v>23</v>
      </c>
      <c r="H17" s="34">
        <v>39</v>
      </c>
      <c r="I17" s="55">
        <v>0</v>
      </c>
      <c r="J17" s="56">
        <v>0</v>
      </c>
    </row>
    <row r="18" spans="1:10" ht="18" customHeight="1">
      <c r="A18" s="105" t="s">
        <v>24</v>
      </c>
      <c r="B18" s="106"/>
      <c r="C18" s="79">
        <v>5</v>
      </c>
      <c r="D18" s="78">
        <v>9</v>
      </c>
      <c r="E18" s="34">
        <v>14</v>
      </c>
      <c r="F18" s="23">
        <v>5</v>
      </c>
      <c r="G18" s="33">
        <v>9</v>
      </c>
      <c r="H18" s="34">
        <v>14</v>
      </c>
      <c r="I18" s="55">
        <v>0</v>
      </c>
      <c r="J18" s="56">
        <v>0</v>
      </c>
    </row>
    <row r="19" spans="1:10" ht="18" customHeight="1">
      <c r="A19" s="105" t="s">
        <v>25</v>
      </c>
      <c r="B19" s="106"/>
      <c r="C19" s="79">
        <v>9</v>
      </c>
      <c r="D19" s="78">
        <v>14</v>
      </c>
      <c r="E19" s="34">
        <v>23</v>
      </c>
      <c r="F19" s="23">
        <v>9</v>
      </c>
      <c r="G19" s="33">
        <v>14</v>
      </c>
      <c r="H19" s="34">
        <v>23</v>
      </c>
      <c r="I19" s="55">
        <v>0</v>
      </c>
      <c r="J19" s="56">
        <v>0</v>
      </c>
    </row>
    <row r="20" spans="1:10" ht="18" customHeight="1">
      <c r="A20" s="105" t="s">
        <v>26</v>
      </c>
      <c r="B20" s="106"/>
      <c r="C20" s="79">
        <v>3</v>
      </c>
      <c r="D20" s="78">
        <v>12</v>
      </c>
      <c r="E20" s="34">
        <v>15</v>
      </c>
      <c r="F20" s="23">
        <v>3</v>
      </c>
      <c r="G20" s="33">
        <v>12</v>
      </c>
      <c r="H20" s="34">
        <v>15</v>
      </c>
      <c r="I20" s="55">
        <v>0</v>
      </c>
      <c r="J20" s="56">
        <v>0</v>
      </c>
    </row>
    <row r="21" spans="1:10" ht="18" customHeight="1">
      <c r="A21" s="105" t="s">
        <v>27</v>
      </c>
      <c r="B21" s="106"/>
      <c r="C21" s="79">
        <v>9</v>
      </c>
      <c r="D21" s="78">
        <v>18</v>
      </c>
      <c r="E21" s="34">
        <v>27</v>
      </c>
      <c r="F21" s="23">
        <v>9</v>
      </c>
      <c r="G21" s="33">
        <v>18</v>
      </c>
      <c r="H21" s="34">
        <v>27</v>
      </c>
      <c r="I21" s="55">
        <v>0</v>
      </c>
      <c r="J21" s="56">
        <v>0</v>
      </c>
    </row>
    <row r="22" spans="1:10" ht="18" customHeight="1">
      <c r="A22" s="105" t="s">
        <v>28</v>
      </c>
      <c r="B22" s="106"/>
      <c r="C22" s="79">
        <v>16</v>
      </c>
      <c r="D22" s="78">
        <v>16</v>
      </c>
      <c r="E22" s="34">
        <v>32</v>
      </c>
      <c r="F22" s="23">
        <v>16</v>
      </c>
      <c r="G22" s="33">
        <v>16</v>
      </c>
      <c r="H22" s="34">
        <v>32</v>
      </c>
      <c r="I22" s="55">
        <v>0</v>
      </c>
      <c r="J22" s="56">
        <v>0</v>
      </c>
    </row>
    <row r="23" spans="1:10" ht="18" customHeight="1">
      <c r="A23" s="105" t="s">
        <v>29</v>
      </c>
      <c r="B23" s="106"/>
      <c r="C23" s="79">
        <v>5</v>
      </c>
      <c r="D23" s="78">
        <v>2</v>
      </c>
      <c r="E23" s="34">
        <v>7</v>
      </c>
      <c r="F23" s="23">
        <v>5</v>
      </c>
      <c r="G23" s="33">
        <v>2</v>
      </c>
      <c r="H23" s="34">
        <v>7</v>
      </c>
      <c r="I23" s="55">
        <v>0</v>
      </c>
      <c r="J23" s="56">
        <v>0</v>
      </c>
    </row>
    <row r="24" spans="1:10" ht="17.25" customHeight="1">
      <c r="A24" s="107" t="s">
        <v>30</v>
      </c>
      <c r="B24" s="108"/>
      <c r="C24" s="85">
        <v>33</v>
      </c>
      <c r="D24" s="86">
        <v>35</v>
      </c>
      <c r="E24" s="42">
        <v>68</v>
      </c>
      <c r="F24" s="40">
        <v>33</v>
      </c>
      <c r="G24" s="41">
        <v>34</v>
      </c>
      <c r="H24" s="42">
        <v>67</v>
      </c>
      <c r="I24" s="58">
        <v>1</v>
      </c>
      <c r="J24" s="59">
        <v>1.4925373134328401E-2</v>
      </c>
    </row>
    <row r="25" spans="1:10" ht="18" customHeight="1" thickBot="1">
      <c r="A25" s="109" t="s">
        <v>31</v>
      </c>
      <c r="B25" s="110"/>
      <c r="C25" s="87">
        <v>4</v>
      </c>
      <c r="D25" s="82">
        <v>9</v>
      </c>
      <c r="E25" s="37">
        <v>13</v>
      </c>
      <c r="F25" s="35">
        <v>4</v>
      </c>
      <c r="G25" s="36">
        <v>9</v>
      </c>
      <c r="H25" s="37">
        <v>13</v>
      </c>
      <c r="I25" s="51">
        <v>0</v>
      </c>
      <c r="J25" s="57">
        <v>0</v>
      </c>
    </row>
    <row r="26" spans="1:10" ht="17.25" customHeight="1">
      <c r="A26" s="120" t="s">
        <v>32</v>
      </c>
      <c r="B26" s="122"/>
      <c r="C26" s="88">
        <v>8</v>
      </c>
      <c r="D26" s="89">
        <v>5</v>
      </c>
      <c r="E26" s="29">
        <v>13</v>
      </c>
      <c r="F26" s="27">
        <v>8</v>
      </c>
      <c r="G26" s="28">
        <v>5</v>
      </c>
      <c r="H26" s="29">
        <v>13</v>
      </c>
      <c r="I26" s="49">
        <v>0</v>
      </c>
      <c r="J26" s="50">
        <v>0</v>
      </c>
    </row>
    <row r="27" spans="1:10" ht="18" customHeight="1">
      <c r="A27" s="16"/>
      <c r="B27" s="17" t="s">
        <v>33</v>
      </c>
      <c r="C27" s="83">
        <v>7</v>
      </c>
      <c r="D27" s="84">
        <v>5</v>
      </c>
      <c r="E27" s="34">
        <v>12</v>
      </c>
      <c r="F27" s="38">
        <v>7</v>
      </c>
      <c r="G27" s="39">
        <v>5</v>
      </c>
      <c r="H27" s="34">
        <v>12</v>
      </c>
      <c r="I27" s="55">
        <v>0</v>
      </c>
      <c r="J27" s="56">
        <v>0</v>
      </c>
    </row>
    <row r="28" spans="1:10" ht="18" customHeight="1">
      <c r="A28" s="18"/>
      <c r="B28" s="17" t="s">
        <v>34</v>
      </c>
      <c r="C28" s="79">
        <v>1</v>
      </c>
      <c r="D28" s="78">
        <v>0</v>
      </c>
      <c r="E28" s="34">
        <v>1</v>
      </c>
      <c r="F28" s="23">
        <v>1</v>
      </c>
      <c r="G28" s="33">
        <v>0</v>
      </c>
      <c r="H28" s="34">
        <v>1</v>
      </c>
      <c r="I28" s="55">
        <v>0</v>
      </c>
      <c r="J28" s="56">
        <v>0</v>
      </c>
    </row>
    <row r="29" spans="1:10" ht="18" customHeight="1">
      <c r="A29" s="120" t="s">
        <v>35</v>
      </c>
      <c r="B29" s="121"/>
      <c r="C29" s="90">
        <v>20</v>
      </c>
      <c r="D29" s="91">
        <v>24</v>
      </c>
      <c r="E29" s="34">
        <v>44</v>
      </c>
      <c r="F29" s="38">
        <v>20</v>
      </c>
      <c r="G29" s="39">
        <v>24</v>
      </c>
      <c r="H29" s="34">
        <v>44</v>
      </c>
      <c r="I29" s="55">
        <v>0</v>
      </c>
      <c r="J29" s="56">
        <v>0</v>
      </c>
    </row>
    <row r="30" spans="1:10" ht="18" customHeight="1">
      <c r="A30" s="19"/>
      <c r="B30" s="17" t="s">
        <v>36</v>
      </c>
      <c r="C30" s="79">
        <v>5</v>
      </c>
      <c r="D30" s="78">
        <v>7</v>
      </c>
      <c r="E30" s="34">
        <v>12</v>
      </c>
      <c r="F30" s="23">
        <v>5</v>
      </c>
      <c r="G30" s="33">
        <v>7</v>
      </c>
      <c r="H30" s="34">
        <v>12</v>
      </c>
      <c r="I30" s="55">
        <v>0</v>
      </c>
      <c r="J30" s="56">
        <v>0</v>
      </c>
    </row>
    <row r="31" spans="1:10" ht="18" customHeight="1">
      <c r="A31" s="19"/>
      <c r="B31" s="17" t="s">
        <v>37</v>
      </c>
      <c r="C31" s="79">
        <v>3</v>
      </c>
      <c r="D31" s="78">
        <v>6</v>
      </c>
      <c r="E31" s="34">
        <v>9</v>
      </c>
      <c r="F31" s="23">
        <v>3</v>
      </c>
      <c r="G31" s="33">
        <v>6</v>
      </c>
      <c r="H31" s="34">
        <v>9</v>
      </c>
      <c r="I31" s="55">
        <v>0</v>
      </c>
      <c r="J31" s="56">
        <v>0</v>
      </c>
    </row>
    <row r="32" spans="1:10" ht="18" customHeight="1">
      <c r="A32" s="19"/>
      <c r="B32" s="17" t="s">
        <v>38</v>
      </c>
      <c r="C32" s="79">
        <v>12</v>
      </c>
      <c r="D32" s="78">
        <v>9</v>
      </c>
      <c r="E32" s="34">
        <v>21</v>
      </c>
      <c r="F32" s="23">
        <v>12</v>
      </c>
      <c r="G32" s="33">
        <v>9</v>
      </c>
      <c r="H32" s="34">
        <v>21</v>
      </c>
      <c r="I32" s="55">
        <v>0</v>
      </c>
      <c r="J32" s="56">
        <v>0</v>
      </c>
    </row>
    <row r="33" spans="1:10" ht="18" customHeight="1">
      <c r="A33" s="20"/>
      <c r="B33" s="17" t="s">
        <v>39</v>
      </c>
      <c r="C33" s="79">
        <v>0</v>
      </c>
      <c r="D33" s="78">
        <v>2</v>
      </c>
      <c r="E33" s="34">
        <v>2</v>
      </c>
      <c r="F33" s="23">
        <v>0</v>
      </c>
      <c r="G33" s="33">
        <v>2</v>
      </c>
      <c r="H33" s="34">
        <v>2</v>
      </c>
      <c r="I33" s="55">
        <v>0</v>
      </c>
      <c r="J33" s="56">
        <v>0</v>
      </c>
    </row>
    <row r="34" spans="1:10" ht="18" customHeight="1">
      <c r="A34" s="120" t="s">
        <v>40</v>
      </c>
      <c r="B34" s="121"/>
      <c r="C34" s="90">
        <v>7</v>
      </c>
      <c r="D34" s="91">
        <v>6</v>
      </c>
      <c r="E34" s="34">
        <v>13</v>
      </c>
      <c r="F34" s="38">
        <v>7</v>
      </c>
      <c r="G34" s="39">
        <v>6</v>
      </c>
      <c r="H34" s="34">
        <v>13</v>
      </c>
      <c r="I34" s="55">
        <v>0</v>
      </c>
      <c r="J34" s="56">
        <v>0</v>
      </c>
    </row>
    <row r="35" spans="1:10" ht="18" customHeight="1">
      <c r="A35" s="20"/>
      <c r="B35" s="17" t="s">
        <v>41</v>
      </c>
      <c r="C35" s="79">
        <v>7</v>
      </c>
      <c r="D35" s="78">
        <v>6</v>
      </c>
      <c r="E35" s="34">
        <v>13</v>
      </c>
      <c r="F35" s="23">
        <v>7</v>
      </c>
      <c r="G35" s="33">
        <v>6</v>
      </c>
      <c r="H35" s="34">
        <v>13</v>
      </c>
      <c r="I35" s="55">
        <v>0</v>
      </c>
      <c r="J35" s="56">
        <v>0</v>
      </c>
    </row>
    <row r="36" spans="1:10" ht="18" customHeight="1">
      <c r="A36" s="120" t="s">
        <v>42</v>
      </c>
      <c r="B36" s="121"/>
      <c r="C36" s="90">
        <v>6</v>
      </c>
      <c r="D36" s="91">
        <v>20</v>
      </c>
      <c r="E36" s="34">
        <v>26</v>
      </c>
      <c r="F36" s="23">
        <v>6</v>
      </c>
      <c r="G36" s="33">
        <v>20</v>
      </c>
      <c r="H36" s="34">
        <v>26</v>
      </c>
      <c r="I36" s="55">
        <v>0</v>
      </c>
      <c r="J36" s="56">
        <v>0</v>
      </c>
    </row>
    <row r="37" spans="1:10" ht="18" customHeight="1">
      <c r="A37" s="19"/>
      <c r="B37" s="13" t="s">
        <v>43</v>
      </c>
      <c r="C37" s="83">
        <v>6</v>
      </c>
      <c r="D37" s="84">
        <v>16</v>
      </c>
      <c r="E37" s="34">
        <v>22</v>
      </c>
      <c r="F37" s="23">
        <v>6</v>
      </c>
      <c r="G37" s="33">
        <v>16</v>
      </c>
      <c r="H37" s="34">
        <v>22</v>
      </c>
      <c r="I37" s="55">
        <v>0</v>
      </c>
      <c r="J37" s="56">
        <v>0</v>
      </c>
    </row>
    <row r="38" spans="1:10" ht="18" customHeight="1">
      <c r="A38" s="18"/>
      <c r="B38" s="17" t="s">
        <v>44</v>
      </c>
      <c r="C38" s="83">
        <v>0</v>
      </c>
      <c r="D38" s="92">
        <v>4</v>
      </c>
      <c r="E38" s="34">
        <v>4</v>
      </c>
      <c r="F38" s="23">
        <v>0</v>
      </c>
      <c r="G38" s="33">
        <v>4</v>
      </c>
      <c r="H38" s="34">
        <v>4</v>
      </c>
      <c r="I38" s="55">
        <v>0</v>
      </c>
      <c r="J38" s="56">
        <v>0</v>
      </c>
    </row>
    <row r="39" spans="1:10" ht="18" customHeight="1">
      <c r="A39" s="120" t="s">
        <v>45</v>
      </c>
      <c r="B39" s="121"/>
      <c r="C39" s="90">
        <v>7</v>
      </c>
      <c r="D39" s="93">
        <v>20</v>
      </c>
      <c r="E39" s="34">
        <v>27</v>
      </c>
      <c r="F39" s="23">
        <v>7</v>
      </c>
      <c r="G39" s="33">
        <v>19</v>
      </c>
      <c r="H39" s="34">
        <v>26</v>
      </c>
      <c r="I39" s="55">
        <v>1</v>
      </c>
      <c r="J39" s="56">
        <v>3.8461538461538547E-2</v>
      </c>
    </row>
    <row r="40" spans="1:10" ht="18" customHeight="1">
      <c r="A40" s="19"/>
      <c r="B40" s="21" t="s">
        <v>46</v>
      </c>
      <c r="C40" s="83">
        <v>0</v>
      </c>
      <c r="D40" s="92">
        <v>0</v>
      </c>
      <c r="E40" s="34">
        <v>0</v>
      </c>
      <c r="F40" s="23">
        <v>0</v>
      </c>
      <c r="G40" s="33">
        <v>0</v>
      </c>
      <c r="H40" s="34">
        <v>0</v>
      </c>
      <c r="I40" s="55">
        <v>0</v>
      </c>
      <c r="J40" s="56">
        <v>0</v>
      </c>
    </row>
    <row r="41" spans="1:10" ht="18" customHeight="1">
      <c r="A41" s="19"/>
      <c r="B41" s="17" t="s">
        <v>47</v>
      </c>
      <c r="C41" s="83">
        <v>4</v>
      </c>
      <c r="D41" s="92">
        <v>6</v>
      </c>
      <c r="E41" s="34">
        <v>10</v>
      </c>
      <c r="F41" s="23">
        <v>4</v>
      </c>
      <c r="G41" s="33">
        <v>6</v>
      </c>
      <c r="H41" s="34">
        <v>10</v>
      </c>
      <c r="I41" s="55">
        <v>0</v>
      </c>
      <c r="J41" s="56">
        <v>0</v>
      </c>
    </row>
    <row r="42" spans="1:10" ht="18" customHeight="1">
      <c r="A42" s="20"/>
      <c r="B42" s="17" t="s">
        <v>48</v>
      </c>
      <c r="C42" s="83">
        <v>3</v>
      </c>
      <c r="D42" s="92">
        <v>14</v>
      </c>
      <c r="E42" s="34">
        <v>17</v>
      </c>
      <c r="F42" s="23">
        <v>3</v>
      </c>
      <c r="G42" s="33">
        <v>13</v>
      </c>
      <c r="H42" s="34">
        <v>16</v>
      </c>
      <c r="I42" s="55">
        <v>1</v>
      </c>
      <c r="J42" s="56">
        <v>6.25E-2</v>
      </c>
    </row>
    <row r="43" spans="1:10" ht="18" customHeight="1">
      <c r="A43" s="120" t="s">
        <v>49</v>
      </c>
      <c r="B43" s="121"/>
      <c r="C43" s="90">
        <v>6</v>
      </c>
      <c r="D43" s="93">
        <v>15</v>
      </c>
      <c r="E43" s="34">
        <v>21</v>
      </c>
      <c r="F43" s="23">
        <v>6</v>
      </c>
      <c r="G43" s="33">
        <v>15</v>
      </c>
      <c r="H43" s="34">
        <v>21</v>
      </c>
      <c r="I43" s="55">
        <v>0</v>
      </c>
      <c r="J43" s="56">
        <v>0</v>
      </c>
    </row>
    <row r="44" spans="1:10" ht="18" customHeight="1">
      <c r="A44" s="19"/>
      <c r="B44" s="17" t="s">
        <v>50</v>
      </c>
      <c r="C44" s="83">
        <v>3</v>
      </c>
      <c r="D44" s="92">
        <v>11</v>
      </c>
      <c r="E44" s="34">
        <v>14</v>
      </c>
      <c r="F44" s="23">
        <v>3</v>
      </c>
      <c r="G44" s="33">
        <v>11</v>
      </c>
      <c r="H44" s="34">
        <v>14</v>
      </c>
      <c r="I44" s="55">
        <v>0</v>
      </c>
      <c r="J44" s="56">
        <v>0</v>
      </c>
    </row>
    <row r="45" spans="1:10" ht="18" customHeight="1">
      <c r="A45" s="19"/>
      <c r="B45" s="17" t="s">
        <v>51</v>
      </c>
      <c r="C45" s="79">
        <v>3</v>
      </c>
      <c r="D45" s="78">
        <v>4</v>
      </c>
      <c r="E45" s="34">
        <v>7</v>
      </c>
      <c r="F45" s="23">
        <v>3</v>
      </c>
      <c r="G45" s="33">
        <v>4</v>
      </c>
      <c r="H45" s="34">
        <v>7</v>
      </c>
      <c r="I45" s="55">
        <v>0</v>
      </c>
      <c r="J45" s="56">
        <v>0</v>
      </c>
    </row>
    <row r="46" spans="1:10" ht="18" customHeight="1">
      <c r="A46" s="20"/>
      <c r="B46" s="17" t="s">
        <v>52</v>
      </c>
      <c r="C46" s="79">
        <v>0</v>
      </c>
      <c r="D46" s="78">
        <v>0</v>
      </c>
      <c r="E46" s="34">
        <v>0</v>
      </c>
      <c r="F46" s="23">
        <v>0</v>
      </c>
      <c r="G46" s="33">
        <v>0</v>
      </c>
      <c r="H46" s="34">
        <v>0</v>
      </c>
      <c r="I46" s="55">
        <v>0</v>
      </c>
      <c r="J46" s="56">
        <v>0</v>
      </c>
    </row>
    <row r="47" spans="1:10" ht="18" customHeight="1">
      <c r="A47" s="120" t="s">
        <v>53</v>
      </c>
      <c r="B47" s="121"/>
      <c r="C47" s="94">
        <v>4</v>
      </c>
      <c r="D47" s="95">
        <v>7</v>
      </c>
      <c r="E47" s="34">
        <v>11</v>
      </c>
      <c r="F47" s="23">
        <v>4</v>
      </c>
      <c r="G47" s="33">
        <v>7</v>
      </c>
      <c r="H47" s="34">
        <v>11</v>
      </c>
      <c r="I47" s="55">
        <v>0</v>
      </c>
      <c r="J47" s="56">
        <v>0</v>
      </c>
    </row>
    <row r="48" spans="1:10" ht="18" customHeight="1">
      <c r="A48" s="19"/>
      <c r="B48" s="17" t="s">
        <v>54</v>
      </c>
      <c r="C48" s="79">
        <v>1</v>
      </c>
      <c r="D48" s="78">
        <v>4</v>
      </c>
      <c r="E48" s="34">
        <v>5</v>
      </c>
      <c r="F48" s="23">
        <v>1</v>
      </c>
      <c r="G48" s="33">
        <v>4</v>
      </c>
      <c r="H48" s="34">
        <v>5</v>
      </c>
      <c r="I48" s="55">
        <v>0</v>
      </c>
      <c r="J48" s="56">
        <v>0</v>
      </c>
    </row>
    <row r="49" spans="1:10" ht="18" customHeight="1">
      <c r="A49" s="20"/>
      <c r="B49" s="17" t="s">
        <v>55</v>
      </c>
      <c r="C49" s="79">
        <v>3</v>
      </c>
      <c r="D49" s="78">
        <v>3</v>
      </c>
      <c r="E49" s="34">
        <v>6</v>
      </c>
      <c r="F49" s="23">
        <v>3</v>
      </c>
      <c r="G49" s="33">
        <v>3</v>
      </c>
      <c r="H49" s="34">
        <v>6</v>
      </c>
      <c r="I49" s="55">
        <v>0</v>
      </c>
      <c r="J49" s="56">
        <v>0</v>
      </c>
    </row>
    <row r="50" spans="1:10" ht="18" customHeight="1">
      <c r="A50" s="120" t="s">
        <v>56</v>
      </c>
      <c r="B50" s="121"/>
      <c r="C50" s="94">
        <v>10</v>
      </c>
      <c r="D50" s="95">
        <v>12</v>
      </c>
      <c r="E50" s="34">
        <v>22</v>
      </c>
      <c r="F50" s="23">
        <v>10</v>
      </c>
      <c r="G50" s="33">
        <v>12</v>
      </c>
      <c r="H50" s="34">
        <v>22</v>
      </c>
      <c r="I50" s="55">
        <v>0</v>
      </c>
      <c r="J50" s="56">
        <v>0</v>
      </c>
    </row>
    <row r="51" spans="1:10" ht="18" customHeight="1">
      <c r="A51" s="19"/>
      <c r="B51" s="17" t="s">
        <v>57</v>
      </c>
      <c r="C51" s="79">
        <v>4</v>
      </c>
      <c r="D51" s="78">
        <v>1</v>
      </c>
      <c r="E51" s="34">
        <v>5</v>
      </c>
      <c r="F51" s="23">
        <v>4</v>
      </c>
      <c r="G51" s="33">
        <v>1</v>
      </c>
      <c r="H51" s="34">
        <v>5</v>
      </c>
      <c r="I51" s="55">
        <v>0</v>
      </c>
      <c r="J51" s="56">
        <v>0</v>
      </c>
    </row>
    <row r="52" spans="1:10" ht="18" customHeight="1">
      <c r="A52" s="20"/>
      <c r="B52" s="17" t="s">
        <v>58</v>
      </c>
      <c r="C52" s="79">
        <v>6</v>
      </c>
      <c r="D52" s="78">
        <v>11</v>
      </c>
      <c r="E52" s="34">
        <v>17</v>
      </c>
      <c r="F52" s="23">
        <v>6</v>
      </c>
      <c r="G52" s="33">
        <v>11</v>
      </c>
      <c r="H52" s="34">
        <v>17</v>
      </c>
      <c r="I52" s="55">
        <v>0</v>
      </c>
      <c r="J52" s="56">
        <v>0</v>
      </c>
    </row>
    <row r="53" spans="1:10" ht="18" customHeight="1">
      <c r="A53" s="120" t="s">
        <v>59</v>
      </c>
      <c r="B53" s="121"/>
      <c r="C53" s="94">
        <v>3</v>
      </c>
      <c r="D53" s="95">
        <v>5</v>
      </c>
      <c r="E53" s="34">
        <v>8</v>
      </c>
      <c r="F53" s="23">
        <v>3</v>
      </c>
      <c r="G53" s="33">
        <v>5</v>
      </c>
      <c r="H53" s="34">
        <v>8</v>
      </c>
      <c r="I53" s="55">
        <v>0</v>
      </c>
      <c r="J53" s="56">
        <v>0</v>
      </c>
    </row>
    <row r="54" spans="1:10" ht="18" customHeight="1">
      <c r="A54" s="20"/>
      <c r="B54" s="17" t="s">
        <v>0</v>
      </c>
      <c r="C54" s="79">
        <v>3</v>
      </c>
      <c r="D54" s="78">
        <v>5</v>
      </c>
      <c r="E54" s="34">
        <v>8</v>
      </c>
      <c r="F54" s="23">
        <v>3</v>
      </c>
      <c r="G54" s="33">
        <v>5</v>
      </c>
      <c r="H54" s="34">
        <v>8</v>
      </c>
      <c r="I54" s="55">
        <v>0</v>
      </c>
      <c r="J54" s="56">
        <v>0</v>
      </c>
    </row>
    <row r="55" spans="1:10" ht="18" customHeight="1">
      <c r="A55" s="120" t="s">
        <v>60</v>
      </c>
      <c r="B55" s="121"/>
      <c r="C55" s="85">
        <v>3</v>
      </c>
      <c r="D55" s="96">
        <v>1</v>
      </c>
      <c r="E55" s="43">
        <v>4</v>
      </c>
      <c r="F55" s="23">
        <v>4</v>
      </c>
      <c r="G55" s="33">
        <v>1</v>
      </c>
      <c r="H55" s="43">
        <v>5</v>
      </c>
      <c r="I55" s="60">
        <v>-1</v>
      </c>
      <c r="J55" s="61">
        <v>-0.19999999999999996</v>
      </c>
    </row>
    <row r="56" spans="1:10" ht="18" customHeight="1" thickBot="1">
      <c r="A56" s="22"/>
      <c r="B56" s="15" t="s">
        <v>61</v>
      </c>
      <c r="C56" s="87">
        <v>3</v>
      </c>
      <c r="D56" s="82">
        <v>1</v>
      </c>
      <c r="E56" s="37">
        <v>4</v>
      </c>
      <c r="F56" s="35">
        <v>4</v>
      </c>
      <c r="G56" s="36">
        <v>1</v>
      </c>
      <c r="H56" s="37">
        <v>5</v>
      </c>
      <c r="I56" s="51">
        <v>-1</v>
      </c>
      <c r="J56" s="57">
        <v>-0.19999999999999996</v>
      </c>
    </row>
    <row r="57" spans="1:10" ht="9" customHeight="1">
      <c r="A57" s="62"/>
      <c r="B57" s="63"/>
      <c r="C57" s="63"/>
      <c r="D57" s="64"/>
      <c r="E57" s="65"/>
      <c r="F57" s="65"/>
      <c r="G57" s="65"/>
      <c r="H57" s="65"/>
      <c r="I57" s="65"/>
      <c r="J57" s="65"/>
    </row>
    <row r="58" spans="1:10" ht="18" customHeight="1" thickBot="1">
      <c r="A58" s="65"/>
      <c r="B58" s="62" t="s">
        <v>62</v>
      </c>
      <c r="C58" s="63"/>
      <c r="D58" s="64"/>
      <c r="E58" s="65"/>
      <c r="F58" s="65"/>
      <c r="G58" s="66" t="s">
        <v>63</v>
      </c>
      <c r="H58" s="67"/>
      <c r="I58" s="67"/>
      <c r="J58" s="67"/>
    </row>
    <row r="59" spans="1:10" ht="18" customHeight="1">
      <c r="A59" s="65"/>
      <c r="B59" s="68"/>
      <c r="C59" s="69" t="s">
        <v>64</v>
      </c>
      <c r="D59" s="70" t="s">
        <v>65</v>
      </c>
      <c r="E59" s="71" t="s">
        <v>66</v>
      </c>
      <c r="F59" s="65"/>
      <c r="G59" s="66"/>
      <c r="H59" s="67" t="s">
        <v>64</v>
      </c>
      <c r="I59" s="67" t="s">
        <v>65</v>
      </c>
      <c r="J59" s="67" t="s">
        <v>66</v>
      </c>
    </row>
    <row r="60" spans="1:10" ht="18" customHeight="1">
      <c r="A60" s="64"/>
      <c r="B60" s="72" t="s">
        <v>67</v>
      </c>
      <c r="C60" s="33">
        <f>SUM(C8,C11)</f>
        <v>96</v>
      </c>
      <c r="D60" s="33">
        <f>SUM(D8,D11)</f>
        <v>194</v>
      </c>
      <c r="E60" s="43">
        <f>SUM(C60:D60)</f>
        <v>290</v>
      </c>
      <c r="F60" s="73"/>
      <c r="G60" s="74"/>
      <c r="H60" s="74"/>
      <c r="I60" s="74"/>
      <c r="J60" s="74"/>
    </row>
    <row r="61" spans="1:10" ht="18" customHeight="1">
      <c r="A61" s="64"/>
      <c r="B61" s="72" t="s">
        <v>68</v>
      </c>
      <c r="C61" s="33">
        <f>SUM(C12,C9,C10)</f>
        <v>74</v>
      </c>
      <c r="D61" s="33">
        <f>SUM(D12,D9,D10)</f>
        <v>165</v>
      </c>
      <c r="E61" s="43">
        <f>SUM(C61:D61)</f>
        <v>239</v>
      </c>
      <c r="F61" s="65"/>
      <c r="G61" s="74"/>
      <c r="H61" s="74"/>
      <c r="I61" s="74"/>
      <c r="J61" s="74"/>
    </row>
    <row r="62" spans="1:10" ht="18" customHeight="1">
      <c r="A62" s="64"/>
      <c r="B62" s="72" t="s">
        <v>69</v>
      </c>
      <c r="C62" s="33">
        <f>SUM(C16,C17,C18,C20,C26,C29,C34,C36)</f>
        <v>72</v>
      </c>
      <c r="D62" s="33">
        <f>SUM(D16,D17,D18,D20,D26,D29,D34,D36)</f>
        <v>113</v>
      </c>
      <c r="E62" s="43">
        <f>SUM(C62:D62)</f>
        <v>185</v>
      </c>
      <c r="F62" s="73"/>
      <c r="G62" s="74"/>
      <c r="H62" s="74"/>
      <c r="I62" s="74"/>
      <c r="J62" s="74"/>
    </row>
    <row r="63" spans="1:10" ht="18" customHeight="1">
      <c r="A63" s="64"/>
      <c r="B63" s="72" t="s">
        <v>70</v>
      </c>
      <c r="C63" s="33">
        <f>SUM(C13,C14,C19,C23,C25,C39,C43,C53)</f>
        <v>64</v>
      </c>
      <c r="D63" s="33">
        <f>SUM(D13,D14,D19,D23,D25,D39,D43,D53)</f>
        <v>114</v>
      </c>
      <c r="E63" s="43">
        <f>SUM(C63:D63)</f>
        <v>178</v>
      </c>
      <c r="F63" s="73"/>
      <c r="G63" s="74"/>
      <c r="H63" s="74"/>
      <c r="I63" s="74"/>
      <c r="J63" s="74"/>
    </row>
    <row r="64" spans="1:10" ht="18" customHeight="1" thickBot="1">
      <c r="A64" s="64"/>
      <c r="B64" s="75" t="s">
        <v>71</v>
      </c>
      <c r="C64" s="36">
        <f>SUM(C15,C21,C22,C24,C47,C50,C55)</f>
        <v>78</v>
      </c>
      <c r="D64" s="36">
        <f>SUM(D15,D21,D22,D24,D47,D50,D55)</f>
        <v>99</v>
      </c>
      <c r="E64" s="97">
        <f>SUM(E15,E21,E22,E24,E47,E50,E55)</f>
        <v>177</v>
      </c>
      <c r="F64" s="98"/>
      <c r="G64" s="74"/>
      <c r="H64" s="74"/>
      <c r="I64" s="74"/>
      <c r="J64" s="74"/>
    </row>
    <row r="65" spans="1:10" ht="18" customHeight="1">
      <c r="A65" s="64"/>
      <c r="B65" s="63"/>
      <c r="C65" s="63"/>
      <c r="D65" s="64"/>
      <c r="E65" s="63"/>
      <c r="F65" s="65"/>
      <c r="G65" s="76"/>
      <c r="H65" s="63"/>
      <c r="I65" s="63"/>
      <c r="J65" s="63"/>
    </row>
    <row r="66" spans="1:10" ht="18" customHeight="1"/>
    <row r="67" spans="1:10" ht="18" customHeight="1"/>
    <row r="68" spans="1:10" ht="23.1" customHeight="1"/>
    <row r="69" spans="1:10" ht="23.1" customHeight="1"/>
    <row r="70" spans="1:10" ht="23.1" customHeight="1"/>
    <row r="71" spans="1:10" ht="23.1" customHeight="1"/>
    <row r="72" spans="1:10" ht="23.1" customHeight="1"/>
    <row r="73" spans="1:10" ht="23.1" customHeight="1"/>
    <row r="74" spans="1:10" ht="23.1" customHeight="1"/>
    <row r="75" spans="1:10" ht="23.1" customHeight="1"/>
    <row r="76" spans="1:10" ht="23.1" customHeight="1"/>
    <row r="77" spans="1:10" ht="23.1" customHeight="1"/>
    <row r="78" spans="1:10" ht="23.1" customHeight="1"/>
    <row r="79" spans="1:10" ht="23.1" customHeight="1"/>
    <row r="80" spans="1:1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  <row r="285" ht="23.1" customHeight="1"/>
    <row r="286" ht="23.1" customHeight="1"/>
    <row r="287" ht="23.1" customHeight="1"/>
    <row r="288" ht="23.1" customHeight="1"/>
    <row r="289" ht="23.1" customHeight="1"/>
    <row r="290" ht="23.1" customHeight="1"/>
    <row r="291" ht="23.1" customHeight="1"/>
    <row r="292" ht="23.1" customHeight="1"/>
    <row r="293" ht="23.1" customHeight="1"/>
    <row r="294" ht="23.1" customHeight="1"/>
    <row r="295" ht="23.1" customHeight="1"/>
    <row r="296" ht="23.1" customHeight="1"/>
    <row r="297" ht="23.1" customHeight="1"/>
    <row r="298" ht="23.1" customHeight="1"/>
    <row r="299" ht="23.1" customHeight="1"/>
    <row r="300" ht="23.1" customHeight="1"/>
    <row r="301" ht="23.1" customHeight="1"/>
    <row r="302" ht="23.1" customHeight="1"/>
    <row r="303" ht="23.1" customHeight="1"/>
    <row r="304" ht="23.1" customHeight="1"/>
    <row r="305" ht="23.1" customHeight="1"/>
    <row r="306" ht="23.1" customHeight="1"/>
    <row r="307" ht="23.1" customHeight="1"/>
    <row r="308" ht="23.1" customHeight="1"/>
    <row r="309" ht="23.1" customHeight="1"/>
    <row r="310" ht="23.1" customHeight="1"/>
    <row r="311" ht="23.1" customHeight="1"/>
    <row r="312" ht="23.1" customHeight="1"/>
    <row r="313" ht="23.1" customHeight="1"/>
    <row r="314" ht="23.1" customHeight="1"/>
    <row r="315" ht="23.1" customHeight="1"/>
    <row r="316" ht="23.1" customHeight="1"/>
    <row r="317" ht="23.1" customHeight="1"/>
    <row r="318" ht="23.1" customHeight="1"/>
    <row r="319" ht="23.1" customHeight="1"/>
    <row r="320" ht="23.1" customHeight="1"/>
    <row r="321" ht="23.1" customHeight="1"/>
    <row r="322" ht="23.1" customHeight="1"/>
    <row r="323" ht="23.1" customHeight="1"/>
    <row r="324" ht="23.1" customHeight="1"/>
    <row r="325" ht="23.1" customHeight="1"/>
    <row r="326" ht="23.1" customHeight="1"/>
    <row r="327" ht="23.1" customHeight="1"/>
    <row r="328" ht="23.1" customHeight="1"/>
    <row r="329" ht="23.1" customHeight="1"/>
    <row r="330" ht="23.1" customHeight="1"/>
    <row r="331" ht="23.1" customHeight="1"/>
    <row r="332" ht="23.1" customHeight="1"/>
    <row r="333" ht="23.1" customHeight="1"/>
    <row r="334" ht="23.1" customHeight="1"/>
    <row r="335" ht="23.1" customHeight="1"/>
    <row r="336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  <row r="885" ht="23.1" customHeight="1"/>
    <row r="886" ht="23.1" customHeight="1"/>
    <row r="887" ht="23.1" customHeight="1"/>
    <row r="888" ht="23.1" customHeight="1"/>
    <row r="889" ht="23.1" customHeight="1"/>
    <row r="890" ht="23.1" customHeight="1"/>
    <row r="891" ht="23.1" customHeight="1"/>
    <row r="892" ht="23.1" customHeight="1"/>
    <row r="893" ht="23.1" customHeight="1"/>
    <row r="894" ht="23.1" customHeight="1"/>
    <row r="895" ht="23.1" customHeight="1"/>
    <row r="896" ht="23.1" customHeight="1"/>
    <row r="897" ht="23.1" customHeight="1"/>
    <row r="898" ht="23.1" customHeight="1"/>
    <row r="899" ht="23.1" customHeight="1"/>
    <row r="900" ht="23.1" customHeight="1"/>
    <row r="901" ht="23.1" customHeight="1"/>
    <row r="902" ht="23.1" customHeight="1"/>
    <row r="903" ht="23.1" customHeight="1"/>
    <row r="904" ht="23.1" customHeight="1"/>
    <row r="905" ht="23.1" customHeight="1"/>
    <row r="906" ht="23.1" customHeight="1"/>
    <row r="907" ht="23.1" customHeight="1"/>
    <row r="908" ht="23.1" customHeight="1"/>
    <row r="909" ht="23.1" customHeight="1"/>
    <row r="910" ht="23.1" customHeight="1"/>
    <row r="911" ht="23.1" customHeight="1"/>
    <row r="912" ht="23.1" customHeight="1"/>
    <row r="913" ht="23.1" customHeight="1"/>
    <row r="914" ht="23.1" customHeight="1"/>
    <row r="915" ht="23.1" customHeight="1"/>
    <row r="916" ht="23.1" customHeight="1"/>
    <row r="917" ht="23.1" customHeight="1"/>
    <row r="918" ht="23.1" customHeight="1"/>
    <row r="919" ht="23.1" customHeight="1"/>
    <row r="920" ht="23.1" customHeight="1"/>
    <row r="921" ht="23.1" customHeight="1"/>
    <row r="922" ht="23.1" customHeight="1"/>
    <row r="923" ht="23.1" customHeight="1"/>
    <row r="924" ht="23.1" customHeight="1"/>
    <row r="925" ht="23.1" customHeight="1"/>
    <row r="926" ht="23.1" customHeight="1"/>
    <row r="927" ht="23.1" customHeight="1"/>
    <row r="928" ht="23.1" customHeight="1"/>
    <row r="929" ht="23.1" customHeight="1"/>
    <row r="930" ht="23.1" customHeight="1"/>
    <row r="931" ht="23.1" customHeight="1"/>
    <row r="932" ht="23.1" customHeight="1"/>
    <row r="933" ht="23.1" customHeight="1"/>
    <row r="934" ht="23.1" customHeight="1"/>
    <row r="935" ht="23.1" customHeight="1"/>
    <row r="936" ht="23.1" customHeight="1"/>
    <row r="937" ht="23.1" customHeight="1"/>
    <row r="938" ht="23.1" customHeight="1"/>
    <row r="939" ht="23.1" customHeight="1"/>
    <row r="940" ht="23.1" customHeight="1"/>
    <row r="941" ht="23.1" customHeight="1"/>
    <row r="942" ht="23.1" customHeight="1"/>
    <row r="943" ht="23.1" customHeight="1"/>
    <row r="944" ht="23.1" customHeight="1"/>
    <row r="945" ht="23.1" customHeight="1"/>
    <row r="946" ht="23.1" customHeight="1"/>
    <row r="947" ht="23.1" customHeight="1"/>
    <row r="948" ht="23.1" customHeight="1"/>
    <row r="949" ht="23.1" customHeight="1"/>
    <row r="950" ht="23.1" customHeight="1"/>
    <row r="951" ht="23.1" customHeight="1"/>
    <row r="952" ht="23.1" customHeight="1"/>
    <row r="953" ht="23.1" customHeight="1"/>
    <row r="954" ht="23.1" customHeight="1"/>
    <row r="955" ht="23.1" customHeight="1"/>
    <row r="956" ht="23.1" customHeight="1"/>
    <row r="957" ht="23.1" customHeight="1"/>
    <row r="958" ht="23.1" customHeight="1"/>
    <row r="959" ht="23.1" customHeight="1"/>
    <row r="960" ht="23.1" customHeight="1"/>
    <row r="961" ht="23.1" customHeight="1"/>
    <row r="962" ht="23.1" customHeight="1"/>
    <row r="963" ht="23.1" customHeight="1"/>
    <row r="964" ht="23.1" customHeight="1"/>
    <row r="965" ht="23.1" customHeight="1"/>
    <row r="966" ht="23.1" customHeight="1"/>
    <row r="967" ht="23.1" customHeight="1"/>
    <row r="968" ht="23.1" customHeight="1"/>
    <row r="969" ht="23.1" customHeight="1"/>
    <row r="970" ht="23.1" customHeight="1"/>
    <row r="971" ht="23.1" customHeight="1"/>
    <row r="972" ht="23.1" customHeight="1"/>
    <row r="973" ht="23.1" customHeight="1"/>
    <row r="974" ht="23.1" customHeight="1"/>
    <row r="975" ht="23.1" customHeight="1"/>
    <row r="976" ht="23.1" customHeight="1"/>
    <row r="977" ht="23.1" customHeight="1"/>
    <row r="978" ht="23.1" customHeight="1"/>
    <row r="979" ht="23.1" customHeight="1"/>
    <row r="980" ht="23.1" customHeight="1"/>
    <row r="981" ht="23.1" customHeight="1"/>
    <row r="982" ht="23.1" customHeight="1"/>
    <row r="983" ht="23.1" customHeight="1"/>
    <row r="984" ht="23.1" customHeight="1"/>
    <row r="985" ht="23.1" customHeight="1"/>
    <row r="986" ht="23.1" customHeight="1"/>
    <row r="987" ht="23.1" customHeight="1"/>
    <row r="988" ht="23.1" customHeight="1"/>
    <row r="989" ht="23.1" customHeight="1"/>
    <row r="990" ht="23.1" customHeight="1"/>
    <row r="991" ht="23.1" customHeight="1"/>
    <row r="992" ht="23.1" customHeight="1"/>
    <row r="993" ht="23.1" customHeight="1"/>
    <row r="994" ht="23.1" customHeight="1"/>
    <row r="995" ht="23.1" customHeight="1"/>
    <row r="996" ht="23.1" customHeight="1"/>
    <row r="997" ht="23.1" customHeight="1"/>
    <row r="998" ht="23.1" customHeight="1"/>
    <row r="999" ht="23.1" customHeight="1"/>
    <row r="1000" ht="23.1" customHeight="1"/>
    <row r="1001" ht="23.1" customHeight="1"/>
    <row r="1002" ht="23.1" customHeight="1"/>
    <row r="1003" ht="23.1" customHeight="1"/>
    <row r="1004" ht="23.1" customHeight="1"/>
    <row r="1005" ht="23.1" customHeight="1"/>
    <row r="1006" ht="23.1" customHeight="1"/>
    <row r="1007" ht="23.1" customHeight="1"/>
    <row r="1008" ht="23.1" customHeight="1"/>
    <row r="1009" ht="23.1" customHeight="1"/>
    <row r="1010" ht="23.1" customHeight="1"/>
    <row r="1011" ht="23.1" customHeight="1"/>
    <row r="1012" ht="23.1" customHeight="1"/>
    <row r="1013" ht="23.1" customHeight="1"/>
    <row r="1014" ht="23.1" customHeight="1"/>
    <row r="1015" ht="23.1" customHeight="1"/>
    <row r="1016" ht="23.1" customHeight="1"/>
    <row r="1017" ht="23.1" customHeight="1"/>
    <row r="1018" ht="23.1" customHeight="1"/>
    <row r="1019" ht="23.1" customHeight="1"/>
    <row r="1020" ht="23.1" customHeight="1"/>
    <row r="1021" ht="23.1" customHeight="1"/>
    <row r="1022" ht="23.1" customHeight="1"/>
    <row r="1023" ht="23.1" customHeight="1"/>
    <row r="1024" ht="23.1" customHeight="1"/>
    <row r="1025" ht="23.1" customHeight="1"/>
    <row r="1026" ht="23.1" customHeight="1"/>
    <row r="1027" ht="23.1" customHeight="1"/>
    <row r="1028" ht="23.1" customHeight="1"/>
    <row r="1029" ht="23.1" customHeight="1"/>
    <row r="1030" ht="23.1" customHeight="1"/>
    <row r="1031" ht="23.1" customHeight="1"/>
    <row r="1032" ht="23.1" customHeight="1"/>
    <row r="1033" ht="23.1" customHeight="1"/>
    <row r="1034" ht="23.1" customHeight="1"/>
    <row r="1035" ht="23.1" customHeight="1"/>
    <row r="1036" ht="23.1" customHeight="1"/>
    <row r="1037" ht="23.1" customHeight="1"/>
    <row r="1038" ht="23.1" customHeight="1"/>
    <row r="1039" ht="23.1" customHeight="1"/>
    <row r="1040" ht="23.1" customHeight="1"/>
    <row r="1041" ht="23.1" customHeight="1"/>
    <row r="1042" ht="23.1" customHeight="1"/>
    <row r="1043" ht="23.1" customHeight="1"/>
    <row r="1044" ht="23.1" customHeight="1"/>
    <row r="1045" ht="23.1" customHeight="1"/>
    <row r="1046" ht="23.1" customHeight="1"/>
    <row r="1047" ht="23.1" customHeight="1"/>
    <row r="1048" ht="23.1" customHeight="1"/>
    <row r="1049" ht="23.1" customHeight="1"/>
    <row r="1050" ht="23.1" customHeight="1"/>
    <row r="1051" ht="23.1" customHeight="1"/>
    <row r="1052" ht="23.1" customHeight="1"/>
  </sheetData>
  <sheetProtection formatCells="0" selectLockedCells="1"/>
  <dataConsolidate/>
  <mergeCells count="32">
    <mergeCell ref="A53:B53"/>
    <mergeCell ref="A55:B55"/>
    <mergeCell ref="A34:B34"/>
    <mergeCell ref="A36:B36"/>
    <mergeCell ref="A39:B39"/>
    <mergeCell ref="A43:B43"/>
    <mergeCell ref="A23:B23"/>
    <mergeCell ref="A50:B50"/>
    <mergeCell ref="A15:B15"/>
    <mergeCell ref="A47:B47"/>
    <mergeCell ref="A29:B29"/>
    <mergeCell ref="A16:B16"/>
    <mergeCell ref="A19:B19"/>
    <mergeCell ref="A26:B26"/>
    <mergeCell ref="A25:B25"/>
    <mergeCell ref="F1:G1"/>
    <mergeCell ref="A2:B3"/>
    <mergeCell ref="C2:E2"/>
    <mergeCell ref="F2:H2"/>
    <mergeCell ref="A14:B14"/>
    <mergeCell ref="A7:B7"/>
    <mergeCell ref="A13:B13"/>
    <mergeCell ref="I2:J2"/>
    <mergeCell ref="A4:B4"/>
    <mergeCell ref="A5:B5"/>
    <mergeCell ref="A17:B17"/>
    <mergeCell ref="A18:B18"/>
    <mergeCell ref="A24:B24"/>
    <mergeCell ref="A6:B6"/>
    <mergeCell ref="A20:B20"/>
    <mergeCell ref="A21:B21"/>
    <mergeCell ref="A22:B22"/>
  </mergeCells>
  <phoneticPr fontId="1"/>
  <dataValidations count="1">
    <dataValidation imeMode="off" allowBlank="1" showInputMessage="1" showErrorMessage="1" sqref="F2:G2 C1:D1048576 E64 E4:J56"/>
  </dataValidations>
  <printOptions horizontalCentered="1" verticalCentered="1"/>
  <pageMargins left="0.59055118110236227" right="0.47244094488188981" top="0.78740157480314965" bottom="0.19685039370078741" header="0.62992125984251968" footer="0.19685039370078741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市区町村別</vt:lpstr>
      <vt:lpstr>市区町村別!Print_Area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祐司</dc:creator>
  <cp:lastModifiedBy>宮城県</cp:lastModifiedBy>
  <cp:lastPrinted>2025-05-23T02:56:08Z</cp:lastPrinted>
  <dcterms:created xsi:type="dcterms:W3CDTF">1997-01-08T22:48:59Z</dcterms:created>
  <dcterms:modified xsi:type="dcterms:W3CDTF">2025-08-22T08:16:48Z</dcterms:modified>
</cp:coreProperties>
</file>