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tabRatio="805"/>
  </bookViews>
  <sheets>
    <sheet name="様式3（収支予算書）" sheetId="1" r:id="rId1"/>
    <sheet name="様式3（収支予算書） (記載例)" sheetId="7" r:id="rId2"/>
    <sheet name="様式6（変更収支予算書）" sheetId="9" r:id="rId3"/>
    <sheet name="様式6（変更収支予算書） (記載例)" sheetId="10" r:id="rId4"/>
    <sheet name="様式10（収支精算書）" sheetId="6" r:id="rId5"/>
    <sheet name="様式10（収支精算書）（記載例）" sheetId="12" r:id="rId6"/>
    <sheet name="Sheet3" sheetId="11" r:id="rId7"/>
  </sheets>
  <definedNames>
    <definedName name="_xlnm.Print_Area" localSheetId="4">'様式10（収支精算書）'!$A$1:$G$71</definedName>
    <definedName name="_xlnm.Print_Area" localSheetId="5">'様式10（収支精算書）（記載例）'!$A$1:$G$71</definedName>
    <definedName name="_xlnm.Print_Area" localSheetId="0">'様式3（収支予算書）'!$A$1:$G$41</definedName>
    <definedName name="_xlnm.Print_Area" localSheetId="1">'様式3（収支予算書） (記載例)'!$A$1:$G$41</definedName>
    <definedName name="_xlnm.Print_Area" localSheetId="2">'様式6（変更収支予算書）'!$A$1:$G$41</definedName>
    <definedName name="_xlnm.Print_Area" localSheetId="3">'様式6（変更収支予算書） (記載例)'!$A$1:$G$41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8" i="6" l="1"/>
  <c r="G62" i="6"/>
  <c r="G58" i="6"/>
  <c r="G58" i="12"/>
  <c r="G68" i="12"/>
  <c r="G62" i="12"/>
  <c r="F29" i="12"/>
  <c r="F28" i="12"/>
  <c r="E28" i="12"/>
  <c r="D28" i="12"/>
  <c r="F27" i="12"/>
  <c r="G27" i="12" s="1"/>
  <c r="F26" i="12"/>
  <c r="C26" i="12"/>
  <c r="F25" i="12"/>
  <c r="C25" i="12"/>
  <c r="F24" i="12"/>
  <c r="C24" i="12"/>
  <c r="F23" i="12"/>
  <c r="C23" i="12"/>
  <c r="F22" i="12"/>
  <c r="C22" i="12"/>
  <c r="F21" i="12"/>
  <c r="C21" i="12"/>
  <c r="F20" i="12"/>
  <c r="C20" i="12"/>
  <c r="D15" i="12"/>
  <c r="D14" i="12"/>
  <c r="C14" i="12"/>
  <c r="C15" i="12" s="1"/>
  <c r="D13" i="12"/>
  <c r="E13" i="12" s="1"/>
  <c r="D12" i="12"/>
  <c r="E12" i="12" s="1"/>
  <c r="D11" i="12"/>
  <c r="E11" i="12" s="1"/>
  <c r="D10" i="12"/>
  <c r="E10" i="12" s="1"/>
  <c r="D9" i="12"/>
  <c r="E9" i="12" s="1"/>
  <c r="B4" i="12"/>
  <c r="J29" i="12" l="1"/>
  <c r="G24" i="12"/>
  <c r="G22" i="12"/>
  <c r="G26" i="12"/>
  <c r="G21" i="12"/>
  <c r="C28" i="12"/>
  <c r="J28" i="12" s="1"/>
  <c r="G25" i="12"/>
  <c r="G20" i="12"/>
  <c r="G23" i="12"/>
  <c r="E14" i="12"/>
  <c r="F21" i="10"/>
  <c r="G21" i="10" s="1"/>
  <c r="F22" i="10"/>
  <c r="F28" i="10" s="1"/>
  <c r="F23" i="10"/>
  <c r="F24" i="10"/>
  <c r="G24" i="10" s="1"/>
  <c r="F25" i="10"/>
  <c r="F26" i="10"/>
  <c r="F20" i="10"/>
  <c r="D10" i="10"/>
  <c r="E10" i="10" s="1"/>
  <c r="D11" i="10"/>
  <c r="E11" i="10" s="1"/>
  <c r="D9" i="10"/>
  <c r="B4" i="10"/>
  <c r="B4" i="9"/>
  <c r="I29" i="10"/>
  <c r="I28" i="10"/>
  <c r="E28" i="10"/>
  <c r="D28" i="10"/>
  <c r="C26" i="10"/>
  <c r="G26" i="10" s="1"/>
  <c r="C25" i="10"/>
  <c r="G25" i="10" s="1"/>
  <c r="C24" i="10"/>
  <c r="C23" i="10"/>
  <c r="C22" i="10"/>
  <c r="C21" i="10"/>
  <c r="C20" i="10"/>
  <c r="C14" i="10"/>
  <c r="C15" i="10" s="1"/>
  <c r="I28" i="9"/>
  <c r="G20" i="9"/>
  <c r="F28" i="9"/>
  <c r="F21" i="9"/>
  <c r="F22" i="9"/>
  <c r="F23" i="9"/>
  <c r="F24" i="9"/>
  <c r="F25" i="9"/>
  <c r="G25" i="9" s="1"/>
  <c r="F26" i="9"/>
  <c r="F20" i="9"/>
  <c r="D10" i="9"/>
  <c r="E10" i="9" s="1"/>
  <c r="D11" i="9"/>
  <c r="E11" i="9" s="1"/>
  <c r="D9" i="9"/>
  <c r="E9" i="9" s="1"/>
  <c r="I29" i="9"/>
  <c r="J28" i="9"/>
  <c r="E28" i="9"/>
  <c r="D28" i="9"/>
  <c r="C26" i="9"/>
  <c r="G26" i="9" s="1"/>
  <c r="C25" i="9"/>
  <c r="C24" i="9"/>
  <c r="G24" i="9" s="1"/>
  <c r="C23" i="9"/>
  <c r="G23" i="9" s="1"/>
  <c r="C22" i="9"/>
  <c r="G22" i="9" s="1"/>
  <c r="G21" i="9"/>
  <c r="C21" i="9"/>
  <c r="C20" i="9"/>
  <c r="C14" i="9"/>
  <c r="C15" i="9" s="1"/>
  <c r="D14" i="9" l="1"/>
  <c r="J29" i="9" s="1"/>
  <c r="C29" i="12"/>
  <c r="G28" i="12"/>
  <c r="C28" i="10"/>
  <c r="C29" i="10" s="1"/>
  <c r="G23" i="10"/>
  <c r="D14" i="10"/>
  <c r="J29" i="10" s="1"/>
  <c r="G22" i="10"/>
  <c r="E9" i="10"/>
  <c r="E14" i="10" s="1"/>
  <c r="G20" i="10"/>
  <c r="E14" i="9"/>
  <c r="G28" i="9"/>
  <c r="C28" i="9"/>
  <c r="J28" i="6"/>
  <c r="B4" i="6"/>
  <c r="D28" i="7"/>
  <c r="F28" i="7"/>
  <c r="J29" i="1"/>
  <c r="C14" i="7"/>
  <c r="C15" i="7" s="1"/>
  <c r="E28" i="7"/>
  <c r="C26" i="7"/>
  <c r="G26" i="7" s="1"/>
  <c r="C25" i="7"/>
  <c r="G25" i="7" s="1"/>
  <c r="C24" i="7"/>
  <c r="G24" i="7" s="1"/>
  <c r="C23" i="7"/>
  <c r="G23" i="7" s="1"/>
  <c r="C22" i="7"/>
  <c r="C21" i="7"/>
  <c r="G21" i="7" s="1"/>
  <c r="C20" i="7"/>
  <c r="G20" i="7" s="1"/>
  <c r="D14" i="7"/>
  <c r="E11" i="7"/>
  <c r="E10" i="7"/>
  <c r="E9" i="7"/>
  <c r="D10" i="6"/>
  <c r="D11" i="6"/>
  <c r="D9" i="6"/>
  <c r="J28" i="10" l="1"/>
  <c r="G28" i="10"/>
  <c r="C29" i="9"/>
  <c r="J29" i="7"/>
  <c r="C28" i="7"/>
  <c r="C29" i="7" s="1"/>
  <c r="E14" i="7"/>
  <c r="G22" i="7"/>
  <c r="G28" i="7" s="1"/>
  <c r="E28" i="6"/>
  <c r="D28" i="6"/>
  <c r="C26" i="6"/>
  <c r="C25" i="6"/>
  <c r="C24" i="6"/>
  <c r="C23" i="6"/>
  <c r="C22" i="6"/>
  <c r="C21" i="6"/>
  <c r="C20" i="6"/>
  <c r="C14" i="6"/>
  <c r="C15" i="6" s="1"/>
  <c r="E11" i="6"/>
  <c r="E10" i="6"/>
  <c r="E9" i="6"/>
  <c r="C20" i="1"/>
  <c r="E10" i="1"/>
  <c r="E11" i="1"/>
  <c r="E9" i="1"/>
  <c r="D14" i="1"/>
  <c r="C14" i="1"/>
  <c r="J28" i="1" s="1"/>
  <c r="F28" i="1"/>
  <c r="E28" i="1"/>
  <c r="D28" i="1"/>
  <c r="C21" i="1"/>
  <c r="C22" i="1"/>
  <c r="F22" i="6" s="1"/>
  <c r="C23" i="1"/>
  <c r="C24" i="1"/>
  <c r="C25" i="1"/>
  <c r="C26" i="1"/>
  <c r="F26" i="6" s="1"/>
  <c r="C15" i="1" l="1"/>
  <c r="D15" i="6" s="1"/>
  <c r="G24" i="1"/>
  <c r="F24" i="6"/>
  <c r="G24" i="6" s="1"/>
  <c r="G23" i="1"/>
  <c r="F23" i="6"/>
  <c r="G23" i="6" s="1"/>
  <c r="G25" i="1"/>
  <c r="F25" i="6"/>
  <c r="G25" i="6" s="1"/>
  <c r="G26" i="6"/>
  <c r="G26" i="1"/>
  <c r="J28" i="7"/>
  <c r="G22" i="1"/>
  <c r="G22" i="6"/>
  <c r="G21" i="1"/>
  <c r="F21" i="6"/>
  <c r="G21" i="6" s="1"/>
  <c r="G20" i="1"/>
  <c r="F20" i="6"/>
  <c r="G20" i="6" s="1"/>
  <c r="D14" i="6"/>
  <c r="J29" i="6" s="1"/>
  <c r="E14" i="6"/>
  <c r="C28" i="6"/>
  <c r="C29" i="6" s="1"/>
  <c r="C28" i="1"/>
  <c r="E14" i="1"/>
  <c r="G28" i="1" l="1"/>
  <c r="G28" i="6"/>
  <c r="C29" i="1"/>
  <c r="F29" i="6" s="1"/>
  <c r="F28" i="6"/>
</calcChain>
</file>

<file path=xl/sharedStrings.xml><?xml version="1.0" encoding="utf-8"?>
<sst xmlns="http://schemas.openxmlformats.org/spreadsheetml/2006/main" count="432" uniqueCount="91">
  <si>
    <t>（収入）</t>
    <rPh sb="1" eb="3">
      <t>シュウニュウ</t>
    </rPh>
    <phoneticPr fontId="7"/>
  </si>
  <si>
    <t>科目</t>
    <rPh sb="0" eb="2">
      <t>カモク</t>
    </rPh>
    <phoneticPr fontId="7"/>
  </si>
  <si>
    <t>自主財源</t>
    <rPh sb="0" eb="2">
      <t>ジシュ</t>
    </rPh>
    <rPh sb="2" eb="4">
      <t>ザイゲン</t>
    </rPh>
    <phoneticPr fontId="7"/>
  </si>
  <si>
    <t>総収入</t>
    <rPh sb="0" eb="1">
      <t>ソウ</t>
    </rPh>
    <rPh sb="1" eb="3">
      <t>シュウニュウ</t>
    </rPh>
    <phoneticPr fontId="7"/>
  </si>
  <si>
    <t>（支出）</t>
    <rPh sb="1" eb="3">
      <t>シシュツ</t>
    </rPh>
    <phoneticPr fontId="7"/>
  </si>
  <si>
    <t>（A）</t>
  </si>
  <si>
    <t>（B）</t>
  </si>
  <si>
    <t>比較増減</t>
  </si>
  <si>
    <t>（A）－（B）</t>
  </si>
  <si>
    <t>旅費</t>
  </si>
  <si>
    <t>報償費</t>
  </si>
  <si>
    <t>需用費</t>
  </si>
  <si>
    <t>役務費</t>
  </si>
  <si>
    <t>委託料</t>
  </si>
  <si>
    <t>研修手当</t>
  </si>
  <si>
    <t>団体名</t>
    <rPh sb="0" eb="3">
      <t>ダンタイメイ</t>
    </rPh>
    <phoneticPr fontId="6"/>
  </si>
  <si>
    <t>パートナーシップづくり助成事業費補助金</t>
    <rPh sb="11" eb="13">
      <t>ジョセイ</t>
    </rPh>
    <rPh sb="13" eb="15">
      <t>ジギョウ</t>
    </rPh>
    <rPh sb="15" eb="16">
      <t>ヒ</t>
    </rPh>
    <rPh sb="16" eb="19">
      <t>ホジョキン</t>
    </rPh>
    <phoneticPr fontId="7"/>
  </si>
  <si>
    <t>自己資金</t>
    <phoneticPr fontId="6"/>
  </si>
  <si>
    <t>　（単位：円）</t>
    <phoneticPr fontId="6"/>
  </si>
  <si>
    <t>使用料・賃借料</t>
    <phoneticPr fontId="6"/>
  </si>
  <si>
    <t>対象経費</t>
    <rPh sb="0" eb="4">
      <t>タイショウケイヒ</t>
    </rPh>
    <phoneticPr fontId="7"/>
  </si>
  <si>
    <t>昨年度決算額</t>
    <rPh sb="0" eb="3">
      <t>サクネンド</t>
    </rPh>
    <rPh sb="3" eb="6">
      <t>ケッサンガク</t>
    </rPh>
    <phoneticPr fontId="6"/>
  </si>
  <si>
    <t>うち消費税</t>
    <rPh sb="2" eb="5">
      <t>ショウヒゼイ</t>
    </rPh>
    <phoneticPr fontId="6"/>
  </si>
  <si>
    <t>消費税込み</t>
    <rPh sb="0" eb="4">
      <t>ショウヒゼイコ</t>
    </rPh>
    <phoneticPr fontId="6"/>
  </si>
  <si>
    <t>合計（消費税込み）</t>
    <rPh sb="0" eb="2">
      <t>ゴウケイ</t>
    </rPh>
    <rPh sb="3" eb="7">
      <t>ショウヒゼイコ</t>
    </rPh>
    <phoneticPr fontId="6"/>
  </si>
  <si>
    <t>その他（事業収入等）</t>
    <rPh sb="2" eb="3">
      <t>タ</t>
    </rPh>
    <rPh sb="8" eb="9">
      <t>トウ</t>
    </rPh>
    <phoneticPr fontId="6"/>
  </si>
  <si>
    <t>県補助金</t>
    <rPh sb="0" eb="4">
      <t>ケンホジョキン</t>
    </rPh>
    <phoneticPr fontId="6"/>
  </si>
  <si>
    <t>左記内訳</t>
    <rPh sb="0" eb="2">
      <t>サキ</t>
    </rPh>
    <rPh sb="2" eb="4">
      <t>ウチワケ</t>
    </rPh>
    <phoneticPr fontId="6"/>
  </si>
  <si>
    <t>パートナーシップづくり助成事業費補助金　収支予算書</t>
    <rPh sb="11" eb="15">
      <t>ジョセイジギョウ</t>
    </rPh>
    <rPh sb="15" eb="16">
      <t>ヒ</t>
    </rPh>
    <rPh sb="16" eb="19">
      <t>ホジョキン</t>
    </rPh>
    <rPh sb="20" eb="25">
      <t>シュウシヨサンショ</t>
    </rPh>
    <phoneticPr fontId="6"/>
  </si>
  <si>
    <t>（支出内訳）</t>
    <rPh sb="1" eb="3">
      <t>シシュツ</t>
    </rPh>
    <rPh sb="3" eb="5">
      <t>ウチワケ</t>
    </rPh>
    <phoneticPr fontId="7"/>
  </si>
  <si>
    <t>内訳</t>
    <rPh sb="0" eb="2">
      <t>ウチワケ</t>
    </rPh>
    <phoneticPr fontId="6"/>
  </si>
  <si>
    <t>自主財源</t>
    <rPh sb="0" eb="4">
      <t>ジシュザイゲン</t>
    </rPh>
    <phoneticPr fontId="6"/>
  </si>
  <si>
    <t>　</t>
    <phoneticPr fontId="6"/>
  </si>
  <si>
    <t>予算額</t>
    <rPh sb="0" eb="3">
      <t>ヨサンガク</t>
    </rPh>
    <phoneticPr fontId="6"/>
  </si>
  <si>
    <t>精算額</t>
    <rPh sb="0" eb="3">
      <t>セイサンガク</t>
    </rPh>
    <phoneticPr fontId="7"/>
  </si>
  <si>
    <t>※支出内訳の行の幅は変更可。列は変更不可。</t>
    <rPh sb="1" eb="5">
      <t>シシュツウチワケ</t>
    </rPh>
    <rPh sb="6" eb="7">
      <t>ギョウ</t>
    </rPh>
    <rPh sb="8" eb="9">
      <t>ハバ</t>
    </rPh>
    <rPh sb="10" eb="12">
      <t>ヘンコウ</t>
    </rPh>
    <rPh sb="12" eb="13">
      <t>カ</t>
    </rPh>
    <rPh sb="14" eb="15">
      <t>レツ</t>
    </rPh>
    <rPh sb="16" eb="20">
      <t>ヘンコウフカ</t>
    </rPh>
    <phoneticPr fontId="6"/>
  </si>
  <si>
    <t>〇〇大学〇〇研究室　代表　〇〇　〇〇</t>
    <rPh sb="0" eb="4">
      <t>マルマルダイガク</t>
    </rPh>
    <rPh sb="4" eb="9">
      <t>マルマルケンキュウシツ</t>
    </rPh>
    <rPh sb="10" eb="12">
      <t>ダイヒョウ</t>
    </rPh>
    <phoneticPr fontId="6"/>
  </si>
  <si>
    <t>→</t>
    <phoneticPr fontId="6"/>
  </si>
  <si>
    <t>昨年度決算額</t>
    <rPh sb="0" eb="6">
      <t>サクネンドケッサンガク</t>
    </rPh>
    <phoneticPr fontId="6"/>
  </si>
  <si>
    <t>金額チェック</t>
    <rPh sb="0" eb="2">
      <t>キンガク</t>
    </rPh>
    <phoneticPr fontId="6"/>
  </si>
  <si>
    <t>今年度予算額</t>
    <rPh sb="0" eb="3">
      <t>コンネンド</t>
    </rPh>
    <rPh sb="3" eb="6">
      <t>ヨサンガク</t>
    </rPh>
    <phoneticPr fontId="6"/>
  </si>
  <si>
    <t>↑どちらも「OK」となることを確認してください。</t>
    <rPh sb="15" eb="17">
      <t>カクニン</t>
    </rPh>
    <phoneticPr fontId="6"/>
  </si>
  <si>
    <t>コピー用紙：3,000円、模造紙：2,000円、油性ペン：2,000円
　　　　　　　　　　　　　　　　　　　　　　　　　　　　　　　　　【小計　  7,000円】</t>
    <rPh sb="3" eb="5">
      <t>ヨウシ</t>
    </rPh>
    <rPh sb="11" eb="12">
      <t>エン</t>
    </rPh>
    <rPh sb="13" eb="16">
      <t>モゾウシ</t>
    </rPh>
    <rPh sb="22" eb="23">
      <t>エン</t>
    </rPh>
    <rPh sb="24" eb="26">
      <t>ユセイ</t>
    </rPh>
    <rPh sb="34" eb="35">
      <t>エン</t>
    </rPh>
    <phoneticPr fontId="6"/>
  </si>
  <si>
    <t>研修会の実施に伴う講師謝礼　６時間×5,000円=30,000円
目的：地域の方と大学生の関わり方のコツやノウハウ習得を学ぶ研修会の開催
　　　　　　　　　　　　　　　　　　　　　　　　　　　　　　　　　【小計　30,000円】</t>
    <rPh sb="0" eb="3">
      <t>ケンシュウカイ</t>
    </rPh>
    <rPh sb="4" eb="6">
      <t>ジッシ</t>
    </rPh>
    <rPh sb="7" eb="8">
      <t>トモナ</t>
    </rPh>
    <rPh sb="9" eb="11">
      <t>コウシ</t>
    </rPh>
    <rPh sb="11" eb="13">
      <t>シャレイ</t>
    </rPh>
    <rPh sb="15" eb="17">
      <t>ジカン</t>
    </rPh>
    <rPh sb="23" eb="24">
      <t>エン</t>
    </rPh>
    <rPh sb="33" eb="35">
      <t>モクテキ</t>
    </rPh>
    <rPh sb="36" eb="38">
      <t>チイキ</t>
    </rPh>
    <rPh sb="39" eb="40">
      <t>カタ</t>
    </rPh>
    <rPh sb="41" eb="44">
      <t>ダイガクセイ</t>
    </rPh>
    <rPh sb="45" eb="46">
      <t>カカ</t>
    </rPh>
    <rPh sb="48" eb="49">
      <t>カタ</t>
    </rPh>
    <rPh sb="57" eb="59">
      <t>シュウトク</t>
    </rPh>
    <rPh sb="60" eb="61">
      <t>マナ</t>
    </rPh>
    <rPh sb="62" eb="65">
      <t>ケンシュウカイ</t>
    </rPh>
    <rPh sb="66" eb="68">
      <t>カイサイ</t>
    </rPh>
    <phoneticPr fontId="6"/>
  </si>
  <si>
    <t>※支出内訳の行の幅は変更可。列の幅は変更不可。</t>
    <rPh sb="1" eb="5">
      <t>シシュツウチワケ</t>
    </rPh>
    <rPh sb="6" eb="7">
      <t>ギョウ</t>
    </rPh>
    <rPh sb="8" eb="9">
      <t>ハバ</t>
    </rPh>
    <rPh sb="10" eb="12">
      <t>ヘンコウ</t>
    </rPh>
    <rPh sb="12" eb="13">
      <t>カ</t>
    </rPh>
    <rPh sb="14" eb="15">
      <t>レツ</t>
    </rPh>
    <rPh sb="16" eb="17">
      <t>ハバ</t>
    </rPh>
    <rPh sb="18" eb="22">
      <t>ヘンコウフカ</t>
    </rPh>
    <phoneticPr fontId="6"/>
  </si>
  <si>
    <t>今年度精算額</t>
    <rPh sb="0" eb="3">
      <t>コンネンド</t>
    </rPh>
    <rPh sb="3" eb="6">
      <t>セイサンガク</t>
    </rPh>
    <phoneticPr fontId="6"/>
  </si>
  <si>
    <t>今年度予算額</t>
    <rPh sb="0" eb="3">
      <t>コンネンド</t>
    </rPh>
    <rPh sb="3" eb="5">
      <t>ヨサン</t>
    </rPh>
    <rPh sb="5" eb="6">
      <t>ガク</t>
    </rPh>
    <phoneticPr fontId="6"/>
  </si>
  <si>
    <t>（例１）
レンタカー8日間（8月～12月、2月：各１日、1月：2日間）×15,000円＝120,000円
ガソリン　8日間（8月～12月、2月：各１日、1月：2日間）×  2,000円＝16,000円
高速代　　8日間（8月～12月、2月：各１日、1月：2日間）×1,500円×2（往復）＝24,000円
宿泊費　　1泊（1月）×10,000円×5人＝50,000円
　　　　　　　　　　　　　　　　　　　　　　　　　　　　　　　　【小計　210,000円】
（例２）
電車代(〇〇駅―〇〇駅)7日間（8月～2月：各１日）×1,300円×2（往復）×10人＝182,000円
タクシー(〇〇駅―〇〇館前))7日間（8月～2月：各１日）×2,000円×2（往復）＝28,000円
　　　　　　　　　　　　　　　　　　　　　　　　　　　　　　　　【小計　210,000円】</t>
    <rPh sb="1" eb="2">
      <t>レイ</t>
    </rPh>
    <rPh sb="12" eb="13">
      <t>カン</t>
    </rPh>
    <rPh sb="15" eb="16">
      <t>ガツ</t>
    </rPh>
    <rPh sb="19" eb="20">
      <t>ガツ</t>
    </rPh>
    <rPh sb="22" eb="23">
      <t>ガツ</t>
    </rPh>
    <rPh sb="24" eb="25">
      <t>カク</t>
    </rPh>
    <rPh sb="29" eb="30">
      <t>ガツ</t>
    </rPh>
    <rPh sb="32" eb="34">
      <t>ニチカン</t>
    </rPh>
    <rPh sb="51" eb="52">
      <t>エン</t>
    </rPh>
    <rPh sb="101" eb="104">
      <t>コウソクダイ</t>
    </rPh>
    <rPh sb="141" eb="143">
      <t>オウフク</t>
    </rPh>
    <rPh sb="153" eb="156">
      <t>シュクハクヒ</t>
    </rPh>
    <rPh sb="217" eb="219">
      <t>ショウケイ</t>
    </rPh>
    <rPh sb="227" eb="228">
      <t>エン</t>
    </rPh>
    <rPh sb="248" eb="250">
      <t>ニチカン</t>
    </rPh>
    <phoneticPr fontId="6"/>
  </si>
  <si>
    <t>パートナーシップづくり助成事業費補助金　変更収支予算書</t>
    <rPh sb="11" eb="15">
      <t>ジョセイジギョウ</t>
    </rPh>
    <rPh sb="15" eb="16">
      <t>ヒ</t>
    </rPh>
    <rPh sb="16" eb="19">
      <t>ホジョキン</t>
    </rPh>
    <rPh sb="20" eb="22">
      <t>ヘンコウ</t>
    </rPh>
    <rPh sb="22" eb="27">
      <t>シュウシヨサンショ</t>
    </rPh>
    <phoneticPr fontId="6"/>
  </si>
  <si>
    <t>変更前予算額</t>
    <rPh sb="0" eb="3">
      <t>ヘンコウマエ</t>
    </rPh>
    <rPh sb="3" eb="6">
      <t>ヨサンガク</t>
    </rPh>
    <phoneticPr fontId="6"/>
  </si>
  <si>
    <t>変更後予算額</t>
    <rPh sb="0" eb="3">
      <t>ヘンコウゴ</t>
    </rPh>
    <rPh sb="3" eb="6">
      <t>ヨサンガク</t>
    </rPh>
    <phoneticPr fontId="6"/>
  </si>
  <si>
    <r>
      <t>（例１）
レンタカー</t>
    </r>
    <r>
      <rPr>
        <strike/>
        <sz val="11"/>
        <color rgb="FFFF0000"/>
        <rFont val="游ゴシック"/>
        <family val="3"/>
        <charset val="128"/>
        <scheme val="minor"/>
      </rPr>
      <t>8</t>
    </r>
    <r>
      <rPr>
        <sz val="11"/>
        <color rgb="FFFF0000"/>
        <rFont val="游ゴシック"/>
        <family val="3"/>
        <charset val="128"/>
        <scheme val="minor"/>
      </rPr>
      <t>6</t>
    </r>
    <r>
      <rPr>
        <sz val="11"/>
        <color rgb="FF0070C0"/>
        <rFont val="游ゴシック"/>
        <family val="3"/>
        <charset val="128"/>
        <scheme val="minor"/>
      </rPr>
      <t>日間（8月～12月、2月：各１日、</t>
    </r>
    <r>
      <rPr>
        <strike/>
        <sz val="11"/>
        <color rgb="FFFF0000"/>
        <rFont val="游ゴシック"/>
        <family val="3"/>
        <charset val="128"/>
        <scheme val="minor"/>
      </rPr>
      <t>1月：2日間</t>
    </r>
    <r>
      <rPr>
        <sz val="11"/>
        <color rgb="FF0070C0"/>
        <rFont val="游ゴシック"/>
        <family val="3"/>
        <charset val="128"/>
        <scheme val="minor"/>
      </rPr>
      <t>）×15,000円＝</t>
    </r>
    <r>
      <rPr>
        <strike/>
        <sz val="11"/>
        <color rgb="FFFF0000"/>
        <rFont val="游ゴシック"/>
        <family val="3"/>
        <charset val="128"/>
        <scheme val="minor"/>
      </rPr>
      <t>120,000</t>
    </r>
    <r>
      <rPr>
        <sz val="11"/>
        <color rgb="FFFF0000"/>
        <rFont val="游ゴシック"/>
        <family val="3"/>
        <charset val="128"/>
        <scheme val="minor"/>
      </rPr>
      <t>90,000</t>
    </r>
    <r>
      <rPr>
        <sz val="11"/>
        <color rgb="FF0070C0"/>
        <rFont val="游ゴシック"/>
        <family val="3"/>
        <charset val="128"/>
        <scheme val="minor"/>
      </rPr>
      <t>円
ガソリン　</t>
    </r>
    <r>
      <rPr>
        <strike/>
        <sz val="11"/>
        <color rgb="FFFF0000"/>
        <rFont val="游ゴシック"/>
        <family val="3"/>
        <charset val="128"/>
        <scheme val="minor"/>
      </rPr>
      <t>8</t>
    </r>
    <r>
      <rPr>
        <sz val="11"/>
        <color rgb="FFFF0000"/>
        <rFont val="游ゴシック"/>
        <family val="3"/>
        <charset val="128"/>
        <scheme val="minor"/>
      </rPr>
      <t>6</t>
    </r>
    <r>
      <rPr>
        <sz val="11"/>
        <color rgb="FF0070C0"/>
        <rFont val="游ゴシック"/>
        <family val="3"/>
        <charset val="128"/>
        <scheme val="minor"/>
      </rPr>
      <t>日間（8月～12月、2月：各１日、</t>
    </r>
    <r>
      <rPr>
        <strike/>
        <sz val="11"/>
        <color rgb="FFFF0000"/>
        <rFont val="游ゴシック"/>
        <family val="3"/>
        <charset val="128"/>
        <scheme val="minor"/>
      </rPr>
      <t>1月：2日間</t>
    </r>
    <r>
      <rPr>
        <sz val="11"/>
        <color rgb="FF0070C0"/>
        <rFont val="游ゴシック"/>
        <family val="3"/>
        <charset val="128"/>
        <scheme val="minor"/>
      </rPr>
      <t>）×  2,000円＝</t>
    </r>
    <r>
      <rPr>
        <strike/>
        <sz val="11"/>
        <color rgb="FF0070C0"/>
        <rFont val="游ゴシック"/>
        <family val="3"/>
        <charset val="128"/>
        <scheme val="minor"/>
      </rPr>
      <t>16,000</t>
    </r>
    <r>
      <rPr>
        <sz val="11"/>
        <color rgb="FFFF0000"/>
        <rFont val="游ゴシック"/>
        <family val="3"/>
        <charset val="128"/>
        <scheme val="minor"/>
      </rPr>
      <t>12,000</t>
    </r>
    <r>
      <rPr>
        <sz val="11"/>
        <color rgb="FF0070C0"/>
        <rFont val="游ゴシック"/>
        <family val="3"/>
        <charset val="128"/>
        <scheme val="minor"/>
      </rPr>
      <t>円
高速代　</t>
    </r>
    <r>
      <rPr>
        <sz val="11"/>
        <color rgb="FFFF0000"/>
        <rFont val="游ゴシック"/>
        <family val="3"/>
        <charset val="128"/>
        <scheme val="minor"/>
      </rPr>
      <t>　</t>
    </r>
    <r>
      <rPr>
        <strike/>
        <sz val="11"/>
        <color rgb="FFFF0000"/>
        <rFont val="游ゴシック"/>
        <family val="3"/>
        <charset val="128"/>
        <scheme val="minor"/>
      </rPr>
      <t>8</t>
    </r>
    <r>
      <rPr>
        <sz val="11"/>
        <color rgb="FFFF0000"/>
        <rFont val="游ゴシック"/>
        <family val="3"/>
        <charset val="128"/>
        <scheme val="minor"/>
      </rPr>
      <t>6</t>
    </r>
    <r>
      <rPr>
        <sz val="11"/>
        <color rgb="FF0070C0"/>
        <rFont val="游ゴシック"/>
        <family val="3"/>
        <charset val="128"/>
        <scheme val="minor"/>
      </rPr>
      <t>日間（8月～12月、2月：各１日、</t>
    </r>
    <r>
      <rPr>
        <strike/>
        <sz val="11"/>
        <color rgb="FFFF0000"/>
        <rFont val="游ゴシック"/>
        <family val="3"/>
        <charset val="128"/>
        <scheme val="minor"/>
      </rPr>
      <t>1月：2日間</t>
    </r>
    <r>
      <rPr>
        <sz val="11"/>
        <color rgb="FF0070C0"/>
        <rFont val="游ゴシック"/>
        <family val="3"/>
        <charset val="128"/>
        <scheme val="minor"/>
      </rPr>
      <t xml:space="preserve">）×1,500円×2（往復）＝24,000円
</t>
    </r>
    <r>
      <rPr>
        <strike/>
        <sz val="11"/>
        <color rgb="FFFF0000"/>
        <rFont val="游ゴシック"/>
        <family val="3"/>
        <charset val="128"/>
        <scheme val="minor"/>
      </rPr>
      <t>宿泊費　　1泊（1月）×10,000円×5人＝50,000円</t>
    </r>
    <r>
      <rPr>
        <sz val="11"/>
        <color rgb="FF0070C0"/>
        <rFont val="游ゴシック"/>
        <family val="3"/>
        <charset val="128"/>
        <scheme val="minor"/>
      </rPr>
      <t xml:space="preserve">
　　　　　　　　　　　　　　　　　　　　　　　　　　　　　【小計　</t>
    </r>
    <r>
      <rPr>
        <strike/>
        <sz val="11"/>
        <color rgb="FFFF0000"/>
        <rFont val="游ゴシック"/>
        <family val="3"/>
        <charset val="128"/>
        <scheme val="minor"/>
      </rPr>
      <t>210,000</t>
    </r>
    <r>
      <rPr>
        <sz val="11"/>
        <color rgb="FFFF0000"/>
        <rFont val="游ゴシック"/>
        <family val="3"/>
        <charset val="128"/>
        <scheme val="minor"/>
      </rPr>
      <t>120,000</t>
    </r>
    <r>
      <rPr>
        <sz val="11"/>
        <color rgb="FF0070C0"/>
        <rFont val="游ゴシック"/>
        <family val="3"/>
        <charset val="128"/>
        <scheme val="minor"/>
      </rPr>
      <t>円】
（例２）
電車代(〇〇駅―〇〇駅)</t>
    </r>
    <r>
      <rPr>
        <strike/>
        <sz val="11"/>
        <color rgb="FFFF0000"/>
        <rFont val="游ゴシック"/>
        <family val="3"/>
        <charset val="128"/>
        <scheme val="minor"/>
      </rPr>
      <t>7</t>
    </r>
    <r>
      <rPr>
        <sz val="11"/>
        <color rgb="FFFF0000"/>
        <rFont val="游ゴシック"/>
        <family val="3"/>
        <charset val="128"/>
        <scheme val="minor"/>
      </rPr>
      <t>4</t>
    </r>
    <r>
      <rPr>
        <sz val="11"/>
        <color rgb="FF0070C0"/>
        <rFont val="游ゴシック"/>
        <family val="3"/>
        <charset val="128"/>
        <scheme val="minor"/>
      </rPr>
      <t>日間</t>
    </r>
    <r>
      <rPr>
        <strike/>
        <sz val="11"/>
        <color rgb="FFFF0000"/>
        <rFont val="游ゴシック"/>
        <family val="3"/>
        <charset val="128"/>
        <scheme val="minor"/>
      </rPr>
      <t>（8月～2月：各１日）</t>
    </r>
    <r>
      <rPr>
        <sz val="11"/>
        <color rgb="FFFF0000"/>
        <rFont val="游ゴシック"/>
        <family val="3"/>
        <charset val="128"/>
        <scheme val="minor"/>
      </rPr>
      <t>（9月1回、11月1回、1月2回）</t>
    </r>
    <r>
      <rPr>
        <sz val="11"/>
        <color rgb="FF0070C0"/>
        <rFont val="游ゴシック"/>
        <family val="3"/>
        <charset val="128"/>
        <scheme val="minor"/>
      </rPr>
      <t>×1,300円×2（往復）×10人＝</t>
    </r>
    <r>
      <rPr>
        <strike/>
        <sz val="11"/>
        <color rgb="FFFF0000"/>
        <rFont val="游ゴシック"/>
        <family val="3"/>
        <charset val="128"/>
        <scheme val="minor"/>
      </rPr>
      <t>182,000</t>
    </r>
    <r>
      <rPr>
        <sz val="11"/>
        <color rgb="FFFF0000"/>
        <rFont val="游ゴシック"/>
        <family val="3"/>
        <charset val="128"/>
        <scheme val="minor"/>
      </rPr>
      <t>104,000</t>
    </r>
    <r>
      <rPr>
        <sz val="11"/>
        <color rgb="FF0070C0"/>
        <rFont val="游ゴシック"/>
        <family val="3"/>
        <charset val="128"/>
        <scheme val="minor"/>
      </rPr>
      <t>円
タクシー(〇〇駅―〇〇館前))</t>
    </r>
    <r>
      <rPr>
        <strike/>
        <sz val="11"/>
        <color rgb="FFFF0000"/>
        <rFont val="游ゴシック"/>
        <family val="3"/>
        <charset val="128"/>
        <scheme val="minor"/>
      </rPr>
      <t>7</t>
    </r>
    <r>
      <rPr>
        <sz val="11"/>
        <color rgb="FFFF0000"/>
        <rFont val="游ゴシック"/>
        <family val="3"/>
        <charset val="128"/>
        <scheme val="minor"/>
      </rPr>
      <t>4</t>
    </r>
    <r>
      <rPr>
        <sz val="11"/>
        <color rgb="FF0070C0"/>
        <rFont val="游ゴシック"/>
        <family val="3"/>
        <charset val="128"/>
        <scheme val="minor"/>
      </rPr>
      <t>日間</t>
    </r>
    <r>
      <rPr>
        <strike/>
        <sz val="11"/>
        <color rgb="FFFF0000"/>
        <rFont val="游ゴシック"/>
        <family val="3"/>
        <charset val="128"/>
        <scheme val="minor"/>
      </rPr>
      <t>（8月～2月：各１日）</t>
    </r>
    <r>
      <rPr>
        <sz val="11"/>
        <color rgb="FFFF0000"/>
        <rFont val="游ゴシック"/>
        <family val="3"/>
        <charset val="128"/>
        <scheme val="minor"/>
      </rPr>
      <t>（9月1回、11月1回、1月2回）</t>
    </r>
    <r>
      <rPr>
        <sz val="11"/>
        <color rgb="FF0070C0"/>
        <rFont val="游ゴシック"/>
        <family val="3"/>
        <charset val="128"/>
        <scheme val="minor"/>
      </rPr>
      <t>×2,000円×2（往復）＝</t>
    </r>
    <r>
      <rPr>
        <strike/>
        <sz val="11"/>
        <color rgb="FFFF0000"/>
        <rFont val="游ゴシック"/>
        <family val="3"/>
        <charset val="128"/>
        <scheme val="minor"/>
      </rPr>
      <t>28,000</t>
    </r>
    <r>
      <rPr>
        <sz val="11"/>
        <color rgb="FFFF0000"/>
        <rFont val="游ゴシック"/>
        <family val="3"/>
        <charset val="128"/>
        <scheme val="minor"/>
      </rPr>
      <t>16,000</t>
    </r>
    <r>
      <rPr>
        <sz val="11"/>
        <color rgb="FF0070C0"/>
        <rFont val="游ゴシック"/>
        <family val="3"/>
        <charset val="128"/>
        <scheme val="minor"/>
      </rPr>
      <t>円
　　　　　　　　　　　　　　　　　　　　　　　　　　　　　【小計　</t>
    </r>
    <r>
      <rPr>
        <strike/>
        <sz val="11"/>
        <color rgb="FFFF0000"/>
        <rFont val="游ゴシック"/>
        <family val="3"/>
        <charset val="128"/>
        <scheme val="minor"/>
      </rPr>
      <t>210,000</t>
    </r>
    <r>
      <rPr>
        <sz val="11"/>
        <color rgb="FFFF0000"/>
        <rFont val="游ゴシック"/>
        <family val="3"/>
        <charset val="128"/>
        <scheme val="minor"/>
      </rPr>
      <t>120,000</t>
    </r>
    <r>
      <rPr>
        <sz val="11"/>
        <color rgb="FF0070C0"/>
        <rFont val="游ゴシック"/>
        <family val="3"/>
        <charset val="128"/>
        <scheme val="minor"/>
      </rPr>
      <t>円】</t>
    </r>
    <rPh sb="1" eb="2">
      <t>レイ</t>
    </rPh>
    <rPh sb="13" eb="14">
      <t>カン</t>
    </rPh>
    <rPh sb="16" eb="17">
      <t>ガツ</t>
    </rPh>
    <rPh sb="20" eb="21">
      <t>ガツ</t>
    </rPh>
    <rPh sb="23" eb="24">
      <t>ガツ</t>
    </rPh>
    <rPh sb="25" eb="26">
      <t>カク</t>
    </rPh>
    <rPh sb="30" eb="31">
      <t>ガツ</t>
    </rPh>
    <rPh sb="33" eb="35">
      <t>ニチカン</t>
    </rPh>
    <rPh sb="58" eb="59">
      <t>エン</t>
    </rPh>
    <rPh sb="115" eb="118">
      <t>コウソクダイ</t>
    </rPh>
    <rPh sb="156" eb="158">
      <t>オウフク</t>
    </rPh>
    <rPh sb="168" eb="171">
      <t>シュクハクヒ</t>
    </rPh>
    <rPh sb="229" eb="231">
      <t>ショウケイ</t>
    </rPh>
    <rPh sb="246" eb="247">
      <t>エン</t>
    </rPh>
    <rPh sb="268" eb="270">
      <t>ニチカン</t>
    </rPh>
    <rPh sb="285" eb="286">
      <t>カイ</t>
    </rPh>
    <rPh sb="289" eb="290">
      <t>ガツ</t>
    </rPh>
    <rPh sb="291" eb="292">
      <t>カイ</t>
    </rPh>
    <rPh sb="296" eb="297">
      <t>カイ</t>
    </rPh>
    <phoneticPr fontId="6"/>
  </si>
  <si>
    <t>パートナーシップづくり助成事業費補助金　収支精算書</t>
    <rPh sb="11" eb="15">
      <t>ジョセイジギョウ</t>
    </rPh>
    <rPh sb="15" eb="16">
      <t>ヒ</t>
    </rPh>
    <rPh sb="16" eb="19">
      <t>ホジョキン</t>
    </rPh>
    <rPh sb="20" eb="22">
      <t>シュウシ</t>
    </rPh>
    <rPh sb="22" eb="24">
      <t>セイサン</t>
    </rPh>
    <rPh sb="24" eb="25">
      <t>ショ</t>
    </rPh>
    <phoneticPr fontId="6"/>
  </si>
  <si>
    <t>整理番号</t>
    <rPh sb="0" eb="4">
      <t>セイリバンゴウ</t>
    </rPh>
    <phoneticPr fontId="7"/>
  </si>
  <si>
    <t>日付</t>
    <rPh sb="0" eb="2">
      <t>ヒヅケ</t>
    </rPh>
    <phoneticPr fontId="6"/>
  </si>
  <si>
    <t>費目</t>
    <rPh sb="0" eb="2">
      <t>ヒモク</t>
    </rPh>
    <phoneticPr fontId="6"/>
  </si>
  <si>
    <t>金額</t>
    <rPh sb="0" eb="2">
      <t>キンガク</t>
    </rPh>
    <phoneticPr fontId="6"/>
  </si>
  <si>
    <t>旅費</t>
    <rPh sb="0" eb="2">
      <t>リョヒ</t>
    </rPh>
    <phoneticPr fontId="6"/>
  </si>
  <si>
    <t>（支出内訳明細）</t>
    <rPh sb="1" eb="3">
      <t>シシュツ</t>
    </rPh>
    <rPh sb="3" eb="5">
      <t>ウチワケ</t>
    </rPh>
    <rPh sb="5" eb="7">
      <t>メイサイ</t>
    </rPh>
    <phoneticPr fontId="7"/>
  </si>
  <si>
    <t>旅費小計</t>
    <rPh sb="0" eb="2">
      <t>リョヒ</t>
    </rPh>
    <rPh sb="2" eb="4">
      <t>ショウケイ</t>
    </rPh>
    <phoneticPr fontId="6"/>
  </si>
  <si>
    <t>報償費小計</t>
    <rPh sb="0" eb="3">
      <t>ホウショウヒ</t>
    </rPh>
    <rPh sb="3" eb="5">
      <t>ショウケイ</t>
    </rPh>
    <phoneticPr fontId="6"/>
  </si>
  <si>
    <t>需用費小計</t>
    <rPh sb="0" eb="3">
      <t>ジュヨウヒ</t>
    </rPh>
    <rPh sb="3" eb="5">
      <t>ショウケイ</t>
    </rPh>
    <phoneticPr fontId="6"/>
  </si>
  <si>
    <t>報償費</t>
    <rPh sb="0" eb="3">
      <t>ホウショウヒ</t>
    </rPh>
    <phoneticPr fontId="6"/>
  </si>
  <si>
    <t>研修会の実施に伴う講師謝礼</t>
    <rPh sb="0" eb="3">
      <t>ケンシュウカイ</t>
    </rPh>
    <rPh sb="4" eb="6">
      <t>ジッシ</t>
    </rPh>
    <rPh sb="7" eb="8">
      <t>トモナ</t>
    </rPh>
    <rPh sb="9" eb="13">
      <t>コウシシャレイ</t>
    </rPh>
    <phoneticPr fontId="6"/>
  </si>
  <si>
    <t>コピー用紙</t>
    <phoneticPr fontId="6"/>
  </si>
  <si>
    <t>模造紙</t>
    <rPh sb="0" eb="3">
      <t>モゾウシ</t>
    </rPh>
    <phoneticPr fontId="6"/>
  </si>
  <si>
    <t>油性ペン</t>
    <rPh sb="0" eb="2">
      <t>ユセイ</t>
    </rPh>
    <phoneticPr fontId="6"/>
  </si>
  <si>
    <t>←上の（支出）の表のうち、精算額（A）と合致することを確認してください。</t>
    <rPh sb="1" eb="2">
      <t>ウエ</t>
    </rPh>
    <rPh sb="4" eb="6">
      <t>シシュツ</t>
    </rPh>
    <rPh sb="8" eb="9">
      <t>ヒョウ</t>
    </rPh>
    <rPh sb="13" eb="16">
      <t>セイサンガク</t>
    </rPh>
    <rPh sb="20" eb="22">
      <t>ガッチ</t>
    </rPh>
    <rPh sb="27" eb="29">
      <t>カクニン</t>
    </rPh>
    <phoneticPr fontId="6"/>
  </si>
  <si>
    <t>フィールドワーク（〇〇駅～〇〇駅）</t>
    <phoneticPr fontId="6"/>
  </si>
  <si>
    <t>発表会の実施（学校～〇〇公民館）</t>
    <rPh sb="0" eb="3">
      <t>ハッピョウカイ</t>
    </rPh>
    <rPh sb="4" eb="6">
      <t>ジッシ</t>
    </rPh>
    <rPh sb="7" eb="9">
      <t>ガッコウ</t>
    </rPh>
    <rPh sb="12" eb="15">
      <t>コウミンカン</t>
    </rPh>
    <phoneticPr fontId="6"/>
  </si>
  <si>
    <t>ワークショップの実施①（〇〇駅～〇〇駅）</t>
    <rPh sb="8" eb="10">
      <t>ジッシ</t>
    </rPh>
    <phoneticPr fontId="6"/>
  </si>
  <si>
    <t>ワークショップの実施②（〇〇駅～〇〇駅）</t>
    <rPh sb="8" eb="10">
      <t>ジッシ</t>
    </rPh>
    <phoneticPr fontId="6"/>
  </si>
  <si>
    <t>フィールドワーク②（〇〇駅～〇〇駅）</t>
    <phoneticPr fontId="6"/>
  </si>
  <si>
    <t>フィールドワーク③（〇〇駅～〇〇駅）</t>
    <phoneticPr fontId="6"/>
  </si>
  <si>
    <t>ワークショップの実施④（〇〇駅～〇〇駅）</t>
    <rPh sb="8" eb="10">
      <t>ジッシ</t>
    </rPh>
    <phoneticPr fontId="6"/>
  </si>
  <si>
    <t>地域イベントのお手伝い（〇〇駅～〇〇駅）</t>
    <rPh sb="0" eb="2">
      <t>チイキ</t>
    </rPh>
    <rPh sb="8" eb="10">
      <t>テツダ</t>
    </rPh>
    <phoneticPr fontId="6"/>
  </si>
  <si>
    <t>ワークショップの実施①（〇〇駅～〇〇駅）×○名</t>
    <rPh sb="8" eb="10">
      <t>ジッシ</t>
    </rPh>
    <rPh sb="21" eb="23">
      <t>マルメイ</t>
    </rPh>
    <phoneticPr fontId="6"/>
  </si>
  <si>
    <t>フィールドワーク②（〇〇駅～〇〇駅）×○名</t>
    <phoneticPr fontId="6"/>
  </si>
  <si>
    <t>フィールドワーク③（〇〇駅～〇〇駅）×○名</t>
    <phoneticPr fontId="6"/>
  </si>
  <si>
    <t>地域イベントのお手伝い（〇〇駅～〇〇駅）×○名</t>
    <rPh sb="0" eb="2">
      <t>チイキ</t>
    </rPh>
    <rPh sb="8" eb="10">
      <t>テツダ</t>
    </rPh>
    <phoneticPr fontId="6"/>
  </si>
  <si>
    <t>発表会の実施（学校～〇〇公民館）×○名</t>
    <rPh sb="0" eb="3">
      <t>ハッピョウカイ</t>
    </rPh>
    <rPh sb="4" eb="6">
      <t>ジッシ</t>
    </rPh>
    <rPh sb="7" eb="9">
      <t>ガッコウ</t>
    </rPh>
    <rPh sb="12" eb="15">
      <t>コウミンカン</t>
    </rPh>
    <phoneticPr fontId="6"/>
  </si>
  <si>
    <t>宿泊費×○名</t>
    <rPh sb="0" eb="3">
      <t>シュクハクヒ</t>
    </rPh>
    <phoneticPr fontId="6"/>
  </si>
  <si>
    <t>フィールドワーク（〇〇駅～〇〇駅）×○名</t>
    <rPh sb="11" eb="12">
      <t>エキ</t>
    </rPh>
    <rPh sb="15" eb="16">
      <t>エキ</t>
    </rPh>
    <phoneticPr fontId="6"/>
  </si>
  <si>
    <t>ワークショップの実施④（〇〇駅～〇〇駅）×○名</t>
    <rPh sb="8" eb="10">
      <t>ジッシ</t>
    </rPh>
    <phoneticPr fontId="6"/>
  </si>
  <si>
    <t>需用費</t>
    <rPh sb="0" eb="3">
      <t>ジュヨウヒ</t>
    </rPh>
    <phoneticPr fontId="6"/>
  </si>
  <si>
    <t>(様式第６号）</t>
    <phoneticPr fontId="6"/>
  </si>
  <si>
    <t>〇〇費小計</t>
    <rPh sb="2" eb="3">
      <t>ヒ</t>
    </rPh>
    <rPh sb="3" eb="5">
      <t>ショウケイ</t>
    </rPh>
    <phoneticPr fontId="6"/>
  </si>
  <si>
    <t>〇〇費小計</t>
    <rPh sb="3" eb="5">
      <t>ショウケイ</t>
    </rPh>
    <phoneticPr fontId="6"/>
  </si>
  <si>
    <t>総支出</t>
    <rPh sb="0" eb="3">
      <t>ソウシシュツ</t>
    </rPh>
    <phoneticPr fontId="7"/>
  </si>
  <si>
    <t>(様式第10号）</t>
    <rPh sb="1" eb="3">
      <t>ヨウシキ</t>
    </rPh>
    <rPh sb="3" eb="4">
      <t>ダイ</t>
    </rPh>
    <rPh sb="6" eb="7">
      <t>ゴウ</t>
    </rPh>
    <phoneticPr fontId="6"/>
  </si>
  <si>
    <t>(様式第３号）</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</si>
</sst>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2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scheme val="minor"/>
    </font>
    <font>
      <sz val="14"/>
      <color theme="1"/>
      <name val="游ゴシック"/>
      <family val="2"/>
      <scheme val="minor"/>
    </font>
    <font>
      <sz val="14"/>
      <color theme="1"/>
      <name val="游ゴシック"/>
      <family val="3"/>
      <charset val="128"/>
      <scheme val="minor"/>
    </font>
    <font>
      <sz val="11"/>
      <name val="游ゴシック"/>
      <family val="2"/>
      <scheme val="minor"/>
    </font>
    <font>
      <sz val="11"/>
      <color rgb="FF0070C0"/>
      <name val="游ゴシック"/>
      <family val="2"/>
      <scheme val="minor"/>
    </font>
    <font>
      <sz val="11"/>
      <color rgb="FF0070C0"/>
      <name val="游ゴシック"/>
      <family val="3"/>
      <charset val="128"/>
      <scheme val="minor"/>
    </font>
    <font>
      <sz val="11"/>
      <color rgb="FFFF0000"/>
      <name val="游ゴシック"/>
      <family val="3"/>
      <charset val="128"/>
      <scheme val="minor"/>
    </font>
    <font>
      <strike/>
      <sz val="11"/>
      <color rgb="FFFF0000"/>
      <name val="游ゴシック"/>
      <family val="3"/>
      <charset val="128"/>
      <scheme val="minor"/>
    </font>
    <font>
      <strike/>
      <sz val="11"/>
      <color rgb="FF0070C0"/>
      <name val="游ゴシック"/>
      <family val="3"/>
      <charset val="128"/>
      <scheme val="minor"/>
    </font>
    <font>
      <b/>
      <sz val="11"/>
      <color rgb="FF0070C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0" fontId="4" fillId="0" borderId="0">
      <alignment vertical="center"/>
    </xf>
    <xf numFmtId="38" fontId="4" fillId="0" borderId="0" applyFont="0" applyFill="0" applyBorder="0" applyAlignment="0" applyProtection="0">
      <alignment vertical="center"/>
    </xf>
    <xf numFmtId="0" fontId="5" fillId="0" borderId="0"/>
    <xf numFmtId="9" fontId="5" fillId="0" borderId="0" applyFont="0" applyFill="0" applyBorder="0" applyAlignment="0" applyProtection="0">
      <alignment vertical="center"/>
    </xf>
  </cellStyleXfs>
  <cellXfs count="148">
    <xf numFmtId="0" fontId="0" fillId="0" borderId="0" xfId="0"/>
    <xf numFmtId="0" fontId="4" fillId="0" borderId="0" xfId="1" applyProtection="1">
      <alignment vertical="center"/>
      <protection locked="0"/>
    </xf>
    <xf numFmtId="0" fontId="4" fillId="0" borderId="5" xfId="1" applyNumberFormat="1" applyBorder="1" applyAlignment="1" applyProtection="1">
      <alignment horizontal="center" vertical="center"/>
      <protection locked="0"/>
    </xf>
    <xf numFmtId="176" fontId="0" fillId="0" borderId="6" xfId="2" applyNumberFormat="1" applyFont="1" applyFill="1" applyBorder="1" applyAlignment="1" applyProtection="1">
      <alignment horizontal="right" vertical="center"/>
      <protection locked="0"/>
    </xf>
    <xf numFmtId="176" fontId="9" fillId="2" borderId="8" xfId="2" applyNumberFormat="1" applyFont="1" applyFill="1" applyBorder="1" applyAlignment="1" applyProtection="1">
      <alignment horizontal="right" vertical="center"/>
      <protection locked="0"/>
    </xf>
    <xf numFmtId="0" fontId="0" fillId="0" borderId="0" xfId="0" applyAlignment="1">
      <alignment horizontal="center"/>
    </xf>
    <xf numFmtId="0" fontId="0" fillId="0" borderId="1" xfId="0" applyBorder="1"/>
    <xf numFmtId="0" fontId="0" fillId="0" borderId="0" xfId="0" applyBorder="1"/>
    <xf numFmtId="0" fontId="0" fillId="0" borderId="0" xfId="0" applyBorder="1" applyAlignment="1">
      <alignment horizontal="center"/>
    </xf>
    <xf numFmtId="0" fontId="4" fillId="0" borderId="2" xfId="1" applyFill="1" applyBorder="1" applyAlignment="1" applyProtection="1">
      <alignment horizontal="left" vertical="center"/>
      <protection locked="0"/>
    </xf>
    <xf numFmtId="0" fontId="0" fillId="0" borderId="15"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11" fillId="0" borderId="1" xfId="1" applyFont="1" applyBorder="1" applyAlignment="1" applyProtection="1">
      <alignment vertical="center"/>
      <protection locked="0"/>
    </xf>
    <xf numFmtId="0" fontId="12" fillId="0" borderId="2" xfId="1" applyFont="1" applyBorder="1" applyAlignment="1" applyProtection="1">
      <alignment vertical="center"/>
      <protection locked="0"/>
    </xf>
    <xf numFmtId="0" fontId="4" fillId="0" borderId="2" xfId="1" applyFill="1" applyBorder="1" applyAlignment="1" applyProtection="1">
      <alignment vertical="center"/>
      <protection locked="0"/>
    </xf>
    <xf numFmtId="0" fontId="4" fillId="0" borderId="2" xfId="1" applyBorder="1" applyAlignment="1" applyProtection="1">
      <alignment vertical="center" textRotation="255"/>
      <protection locked="0"/>
    </xf>
    <xf numFmtId="0" fontId="9" fillId="0" borderId="2" xfId="1" applyFont="1" applyBorder="1" applyAlignment="1" applyProtection="1">
      <alignment vertical="center"/>
      <protection locked="0"/>
    </xf>
    <xf numFmtId="0" fontId="0" fillId="0" borderId="2" xfId="0" applyBorder="1"/>
    <xf numFmtId="176" fontId="0" fillId="0" borderId="6" xfId="2" applyNumberFormat="1" applyFont="1" applyFill="1" applyBorder="1" applyAlignment="1" applyProtection="1">
      <alignment horizontal="center" vertical="center"/>
      <protection locked="0"/>
    </xf>
    <xf numFmtId="0" fontId="10" fillId="0" borderId="0" xfId="0" applyFont="1" applyBorder="1" applyAlignment="1">
      <alignment horizontal="right"/>
    </xf>
    <xf numFmtId="0" fontId="10" fillId="0" borderId="13" xfId="1" applyFont="1" applyBorder="1" applyAlignment="1" applyProtection="1">
      <alignment horizontal="right" vertical="center"/>
      <protection locked="0"/>
    </xf>
    <xf numFmtId="0" fontId="10" fillId="0" borderId="1" xfId="0" applyFont="1" applyBorder="1" applyAlignment="1">
      <alignment horizontal="right"/>
    </xf>
    <xf numFmtId="0" fontId="0" fillId="0" borderId="9" xfId="0" applyBorder="1" applyAlignment="1">
      <alignment horizontal="center"/>
    </xf>
    <xf numFmtId="0" fontId="0" fillId="0" borderId="22" xfId="0" applyBorder="1" applyAlignment="1">
      <alignment horizontal="center"/>
    </xf>
    <xf numFmtId="176" fontId="0" fillId="0" borderId="0" xfId="0" applyNumberFormat="1" applyBorder="1" applyAlignment="1">
      <alignment horizontal="right"/>
    </xf>
    <xf numFmtId="176" fontId="0" fillId="2" borderId="6" xfId="2" applyNumberFormat="1" applyFont="1" applyFill="1" applyBorder="1" applyAlignment="1" applyProtection="1">
      <alignment horizontal="right" vertical="center"/>
      <protection locked="0"/>
    </xf>
    <xf numFmtId="0" fontId="0" fillId="0" borderId="2" xfId="0" applyBorder="1" applyAlignment="1">
      <alignment horizontal="center" vertical="center"/>
    </xf>
    <xf numFmtId="0" fontId="0" fillId="0" borderId="2" xfId="0" applyBorder="1" applyAlignment="1">
      <alignment vertical="center"/>
    </xf>
    <xf numFmtId="0" fontId="4" fillId="0" borderId="2" xfId="1" applyFill="1" applyBorder="1" applyAlignment="1" applyProtection="1">
      <alignment horizontal="left" vertical="center"/>
      <protection locked="0"/>
    </xf>
    <xf numFmtId="0" fontId="0" fillId="0" borderId="2" xfId="0"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xf>
    <xf numFmtId="176" fontId="0" fillId="2" borderId="1" xfId="0" applyNumberFormat="1" applyFill="1" applyBorder="1" applyAlignment="1">
      <alignment horizontal="right"/>
    </xf>
    <xf numFmtId="176" fontId="0" fillId="3" borderId="6" xfId="2" applyNumberFormat="1" applyFont="1" applyFill="1" applyBorder="1" applyAlignment="1" applyProtection="1">
      <alignment horizontal="right" vertical="center"/>
      <protection locked="0"/>
    </xf>
    <xf numFmtId="176" fontId="9" fillId="2" borderId="23" xfId="2" applyNumberFormat="1" applyFont="1" applyFill="1" applyBorder="1" applyAlignment="1" applyProtection="1">
      <alignment horizontal="right" vertical="center"/>
      <protection locked="0"/>
    </xf>
    <xf numFmtId="176" fontId="9" fillId="2" borderId="19" xfId="2" applyNumberFormat="1" applyFont="1" applyFill="1" applyBorder="1" applyAlignment="1" applyProtection="1">
      <alignment horizontal="right" vertical="center"/>
      <protection locked="0"/>
    </xf>
    <xf numFmtId="176" fontId="9" fillId="2" borderId="3" xfId="2" applyNumberFormat="1" applyFont="1" applyFill="1" applyBorder="1" applyAlignment="1" applyProtection="1">
      <alignment horizontal="right" vertical="center"/>
      <protection locked="0"/>
    </xf>
    <xf numFmtId="176" fontId="9" fillId="2" borderId="1" xfId="2" applyNumberFormat="1" applyFont="1" applyFill="1" applyBorder="1" applyAlignment="1" applyProtection="1">
      <alignment horizontal="right" vertical="center"/>
      <protection locked="0"/>
    </xf>
    <xf numFmtId="0" fontId="0" fillId="0" borderId="9" xfId="0" applyFill="1" applyBorder="1" applyAlignment="1">
      <alignment horizontal="center"/>
    </xf>
    <xf numFmtId="0" fontId="0" fillId="0" borderId="22" xfId="0" applyFill="1" applyBorder="1" applyAlignment="1">
      <alignment horizontal="center"/>
    </xf>
    <xf numFmtId="0" fontId="0" fillId="0" borderId="3" xfId="0" applyFill="1" applyBorder="1" applyAlignment="1">
      <alignment horizontal="center"/>
    </xf>
    <xf numFmtId="0" fontId="8" fillId="0" borderId="1" xfId="1" applyFont="1" applyBorder="1" applyAlignment="1" applyProtection="1">
      <alignment vertical="center"/>
      <protection locked="0"/>
    </xf>
    <xf numFmtId="0" fontId="13" fillId="0" borderId="0" xfId="0" applyFont="1"/>
    <xf numFmtId="0" fontId="3" fillId="0" borderId="5" xfId="1" applyNumberFormat="1" applyFont="1" applyBorder="1" applyAlignment="1" applyProtection="1">
      <alignment horizontal="center" vertical="center"/>
      <protection locked="0"/>
    </xf>
    <xf numFmtId="176" fontId="0" fillId="2" borderId="9" xfId="0" applyNumberFormat="1" applyFill="1" applyBorder="1" applyAlignment="1">
      <alignment horizontal="right"/>
    </xf>
    <xf numFmtId="176" fontId="9" fillId="2" borderId="9" xfId="2" applyNumberFormat="1" applyFont="1" applyFill="1" applyBorder="1" applyAlignment="1" applyProtection="1">
      <alignment horizontal="right" vertical="center"/>
      <protection locked="0"/>
    </xf>
    <xf numFmtId="176" fontId="0" fillId="2" borderId="3" xfId="0" applyNumberFormat="1" applyFill="1" applyBorder="1" applyAlignment="1">
      <alignment horizontal="right"/>
    </xf>
    <xf numFmtId="176" fontId="0" fillId="2" borderId="2" xfId="0" applyNumberFormat="1" applyFill="1" applyBorder="1" applyAlignment="1">
      <alignment horizontal="right"/>
    </xf>
    <xf numFmtId="176" fontId="10" fillId="2" borderId="1" xfId="2" applyNumberFormat="1" applyFont="1" applyFill="1" applyBorder="1" applyAlignment="1" applyProtection="1">
      <alignment horizontal="right" vertical="center"/>
      <protection locked="0"/>
    </xf>
    <xf numFmtId="0" fontId="17" fillId="0" borderId="0" xfId="0" applyFont="1"/>
    <xf numFmtId="176" fontId="17" fillId="3" borderId="3" xfId="0" applyNumberFormat="1" applyFont="1" applyFill="1" applyBorder="1" applyAlignment="1">
      <alignment horizontal="right"/>
    </xf>
    <xf numFmtId="176" fontId="17" fillId="3" borderId="6" xfId="2" applyNumberFormat="1" applyFont="1" applyFill="1" applyBorder="1" applyAlignment="1" applyProtection="1">
      <alignment horizontal="right" vertical="center"/>
      <protection locked="0"/>
    </xf>
    <xf numFmtId="176" fontId="17" fillId="0" borderId="9" xfId="0" applyNumberFormat="1" applyFont="1" applyFill="1" applyBorder="1" applyAlignment="1"/>
    <xf numFmtId="176" fontId="17" fillId="0" borderId="22" xfId="0" applyNumberFormat="1" applyFont="1" applyFill="1" applyBorder="1" applyAlignment="1"/>
    <xf numFmtId="176" fontId="17" fillId="0" borderId="3" xfId="0" applyNumberFormat="1" applyFont="1" applyFill="1" applyBorder="1" applyAlignment="1"/>
    <xf numFmtId="0" fontId="10" fillId="0" borderId="2" xfId="0" applyFont="1" applyBorder="1" applyAlignment="1">
      <alignment horizontal="right"/>
    </xf>
    <xf numFmtId="0" fontId="3" fillId="0" borderId="1" xfId="1" applyNumberFormat="1" applyFont="1" applyBorder="1" applyAlignment="1" applyProtection="1">
      <alignment horizontal="center" vertical="center"/>
      <protection locked="0"/>
    </xf>
    <xf numFmtId="176" fontId="0" fillId="2" borderId="11" xfId="0" applyNumberFormat="1" applyFill="1" applyBorder="1" applyAlignment="1">
      <alignment horizontal="right"/>
    </xf>
    <xf numFmtId="176" fontId="0" fillId="2" borderId="1" xfId="2" applyNumberFormat="1" applyFont="1" applyFill="1" applyBorder="1" applyAlignment="1" applyProtection="1">
      <alignment horizontal="right" vertical="center"/>
      <protection locked="0"/>
    </xf>
    <xf numFmtId="176" fontId="0" fillId="0" borderId="1" xfId="2" applyNumberFormat="1" applyFont="1" applyFill="1" applyBorder="1" applyAlignment="1" applyProtection="1">
      <alignment horizontal="center" vertical="center"/>
      <protection locked="0"/>
    </xf>
    <xf numFmtId="176" fontId="17" fillId="3" borderId="1" xfId="2" applyNumberFormat="1" applyFont="1" applyFill="1" applyBorder="1" applyAlignment="1" applyProtection="1">
      <alignment horizontal="right" vertical="center"/>
      <protection locked="0"/>
    </xf>
    <xf numFmtId="176" fontId="17" fillId="0" borderId="1" xfId="2" applyNumberFormat="1" applyFont="1" applyFill="1" applyBorder="1" applyAlignment="1" applyProtection="1">
      <alignment horizontal="right" vertical="center"/>
      <protection locked="0"/>
    </xf>
    <xf numFmtId="176" fontId="16" fillId="3" borderId="6" xfId="2" applyNumberFormat="1" applyFont="1" applyFill="1" applyBorder="1" applyAlignment="1" applyProtection="1">
      <alignment horizontal="right" vertical="center"/>
      <protection locked="0"/>
    </xf>
    <xf numFmtId="176" fontId="16" fillId="3" borderId="3" xfId="0" applyNumberFormat="1" applyFont="1" applyFill="1" applyBorder="1" applyAlignment="1">
      <alignment horizontal="right"/>
    </xf>
    <xf numFmtId="176" fontId="16" fillId="0" borderId="6" xfId="2" applyNumberFormat="1" applyFont="1" applyFill="1" applyBorder="1" applyAlignment="1" applyProtection="1">
      <alignment horizontal="right" vertical="center"/>
      <protection locked="0"/>
    </xf>
    <xf numFmtId="0" fontId="16" fillId="0" borderId="3" xfId="0" applyFont="1" applyBorder="1" applyAlignment="1">
      <alignment horizontal="center"/>
    </xf>
    <xf numFmtId="176" fontId="16" fillId="0" borderId="9" xfId="0" applyNumberFormat="1" applyFont="1" applyFill="1" applyBorder="1" applyAlignment="1"/>
    <xf numFmtId="176" fontId="16" fillId="0" borderId="22" xfId="0" applyNumberFormat="1" applyFont="1" applyFill="1" applyBorder="1" applyAlignment="1"/>
    <xf numFmtId="176" fontId="16" fillId="0" borderId="3" xfId="0" applyNumberFormat="1" applyFont="1" applyFill="1" applyBorder="1" applyAlignment="1"/>
    <xf numFmtId="176" fontId="16" fillId="0" borderId="9" xfId="0" applyNumberFormat="1" applyFont="1" applyFill="1" applyBorder="1" applyAlignment="1">
      <alignment horizontal="right"/>
    </xf>
    <xf numFmtId="176" fontId="16" fillId="0" borderId="22" xfId="0" applyNumberFormat="1" applyFont="1" applyFill="1" applyBorder="1" applyAlignment="1">
      <alignment horizontal="right"/>
    </xf>
    <xf numFmtId="176" fontId="16" fillId="0" borderId="3" xfId="0" applyNumberFormat="1" applyFont="1" applyFill="1" applyBorder="1" applyAlignment="1">
      <alignment horizontal="center"/>
    </xf>
    <xf numFmtId="176" fontId="17" fillId="0" borderId="1" xfId="0" applyNumberFormat="1" applyFont="1" applyFill="1" applyBorder="1" applyAlignment="1">
      <alignment horizontal="right"/>
    </xf>
    <xf numFmtId="0" fontId="14" fillId="0" borderId="0" xfId="0" applyFont="1"/>
    <xf numFmtId="0" fontId="2" fillId="0" borderId="5" xfId="1" applyNumberFormat="1" applyFont="1" applyBorder="1" applyAlignment="1" applyProtection="1">
      <alignment horizontal="center" vertical="center"/>
      <protection locked="0"/>
    </xf>
    <xf numFmtId="176" fontId="16" fillId="2" borderId="3" xfId="0" applyNumberFormat="1" applyFont="1" applyFill="1" applyBorder="1" applyAlignment="1">
      <alignment horizontal="right"/>
    </xf>
    <xf numFmtId="176" fontId="16" fillId="2" borderId="3" xfId="0" applyNumberFormat="1" applyFont="1" applyFill="1" applyBorder="1" applyAlignment="1"/>
    <xf numFmtId="0" fontId="0" fillId="0" borderId="2" xfId="0" applyBorder="1" applyAlignment="1">
      <alignment horizontal="center" vertical="center"/>
    </xf>
    <xf numFmtId="0" fontId="0" fillId="0" borderId="2" xfId="0" applyBorder="1" applyAlignment="1">
      <alignment horizontal="center" vertical="center" textRotation="255"/>
    </xf>
    <xf numFmtId="0" fontId="0" fillId="0" borderId="3" xfId="0" applyBorder="1" applyAlignment="1">
      <alignment horizontal="center"/>
    </xf>
    <xf numFmtId="0" fontId="0" fillId="0" borderId="4" xfId="0" applyFill="1" applyBorder="1" applyAlignment="1">
      <alignment horizontal="center" vertical="center"/>
    </xf>
    <xf numFmtId="0" fontId="0" fillId="0" borderId="1" xfId="0" applyBorder="1" applyAlignment="1">
      <alignment horizontal="center"/>
    </xf>
    <xf numFmtId="0" fontId="17" fillId="0" borderId="2" xfId="0" applyFont="1" applyFill="1" applyBorder="1" applyAlignment="1">
      <alignment horizontal="center" vertical="center" wrapText="1"/>
    </xf>
    <xf numFmtId="0" fontId="0" fillId="0" borderId="2" xfId="0" applyFill="1" applyBorder="1" applyAlignment="1">
      <alignment vertical="center" wrapText="1"/>
    </xf>
    <xf numFmtId="0" fontId="0" fillId="0" borderId="4" xfId="0" applyFill="1" applyBorder="1" applyAlignment="1">
      <alignment vertical="center"/>
    </xf>
    <xf numFmtId="0" fontId="18" fillId="0" borderId="4" xfId="0" applyFont="1" applyFill="1" applyBorder="1" applyAlignment="1">
      <alignment vertical="center"/>
    </xf>
    <xf numFmtId="31"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176" fontId="0" fillId="0" borderId="3" xfId="0" applyNumberFormat="1" applyFill="1" applyBorder="1" applyAlignment="1">
      <alignment horizontal="center" vertical="center"/>
    </xf>
    <xf numFmtId="176" fontId="18" fillId="0" borderId="3" xfId="0" applyNumberFormat="1" applyFont="1" applyFill="1" applyBorder="1" applyAlignment="1">
      <alignment horizontal="center" vertical="center"/>
    </xf>
    <xf numFmtId="176" fontId="18" fillId="0" borderId="3" xfId="0" applyNumberFormat="1" applyFont="1" applyFill="1" applyBorder="1" applyAlignment="1">
      <alignment horizontal="center" vertical="center" wrapText="1"/>
    </xf>
    <xf numFmtId="176" fontId="0" fillId="0" borderId="3" xfId="0" applyNumberFormat="1" applyBorder="1" applyAlignment="1">
      <alignment horizontal="center" vertical="center"/>
    </xf>
    <xf numFmtId="0" fontId="1" fillId="0" borderId="0" xfId="1" applyFont="1" applyAlignment="1" applyProtection="1">
      <alignment vertical="center"/>
      <protection locked="0"/>
    </xf>
    <xf numFmtId="0" fontId="0" fillId="0" borderId="0" xfId="0" applyAlignment="1"/>
    <xf numFmtId="0" fontId="9" fillId="0" borderId="4" xfId="0" applyFont="1" applyFill="1" applyBorder="1" applyAlignment="1">
      <alignment horizontal="center" vertical="center"/>
    </xf>
    <xf numFmtId="176" fontId="22" fillId="0" borderId="3" xfId="0" applyNumberFormat="1" applyFont="1" applyFill="1" applyBorder="1" applyAlignment="1">
      <alignment horizontal="center" vertical="center" wrapText="1"/>
    </xf>
    <xf numFmtId="0" fontId="17" fillId="0" borderId="4" xfId="0" applyFont="1" applyFill="1" applyBorder="1" applyAlignment="1">
      <alignment vertical="center"/>
    </xf>
    <xf numFmtId="0" fontId="9" fillId="2" borderId="4" xfId="0" applyFont="1" applyFill="1" applyBorder="1" applyAlignment="1">
      <alignment horizontal="center" vertical="center"/>
    </xf>
    <xf numFmtId="176" fontId="22" fillId="2" borderId="3" xfId="0" applyNumberFormat="1" applyFont="1" applyFill="1" applyBorder="1" applyAlignment="1">
      <alignment horizontal="center" vertical="center" wrapText="1"/>
    </xf>
    <xf numFmtId="0" fontId="0" fillId="0" borderId="1" xfId="0" applyFill="1" applyBorder="1" applyAlignment="1">
      <alignment vertical="center" wrapText="1"/>
    </xf>
    <xf numFmtId="0" fontId="18"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xf>
    <xf numFmtId="0" fontId="9" fillId="0" borderId="0" xfId="1" applyFont="1" applyProtection="1">
      <alignment vertical="center"/>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0" fontId="0" fillId="0" borderId="2" xfId="0" applyBorder="1" applyAlignment="1">
      <alignment horizontal="center" vertical="center" textRotation="255"/>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4" fillId="0" borderId="10" xfId="1" applyBorder="1" applyAlignment="1" applyProtection="1">
      <alignment horizontal="center" vertical="center" textRotation="255"/>
      <protection locked="0"/>
    </xf>
    <xf numFmtId="0" fontId="4" fillId="0" borderId="16" xfId="1" applyBorder="1" applyAlignment="1" applyProtection="1">
      <alignment horizontal="center" vertical="center" textRotation="255"/>
      <protection locked="0"/>
    </xf>
    <xf numFmtId="0" fontId="4" fillId="0" borderId="11" xfId="1" applyBorder="1" applyAlignment="1" applyProtection="1">
      <alignment horizontal="center" vertical="center" textRotation="255"/>
      <protection locked="0"/>
    </xf>
    <xf numFmtId="0" fontId="4" fillId="0" borderId="12" xfId="1" applyBorder="1" applyAlignment="1" applyProtection="1">
      <alignment horizontal="center" vertical="center"/>
      <protection locked="0"/>
    </xf>
    <xf numFmtId="0" fontId="4" fillId="0" borderId="17" xfId="1" applyBorder="1" applyAlignment="1" applyProtection="1">
      <alignment horizontal="center" vertical="center"/>
      <protection locked="0"/>
    </xf>
    <xf numFmtId="0" fontId="4" fillId="0" borderId="14" xfId="1" applyBorder="1" applyAlignment="1" applyProtection="1">
      <alignment horizontal="center" vertical="center"/>
      <protection locked="0"/>
    </xf>
    <xf numFmtId="0" fontId="4" fillId="0" borderId="18" xfId="1" applyBorder="1" applyAlignment="1" applyProtection="1">
      <alignment horizontal="center" vertical="center"/>
      <protection locked="0"/>
    </xf>
    <xf numFmtId="0" fontId="4" fillId="0" borderId="13" xfId="1" applyBorder="1" applyAlignment="1" applyProtection="1">
      <alignment horizontal="center" vertical="center"/>
      <protection locked="0"/>
    </xf>
    <xf numFmtId="0" fontId="4" fillId="0" borderId="7" xfId="1" applyBorder="1" applyAlignment="1" applyProtection="1">
      <alignment horizontal="center" vertical="center"/>
      <protection locked="0"/>
    </xf>
    <xf numFmtId="0" fontId="17" fillId="0" borderId="1" xfId="0" applyFont="1" applyBorder="1" applyAlignment="1">
      <alignment horizontal="center"/>
    </xf>
    <xf numFmtId="0" fontId="18" fillId="0" borderId="1" xfId="0" applyFont="1" applyBorder="1" applyAlignment="1">
      <alignment horizontal="center"/>
    </xf>
    <xf numFmtId="0" fontId="15" fillId="0" borderId="0" xfId="0" applyFont="1" applyAlignment="1">
      <alignment horizontal="center"/>
    </xf>
    <xf numFmtId="0" fontId="18" fillId="0" borderId="2" xfId="0" applyFont="1" applyFill="1" applyBorder="1" applyAlignment="1">
      <alignment horizontal="left" vertical="center" wrapText="1"/>
    </xf>
    <xf numFmtId="0" fontId="0" fillId="0" borderId="4" xfId="0" applyFill="1" applyBorder="1" applyAlignment="1">
      <alignment horizontal="left" vertical="center"/>
    </xf>
    <xf numFmtId="0" fontId="0" fillId="0" borderId="3" xfId="0" applyFill="1" applyBorder="1" applyAlignment="1">
      <alignment horizontal="left" vertical="center"/>
    </xf>
    <xf numFmtId="0" fontId="17" fillId="0" borderId="2" xfId="0" applyFont="1" applyFill="1" applyBorder="1" applyAlignment="1">
      <alignment horizontal="left" vertical="center" wrapText="1"/>
    </xf>
    <xf numFmtId="0" fontId="18" fillId="0" borderId="4" xfId="0" applyFont="1" applyFill="1" applyBorder="1" applyAlignment="1">
      <alignment horizontal="left" vertical="center"/>
    </xf>
    <xf numFmtId="0" fontId="18" fillId="0" borderId="3" xfId="0" applyFont="1" applyFill="1" applyBorder="1" applyAlignment="1">
      <alignment horizontal="left" vertical="center"/>
    </xf>
    <xf numFmtId="0" fontId="17" fillId="2" borderId="1" xfId="0" applyFont="1" applyFill="1" applyBorder="1" applyAlignment="1">
      <alignment horizontal="center"/>
    </xf>
    <xf numFmtId="0" fontId="18" fillId="2" borderId="1" xfId="0" applyFont="1" applyFill="1" applyBorder="1" applyAlignment="1">
      <alignment horizontal="center"/>
    </xf>
    <xf numFmtId="0" fontId="17" fillId="0" borderId="4" xfId="0" applyFont="1" applyFill="1" applyBorder="1" applyAlignment="1">
      <alignment horizontal="center" vertical="center"/>
    </xf>
    <xf numFmtId="0" fontId="18" fillId="0" borderId="4" xfId="0" applyFont="1" applyFill="1" applyBorder="1" applyAlignment="1">
      <alignment horizontal="center" vertical="center"/>
    </xf>
    <xf numFmtId="0" fontId="0" fillId="0" borderId="4" xfId="0" applyFill="1" applyBorder="1" applyAlignment="1">
      <alignment horizontal="center" vertical="center" wrapText="1"/>
    </xf>
    <xf numFmtId="0" fontId="14" fillId="0" borderId="0" xfId="0" applyFont="1" applyAlignment="1">
      <alignment horizontal="center"/>
    </xf>
    <xf numFmtId="0" fontId="0" fillId="2" borderId="1" xfId="0" applyFill="1" applyBorder="1" applyAlignment="1">
      <alignment horizont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0" fillId="0" borderId="1" xfId="0" applyBorder="1" applyAlignment="1">
      <alignment horizontal="center"/>
    </xf>
  </cellXfs>
  <cellStyles count="5">
    <cellStyle name="パーセント 2" xfId="4"/>
    <cellStyle name="桁区切り 2" xfId="2"/>
    <cellStyle name="標準" xfId="0" builtinId="0"/>
    <cellStyle name="標準 2" xfId="1"/>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160814</xdr:colOff>
      <xdr:row>8</xdr:row>
      <xdr:rowOff>81642</xdr:rowOff>
    </xdr:from>
    <xdr:to>
      <xdr:col>6</xdr:col>
      <xdr:colOff>938894</xdr:colOff>
      <xdr:row>12</xdr:row>
      <xdr:rowOff>176893</xdr:rowOff>
    </xdr:to>
    <xdr:sp macro="" textlink="">
      <xdr:nvSpPr>
        <xdr:cNvPr id="2" name="テキスト ボックス 1"/>
        <xdr:cNvSpPr txBox="1"/>
      </xdr:nvSpPr>
      <xdr:spPr>
        <a:xfrm>
          <a:off x="6352064" y="2041071"/>
          <a:ext cx="1825830" cy="10749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160814</xdr:colOff>
      <xdr:row>8</xdr:row>
      <xdr:rowOff>81642</xdr:rowOff>
    </xdr:from>
    <xdr:to>
      <xdr:col>6</xdr:col>
      <xdr:colOff>938894</xdr:colOff>
      <xdr:row>12</xdr:row>
      <xdr:rowOff>176893</xdr:rowOff>
    </xdr:to>
    <xdr:sp macro="" textlink="">
      <xdr:nvSpPr>
        <xdr:cNvPr id="2" name="テキスト ボックス 1"/>
        <xdr:cNvSpPr txBox="1"/>
      </xdr:nvSpPr>
      <xdr:spPr>
        <a:xfrm>
          <a:off x="6342539" y="2062842"/>
          <a:ext cx="1825830" cy="1047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160814</xdr:colOff>
      <xdr:row>8</xdr:row>
      <xdr:rowOff>81642</xdr:rowOff>
    </xdr:from>
    <xdr:to>
      <xdr:col>6</xdr:col>
      <xdr:colOff>938894</xdr:colOff>
      <xdr:row>12</xdr:row>
      <xdr:rowOff>176893</xdr:rowOff>
    </xdr:to>
    <xdr:sp macro="" textlink="">
      <xdr:nvSpPr>
        <xdr:cNvPr id="2" name="テキスト ボックス 1"/>
        <xdr:cNvSpPr txBox="1"/>
      </xdr:nvSpPr>
      <xdr:spPr>
        <a:xfrm>
          <a:off x="6342539" y="2062842"/>
          <a:ext cx="1825830" cy="1047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160814</xdr:colOff>
      <xdr:row>8</xdr:row>
      <xdr:rowOff>81642</xdr:rowOff>
    </xdr:from>
    <xdr:to>
      <xdr:col>6</xdr:col>
      <xdr:colOff>938894</xdr:colOff>
      <xdr:row>12</xdr:row>
      <xdr:rowOff>176893</xdr:rowOff>
    </xdr:to>
    <xdr:sp macro="" textlink="">
      <xdr:nvSpPr>
        <xdr:cNvPr id="2" name="テキスト ボックス 1"/>
        <xdr:cNvSpPr txBox="1"/>
      </xdr:nvSpPr>
      <xdr:spPr>
        <a:xfrm>
          <a:off x="6342539" y="2062842"/>
          <a:ext cx="1825830" cy="1047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155864</xdr:colOff>
      <xdr:row>7</xdr:row>
      <xdr:rowOff>121227</xdr:rowOff>
    </xdr:from>
    <xdr:to>
      <xdr:col>6</xdr:col>
      <xdr:colOff>935183</xdr:colOff>
      <xdr:row>11</xdr:row>
      <xdr:rowOff>225136</xdr:rowOff>
    </xdr:to>
    <xdr:sp macro="" textlink="">
      <xdr:nvSpPr>
        <xdr:cNvPr id="2" name="テキスト ボックス 1"/>
        <xdr:cNvSpPr txBox="1"/>
      </xdr:nvSpPr>
      <xdr:spPr>
        <a:xfrm>
          <a:off x="6147955" y="1818409"/>
          <a:ext cx="1835728" cy="107372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155864</xdr:colOff>
      <xdr:row>7</xdr:row>
      <xdr:rowOff>121227</xdr:rowOff>
    </xdr:from>
    <xdr:to>
      <xdr:col>6</xdr:col>
      <xdr:colOff>935183</xdr:colOff>
      <xdr:row>11</xdr:row>
      <xdr:rowOff>225136</xdr:rowOff>
    </xdr:to>
    <xdr:sp macro="" textlink="">
      <xdr:nvSpPr>
        <xdr:cNvPr id="2" name="テキスト ボックス 1"/>
        <xdr:cNvSpPr txBox="1"/>
      </xdr:nvSpPr>
      <xdr:spPr>
        <a:xfrm>
          <a:off x="6128039" y="1864302"/>
          <a:ext cx="1827069" cy="105640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黄色のセルには計算式が入っていますので、入力しないでください。</a:t>
          </a:r>
          <a:endParaRPr kumimoji="1" lang="en-US" altLang="ja-JP" sz="1200" b="1">
            <a:solidFill>
              <a:sysClr val="windowText" lastClr="000000"/>
            </a:solidFill>
          </a:endParaRPr>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abSelected="1" view="pageBreakPreview" zoomScale="115" zoomScaleNormal="40" zoomScaleSheetLayoutView="115" workbookViewId="0">
      <selection activeCell="A2" sqref="A2:E2"/>
    </sheetView>
  </sheetViews>
  <sheetFormatPr defaultRowHeight="18.75" x14ac:dyDescent="0.4"/>
  <cols>
    <col min="2" max="2" width="24.625" customWidth="1"/>
    <col min="3" max="3" width="17.25" bestFit="1" customWidth="1"/>
    <col min="4" max="5" width="15.125" bestFit="1" customWidth="1"/>
    <col min="6" max="7" width="13.75" bestFit="1" customWidth="1"/>
    <col min="9" max="9" width="13" customWidth="1"/>
  </cols>
  <sheetData>
    <row r="1" spans="1:5" x14ac:dyDescent="0.4">
      <c r="A1" t="s">
        <v>90</v>
      </c>
    </row>
    <row r="2" spans="1:5" ht="24" x14ac:dyDescent="0.5">
      <c r="A2" s="131" t="s">
        <v>28</v>
      </c>
      <c r="B2" s="131"/>
      <c r="C2" s="131"/>
      <c r="D2" s="131"/>
      <c r="E2" s="131"/>
    </row>
    <row r="4" spans="1:5" x14ac:dyDescent="0.4">
      <c r="A4" s="6" t="s">
        <v>15</v>
      </c>
      <c r="B4" s="129"/>
      <c r="C4" s="130"/>
      <c r="D4" s="130"/>
      <c r="E4" s="130"/>
    </row>
    <row r="5" spans="1:5" x14ac:dyDescent="0.4">
      <c r="A5" s="7"/>
      <c r="B5" s="8"/>
      <c r="C5" s="8"/>
      <c r="D5" s="8"/>
      <c r="E5" s="8"/>
    </row>
    <row r="6" spans="1:5" ht="19.5" thickBot="1" x14ac:dyDescent="0.45">
      <c r="A6" s="1" t="s">
        <v>0</v>
      </c>
      <c r="B6" s="8"/>
      <c r="C6" s="8"/>
      <c r="D6" s="8"/>
      <c r="E6" t="s">
        <v>18</v>
      </c>
    </row>
    <row r="7" spans="1:5" x14ac:dyDescent="0.4">
      <c r="A7" s="123" t="s">
        <v>1</v>
      </c>
      <c r="B7" s="124"/>
      <c r="C7" s="2" t="s">
        <v>33</v>
      </c>
      <c r="D7" s="12" t="s">
        <v>21</v>
      </c>
      <c r="E7" s="11" t="s">
        <v>7</v>
      </c>
    </row>
    <row r="8" spans="1:5" x14ac:dyDescent="0.4">
      <c r="A8" s="125"/>
      <c r="B8" s="126"/>
      <c r="C8" s="10" t="s">
        <v>5</v>
      </c>
      <c r="D8" s="12" t="s">
        <v>6</v>
      </c>
      <c r="E8" s="11" t="s">
        <v>8</v>
      </c>
    </row>
    <row r="9" spans="1:5" x14ac:dyDescent="0.4">
      <c r="A9" s="46" t="s">
        <v>16</v>
      </c>
      <c r="B9" s="14"/>
      <c r="C9" s="67"/>
      <c r="D9" s="68"/>
      <c r="E9" s="37">
        <f>C9-D9</f>
        <v>0</v>
      </c>
    </row>
    <row r="10" spans="1:5" ht="18.75" customHeight="1" x14ac:dyDescent="0.4">
      <c r="A10" s="120" t="s">
        <v>2</v>
      </c>
      <c r="B10" s="9" t="s">
        <v>17</v>
      </c>
      <c r="C10" s="67"/>
      <c r="D10" s="68"/>
      <c r="E10" s="37">
        <f>C10-D10</f>
        <v>0</v>
      </c>
    </row>
    <row r="11" spans="1:5" x14ac:dyDescent="0.4">
      <c r="A11" s="121"/>
      <c r="B11" s="15" t="s">
        <v>25</v>
      </c>
      <c r="C11" s="67"/>
      <c r="D11" s="68"/>
      <c r="E11" s="37">
        <f>C11-D11</f>
        <v>0</v>
      </c>
    </row>
    <row r="12" spans="1:5" x14ac:dyDescent="0.4">
      <c r="A12" s="121"/>
      <c r="B12" s="15"/>
      <c r="C12" s="69"/>
      <c r="D12" s="70"/>
      <c r="E12" s="11"/>
    </row>
    <row r="13" spans="1:5" x14ac:dyDescent="0.4">
      <c r="A13" s="122"/>
      <c r="B13" s="16"/>
      <c r="C13" s="69"/>
      <c r="D13" s="70"/>
      <c r="E13" s="11"/>
    </row>
    <row r="14" spans="1:5" ht="19.5" thickBot="1" x14ac:dyDescent="0.45">
      <c r="A14" s="17" t="s">
        <v>3</v>
      </c>
      <c r="B14" s="21" t="s">
        <v>23</v>
      </c>
      <c r="C14" s="4">
        <f>SUM(C9:C13)</f>
        <v>0</v>
      </c>
      <c r="D14" s="39">
        <f>SUM(D9:D13)</f>
        <v>0</v>
      </c>
      <c r="E14" s="40">
        <f>SUM(E9:E13)</f>
        <v>0</v>
      </c>
    </row>
    <row r="15" spans="1:5" x14ac:dyDescent="0.4">
      <c r="A15" s="7"/>
      <c r="B15" s="22" t="s">
        <v>22</v>
      </c>
      <c r="C15" s="37">
        <f>C14-(C14/1.1)</f>
        <v>0</v>
      </c>
      <c r="D15" s="8"/>
      <c r="E15" s="5"/>
    </row>
    <row r="16" spans="1:5" x14ac:dyDescent="0.4">
      <c r="A16" s="7"/>
      <c r="B16" s="20"/>
      <c r="C16" s="25"/>
      <c r="D16" s="8"/>
      <c r="E16" s="5"/>
    </row>
    <row r="17" spans="1:10" ht="19.5" thickBot="1" x14ac:dyDescent="0.45">
      <c r="A17" s="1" t="s">
        <v>4</v>
      </c>
      <c r="B17" s="8"/>
      <c r="C17" s="8"/>
      <c r="D17" s="8"/>
      <c r="E17" s="5"/>
      <c r="G17" t="s">
        <v>18</v>
      </c>
    </row>
    <row r="18" spans="1:10" ht="18.75" customHeight="1" x14ac:dyDescent="0.4">
      <c r="A18" s="123" t="s">
        <v>1</v>
      </c>
      <c r="B18" s="127"/>
      <c r="C18" s="2" t="s">
        <v>33</v>
      </c>
      <c r="D18" s="111" t="s">
        <v>27</v>
      </c>
      <c r="E18" s="112"/>
      <c r="F18" s="12" t="s">
        <v>21</v>
      </c>
      <c r="G18" s="11" t="s">
        <v>7</v>
      </c>
    </row>
    <row r="19" spans="1:10" x14ac:dyDescent="0.4">
      <c r="A19" s="125"/>
      <c r="B19" s="128"/>
      <c r="C19" s="10" t="s">
        <v>5</v>
      </c>
      <c r="D19" s="23" t="s">
        <v>26</v>
      </c>
      <c r="E19" s="24" t="s">
        <v>31</v>
      </c>
      <c r="F19" s="12" t="s">
        <v>6</v>
      </c>
      <c r="G19" s="11" t="s">
        <v>8</v>
      </c>
    </row>
    <row r="20" spans="1:10" x14ac:dyDescent="0.4">
      <c r="A20" s="113" t="s">
        <v>20</v>
      </c>
      <c r="B20" s="18" t="s">
        <v>9</v>
      </c>
      <c r="C20" s="26">
        <f>D20+E20</f>
        <v>0</v>
      </c>
      <c r="D20" s="71"/>
      <c r="E20" s="72"/>
      <c r="F20" s="73"/>
      <c r="G20" s="37">
        <f>C20-F20</f>
        <v>0</v>
      </c>
    </row>
    <row r="21" spans="1:10" x14ac:dyDescent="0.4">
      <c r="A21" s="113"/>
      <c r="B21" s="18" t="s">
        <v>10</v>
      </c>
      <c r="C21" s="26">
        <f t="shared" ref="C21:C26" si="0">D21+E21</f>
        <v>0</v>
      </c>
      <c r="D21" s="71"/>
      <c r="E21" s="72"/>
      <c r="F21" s="73"/>
      <c r="G21" s="37">
        <f t="shared" ref="G21:G26" si="1">C21-F21</f>
        <v>0</v>
      </c>
    </row>
    <row r="22" spans="1:10" x14ac:dyDescent="0.4">
      <c r="A22" s="113"/>
      <c r="B22" s="18" t="s">
        <v>11</v>
      </c>
      <c r="C22" s="26">
        <f t="shared" si="0"/>
        <v>0</v>
      </c>
      <c r="D22" s="71"/>
      <c r="E22" s="72"/>
      <c r="F22" s="73"/>
      <c r="G22" s="37">
        <f t="shared" si="1"/>
        <v>0</v>
      </c>
    </row>
    <row r="23" spans="1:10" x14ac:dyDescent="0.4">
      <c r="A23" s="113"/>
      <c r="B23" s="18" t="s">
        <v>12</v>
      </c>
      <c r="C23" s="26">
        <f t="shared" si="0"/>
        <v>0</v>
      </c>
      <c r="D23" s="71"/>
      <c r="E23" s="72"/>
      <c r="F23" s="73"/>
      <c r="G23" s="37">
        <f t="shared" si="1"/>
        <v>0</v>
      </c>
    </row>
    <row r="24" spans="1:10" x14ac:dyDescent="0.4">
      <c r="A24" s="113"/>
      <c r="B24" s="18" t="s">
        <v>19</v>
      </c>
      <c r="C24" s="26">
        <f t="shared" si="0"/>
        <v>0</v>
      </c>
      <c r="D24" s="71"/>
      <c r="E24" s="72"/>
      <c r="F24" s="73"/>
      <c r="G24" s="37">
        <f t="shared" si="1"/>
        <v>0</v>
      </c>
    </row>
    <row r="25" spans="1:10" x14ac:dyDescent="0.4">
      <c r="A25" s="113"/>
      <c r="B25" s="18" t="s">
        <v>13</v>
      </c>
      <c r="C25" s="26">
        <f t="shared" si="0"/>
        <v>0</v>
      </c>
      <c r="D25" s="71"/>
      <c r="E25" s="72"/>
      <c r="F25" s="73"/>
      <c r="G25" s="37">
        <f t="shared" si="1"/>
        <v>0</v>
      </c>
    </row>
    <row r="26" spans="1:10" x14ac:dyDescent="0.4">
      <c r="A26" s="113"/>
      <c r="B26" s="18" t="s">
        <v>14</v>
      </c>
      <c r="C26" s="26">
        <f t="shared" si="0"/>
        <v>0</v>
      </c>
      <c r="D26" s="74"/>
      <c r="E26" s="75"/>
      <c r="F26" s="76"/>
      <c r="G26" s="37">
        <f t="shared" si="1"/>
        <v>0</v>
      </c>
    </row>
    <row r="27" spans="1:10" x14ac:dyDescent="0.4">
      <c r="A27" s="113"/>
      <c r="B27" s="18"/>
      <c r="C27" s="19"/>
      <c r="D27" s="43"/>
      <c r="E27" s="44"/>
      <c r="F27" s="45"/>
      <c r="G27" s="11"/>
      <c r="I27" s="6" t="s">
        <v>39</v>
      </c>
      <c r="J27" s="6"/>
    </row>
    <row r="28" spans="1:10" ht="19.5" thickBot="1" x14ac:dyDescent="0.45">
      <c r="A28" s="17" t="s">
        <v>88</v>
      </c>
      <c r="B28" s="21" t="s">
        <v>24</v>
      </c>
      <c r="C28" s="4">
        <f>SUM(C20:C27)</f>
        <v>0</v>
      </c>
      <c r="D28" s="39">
        <f>SUM(D20:D27)</f>
        <v>0</v>
      </c>
      <c r="E28" s="40">
        <f>SUM(E20:E27)</f>
        <v>0</v>
      </c>
      <c r="F28" s="41">
        <f>SUM(F20:F27)</f>
        <v>0</v>
      </c>
      <c r="G28" s="42">
        <f>SUM(G20:G27)</f>
        <v>0</v>
      </c>
      <c r="H28" s="33" t="s">
        <v>37</v>
      </c>
      <c r="I28" s="6" t="s">
        <v>40</v>
      </c>
      <c r="J28" s="42" t="str">
        <f>IF(C14=C28,"OK","NG")</f>
        <v>OK</v>
      </c>
    </row>
    <row r="29" spans="1:10" x14ac:dyDescent="0.4">
      <c r="B29" s="22" t="s">
        <v>22</v>
      </c>
      <c r="C29" s="37">
        <f>C28-(C28/1.1)</f>
        <v>0</v>
      </c>
      <c r="I29" s="6" t="s">
        <v>38</v>
      </c>
      <c r="J29" s="42" t="str">
        <f>IF(D14=F28,"OK","NG")</f>
        <v>OK</v>
      </c>
    </row>
    <row r="31" spans="1:10" x14ac:dyDescent="0.4">
      <c r="A31" s="1" t="s">
        <v>29</v>
      </c>
    </row>
    <row r="32" spans="1:10" ht="20.25" customHeight="1" x14ac:dyDescent="0.4">
      <c r="C32" s="114" t="s">
        <v>30</v>
      </c>
      <c r="D32" s="115"/>
      <c r="E32" s="115"/>
      <c r="F32" s="115"/>
      <c r="G32" s="116"/>
    </row>
    <row r="33" spans="1:8" ht="90.75" customHeight="1" x14ac:dyDescent="0.4">
      <c r="A33" s="113" t="s">
        <v>20</v>
      </c>
      <c r="B33" s="27" t="s">
        <v>9</v>
      </c>
      <c r="C33" s="117"/>
      <c r="D33" s="118"/>
      <c r="E33" s="118"/>
      <c r="F33" s="118"/>
      <c r="G33" s="119"/>
    </row>
    <row r="34" spans="1:8" ht="90.75" customHeight="1" x14ac:dyDescent="0.4">
      <c r="A34" s="113"/>
      <c r="B34" s="27" t="s">
        <v>10</v>
      </c>
      <c r="C34" s="117" t="s">
        <v>32</v>
      </c>
      <c r="D34" s="118"/>
      <c r="E34" s="118"/>
      <c r="F34" s="118"/>
      <c r="G34" s="119"/>
    </row>
    <row r="35" spans="1:8" ht="90.75" customHeight="1" x14ac:dyDescent="0.4">
      <c r="A35" s="113"/>
      <c r="B35" s="27" t="s">
        <v>11</v>
      </c>
      <c r="C35" s="117" t="s">
        <v>32</v>
      </c>
      <c r="D35" s="118"/>
      <c r="E35" s="118"/>
      <c r="F35" s="118"/>
      <c r="G35" s="119"/>
      <c r="H35" s="54"/>
    </row>
    <row r="36" spans="1:8" ht="90.75" customHeight="1" x14ac:dyDescent="0.4">
      <c r="A36" s="113"/>
      <c r="B36" s="27" t="s">
        <v>12</v>
      </c>
      <c r="C36" s="117" t="s">
        <v>32</v>
      </c>
      <c r="D36" s="118"/>
      <c r="E36" s="118"/>
      <c r="F36" s="118"/>
      <c r="G36" s="119"/>
    </row>
    <row r="37" spans="1:8" ht="90.75" customHeight="1" x14ac:dyDescent="0.4">
      <c r="A37" s="113"/>
      <c r="B37" s="27" t="s">
        <v>19</v>
      </c>
      <c r="C37" s="117" t="s">
        <v>32</v>
      </c>
      <c r="D37" s="118"/>
      <c r="E37" s="118"/>
      <c r="F37" s="118"/>
      <c r="G37" s="119"/>
    </row>
    <row r="38" spans="1:8" ht="90.75" customHeight="1" x14ac:dyDescent="0.4">
      <c r="A38" s="113"/>
      <c r="B38" s="27" t="s">
        <v>13</v>
      </c>
      <c r="C38" s="117" t="s">
        <v>32</v>
      </c>
      <c r="D38" s="118"/>
      <c r="E38" s="118"/>
      <c r="F38" s="118"/>
      <c r="G38" s="119"/>
    </row>
    <row r="39" spans="1:8" ht="33.75" customHeight="1" x14ac:dyDescent="0.4">
      <c r="A39" s="113"/>
      <c r="B39" s="27" t="s">
        <v>14</v>
      </c>
      <c r="C39" s="117" t="s">
        <v>32</v>
      </c>
      <c r="D39" s="118"/>
      <c r="E39" s="118"/>
      <c r="F39" s="118"/>
      <c r="G39" s="119"/>
    </row>
    <row r="40" spans="1:8" ht="33.75" customHeight="1" x14ac:dyDescent="0.4">
      <c r="A40" s="113"/>
      <c r="B40" s="28"/>
      <c r="C40" s="108"/>
      <c r="D40" s="109"/>
      <c r="E40" s="109"/>
      <c r="F40" s="109"/>
      <c r="G40" s="110"/>
    </row>
    <row r="41" spans="1:8" x14ac:dyDescent="0.4">
      <c r="A41" t="s">
        <v>44</v>
      </c>
    </row>
  </sheetData>
  <mergeCells count="17">
    <mergeCell ref="A10:A13"/>
    <mergeCell ref="A7:B8"/>
    <mergeCell ref="A18:B19"/>
    <mergeCell ref="B4:E4"/>
    <mergeCell ref="A2:E2"/>
    <mergeCell ref="C40:G40"/>
    <mergeCell ref="D18:E18"/>
    <mergeCell ref="A33:A40"/>
    <mergeCell ref="C32:G32"/>
    <mergeCell ref="C33:G33"/>
    <mergeCell ref="C34:G34"/>
    <mergeCell ref="C35:G35"/>
    <mergeCell ref="C36:G36"/>
    <mergeCell ref="C37:G37"/>
    <mergeCell ref="C38:G38"/>
    <mergeCell ref="C39:G39"/>
    <mergeCell ref="A20:A27"/>
  </mergeCells>
  <phoneticPr fontId="6"/>
  <pageMargins left="0.7" right="0.7" top="0.75" bottom="0.75" header="0.3" footer="0.3"/>
  <pageSetup paperSize="9" scale="74" fitToHeight="0" orientation="portrait" r:id="rId1"/>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view="pageBreakPreview" topLeftCell="A2" zoomScale="70" zoomScaleNormal="70" zoomScaleSheetLayoutView="70" workbookViewId="0">
      <selection activeCell="B15" sqref="B15"/>
    </sheetView>
  </sheetViews>
  <sheetFormatPr defaultRowHeight="18.75" x14ac:dyDescent="0.4"/>
  <cols>
    <col min="2" max="2" width="24.625" customWidth="1"/>
    <col min="3" max="3" width="17.25" bestFit="1" customWidth="1"/>
    <col min="4" max="5" width="15.125" bestFit="1" customWidth="1"/>
    <col min="6" max="6" width="13.75" bestFit="1" customWidth="1"/>
    <col min="7" max="7" width="15.875" customWidth="1"/>
    <col min="8" max="8" width="4.875" customWidth="1"/>
    <col min="9" max="9" width="15" customWidth="1"/>
  </cols>
  <sheetData>
    <row r="1" spans="1:5" x14ac:dyDescent="0.4">
      <c r="A1" t="s">
        <v>90</v>
      </c>
    </row>
    <row r="2" spans="1:5" ht="24" x14ac:dyDescent="0.5">
      <c r="A2" s="131" t="s">
        <v>28</v>
      </c>
      <c r="B2" s="131"/>
      <c r="C2" s="131"/>
      <c r="D2" s="131"/>
      <c r="E2" s="131"/>
    </row>
    <row r="4" spans="1:5" x14ac:dyDescent="0.4">
      <c r="A4" s="6" t="s">
        <v>15</v>
      </c>
      <c r="B4" s="129" t="s">
        <v>36</v>
      </c>
      <c r="C4" s="130"/>
      <c r="D4" s="130"/>
      <c r="E4" s="130"/>
    </row>
    <row r="5" spans="1:5" x14ac:dyDescent="0.4">
      <c r="A5" s="7"/>
      <c r="B5" s="8"/>
      <c r="C5" s="8"/>
      <c r="D5" s="8"/>
      <c r="E5" s="8"/>
    </row>
    <row r="6" spans="1:5" ht="19.5" thickBot="1" x14ac:dyDescent="0.45">
      <c r="A6" s="1" t="s">
        <v>0</v>
      </c>
      <c r="B6" s="8"/>
      <c r="C6" s="8"/>
      <c r="D6" s="8"/>
      <c r="E6" t="s">
        <v>18</v>
      </c>
    </row>
    <row r="7" spans="1:5" x14ac:dyDescent="0.4">
      <c r="A7" s="123" t="s">
        <v>1</v>
      </c>
      <c r="B7" s="124"/>
      <c r="C7" s="48" t="s">
        <v>33</v>
      </c>
      <c r="D7" s="31" t="s">
        <v>21</v>
      </c>
      <c r="E7" s="32" t="s">
        <v>7</v>
      </c>
    </row>
    <row r="8" spans="1:5" x14ac:dyDescent="0.4">
      <c r="A8" s="125"/>
      <c r="B8" s="126"/>
      <c r="C8" s="10" t="s">
        <v>5</v>
      </c>
      <c r="D8" s="31" t="s">
        <v>6</v>
      </c>
      <c r="E8" s="32" t="s">
        <v>8</v>
      </c>
    </row>
    <row r="9" spans="1:5" x14ac:dyDescent="0.4">
      <c r="A9" s="46" t="s">
        <v>16</v>
      </c>
      <c r="B9" s="14"/>
      <c r="C9" s="56">
        <v>247000</v>
      </c>
      <c r="D9" s="55">
        <v>233000</v>
      </c>
      <c r="E9" s="37">
        <f>C9-D9</f>
        <v>14000</v>
      </c>
    </row>
    <row r="10" spans="1:5" ht="18.75" customHeight="1" x14ac:dyDescent="0.4">
      <c r="A10" s="120" t="s">
        <v>2</v>
      </c>
      <c r="B10" s="29" t="s">
        <v>17</v>
      </c>
      <c r="C10" s="56">
        <v>0</v>
      </c>
      <c r="D10" s="55">
        <v>0</v>
      </c>
      <c r="E10" s="37">
        <f>C10-D10</f>
        <v>0</v>
      </c>
    </row>
    <row r="11" spans="1:5" x14ac:dyDescent="0.4">
      <c r="A11" s="121"/>
      <c r="B11" s="15" t="s">
        <v>25</v>
      </c>
      <c r="C11" s="56">
        <v>0</v>
      </c>
      <c r="D11" s="55">
        <v>0</v>
      </c>
      <c r="E11" s="37">
        <f>C11-D11</f>
        <v>0</v>
      </c>
    </row>
    <row r="12" spans="1:5" x14ac:dyDescent="0.4">
      <c r="A12" s="121"/>
      <c r="B12" s="15"/>
      <c r="C12" s="3"/>
      <c r="D12" s="31"/>
      <c r="E12" s="32"/>
    </row>
    <row r="13" spans="1:5" x14ac:dyDescent="0.4">
      <c r="A13" s="122"/>
      <c r="B13" s="16"/>
      <c r="C13" s="3"/>
      <c r="D13" s="31"/>
      <c r="E13" s="32"/>
    </row>
    <row r="14" spans="1:5" ht="19.5" thickBot="1" x14ac:dyDescent="0.45">
      <c r="A14" s="17" t="s">
        <v>3</v>
      </c>
      <c r="B14" s="21" t="s">
        <v>23</v>
      </c>
      <c r="C14" s="4">
        <f>SUM(C9:C13)</f>
        <v>247000</v>
      </c>
      <c r="D14" s="39">
        <f>SUM(D9:D13)</f>
        <v>233000</v>
      </c>
      <c r="E14" s="40">
        <f>SUM(E9:E13)</f>
        <v>14000</v>
      </c>
    </row>
    <row r="15" spans="1:5" x14ac:dyDescent="0.4">
      <c r="A15" s="7"/>
      <c r="B15" s="22" t="s">
        <v>22</v>
      </c>
      <c r="C15" s="37">
        <f>C14-(C14/1.1)</f>
        <v>22454.54545454547</v>
      </c>
      <c r="D15" s="8"/>
      <c r="E15" s="33"/>
    </row>
    <row r="16" spans="1:5" x14ac:dyDescent="0.4">
      <c r="A16" s="7"/>
      <c r="B16" s="20"/>
      <c r="C16" s="25"/>
      <c r="D16" s="8"/>
      <c r="E16" s="33"/>
    </row>
    <row r="17" spans="1:10" ht="19.5" thickBot="1" x14ac:dyDescent="0.45">
      <c r="A17" s="1" t="s">
        <v>4</v>
      </c>
      <c r="B17" s="8"/>
      <c r="C17" s="8"/>
      <c r="D17" s="8"/>
      <c r="E17" s="33"/>
      <c r="G17" t="s">
        <v>18</v>
      </c>
    </row>
    <row r="18" spans="1:10" ht="18.75" customHeight="1" x14ac:dyDescent="0.4">
      <c r="A18" s="123" t="s">
        <v>1</v>
      </c>
      <c r="B18" s="127"/>
      <c r="C18" s="48" t="s">
        <v>33</v>
      </c>
      <c r="D18" s="111" t="s">
        <v>27</v>
      </c>
      <c r="E18" s="112"/>
      <c r="F18" s="31" t="s">
        <v>21</v>
      </c>
      <c r="G18" s="32" t="s">
        <v>7</v>
      </c>
    </row>
    <row r="19" spans="1:10" x14ac:dyDescent="0.4">
      <c r="A19" s="125"/>
      <c r="B19" s="128"/>
      <c r="C19" s="10" t="s">
        <v>5</v>
      </c>
      <c r="D19" s="23" t="s">
        <v>26</v>
      </c>
      <c r="E19" s="24" t="s">
        <v>31</v>
      </c>
      <c r="F19" s="31" t="s">
        <v>6</v>
      </c>
      <c r="G19" s="32" t="s">
        <v>8</v>
      </c>
    </row>
    <row r="20" spans="1:10" x14ac:dyDescent="0.4">
      <c r="A20" s="113" t="s">
        <v>20</v>
      </c>
      <c r="B20" s="18" t="s">
        <v>9</v>
      </c>
      <c r="C20" s="26">
        <f>D20+E20</f>
        <v>210000</v>
      </c>
      <c r="D20" s="57">
        <v>210000</v>
      </c>
      <c r="E20" s="58">
        <v>0</v>
      </c>
      <c r="F20" s="59">
        <v>165000</v>
      </c>
      <c r="G20" s="37">
        <f>C20-F20</f>
        <v>45000</v>
      </c>
    </row>
    <row r="21" spans="1:10" x14ac:dyDescent="0.4">
      <c r="A21" s="113"/>
      <c r="B21" s="18" t="s">
        <v>10</v>
      </c>
      <c r="C21" s="26">
        <f t="shared" ref="C21:C26" si="0">D21+E21</f>
        <v>30000</v>
      </c>
      <c r="D21" s="57">
        <v>30000</v>
      </c>
      <c r="E21" s="58">
        <v>0</v>
      </c>
      <c r="F21" s="59">
        <v>60000</v>
      </c>
      <c r="G21" s="37">
        <f t="shared" ref="G21:G26" si="1">C21-F21</f>
        <v>-30000</v>
      </c>
    </row>
    <row r="22" spans="1:10" x14ac:dyDescent="0.4">
      <c r="A22" s="113"/>
      <c r="B22" s="18" t="s">
        <v>11</v>
      </c>
      <c r="C22" s="26">
        <f t="shared" si="0"/>
        <v>7000</v>
      </c>
      <c r="D22" s="57">
        <v>7000</v>
      </c>
      <c r="E22" s="58">
        <v>0</v>
      </c>
      <c r="F22" s="59">
        <v>8000</v>
      </c>
      <c r="G22" s="37">
        <f t="shared" si="1"/>
        <v>-1000</v>
      </c>
    </row>
    <row r="23" spans="1:10" x14ac:dyDescent="0.4">
      <c r="A23" s="113"/>
      <c r="B23" s="18" t="s">
        <v>12</v>
      </c>
      <c r="C23" s="26">
        <f t="shared" si="0"/>
        <v>0</v>
      </c>
      <c r="D23" s="57">
        <v>0</v>
      </c>
      <c r="E23" s="58">
        <v>0</v>
      </c>
      <c r="F23" s="59">
        <v>0</v>
      </c>
      <c r="G23" s="37">
        <f t="shared" si="1"/>
        <v>0</v>
      </c>
    </row>
    <row r="24" spans="1:10" x14ac:dyDescent="0.4">
      <c r="A24" s="113"/>
      <c r="B24" s="18" t="s">
        <v>19</v>
      </c>
      <c r="C24" s="26">
        <f t="shared" si="0"/>
        <v>0</v>
      </c>
      <c r="D24" s="57">
        <v>0</v>
      </c>
      <c r="E24" s="58">
        <v>0</v>
      </c>
      <c r="F24" s="59">
        <v>0</v>
      </c>
      <c r="G24" s="37">
        <f t="shared" si="1"/>
        <v>0</v>
      </c>
    </row>
    <row r="25" spans="1:10" x14ac:dyDescent="0.4">
      <c r="A25" s="113"/>
      <c r="B25" s="18" t="s">
        <v>13</v>
      </c>
      <c r="C25" s="26">
        <f t="shared" si="0"/>
        <v>0</v>
      </c>
      <c r="D25" s="57">
        <v>0</v>
      </c>
      <c r="E25" s="58">
        <v>0</v>
      </c>
      <c r="F25" s="59">
        <v>0</v>
      </c>
      <c r="G25" s="37">
        <f t="shared" si="1"/>
        <v>0</v>
      </c>
    </row>
    <row r="26" spans="1:10" x14ac:dyDescent="0.4">
      <c r="A26" s="113"/>
      <c r="B26" s="18" t="s">
        <v>14</v>
      </c>
      <c r="C26" s="26">
        <f t="shared" si="0"/>
        <v>0</v>
      </c>
      <c r="D26" s="57">
        <v>0</v>
      </c>
      <c r="E26" s="58">
        <v>0</v>
      </c>
      <c r="F26" s="59">
        <v>0</v>
      </c>
      <c r="G26" s="37">
        <f t="shared" si="1"/>
        <v>0</v>
      </c>
    </row>
    <row r="27" spans="1:10" x14ac:dyDescent="0.4">
      <c r="A27" s="113"/>
      <c r="B27" s="18"/>
      <c r="C27" s="19"/>
      <c r="D27" s="43"/>
      <c r="E27" s="44"/>
      <c r="F27" s="45"/>
      <c r="G27" s="32"/>
      <c r="I27" s="6" t="s">
        <v>39</v>
      </c>
      <c r="J27" s="6"/>
    </row>
    <row r="28" spans="1:10" ht="19.5" thickBot="1" x14ac:dyDescent="0.45">
      <c r="A28" s="17" t="s">
        <v>88</v>
      </c>
      <c r="B28" s="21" t="s">
        <v>24</v>
      </c>
      <c r="C28" s="4">
        <f>SUM(C20:C27)</f>
        <v>247000</v>
      </c>
      <c r="D28" s="39">
        <f>SUM(D20:D27)</f>
        <v>247000</v>
      </c>
      <c r="E28" s="40">
        <f>SUM(E20:E27)</f>
        <v>0</v>
      </c>
      <c r="F28" s="41">
        <f>SUM(F20:F27)</f>
        <v>233000</v>
      </c>
      <c r="G28" s="42">
        <f>SUM(G20:G27)</f>
        <v>14000</v>
      </c>
      <c r="H28" s="33" t="s">
        <v>37</v>
      </c>
      <c r="I28" s="6" t="s">
        <v>40</v>
      </c>
      <c r="J28" s="42" t="str">
        <f>IF(C14=C28,"OK","NG")</f>
        <v>OK</v>
      </c>
    </row>
    <row r="29" spans="1:10" x14ac:dyDescent="0.4">
      <c r="B29" s="22" t="s">
        <v>22</v>
      </c>
      <c r="C29" s="37">
        <f>C28-(C28/1.1)</f>
        <v>22454.54545454547</v>
      </c>
      <c r="I29" s="6" t="s">
        <v>38</v>
      </c>
      <c r="J29" s="42" t="str">
        <f>IF(D14=F28,"OK","NG")</f>
        <v>OK</v>
      </c>
    </row>
    <row r="30" spans="1:10" x14ac:dyDescent="0.4">
      <c r="H30" t="s">
        <v>35</v>
      </c>
      <c r="J30" t="s">
        <v>41</v>
      </c>
    </row>
    <row r="31" spans="1:10" x14ac:dyDescent="0.4">
      <c r="A31" s="1" t="s">
        <v>29</v>
      </c>
    </row>
    <row r="32" spans="1:10" ht="20.25" customHeight="1" x14ac:dyDescent="0.4">
      <c r="C32" s="114" t="s">
        <v>30</v>
      </c>
      <c r="D32" s="115"/>
      <c r="E32" s="115"/>
      <c r="F32" s="115"/>
      <c r="G32" s="116"/>
    </row>
    <row r="33" spans="1:7" ht="221.25" customHeight="1" x14ac:dyDescent="0.4">
      <c r="A33" s="113" t="s">
        <v>20</v>
      </c>
      <c r="B33" s="30" t="s">
        <v>9</v>
      </c>
      <c r="C33" s="132" t="s">
        <v>47</v>
      </c>
      <c r="D33" s="133"/>
      <c r="E33" s="133"/>
      <c r="F33" s="133"/>
      <c r="G33" s="134"/>
    </row>
    <row r="34" spans="1:7" ht="60.75" customHeight="1" x14ac:dyDescent="0.4">
      <c r="A34" s="113"/>
      <c r="B34" s="30" t="s">
        <v>10</v>
      </c>
      <c r="C34" s="135" t="s">
        <v>43</v>
      </c>
      <c r="D34" s="136"/>
      <c r="E34" s="136"/>
      <c r="F34" s="136"/>
      <c r="G34" s="137"/>
    </row>
    <row r="35" spans="1:7" ht="48" customHeight="1" x14ac:dyDescent="0.4">
      <c r="A35" s="113"/>
      <c r="B35" s="30" t="s">
        <v>11</v>
      </c>
      <c r="C35" s="135" t="s">
        <v>42</v>
      </c>
      <c r="D35" s="136"/>
      <c r="E35" s="136"/>
      <c r="F35" s="136"/>
      <c r="G35" s="137"/>
    </row>
    <row r="36" spans="1:7" ht="48" customHeight="1" x14ac:dyDescent="0.4">
      <c r="A36" s="113"/>
      <c r="B36" s="30" t="s">
        <v>12</v>
      </c>
      <c r="C36" s="117" t="s">
        <v>32</v>
      </c>
      <c r="D36" s="118"/>
      <c r="E36" s="118"/>
      <c r="F36" s="118"/>
      <c r="G36" s="119"/>
    </row>
    <row r="37" spans="1:7" ht="48" customHeight="1" x14ac:dyDescent="0.4">
      <c r="A37" s="113"/>
      <c r="B37" s="30" t="s">
        <v>19</v>
      </c>
      <c r="C37" s="117" t="s">
        <v>32</v>
      </c>
      <c r="D37" s="118"/>
      <c r="E37" s="118"/>
      <c r="F37" s="118"/>
      <c r="G37" s="119"/>
    </row>
    <row r="38" spans="1:7" ht="48" customHeight="1" x14ac:dyDescent="0.4">
      <c r="A38" s="113"/>
      <c r="B38" s="30" t="s">
        <v>13</v>
      </c>
      <c r="C38" s="135"/>
      <c r="D38" s="136"/>
      <c r="E38" s="136"/>
      <c r="F38" s="136"/>
      <c r="G38" s="137"/>
    </row>
    <row r="39" spans="1:7" ht="48" customHeight="1" x14ac:dyDescent="0.4">
      <c r="A39" s="113"/>
      <c r="B39" s="30" t="s">
        <v>14</v>
      </c>
      <c r="C39" s="117" t="s">
        <v>32</v>
      </c>
      <c r="D39" s="118"/>
      <c r="E39" s="118"/>
      <c r="F39" s="118"/>
      <c r="G39" s="119"/>
    </row>
    <row r="40" spans="1:7" ht="33.75" customHeight="1" x14ac:dyDescent="0.4">
      <c r="A40" s="113"/>
      <c r="B40" s="28"/>
      <c r="C40" s="108"/>
      <c r="D40" s="109"/>
      <c r="E40" s="109"/>
      <c r="F40" s="109"/>
      <c r="G40" s="110"/>
    </row>
    <row r="41" spans="1:7" x14ac:dyDescent="0.4">
      <c r="A41" t="s">
        <v>44</v>
      </c>
    </row>
  </sheetData>
  <mergeCells count="17">
    <mergeCell ref="A2:E2"/>
    <mergeCell ref="B4:E4"/>
    <mergeCell ref="A7:B8"/>
    <mergeCell ref="A10:A13"/>
    <mergeCell ref="A18:B19"/>
    <mergeCell ref="D18:E18"/>
    <mergeCell ref="C40:G40"/>
    <mergeCell ref="A20:A27"/>
    <mergeCell ref="C32:G32"/>
    <mergeCell ref="A33:A40"/>
    <mergeCell ref="C33:G33"/>
    <mergeCell ref="C34:G34"/>
    <mergeCell ref="C35:G35"/>
    <mergeCell ref="C36:G36"/>
    <mergeCell ref="C37:G37"/>
    <mergeCell ref="C38:G38"/>
    <mergeCell ref="C39:G39"/>
  </mergeCells>
  <phoneticPr fontId="6"/>
  <pageMargins left="0.7" right="0.7" top="0.75" bottom="0.75" header="0.3" footer="0.3"/>
  <pageSetup paperSize="9" scale="72" fitToHeight="0" orientation="portrait" r:id="rId1"/>
  <rowBreaks count="1" manualBreakCount="1">
    <brk id="3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abSelected="1" view="pageBreakPreview" zoomScale="40" zoomScaleNormal="40" zoomScaleSheetLayoutView="40" workbookViewId="0">
      <selection activeCell="A2" sqref="A2:E2"/>
    </sheetView>
  </sheetViews>
  <sheetFormatPr defaultRowHeight="18.75" x14ac:dyDescent="0.4"/>
  <cols>
    <col min="2" max="2" width="24.625" customWidth="1"/>
    <col min="3" max="3" width="17.25" bestFit="1" customWidth="1"/>
    <col min="4" max="5" width="15.125" bestFit="1" customWidth="1"/>
    <col min="6" max="7" width="13.75" bestFit="1" customWidth="1"/>
    <col min="9" max="9" width="13" customWidth="1"/>
  </cols>
  <sheetData>
    <row r="1" spans="1:5" x14ac:dyDescent="0.4">
      <c r="A1" t="s">
        <v>85</v>
      </c>
    </row>
    <row r="2" spans="1:5" ht="24" x14ac:dyDescent="0.5">
      <c r="A2" s="131" t="s">
        <v>48</v>
      </c>
      <c r="B2" s="131"/>
      <c r="C2" s="131"/>
      <c r="D2" s="131"/>
      <c r="E2" s="131"/>
    </row>
    <row r="4" spans="1:5" x14ac:dyDescent="0.4">
      <c r="A4" s="6" t="s">
        <v>15</v>
      </c>
      <c r="B4" s="138">
        <f>'様式3（収支予算書）'!B4:E4</f>
        <v>0</v>
      </c>
      <c r="C4" s="139"/>
      <c r="D4" s="139"/>
      <c r="E4" s="139"/>
    </row>
    <row r="5" spans="1:5" x14ac:dyDescent="0.4">
      <c r="A5" s="7"/>
      <c r="B5" s="8"/>
      <c r="C5" s="8"/>
      <c r="D5" s="8"/>
      <c r="E5" s="8"/>
    </row>
    <row r="6" spans="1:5" ht="19.5" thickBot="1" x14ac:dyDescent="0.45">
      <c r="A6" s="1" t="s">
        <v>0</v>
      </c>
      <c r="B6" s="8"/>
      <c r="C6" s="8"/>
      <c r="D6" s="8"/>
      <c r="E6" t="s">
        <v>18</v>
      </c>
    </row>
    <row r="7" spans="1:5" x14ac:dyDescent="0.4">
      <c r="A7" s="123" t="s">
        <v>1</v>
      </c>
      <c r="B7" s="124"/>
      <c r="C7" s="79" t="s">
        <v>50</v>
      </c>
      <c r="D7" s="36" t="s">
        <v>49</v>
      </c>
      <c r="E7" s="34" t="s">
        <v>7</v>
      </c>
    </row>
    <row r="8" spans="1:5" x14ac:dyDescent="0.4">
      <c r="A8" s="125"/>
      <c r="B8" s="126"/>
      <c r="C8" s="10" t="s">
        <v>5</v>
      </c>
      <c r="D8" s="36" t="s">
        <v>6</v>
      </c>
      <c r="E8" s="34" t="s">
        <v>8</v>
      </c>
    </row>
    <row r="9" spans="1:5" x14ac:dyDescent="0.4">
      <c r="A9" s="46" t="s">
        <v>16</v>
      </c>
      <c r="B9" s="14"/>
      <c r="C9" s="67"/>
      <c r="D9" s="80">
        <f>'様式3（収支予算書）'!C9</f>
        <v>0</v>
      </c>
      <c r="E9" s="37">
        <f>C9-D9</f>
        <v>0</v>
      </c>
    </row>
    <row r="10" spans="1:5" ht="18.75" customHeight="1" x14ac:dyDescent="0.4">
      <c r="A10" s="120" t="s">
        <v>2</v>
      </c>
      <c r="B10" s="29" t="s">
        <v>17</v>
      </c>
      <c r="C10" s="67"/>
      <c r="D10" s="80">
        <f>'様式3（収支予算書）'!C10</f>
        <v>0</v>
      </c>
      <c r="E10" s="37">
        <f>C10-D10</f>
        <v>0</v>
      </c>
    </row>
    <row r="11" spans="1:5" x14ac:dyDescent="0.4">
      <c r="A11" s="121"/>
      <c r="B11" s="15" t="s">
        <v>25</v>
      </c>
      <c r="C11" s="67"/>
      <c r="D11" s="80">
        <f>'様式3（収支予算書）'!C11</f>
        <v>0</v>
      </c>
      <c r="E11" s="37">
        <f>C11-D11</f>
        <v>0</v>
      </c>
    </row>
    <row r="12" spans="1:5" x14ac:dyDescent="0.4">
      <c r="A12" s="121"/>
      <c r="B12" s="15"/>
      <c r="C12" s="69"/>
      <c r="D12" s="70"/>
      <c r="E12" s="34"/>
    </row>
    <row r="13" spans="1:5" x14ac:dyDescent="0.4">
      <c r="A13" s="122"/>
      <c r="B13" s="16"/>
      <c r="C13" s="69"/>
      <c r="D13" s="70"/>
      <c r="E13" s="34"/>
    </row>
    <row r="14" spans="1:5" ht="19.5" thickBot="1" x14ac:dyDescent="0.45">
      <c r="A14" s="17" t="s">
        <v>3</v>
      </c>
      <c r="B14" s="21" t="s">
        <v>23</v>
      </c>
      <c r="C14" s="4">
        <f>SUM(C9:C13)</f>
        <v>0</v>
      </c>
      <c r="D14" s="39">
        <f>SUM(D9:D13)</f>
        <v>0</v>
      </c>
      <c r="E14" s="40">
        <f>SUM(E9:E13)</f>
        <v>0</v>
      </c>
    </row>
    <row r="15" spans="1:5" x14ac:dyDescent="0.4">
      <c r="A15" s="7"/>
      <c r="B15" s="22" t="s">
        <v>22</v>
      </c>
      <c r="C15" s="37">
        <f>C14-(C14/1.1)</f>
        <v>0</v>
      </c>
      <c r="D15" s="8"/>
      <c r="E15" s="33"/>
    </row>
    <row r="16" spans="1:5" x14ac:dyDescent="0.4">
      <c r="A16" s="7"/>
      <c r="B16" s="20"/>
      <c r="C16" s="25"/>
      <c r="D16" s="8"/>
      <c r="E16" s="33"/>
    </row>
    <row r="17" spans="1:10" ht="19.5" thickBot="1" x14ac:dyDescent="0.45">
      <c r="A17" s="1" t="s">
        <v>4</v>
      </c>
      <c r="B17" s="8"/>
      <c r="C17" s="8"/>
      <c r="D17" s="8"/>
      <c r="E17" s="33"/>
      <c r="G17" t="s">
        <v>18</v>
      </c>
    </row>
    <row r="18" spans="1:10" ht="18.75" customHeight="1" x14ac:dyDescent="0.4">
      <c r="A18" s="123" t="s">
        <v>1</v>
      </c>
      <c r="B18" s="127"/>
      <c r="C18" s="79" t="s">
        <v>50</v>
      </c>
      <c r="D18" s="111" t="s">
        <v>27</v>
      </c>
      <c r="E18" s="112"/>
      <c r="F18" s="36" t="s">
        <v>49</v>
      </c>
      <c r="G18" s="34" t="s">
        <v>7</v>
      </c>
    </row>
    <row r="19" spans="1:10" x14ac:dyDescent="0.4">
      <c r="A19" s="125"/>
      <c r="B19" s="128"/>
      <c r="C19" s="10" t="s">
        <v>5</v>
      </c>
      <c r="D19" s="23" t="s">
        <v>26</v>
      </c>
      <c r="E19" s="24" t="s">
        <v>31</v>
      </c>
      <c r="F19" s="36" t="s">
        <v>6</v>
      </c>
      <c r="G19" s="34" t="s">
        <v>8</v>
      </c>
    </row>
    <row r="20" spans="1:10" x14ac:dyDescent="0.4">
      <c r="A20" s="113" t="s">
        <v>20</v>
      </c>
      <c r="B20" s="18" t="s">
        <v>9</v>
      </c>
      <c r="C20" s="26">
        <f>D20+E20</f>
        <v>0</v>
      </c>
      <c r="D20" s="71"/>
      <c r="E20" s="72"/>
      <c r="F20" s="81">
        <f>'様式3（収支予算書）'!C20</f>
        <v>0</v>
      </c>
      <c r="G20" s="37">
        <f>C20-F20</f>
        <v>0</v>
      </c>
    </row>
    <row r="21" spans="1:10" x14ac:dyDescent="0.4">
      <c r="A21" s="113"/>
      <c r="B21" s="18" t="s">
        <v>10</v>
      </c>
      <c r="C21" s="26">
        <f t="shared" ref="C21:C26" si="0">D21+E21</f>
        <v>0</v>
      </c>
      <c r="D21" s="71"/>
      <c r="E21" s="72"/>
      <c r="F21" s="81">
        <f>'様式3（収支予算書）'!C21</f>
        <v>0</v>
      </c>
      <c r="G21" s="37">
        <f t="shared" ref="G21:G26" si="1">C21-F21</f>
        <v>0</v>
      </c>
    </row>
    <row r="22" spans="1:10" x14ac:dyDescent="0.4">
      <c r="A22" s="113"/>
      <c r="B22" s="18" t="s">
        <v>11</v>
      </c>
      <c r="C22" s="26">
        <f t="shared" si="0"/>
        <v>0</v>
      </c>
      <c r="D22" s="71"/>
      <c r="E22" s="72"/>
      <c r="F22" s="81">
        <f>'様式3（収支予算書）'!C22</f>
        <v>0</v>
      </c>
      <c r="G22" s="37">
        <f t="shared" si="1"/>
        <v>0</v>
      </c>
    </row>
    <row r="23" spans="1:10" x14ac:dyDescent="0.4">
      <c r="A23" s="113"/>
      <c r="B23" s="18" t="s">
        <v>12</v>
      </c>
      <c r="C23" s="26">
        <f t="shared" si="0"/>
        <v>0</v>
      </c>
      <c r="D23" s="71"/>
      <c r="E23" s="72"/>
      <c r="F23" s="81">
        <f>'様式3（収支予算書）'!C23</f>
        <v>0</v>
      </c>
      <c r="G23" s="37">
        <f t="shared" si="1"/>
        <v>0</v>
      </c>
    </row>
    <row r="24" spans="1:10" x14ac:dyDescent="0.4">
      <c r="A24" s="113"/>
      <c r="B24" s="18" t="s">
        <v>19</v>
      </c>
      <c r="C24" s="26">
        <f t="shared" si="0"/>
        <v>0</v>
      </c>
      <c r="D24" s="71"/>
      <c r="E24" s="72"/>
      <c r="F24" s="81">
        <f>'様式3（収支予算書）'!C24</f>
        <v>0</v>
      </c>
      <c r="G24" s="37">
        <f t="shared" si="1"/>
        <v>0</v>
      </c>
    </row>
    <row r="25" spans="1:10" x14ac:dyDescent="0.4">
      <c r="A25" s="113"/>
      <c r="B25" s="18" t="s">
        <v>13</v>
      </c>
      <c r="C25" s="26">
        <f t="shared" si="0"/>
        <v>0</v>
      </c>
      <c r="D25" s="71"/>
      <c r="E25" s="72"/>
      <c r="F25" s="81">
        <f>'様式3（収支予算書）'!C25</f>
        <v>0</v>
      </c>
      <c r="G25" s="37">
        <f t="shared" si="1"/>
        <v>0</v>
      </c>
    </row>
    <row r="26" spans="1:10" x14ac:dyDescent="0.4">
      <c r="A26" s="113"/>
      <c r="B26" s="18" t="s">
        <v>14</v>
      </c>
      <c r="C26" s="26">
        <f t="shared" si="0"/>
        <v>0</v>
      </c>
      <c r="D26" s="74"/>
      <c r="E26" s="75"/>
      <c r="F26" s="81">
        <f>'様式3（収支予算書）'!C26</f>
        <v>0</v>
      </c>
      <c r="G26" s="37">
        <f t="shared" si="1"/>
        <v>0</v>
      </c>
    </row>
    <row r="27" spans="1:10" x14ac:dyDescent="0.4">
      <c r="A27" s="113"/>
      <c r="B27" s="18"/>
      <c r="C27" s="19"/>
      <c r="D27" s="43"/>
      <c r="E27" s="44"/>
      <c r="F27" s="45"/>
      <c r="G27" s="34"/>
      <c r="I27" s="6" t="s">
        <v>39</v>
      </c>
      <c r="J27" s="6"/>
    </row>
    <row r="28" spans="1:10" ht="19.5" thickBot="1" x14ac:dyDescent="0.45">
      <c r="A28" s="17" t="s">
        <v>88</v>
      </c>
      <c r="B28" s="21" t="s">
        <v>24</v>
      </c>
      <c r="C28" s="4">
        <f>SUM(C20:C27)</f>
        <v>0</v>
      </c>
      <c r="D28" s="39">
        <f>SUM(D20:D27)</f>
        <v>0</v>
      </c>
      <c r="E28" s="40">
        <f>SUM(E20:E27)</f>
        <v>0</v>
      </c>
      <c r="F28" s="41">
        <f>SUM(F20:F27)</f>
        <v>0</v>
      </c>
      <c r="G28" s="42">
        <f>SUM(G20:G27)</f>
        <v>0</v>
      </c>
      <c r="H28" s="33" t="s">
        <v>37</v>
      </c>
      <c r="I28" s="6" t="str">
        <f>C18</f>
        <v>変更後予算額</v>
      </c>
      <c r="J28" s="42" t="str">
        <f>IF(C14=C28,"OK","NG")</f>
        <v>OK</v>
      </c>
    </row>
    <row r="29" spans="1:10" x14ac:dyDescent="0.4">
      <c r="B29" s="22" t="s">
        <v>22</v>
      </c>
      <c r="C29" s="37">
        <f>C28-(C28/1.1)</f>
        <v>0</v>
      </c>
      <c r="I29" s="6" t="str">
        <f>F18</f>
        <v>変更前予算額</v>
      </c>
      <c r="J29" s="42" t="str">
        <f>IF(D14=F28,"OK","NG")</f>
        <v>OK</v>
      </c>
    </row>
    <row r="31" spans="1:10" x14ac:dyDescent="0.4">
      <c r="A31" s="1" t="s">
        <v>29</v>
      </c>
    </row>
    <row r="32" spans="1:10" ht="20.25" customHeight="1" x14ac:dyDescent="0.4">
      <c r="C32" s="114" t="s">
        <v>30</v>
      </c>
      <c r="D32" s="115"/>
      <c r="E32" s="115"/>
      <c r="F32" s="115"/>
      <c r="G32" s="116"/>
    </row>
    <row r="33" spans="1:8" ht="90.75" customHeight="1" x14ac:dyDescent="0.4">
      <c r="A33" s="113" t="s">
        <v>20</v>
      </c>
      <c r="B33" s="35" t="s">
        <v>9</v>
      </c>
      <c r="C33" s="117"/>
      <c r="D33" s="118"/>
      <c r="E33" s="118"/>
      <c r="F33" s="118"/>
      <c r="G33" s="119"/>
    </row>
    <row r="34" spans="1:8" ht="90.75" customHeight="1" x14ac:dyDescent="0.4">
      <c r="A34" s="113"/>
      <c r="B34" s="35" t="s">
        <v>10</v>
      </c>
      <c r="C34" s="117" t="s">
        <v>32</v>
      </c>
      <c r="D34" s="118"/>
      <c r="E34" s="118"/>
      <c r="F34" s="118"/>
      <c r="G34" s="119"/>
    </row>
    <row r="35" spans="1:8" ht="90.75" customHeight="1" x14ac:dyDescent="0.4">
      <c r="A35" s="113"/>
      <c r="B35" s="35" t="s">
        <v>11</v>
      </c>
      <c r="C35" s="117" t="s">
        <v>32</v>
      </c>
      <c r="D35" s="118"/>
      <c r="E35" s="118"/>
      <c r="F35" s="118"/>
      <c r="G35" s="119"/>
      <c r="H35" s="54"/>
    </row>
    <row r="36" spans="1:8" ht="90.75" customHeight="1" x14ac:dyDescent="0.4">
      <c r="A36" s="113"/>
      <c r="B36" s="35" t="s">
        <v>12</v>
      </c>
      <c r="C36" s="117" t="s">
        <v>32</v>
      </c>
      <c r="D36" s="118"/>
      <c r="E36" s="118"/>
      <c r="F36" s="118"/>
      <c r="G36" s="119"/>
    </row>
    <row r="37" spans="1:8" ht="90.75" customHeight="1" x14ac:dyDescent="0.4">
      <c r="A37" s="113"/>
      <c r="B37" s="35" t="s">
        <v>19</v>
      </c>
      <c r="C37" s="117" t="s">
        <v>32</v>
      </c>
      <c r="D37" s="118"/>
      <c r="E37" s="118"/>
      <c r="F37" s="118"/>
      <c r="G37" s="119"/>
    </row>
    <row r="38" spans="1:8" ht="90.75" customHeight="1" x14ac:dyDescent="0.4">
      <c r="A38" s="113"/>
      <c r="B38" s="35" t="s">
        <v>13</v>
      </c>
      <c r="C38" s="117" t="s">
        <v>32</v>
      </c>
      <c r="D38" s="118"/>
      <c r="E38" s="118"/>
      <c r="F38" s="118"/>
      <c r="G38" s="119"/>
    </row>
    <row r="39" spans="1:8" ht="33.75" customHeight="1" x14ac:dyDescent="0.4">
      <c r="A39" s="113"/>
      <c r="B39" s="35" t="s">
        <v>14</v>
      </c>
      <c r="C39" s="117" t="s">
        <v>32</v>
      </c>
      <c r="D39" s="118"/>
      <c r="E39" s="118"/>
      <c r="F39" s="118"/>
      <c r="G39" s="119"/>
    </row>
    <row r="40" spans="1:8" ht="33.75" customHeight="1" x14ac:dyDescent="0.4">
      <c r="A40" s="113"/>
      <c r="B40" s="28"/>
      <c r="C40" s="108"/>
      <c r="D40" s="109"/>
      <c r="E40" s="109"/>
      <c r="F40" s="109"/>
      <c r="G40" s="110"/>
    </row>
    <row r="41" spans="1:8" x14ac:dyDescent="0.4">
      <c r="A41" t="s">
        <v>44</v>
      </c>
    </row>
  </sheetData>
  <mergeCells count="17">
    <mergeCell ref="C40:G40"/>
    <mergeCell ref="A20:A27"/>
    <mergeCell ref="C32:G32"/>
    <mergeCell ref="A33:A40"/>
    <mergeCell ref="C33:G33"/>
    <mergeCell ref="C34:G34"/>
    <mergeCell ref="C35:G35"/>
    <mergeCell ref="C36:G36"/>
    <mergeCell ref="C37:G37"/>
    <mergeCell ref="C38:G38"/>
    <mergeCell ref="C39:G39"/>
    <mergeCell ref="A2:E2"/>
    <mergeCell ref="B4:E4"/>
    <mergeCell ref="A7:B8"/>
    <mergeCell ref="A10:A13"/>
    <mergeCell ref="A18:B19"/>
    <mergeCell ref="D18:E18"/>
  </mergeCells>
  <phoneticPr fontId="6"/>
  <pageMargins left="0.7" right="0.7" top="0.75" bottom="0.75" header="0.3" footer="0.3"/>
  <pageSetup paperSize="9" scale="74" fitToHeight="0" orientation="portrait" r:id="rId1"/>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view="pageBreakPreview" zoomScale="40" zoomScaleNormal="40" zoomScaleSheetLayoutView="40" workbookViewId="0">
      <selection activeCell="U21" sqref="U21"/>
    </sheetView>
  </sheetViews>
  <sheetFormatPr defaultRowHeight="18.75" x14ac:dyDescent="0.4"/>
  <cols>
    <col min="2" max="2" width="24.625" customWidth="1"/>
    <col min="3" max="3" width="17.25" bestFit="1" customWidth="1"/>
    <col min="4" max="5" width="15.125" bestFit="1" customWidth="1"/>
    <col min="6" max="6" width="13.75" bestFit="1" customWidth="1"/>
    <col min="7" max="7" width="17.25" customWidth="1"/>
    <col min="9" max="9" width="13" customWidth="1"/>
  </cols>
  <sheetData>
    <row r="1" spans="1:5" x14ac:dyDescent="0.4">
      <c r="A1" t="s">
        <v>85</v>
      </c>
    </row>
    <row r="2" spans="1:5" ht="24" x14ac:dyDescent="0.5">
      <c r="A2" s="131" t="s">
        <v>48</v>
      </c>
      <c r="B2" s="131"/>
      <c r="C2" s="131"/>
      <c r="D2" s="131"/>
      <c r="E2" s="131"/>
    </row>
    <row r="4" spans="1:5" x14ac:dyDescent="0.4">
      <c r="A4" s="6" t="s">
        <v>15</v>
      </c>
      <c r="B4" s="129" t="str">
        <f>'様式3（収支予算書） (記載例)'!B4:E4</f>
        <v>〇〇大学〇〇研究室　代表　〇〇　〇〇</v>
      </c>
      <c r="C4" s="130"/>
      <c r="D4" s="130"/>
      <c r="E4" s="130"/>
    </row>
    <row r="5" spans="1:5" x14ac:dyDescent="0.4">
      <c r="A5" s="7"/>
      <c r="B5" s="8"/>
      <c r="C5" s="8"/>
      <c r="D5" s="8"/>
      <c r="E5" s="8"/>
    </row>
    <row r="6" spans="1:5" ht="19.5" thickBot="1" x14ac:dyDescent="0.45">
      <c r="A6" s="1" t="s">
        <v>0</v>
      </c>
      <c r="B6" s="8"/>
      <c r="C6" s="8"/>
      <c r="D6" s="8"/>
      <c r="E6" t="s">
        <v>18</v>
      </c>
    </row>
    <row r="7" spans="1:5" x14ac:dyDescent="0.4">
      <c r="A7" s="123" t="s">
        <v>1</v>
      </c>
      <c r="B7" s="124"/>
      <c r="C7" s="79" t="s">
        <v>50</v>
      </c>
      <c r="D7" s="36" t="s">
        <v>49</v>
      </c>
      <c r="E7" s="34" t="s">
        <v>7</v>
      </c>
    </row>
    <row r="8" spans="1:5" x14ac:dyDescent="0.4">
      <c r="A8" s="125"/>
      <c r="B8" s="126"/>
      <c r="C8" s="10" t="s">
        <v>5</v>
      </c>
      <c r="D8" s="36" t="s">
        <v>6</v>
      </c>
      <c r="E8" s="34" t="s">
        <v>8</v>
      </c>
    </row>
    <row r="9" spans="1:5" x14ac:dyDescent="0.4">
      <c r="A9" s="46" t="s">
        <v>16</v>
      </c>
      <c r="B9" s="14"/>
      <c r="C9" s="56">
        <v>157000</v>
      </c>
      <c r="D9" s="80">
        <f>'様式3（収支予算書） (記載例)'!C9</f>
        <v>247000</v>
      </c>
      <c r="E9" s="37">
        <f>C9-D9</f>
        <v>-90000</v>
      </c>
    </row>
    <row r="10" spans="1:5" ht="18.75" customHeight="1" x14ac:dyDescent="0.4">
      <c r="A10" s="120" t="s">
        <v>2</v>
      </c>
      <c r="B10" s="29" t="s">
        <v>17</v>
      </c>
      <c r="C10" s="56">
        <v>0</v>
      </c>
      <c r="D10" s="80">
        <f>'様式3（収支予算書） (記載例)'!C10</f>
        <v>0</v>
      </c>
      <c r="E10" s="37">
        <f>C10-D10</f>
        <v>0</v>
      </c>
    </row>
    <row r="11" spans="1:5" x14ac:dyDescent="0.4">
      <c r="A11" s="121"/>
      <c r="B11" s="15" t="s">
        <v>25</v>
      </c>
      <c r="C11" s="56">
        <v>0</v>
      </c>
      <c r="D11" s="80">
        <f>'様式3（収支予算書） (記載例)'!C11</f>
        <v>0</v>
      </c>
      <c r="E11" s="37">
        <f>C11-D11</f>
        <v>0</v>
      </c>
    </row>
    <row r="12" spans="1:5" x14ac:dyDescent="0.4">
      <c r="A12" s="121"/>
      <c r="B12" s="15"/>
      <c r="C12" s="69"/>
      <c r="D12" s="70"/>
      <c r="E12" s="34"/>
    </row>
    <row r="13" spans="1:5" x14ac:dyDescent="0.4">
      <c r="A13" s="122"/>
      <c r="B13" s="16"/>
      <c r="C13" s="69"/>
      <c r="D13" s="70"/>
      <c r="E13" s="34"/>
    </row>
    <row r="14" spans="1:5" ht="19.5" thickBot="1" x14ac:dyDescent="0.45">
      <c r="A14" s="17" t="s">
        <v>3</v>
      </c>
      <c r="B14" s="21" t="s">
        <v>23</v>
      </c>
      <c r="C14" s="4">
        <f>SUM(C9:C13)</f>
        <v>157000</v>
      </c>
      <c r="D14" s="39">
        <f>SUM(D9:D13)</f>
        <v>247000</v>
      </c>
      <c r="E14" s="40">
        <f>SUM(E9:E13)</f>
        <v>-90000</v>
      </c>
    </row>
    <row r="15" spans="1:5" x14ac:dyDescent="0.4">
      <c r="A15" s="7"/>
      <c r="B15" s="22" t="s">
        <v>22</v>
      </c>
      <c r="C15" s="37">
        <f>C14-(C14/1.1)</f>
        <v>14272.727272727294</v>
      </c>
      <c r="D15" s="8"/>
      <c r="E15" s="33"/>
    </row>
    <row r="16" spans="1:5" x14ac:dyDescent="0.4">
      <c r="A16" s="7"/>
      <c r="B16" s="20"/>
      <c r="C16" s="25"/>
      <c r="D16" s="8"/>
      <c r="E16" s="33"/>
    </row>
    <row r="17" spans="1:10" ht="19.5" thickBot="1" x14ac:dyDescent="0.45">
      <c r="A17" s="1" t="s">
        <v>4</v>
      </c>
      <c r="B17" s="8"/>
      <c r="C17" s="8"/>
      <c r="D17" s="8"/>
      <c r="E17" s="33"/>
      <c r="G17" t="s">
        <v>18</v>
      </c>
    </row>
    <row r="18" spans="1:10" ht="18.75" customHeight="1" x14ac:dyDescent="0.4">
      <c r="A18" s="123" t="s">
        <v>1</v>
      </c>
      <c r="B18" s="127"/>
      <c r="C18" s="79" t="s">
        <v>50</v>
      </c>
      <c r="D18" s="111" t="s">
        <v>27</v>
      </c>
      <c r="E18" s="112"/>
      <c r="F18" s="36" t="s">
        <v>49</v>
      </c>
      <c r="G18" s="34" t="s">
        <v>7</v>
      </c>
    </row>
    <row r="19" spans="1:10" x14ac:dyDescent="0.4">
      <c r="A19" s="125"/>
      <c r="B19" s="128"/>
      <c r="C19" s="10" t="s">
        <v>5</v>
      </c>
      <c r="D19" s="23" t="s">
        <v>26</v>
      </c>
      <c r="E19" s="24" t="s">
        <v>31</v>
      </c>
      <c r="F19" s="36" t="s">
        <v>6</v>
      </c>
      <c r="G19" s="34" t="s">
        <v>8</v>
      </c>
    </row>
    <row r="20" spans="1:10" x14ac:dyDescent="0.4">
      <c r="A20" s="113" t="s">
        <v>20</v>
      </c>
      <c r="B20" s="18" t="s">
        <v>9</v>
      </c>
      <c r="C20" s="26">
        <f>D20+E20</f>
        <v>120000</v>
      </c>
      <c r="D20" s="57">
        <v>120000</v>
      </c>
      <c r="E20" s="58">
        <v>0</v>
      </c>
      <c r="F20" s="81">
        <f>'様式3（収支予算書） (記載例)'!C20</f>
        <v>210000</v>
      </c>
      <c r="G20" s="37">
        <f>C20-F20</f>
        <v>-90000</v>
      </c>
    </row>
    <row r="21" spans="1:10" x14ac:dyDescent="0.4">
      <c r="A21" s="113"/>
      <c r="B21" s="18" t="s">
        <v>10</v>
      </c>
      <c r="C21" s="26">
        <f t="shared" ref="C21:C26" si="0">D21+E21</f>
        <v>30000</v>
      </c>
      <c r="D21" s="57">
        <v>30000</v>
      </c>
      <c r="E21" s="58">
        <v>0</v>
      </c>
      <c r="F21" s="81">
        <f>'様式3（収支予算書） (記載例)'!C21</f>
        <v>30000</v>
      </c>
      <c r="G21" s="37">
        <f t="shared" ref="G21:G26" si="1">C21-F21</f>
        <v>0</v>
      </c>
    </row>
    <row r="22" spans="1:10" x14ac:dyDescent="0.4">
      <c r="A22" s="113"/>
      <c r="B22" s="18" t="s">
        <v>11</v>
      </c>
      <c r="C22" s="26">
        <f t="shared" si="0"/>
        <v>7000</v>
      </c>
      <c r="D22" s="57">
        <v>7000</v>
      </c>
      <c r="E22" s="58">
        <v>0</v>
      </c>
      <c r="F22" s="81">
        <f>'様式3（収支予算書） (記載例)'!C22</f>
        <v>7000</v>
      </c>
      <c r="G22" s="37">
        <f t="shared" si="1"/>
        <v>0</v>
      </c>
    </row>
    <row r="23" spans="1:10" x14ac:dyDescent="0.4">
      <c r="A23" s="113"/>
      <c r="B23" s="18" t="s">
        <v>12</v>
      </c>
      <c r="C23" s="26">
        <f t="shared" si="0"/>
        <v>0</v>
      </c>
      <c r="D23" s="57">
        <v>0</v>
      </c>
      <c r="E23" s="58">
        <v>0</v>
      </c>
      <c r="F23" s="81">
        <f>'様式3（収支予算書） (記載例)'!C23</f>
        <v>0</v>
      </c>
      <c r="G23" s="37">
        <f t="shared" si="1"/>
        <v>0</v>
      </c>
    </row>
    <row r="24" spans="1:10" x14ac:dyDescent="0.4">
      <c r="A24" s="113"/>
      <c r="B24" s="18" t="s">
        <v>19</v>
      </c>
      <c r="C24" s="26">
        <f t="shared" si="0"/>
        <v>0</v>
      </c>
      <c r="D24" s="57">
        <v>0</v>
      </c>
      <c r="E24" s="58">
        <v>0</v>
      </c>
      <c r="F24" s="81">
        <f>'様式3（収支予算書） (記載例)'!C24</f>
        <v>0</v>
      </c>
      <c r="G24" s="37">
        <f t="shared" si="1"/>
        <v>0</v>
      </c>
    </row>
    <row r="25" spans="1:10" x14ac:dyDescent="0.4">
      <c r="A25" s="113"/>
      <c r="B25" s="18" t="s">
        <v>13</v>
      </c>
      <c r="C25" s="26">
        <f t="shared" si="0"/>
        <v>0</v>
      </c>
      <c r="D25" s="57">
        <v>0</v>
      </c>
      <c r="E25" s="58">
        <v>0</v>
      </c>
      <c r="F25" s="81">
        <f>'様式3（収支予算書） (記載例)'!C25</f>
        <v>0</v>
      </c>
      <c r="G25" s="37">
        <f t="shared" si="1"/>
        <v>0</v>
      </c>
    </row>
    <row r="26" spans="1:10" x14ac:dyDescent="0.4">
      <c r="A26" s="113"/>
      <c r="B26" s="18" t="s">
        <v>14</v>
      </c>
      <c r="C26" s="26">
        <f t="shared" si="0"/>
        <v>0</v>
      </c>
      <c r="D26" s="57">
        <v>0</v>
      </c>
      <c r="E26" s="58">
        <v>0</v>
      </c>
      <c r="F26" s="81">
        <f>'様式3（収支予算書） (記載例)'!C26</f>
        <v>0</v>
      </c>
      <c r="G26" s="37">
        <f t="shared" si="1"/>
        <v>0</v>
      </c>
    </row>
    <row r="27" spans="1:10" x14ac:dyDescent="0.4">
      <c r="A27" s="113"/>
      <c r="B27" s="18"/>
      <c r="C27" s="19"/>
      <c r="D27" s="43"/>
      <c r="E27" s="44"/>
      <c r="F27" s="45"/>
      <c r="G27" s="34"/>
      <c r="I27" s="6" t="s">
        <v>39</v>
      </c>
      <c r="J27" s="6"/>
    </row>
    <row r="28" spans="1:10" ht="19.5" thickBot="1" x14ac:dyDescent="0.45">
      <c r="A28" s="17" t="s">
        <v>88</v>
      </c>
      <c r="B28" s="21" t="s">
        <v>24</v>
      </c>
      <c r="C28" s="4">
        <f>SUM(C20:C27)</f>
        <v>157000</v>
      </c>
      <c r="D28" s="39">
        <f>SUM(D20:D27)</f>
        <v>157000</v>
      </c>
      <c r="E28" s="40">
        <f>SUM(E20:E27)</f>
        <v>0</v>
      </c>
      <c r="F28" s="41">
        <f>SUM(F20:F27)</f>
        <v>247000</v>
      </c>
      <c r="G28" s="42">
        <f>SUM(G20:G27)</f>
        <v>-90000</v>
      </c>
      <c r="H28" s="33" t="s">
        <v>37</v>
      </c>
      <c r="I28" s="6" t="str">
        <f>C18</f>
        <v>変更後予算額</v>
      </c>
      <c r="J28" s="42" t="str">
        <f>IF(C14=C28,"OK","NG")</f>
        <v>OK</v>
      </c>
    </row>
    <row r="29" spans="1:10" x14ac:dyDescent="0.4">
      <c r="B29" s="22" t="s">
        <v>22</v>
      </c>
      <c r="C29" s="37">
        <f>C28-(C28/1.1)</f>
        <v>14272.727272727294</v>
      </c>
      <c r="I29" s="6" t="str">
        <f>F18</f>
        <v>変更前予算額</v>
      </c>
      <c r="J29" s="42" t="str">
        <f>IF(D14=F28,"OK","NG")</f>
        <v>OK</v>
      </c>
    </row>
    <row r="31" spans="1:10" x14ac:dyDescent="0.4">
      <c r="A31" s="1" t="s">
        <v>29</v>
      </c>
    </row>
    <row r="32" spans="1:10" ht="20.25" customHeight="1" x14ac:dyDescent="0.4">
      <c r="C32" s="114" t="s">
        <v>30</v>
      </c>
      <c r="D32" s="115"/>
      <c r="E32" s="115"/>
      <c r="F32" s="115"/>
      <c r="G32" s="116"/>
    </row>
    <row r="33" spans="1:8" ht="235.5" customHeight="1" x14ac:dyDescent="0.4">
      <c r="A33" s="113" t="s">
        <v>20</v>
      </c>
      <c r="B33" s="35" t="s">
        <v>9</v>
      </c>
      <c r="C33" s="132" t="s">
        <v>51</v>
      </c>
      <c r="D33" s="133"/>
      <c r="E33" s="133"/>
      <c r="F33" s="133"/>
      <c r="G33" s="134"/>
    </row>
    <row r="34" spans="1:8" ht="90.75" customHeight="1" x14ac:dyDescent="0.4">
      <c r="A34" s="113"/>
      <c r="B34" s="35" t="s">
        <v>10</v>
      </c>
      <c r="C34" s="135" t="s">
        <v>43</v>
      </c>
      <c r="D34" s="136"/>
      <c r="E34" s="136"/>
      <c r="F34" s="136"/>
      <c r="G34" s="137"/>
    </row>
    <row r="35" spans="1:8" ht="90.75" customHeight="1" x14ac:dyDescent="0.4">
      <c r="A35" s="113"/>
      <c r="B35" s="35" t="s">
        <v>11</v>
      </c>
      <c r="C35" s="135" t="s">
        <v>42</v>
      </c>
      <c r="D35" s="136"/>
      <c r="E35" s="136"/>
      <c r="F35" s="136"/>
      <c r="G35" s="137"/>
      <c r="H35" s="54"/>
    </row>
    <row r="36" spans="1:8" ht="90.75" customHeight="1" x14ac:dyDescent="0.4">
      <c r="A36" s="113"/>
      <c r="B36" s="35" t="s">
        <v>12</v>
      </c>
      <c r="C36" s="117" t="s">
        <v>32</v>
      </c>
      <c r="D36" s="118"/>
      <c r="E36" s="118"/>
      <c r="F36" s="118"/>
      <c r="G36" s="119"/>
    </row>
    <row r="37" spans="1:8" ht="90.75" customHeight="1" x14ac:dyDescent="0.4">
      <c r="A37" s="113"/>
      <c r="B37" s="35" t="s">
        <v>19</v>
      </c>
      <c r="C37" s="117" t="s">
        <v>32</v>
      </c>
      <c r="D37" s="118"/>
      <c r="E37" s="118"/>
      <c r="F37" s="118"/>
      <c r="G37" s="119"/>
    </row>
    <row r="38" spans="1:8" ht="90.75" customHeight="1" x14ac:dyDescent="0.4">
      <c r="A38" s="113"/>
      <c r="B38" s="35" t="s">
        <v>13</v>
      </c>
      <c r="C38" s="117" t="s">
        <v>32</v>
      </c>
      <c r="D38" s="118"/>
      <c r="E38" s="118"/>
      <c r="F38" s="118"/>
      <c r="G38" s="119"/>
    </row>
    <row r="39" spans="1:8" ht="33.75" customHeight="1" x14ac:dyDescent="0.4">
      <c r="A39" s="113"/>
      <c r="B39" s="35" t="s">
        <v>14</v>
      </c>
      <c r="C39" s="117" t="s">
        <v>32</v>
      </c>
      <c r="D39" s="118"/>
      <c r="E39" s="118"/>
      <c r="F39" s="118"/>
      <c r="G39" s="119"/>
    </row>
    <row r="40" spans="1:8" ht="33.75" customHeight="1" x14ac:dyDescent="0.4">
      <c r="A40" s="113"/>
      <c r="B40" s="28"/>
      <c r="C40" s="108"/>
      <c r="D40" s="109"/>
      <c r="E40" s="109"/>
      <c r="F40" s="109"/>
      <c r="G40" s="110"/>
    </row>
    <row r="41" spans="1:8" x14ac:dyDescent="0.4">
      <c r="A41" t="s">
        <v>44</v>
      </c>
    </row>
  </sheetData>
  <mergeCells count="17">
    <mergeCell ref="C40:G40"/>
    <mergeCell ref="A20:A27"/>
    <mergeCell ref="C32:G32"/>
    <mergeCell ref="A33:A40"/>
    <mergeCell ref="C33:G33"/>
    <mergeCell ref="C34:G34"/>
    <mergeCell ref="C35:G35"/>
    <mergeCell ref="C36:G36"/>
    <mergeCell ref="C37:G37"/>
    <mergeCell ref="C38:G38"/>
    <mergeCell ref="C39:G39"/>
    <mergeCell ref="A2:E2"/>
    <mergeCell ref="B4:E4"/>
    <mergeCell ref="A7:B8"/>
    <mergeCell ref="A10:A13"/>
    <mergeCell ref="A18:B19"/>
    <mergeCell ref="D18:E18"/>
  </mergeCells>
  <phoneticPr fontId="6"/>
  <pageMargins left="0.7" right="0.7" top="0.75" bottom="0.75" header="0.3" footer="0.3"/>
  <pageSetup paperSize="9" scale="71" fitToHeight="0" orientation="portrait" r:id="rId1"/>
  <rowBreaks count="1" manualBreakCount="1">
    <brk id="3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zoomScale="55" zoomScaleNormal="70" zoomScaleSheetLayoutView="55" workbookViewId="0">
      <selection activeCell="A2" sqref="A2:E2"/>
    </sheetView>
  </sheetViews>
  <sheetFormatPr defaultRowHeight="18.75" x14ac:dyDescent="0.4"/>
  <cols>
    <col min="2" max="2" width="21.875" customWidth="1"/>
    <col min="3" max="3" width="17.25" bestFit="1" customWidth="1"/>
    <col min="4" max="5" width="15.125" bestFit="1" customWidth="1"/>
    <col min="6" max="7" width="13.75" bestFit="1" customWidth="1"/>
    <col min="8" max="8" width="8.75" customWidth="1"/>
    <col min="9" max="9" width="13.75" bestFit="1" customWidth="1"/>
  </cols>
  <sheetData>
    <row r="1" spans="1:5" ht="19.5" x14ac:dyDescent="0.4">
      <c r="A1" s="47" t="s">
        <v>89</v>
      </c>
    </row>
    <row r="2" spans="1:5" ht="24" x14ac:dyDescent="0.5">
      <c r="A2" s="143" t="s">
        <v>52</v>
      </c>
      <c r="B2" s="131"/>
      <c r="C2" s="131"/>
      <c r="D2" s="131"/>
      <c r="E2" s="131"/>
    </row>
    <row r="4" spans="1:5" x14ac:dyDescent="0.4">
      <c r="A4" s="6" t="s">
        <v>15</v>
      </c>
      <c r="B4" s="144">
        <f>'様式3（収支予算書）'!B4:E4</f>
        <v>0</v>
      </c>
      <c r="C4" s="144"/>
      <c r="D4" s="144"/>
      <c r="E4" s="144"/>
    </row>
    <row r="5" spans="1:5" x14ac:dyDescent="0.4">
      <c r="A5" s="7"/>
      <c r="B5" s="8"/>
      <c r="C5" s="8"/>
      <c r="D5" s="8"/>
      <c r="E5" s="8"/>
    </row>
    <row r="6" spans="1:5" ht="19.5" thickBot="1" x14ac:dyDescent="0.45">
      <c r="A6" s="1" t="s">
        <v>0</v>
      </c>
      <c r="B6" s="8"/>
      <c r="C6" s="8"/>
      <c r="D6" s="8"/>
      <c r="E6" t="s">
        <v>18</v>
      </c>
    </row>
    <row r="7" spans="1:5" x14ac:dyDescent="0.4">
      <c r="A7" s="123" t="s">
        <v>1</v>
      </c>
      <c r="B7" s="124"/>
      <c r="C7" s="48" t="s">
        <v>34</v>
      </c>
      <c r="D7" s="23" t="s">
        <v>33</v>
      </c>
      <c r="E7" s="32" t="s">
        <v>7</v>
      </c>
    </row>
    <row r="8" spans="1:5" x14ac:dyDescent="0.4">
      <c r="A8" s="125"/>
      <c r="B8" s="126"/>
      <c r="C8" s="10" t="s">
        <v>5</v>
      </c>
      <c r="D8" s="23" t="s">
        <v>6</v>
      </c>
      <c r="E8" s="32" t="s">
        <v>8</v>
      </c>
    </row>
    <row r="9" spans="1:5" x14ac:dyDescent="0.4">
      <c r="A9" s="13" t="s">
        <v>16</v>
      </c>
      <c r="B9" s="14"/>
      <c r="C9" s="38"/>
      <c r="D9" s="49">
        <f>'様式3（収支予算書）'!C9</f>
        <v>0</v>
      </c>
      <c r="E9" s="37">
        <f>C9-D9</f>
        <v>0</v>
      </c>
    </row>
    <row r="10" spans="1:5" ht="18.75" customHeight="1" x14ac:dyDescent="0.4">
      <c r="A10" s="120" t="s">
        <v>2</v>
      </c>
      <c r="B10" s="9" t="s">
        <v>17</v>
      </c>
      <c r="C10" s="38"/>
      <c r="D10" s="49">
        <f>'様式3（収支予算書）'!C10</f>
        <v>0</v>
      </c>
      <c r="E10" s="37">
        <f>C10-D10</f>
        <v>0</v>
      </c>
    </row>
    <row r="11" spans="1:5" x14ac:dyDescent="0.4">
      <c r="A11" s="121"/>
      <c r="B11" s="15" t="s">
        <v>25</v>
      </c>
      <c r="C11" s="38"/>
      <c r="D11" s="49">
        <f>'様式3（収支予算書）'!C11</f>
        <v>0</v>
      </c>
      <c r="E11" s="37">
        <f>C11-D11</f>
        <v>0</v>
      </c>
    </row>
    <row r="12" spans="1:5" x14ac:dyDescent="0.4">
      <c r="A12" s="121"/>
      <c r="B12" s="15"/>
      <c r="C12" s="3"/>
      <c r="D12" s="23"/>
      <c r="E12" s="32"/>
    </row>
    <row r="13" spans="1:5" x14ac:dyDescent="0.4">
      <c r="A13" s="122"/>
      <c r="B13" s="16"/>
      <c r="C13" s="3"/>
      <c r="D13" s="23"/>
      <c r="E13" s="32"/>
    </row>
    <row r="14" spans="1:5" ht="19.5" thickBot="1" x14ac:dyDescent="0.45">
      <c r="A14" s="17" t="s">
        <v>3</v>
      </c>
      <c r="B14" s="21" t="s">
        <v>23</v>
      </c>
      <c r="C14" s="4">
        <f>SUM(C9:C13)</f>
        <v>0</v>
      </c>
      <c r="D14" s="50">
        <f>'様式3（収支予算書）'!C14</f>
        <v>0</v>
      </c>
      <c r="E14" s="42">
        <f>SUM(E9:E13)</f>
        <v>0</v>
      </c>
    </row>
    <row r="15" spans="1:5" x14ac:dyDescent="0.4">
      <c r="A15" s="7"/>
      <c r="B15" s="22" t="s">
        <v>22</v>
      </c>
      <c r="C15" s="52">
        <f>C14-(C14/1.1)</f>
        <v>0</v>
      </c>
      <c r="D15" s="53">
        <f>'様式3（収支予算書）'!C15</f>
        <v>0</v>
      </c>
      <c r="E15" s="5"/>
    </row>
    <row r="16" spans="1:5" x14ac:dyDescent="0.4">
      <c r="A16" s="7"/>
      <c r="B16" s="20"/>
      <c r="C16" s="25"/>
      <c r="D16" s="8"/>
      <c r="E16" s="5"/>
    </row>
    <row r="17" spans="1:10" ht="19.5" thickBot="1" x14ac:dyDescent="0.45">
      <c r="A17" s="1" t="s">
        <v>4</v>
      </c>
      <c r="B17" s="8"/>
      <c r="C17" s="8"/>
      <c r="D17" s="8"/>
      <c r="E17" s="5"/>
      <c r="G17" t="s">
        <v>18</v>
      </c>
    </row>
    <row r="18" spans="1:10" ht="18.75" customHeight="1" x14ac:dyDescent="0.4">
      <c r="A18" s="123" t="s">
        <v>1</v>
      </c>
      <c r="B18" s="127"/>
      <c r="C18" s="48" t="s">
        <v>34</v>
      </c>
      <c r="D18" s="111" t="s">
        <v>27</v>
      </c>
      <c r="E18" s="112"/>
      <c r="F18" s="12" t="s">
        <v>33</v>
      </c>
      <c r="G18" s="11" t="s">
        <v>7</v>
      </c>
    </row>
    <row r="19" spans="1:10" x14ac:dyDescent="0.4">
      <c r="A19" s="125"/>
      <c r="B19" s="128"/>
      <c r="C19" s="10" t="s">
        <v>5</v>
      </c>
      <c r="D19" s="23" t="s">
        <v>26</v>
      </c>
      <c r="E19" s="24" t="s">
        <v>31</v>
      </c>
      <c r="F19" s="12" t="s">
        <v>6</v>
      </c>
      <c r="G19" s="11" t="s">
        <v>8</v>
      </c>
    </row>
    <row r="20" spans="1:10" x14ac:dyDescent="0.4">
      <c r="A20" s="113" t="s">
        <v>20</v>
      </c>
      <c r="B20" s="18" t="s">
        <v>9</v>
      </c>
      <c r="C20" s="26">
        <f>D20+E20</f>
        <v>0</v>
      </c>
      <c r="D20" s="43"/>
      <c r="E20" s="44"/>
      <c r="F20" s="51">
        <f>'様式3（収支予算書）'!C20</f>
        <v>0</v>
      </c>
      <c r="G20" s="37">
        <f>C20-F20</f>
        <v>0</v>
      </c>
    </row>
    <row r="21" spans="1:10" x14ac:dyDescent="0.4">
      <c r="A21" s="113"/>
      <c r="B21" s="18" t="s">
        <v>10</v>
      </c>
      <c r="C21" s="26">
        <f t="shared" ref="C21:C26" si="0">D21+E21</f>
        <v>0</v>
      </c>
      <c r="D21" s="43"/>
      <c r="E21" s="44"/>
      <c r="F21" s="51">
        <f>'様式3（収支予算書）'!C21</f>
        <v>0</v>
      </c>
      <c r="G21" s="37">
        <f t="shared" ref="G21:G26" si="1">C21-F21</f>
        <v>0</v>
      </c>
    </row>
    <row r="22" spans="1:10" x14ac:dyDescent="0.4">
      <c r="A22" s="113"/>
      <c r="B22" s="18" t="s">
        <v>11</v>
      </c>
      <c r="C22" s="26">
        <f t="shared" si="0"/>
        <v>0</v>
      </c>
      <c r="D22" s="43"/>
      <c r="E22" s="44"/>
      <c r="F22" s="51">
        <f>'様式3（収支予算書）'!C22</f>
        <v>0</v>
      </c>
      <c r="G22" s="37">
        <f t="shared" si="1"/>
        <v>0</v>
      </c>
    </row>
    <row r="23" spans="1:10" x14ac:dyDescent="0.4">
      <c r="A23" s="113"/>
      <c r="B23" s="18" t="s">
        <v>12</v>
      </c>
      <c r="C23" s="26">
        <f t="shared" si="0"/>
        <v>0</v>
      </c>
      <c r="D23" s="43"/>
      <c r="E23" s="44"/>
      <c r="F23" s="51">
        <f>'様式3（収支予算書）'!C23</f>
        <v>0</v>
      </c>
      <c r="G23" s="37">
        <f t="shared" si="1"/>
        <v>0</v>
      </c>
    </row>
    <row r="24" spans="1:10" x14ac:dyDescent="0.4">
      <c r="A24" s="113"/>
      <c r="B24" s="18" t="s">
        <v>19</v>
      </c>
      <c r="C24" s="26">
        <f t="shared" si="0"/>
        <v>0</v>
      </c>
      <c r="D24" s="43"/>
      <c r="E24" s="44"/>
      <c r="F24" s="51">
        <f>'様式3（収支予算書）'!C24</f>
        <v>0</v>
      </c>
      <c r="G24" s="37">
        <f t="shared" si="1"/>
        <v>0</v>
      </c>
    </row>
    <row r="25" spans="1:10" x14ac:dyDescent="0.4">
      <c r="A25" s="113"/>
      <c r="B25" s="18" t="s">
        <v>13</v>
      </c>
      <c r="C25" s="26">
        <f t="shared" si="0"/>
        <v>0</v>
      </c>
      <c r="D25" s="43"/>
      <c r="E25" s="44"/>
      <c r="F25" s="51">
        <f>'様式3（収支予算書）'!C25</f>
        <v>0</v>
      </c>
      <c r="G25" s="37">
        <f t="shared" si="1"/>
        <v>0</v>
      </c>
    </row>
    <row r="26" spans="1:10" x14ac:dyDescent="0.4">
      <c r="A26" s="113"/>
      <c r="B26" s="18" t="s">
        <v>14</v>
      </c>
      <c r="C26" s="26">
        <f t="shared" si="0"/>
        <v>0</v>
      </c>
      <c r="D26" s="43"/>
      <c r="E26" s="44"/>
      <c r="F26" s="51">
        <f>'様式3（収支予算書）'!C26</f>
        <v>0</v>
      </c>
      <c r="G26" s="37">
        <f t="shared" si="1"/>
        <v>0</v>
      </c>
    </row>
    <row r="27" spans="1:10" x14ac:dyDescent="0.4">
      <c r="A27" s="113"/>
      <c r="B27" s="18"/>
      <c r="C27" s="19"/>
      <c r="D27" s="23"/>
      <c r="E27" s="24"/>
      <c r="F27" s="12"/>
      <c r="G27" s="11"/>
      <c r="I27" s="6" t="s">
        <v>39</v>
      </c>
      <c r="J27" s="6"/>
    </row>
    <row r="28" spans="1:10" ht="19.5" thickBot="1" x14ac:dyDescent="0.45">
      <c r="A28" s="17" t="s">
        <v>88</v>
      </c>
      <c r="B28" s="21" t="s">
        <v>24</v>
      </c>
      <c r="C28" s="4">
        <f>SUM(C20:C27)</f>
        <v>0</v>
      </c>
      <c r="D28" s="39">
        <f>SUM(D20:D27)</f>
        <v>0</v>
      </c>
      <c r="E28" s="40">
        <f>SUM(E20:E27)</f>
        <v>0</v>
      </c>
      <c r="F28" s="41">
        <f>'様式3（収支予算書）'!C28</f>
        <v>0</v>
      </c>
      <c r="G28" s="42">
        <f>SUM(G20:G27)</f>
        <v>0</v>
      </c>
      <c r="H28" s="33" t="s">
        <v>37</v>
      </c>
      <c r="I28" s="6" t="s">
        <v>45</v>
      </c>
      <c r="J28" s="42" t="str">
        <f>IF(C14=C28,"OK","NG")</f>
        <v>OK</v>
      </c>
    </row>
    <row r="29" spans="1:10" x14ac:dyDescent="0.4">
      <c r="B29" s="22" t="s">
        <v>22</v>
      </c>
      <c r="C29" s="37">
        <f>C28-(C28/1.1)</f>
        <v>0</v>
      </c>
      <c r="F29" s="42">
        <f>'様式3（収支予算書）'!C29</f>
        <v>0</v>
      </c>
      <c r="I29" s="6" t="s">
        <v>46</v>
      </c>
      <c r="J29" s="42" t="str">
        <f>IF(D14=F28,"OK","NG")</f>
        <v>OK</v>
      </c>
    </row>
    <row r="30" spans="1:10" x14ac:dyDescent="0.4">
      <c r="J30" t="s">
        <v>41</v>
      </c>
    </row>
    <row r="31" spans="1:10" x14ac:dyDescent="0.4">
      <c r="A31" s="97" t="s">
        <v>58</v>
      </c>
      <c r="B31" s="98"/>
      <c r="C31" s="114"/>
      <c r="D31" s="115"/>
      <c r="E31" s="115"/>
      <c r="F31" s="115"/>
      <c r="G31" s="116"/>
    </row>
    <row r="32" spans="1:10" ht="20.25" customHeight="1" x14ac:dyDescent="0.4">
      <c r="A32" s="82" t="s">
        <v>53</v>
      </c>
      <c r="B32" s="88" t="s">
        <v>54</v>
      </c>
      <c r="C32" s="104" t="s">
        <v>55</v>
      </c>
      <c r="D32" s="142" t="s">
        <v>30</v>
      </c>
      <c r="E32" s="142"/>
      <c r="F32" s="142"/>
      <c r="G32" s="104" t="s">
        <v>56</v>
      </c>
    </row>
    <row r="33" spans="1:7" ht="16.5" customHeight="1" x14ac:dyDescent="0.4">
      <c r="A33" s="82">
        <v>1</v>
      </c>
      <c r="B33" s="91"/>
      <c r="C33" s="105"/>
      <c r="D33" s="140"/>
      <c r="E33" s="141"/>
      <c r="F33" s="141"/>
      <c r="G33" s="106"/>
    </row>
    <row r="34" spans="1:7" ht="16.5" customHeight="1" x14ac:dyDescent="0.4">
      <c r="A34" s="82">
        <v>2</v>
      </c>
      <c r="B34" s="91"/>
      <c r="C34" s="105"/>
      <c r="D34" s="140"/>
      <c r="E34" s="141"/>
      <c r="F34" s="141"/>
      <c r="G34" s="106"/>
    </row>
    <row r="35" spans="1:7" ht="16.5" customHeight="1" x14ac:dyDescent="0.4">
      <c r="A35" s="82">
        <v>3</v>
      </c>
      <c r="B35" s="91"/>
      <c r="C35" s="105"/>
      <c r="D35" s="140"/>
      <c r="E35" s="141"/>
      <c r="F35" s="141"/>
      <c r="G35" s="106"/>
    </row>
    <row r="36" spans="1:7" ht="16.5" customHeight="1" x14ac:dyDescent="0.4">
      <c r="A36" s="82">
        <v>4</v>
      </c>
      <c r="B36" s="91"/>
      <c r="C36" s="105"/>
      <c r="D36" s="140"/>
      <c r="E36" s="141"/>
      <c r="F36" s="141"/>
      <c r="G36" s="106"/>
    </row>
    <row r="37" spans="1:7" ht="16.5" customHeight="1" x14ac:dyDescent="0.4">
      <c r="A37" s="82">
        <v>5</v>
      </c>
      <c r="B37" s="91"/>
      <c r="C37" s="105"/>
      <c r="D37" s="141"/>
      <c r="E37" s="141"/>
      <c r="F37" s="141"/>
      <c r="G37" s="106"/>
    </row>
    <row r="38" spans="1:7" ht="16.5" customHeight="1" x14ac:dyDescent="0.4">
      <c r="A38" s="82">
        <v>6</v>
      </c>
      <c r="B38" s="91"/>
      <c r="C38" s="105"/>
      <c r="D38" s="141"/>
      <c r="E38" s="141"/>
      <c r="F38" s="141"/>
      <c r="G38" s="106"/>
    </row>
    <row r="39" spans="1:7" ht="16.5" customHeight="1" x14ac:dyDescent="0.4">
      <c r="A39" s="82">
        <v>7</v>
      </c>
      <c r="B39" s="91"/>
      <c r="C39" s="105"/>
      <c r="D39" s="141"/>
      <c r="E39" s="141"/>
      <c r="F39" s="141"/>
      <c r="G39" s="106"/>
    </row>
    <row r="40" spans="1:7" ht="16.5" customHeight="1" x14ac:dyDescent="0.4">
      <c r="A40" s="82">
        <v>8</v>
      </c>
      <c r="B40" s="91"/>
      <c r="C40" s="105"/>
      <c r="D40" s="141"/>
      <c r="E40" s="141"/>
      <c r="F40" s="141"/>
      <c r="G40" s="106"/>
    </row>
    <row r="41" spans="1:7" ht="16.5" customHeight="1" x14ac:dyDescent="0.4">
      <c r="A41" s="82">
        <v>9</v>
      </c>
      <c r="B41" s="91"/>
      <c r="C41" s="105"/>
      <c r="D41" s="141"/>
      <c r="E41" s="141"/>
      <c r="F41" s="141"/>
      <c r="G41" s="106"/>
    </row>
    <row r="42" spans="1:7" ht="16.5" customHeight="1" x14ac:dyDescent="0.4">
      <c r="A42" s="82">
        <v>10</v>
      </c>
      <c r="B42" s="91"/>
      <c r="C42" s="105"/>
      <c r="D42" s="141"/>
      <c r="E42" s="141"/>
      <c r="F42" s="141"/>
      <c r="G42" s="106"/>
    </row>
    <row r="43" spans="1:7" ht="16.5" customHeight="1" x14ac:dyDescent="0.4">
      <c r="A43" s="82">
        <v>11</v>
      </c>
      <c r="B43" s="91"/>
      <c r="C43" s="105"/>
      <c r="D43" s="140"/>
      <c r="E43" s="141"/>
      <c r="F43" s="141"/>
      <c r="G43" s="106"/>
    </row>
    <row r="44" spans="1:7" ht="16.5" customHeight="1" x14ac:dyDescent="0.4">
      <c r="A44" s="82">
        <v>12</v>
      </c>
      <c r="B44" s="91"/>
      <c r="C44" s="105"/>
      <c r="D44" s="140"/>
      <c r="E44" s="141"/>
      <c r="F44" s="141"/>
      <c r="G44" s="106"/>
    </row>
    <row r="45" spans="1:7" ht="16.5" customHeight="1" x14ac:dyDescent="0.4">
      <c r="A45" s="82">
        <v>13</v>
      </c>
      <c r="B45" s="91"/>
      <c r="C45" s="105"/>
      <c r="D45" s="140"/>
      <c r="E45" s="141"/>
      <c r="F45" s="141"/>
      <c r="G45" s="106"/>
    </row>
    <row r="46" spans="1:7" ht="16.5" customHeight="1" x14ac:dyDescent="0.4">
      <c r="A46" s="82">
        <v>14</v>
      </c>
      <c r="B46" s="91"/>
      <c r="C46" s="105"/>
      <c r="D46" s="140"/>
      <c r="E46" s="141"/>
      <c r="F46" s="141"/>
      <c r="G46" s="106"/>
    </row>
    <row r="47" spans="1:7" ht="16.5" customHeight="1" x14ac:dyDescent="0.4">
      <c r="A47" s="82">
        <v>15</v>
      </c>
      <c r="B47" s="91"/>
      <c r="C47" s="105"/>
      <c r="D47" s="140"/>
      <c r="E47" s="141"/>
      <c r="F47" s="141"/>
      <c r="G47" s="106"/>
    </row>
    <row r="48" spans="1:7" ht="16.5" customHeight="1" x14ac:dyDescent="0.4">
      <c r="A48" s="82">
        <v>16</v>
      </c>
      <c r="B48" s="91"/>
      <c r="C48" s="105"/>
      <c r="D48" s="140"/>
      <c r="E48" s="141"/>
      <c r="F48" s="141"/>
      <c r="G48" s="106"/>
    </row>
    <row r="49" spans="1:8" ht="16.5" customHeight="1" x14ac:dyDescent="0.4">
      <c r="A49" s="82">
        <v>17</v>
      </c>
      <c r="B49" s="91"/>
      <c r="C49" s="105"/>
      <c r="D49" s="140"/>
      <c r="E49" s="141"/>
      <c r="F49" s="141"/>
      <c r="G49" s="106"/>
    </row>
    <row r="50" spans="1:8" ht="16.5" customHeight="1" x14ac:dyDescent="0.4">
      <c r="A50" s="82">
        <v>18</v>
      </c>
      <c r="B50" s="91"/>
      <c r="C50" s="105"/>
      <c r="D50" s="140"/>
      <c r="E50" s="141"/>
      <c r="F50" s="141"/>
      <c r="G50" s="106"/>
    </row>
    <row r="51" spans="1:8" ht="16.5" customHeight="1" x14ac:dyDescent="0.4">
      <c r="A51" s="82">
        <v>19</v>
      </c>
      <c r="B51" s="91"/>
      <c r="C51" s="105"/>
      <c r="D51" s="141"/>
      <c r="E51" s="141"/>
      <c r="F51" s="141"/>
      <c r="G51" s="106"/>
    </row>
    <row r="52" spans="1:8" ht="16.5" customHeight="1" x14ac:dyDescent="0.4">
      <c r="A52" s="82">
        <v>20</v>
      </c>
      <c r="B52" s="91"/>
      <c r="C52" s="105"/>
      <c r="D52" s="141"/>
      <c r="E52" s="141"/>
      <c r="F52" s="141"/>
      <c r="G52" s="106"/>
    </row>
    <row r="53" spans="1:8" ht="16.5" customHeight="1" x14ac:dyDescent="0.4">
      <c r="A53" s="82">
        <v>21</v>
      </c>
      <c r="B53" s="91"/>
      <c r="C53" s="105"/>
      <c r="D53" s="141"/>
      <c r="E53" s="141"/>
      <c r="F53" s="141"/>
      <c r="G53" s="106"/>
    </row>
    <row r="54" spans="1:8" ht="16.5" customHeight="1" x14ac:dyDescent="0.4">
      <c r="A54" s="82">
        <v>22</v>
      </c>
      <c r="B54" s="91"/>
      <c r="C54" s="105"/>
      <c r="D54" s="141"/>
      <c r="E54" s="141"/>
      <c r="F54" s="141"/>
      <c r="G54" s="106"/>
    </row>
    <row r="55" spans="1:8" ht="16.5" customHeight="1" x14ac:dyDescent="0.4">
      <c r="A55" s="82">
        <v>23</v>
      </c>
      <c r="B55" s="91"/>
      <c r="C55" s="105"/>
      <c r="D55" s="141"/>
      <c r="E55" s="141"/>
      <c r="F55" s="141"/>
      <c r="G55" s="106"/>
    </row>
    <row r="56" spans="1:8" ht="16.5" customHeight="1" x14ac:dyDescent="0.4">
      <c r="A56" s="82">
        <v>24</v>
      </c>
      <c r="B56" s="91"/>
      <c r="C56" s="105"/>
      <c r="D56" s="141"/>
      <c r="E56" s="141"/>
      <c r="F56" s="141"/>
      <c r="G56" s="106"/>
    </row>
    <row r="57" spans="1:8" ht="16.5" customHeight="1" x14ac:dyDescent="0.4">
      <c r="A57" s="82">
        <v>25</v>
      </c>
      <c r="B57" s="91"/>
      <c r="C57" s="105"/>
      <c r="D57" s="141"/>
      <c r="E57" s="141"/>
      <c r="F57" s="141"/>
      <c r="G57" s="106"/>
    </row>
    <row r="58" spans="1:8" ht="16.5" customHeight="1" x14ac:dyDescent="0.5">
      <c r="A58" s="83"/>
      <c r="B58" s="87"/>
      <c r="C58" s="87"/>
      <c r="D58" s="85"/>
      <c r="E58" s="85"/>
      <c r="F58" s="102" t="s">
        <v>86</v>
      </c>
      <c r="G58" s="103">
        <f>SUM(G33:G57)</f>
        <v>0</v>
      </c>
      <c r="H58" s="78" t="s">
        <v>67</v>
      </c>
    </row>
    <row r="59" spans="1:8" ht="16.5" customHeight="1" x14ac:dyDescent="0.4">
      <c r="A59" s="83"/>
      <c r="B59" s="87"/>
      <c r="C59" s="87"/>
      <c r="D59" s="85"/>
      <c r="E59" s="85"/>
      <c r="F59" s="99"/>
      <c r="G59" s="100"/>
    </row>
    <row r="60" spans="1:8" ht="16.5" customHeight="1" x14ac:dyDescent="0.4">
      <c r="A60" s="82">
        <v>1</v>
      </c>
      <c r="B60" s="91"/>
      <c r="C60" s="92"/>
      <c r="D60" s="145"/>
      <c r="E60" s="146"/>
      <c r="F60" s="146"/>
      <c r="G60" s="94"/>
    </row>
    <row r="61" spans="1:8" ht="16.5" customHeight="1" x14ac:dyDescent="0.4">
      <c r="A61" s="82">
        <v>2</v>
      </c>
      <c r="B61" s="91"/>
      <c r="C61" s="92"/>
      <c r="D61" s="145"/>
      <c r="E61" s="146"/>
      <c r="F61" s="146"/>
      <c r="G61" s="94"/>
    </row>
    <row r="62" spans="1:8" ht="16.5" customHeight="1" x14ac:dyDescent="0.5">
      <c r="A62" s="82"/>
      <c r="B62" s="91"/>
      <c r="C62" s="92"/>
      <c r="D62" s="101"/>
      <c r="E62" s="90"/>
      <c r="F62" s="102" t="s">
        <v>87</v>
      </c>
      <c r="G62" s="103">
        <f>SUM(G60:G61)</f>
        <v>0</v>
      </c>
      <c r="H62" s="78" t="s">
        <v>67</v>
      </c>
    </row>
    <row r="63" spans="1:8" ht="16.5" customHeight="1" x14ac:dyDescent="0.4">
      <c r="A63" s="82"/>
      <c r="B63" s="91"/>
      <c r="C63" s="92"/>
      <c r="D63" s="101"/>
      <c r="E63" s="90"/>
      <c r="F63" s="90"/>
      <c r="G63" s="90"/>
    </row>
    <row r="64" spans="1:8" ht="16.5" customHeight="1" x14ac:dyDescent="0.4">
      <c r="A64" s="82">
        <v>1</v>
      </c>
      <c r="B64" s="91"/>
      <c r="C64" s="92"/>
      <c r="D64" s="145"/>
      <c r="E64" s="146"/>
      <c r="F64" s="146"/>
      <c r="G64" s="94"/>
    </row>
    <row r="65" spans="1:8" ht="16.5" customHeight="1" x14ac:dyDescent="0.4">
      <c r="A65" s="82">
        <v>2</v>
      </c>
      <c r="B65" s="91"/>
      <c r="C65" s="92"/>
      <c r="D65" s="145"/>
      <c r="E65" s="146"/>
      <c r="F65" s="146"/>
      <c r="G65" s="94"/>
    </row>
    <row r="66" spans="1:8" ht="16.5" customHeight="1" x14ac:dyDescent="0.4">
      <c r="A66" s="82">
        <v>3</v>
      </c>
      <c r="B66" s="91"/>
      <c r="C66" s="92"/>
      <c r="D66" s="145"/>
      <c r="E66" s="146"/>
      <c r="F66" s="146"/>
      <c r="G66" s="94"/>
    </row>
    <row r="67" spans="1:8" ht="16.5" customHeight="1" x14ac:dyDescent="0.4">
      <c r="A67" s="82"/>
      <c r="B67" s="91"/>
      <c r="C67" s="92"/>
      <c r="D67" s="140"/>
      <c r="E67" s="141"/>
      <c r="F67" s="141"/>
      <c r="G67" s="93"/>
    </row>
    <row r="68" spans="1:8" ht="16.5" customHeight="1" x14ac:dyDescent="0.5">
      <c r="A68" s="82"/>
      <c r="B68" s="87"/>
      <c r="C68" s="92"/>
      <c r="D68" s="89"/>
      <c r="E68" s="89"/>
      <c r="F68" s="102" t="s">
        <v>87</v>
      </c>
      <c r="G68" s="103">
        <f>SUM(G64:G67)</f>
        <v>0</v>
      </c>
      <c r="H68" s="78" t="s">
        <v>67</v>
      </c>
    </row>
    <row r="69" spans="1:8" ht="16.5" customHeight="1" x14ac:dyDescent="0.4">
      <c r="A69" s="82"/>
      <c r="B69" s="87"/>
      <c r="C69" s="92"/>
      <c r="D69" s="89"/>
      <c r="E69" s="89"/>
      <c r="F69" s="89"/>
      <c r="G69" s="95"/>
    </row>
    <row r="70" spans="1:8" ht="16.5" customHeight="1" x14ac:dyDescent="0.4">
      <c r="A70" s="83"/>
      <c r="B70" s="82"/>
      <c r="C70" s="82"/>
      <c r="D70" s="89"/>
      <c r="E70" s="89"/>
      <c r="F70" s="89"/>
      <c r="G70" s="96"/>
    </row>
    <row r="71" spans="1:8" x14ac:dyDescent="0.4">
      <c r="A71" t="s">
        <v>44</v>
      </c>
    </row>
  </sheetData>
  <mergeCells count="40">
    <mergeCell ref="D66:F66"/>
    <mergeCell ref="D67:F67"/>
    <mergeCell ref="D57:F57"/>
    <mergeCell ref="D60:F60"/>
    <mergeCell ref="D61:F61"/>
    <mergeCell ref="D64:F64"/>
    <mergeCell ref="D65:F65"/>
    <mergeCell ref="D52:F52"/>
    <mergeCell ref="D53:F53"/>
    <mergeCell ref="D54:F54"/>
    <mergeCell ref="D55:F55"/>
    <mergeCell ref="D56:F56"/>
    <mergeCell ref="D47:F47"/>
    <mergeCell ref="D48:F48"/>
    <mergeCell ref="D49:F49"/>
    <mergeCell ref="D50:F50"/>
    <mergeCell ref="D51:F51"/>
    <mergeCell ref="D42:F42"/>
    <mergeCell ref="D43:F43"/>
    <mergeCell ref="D44:F44"/>
    <mergeCell ref="D45:F45"/>
    <mergeCell ref="D46:F46"/>
    <mergeCell ref="D37:F37"/>
    <mergeCell ref="D38:F38"/>
    <mergeCell ref="D39:F39"/>
    <mergeCell ref="D40:F40"/>
    <mergeCell ref="D41:F41"/>
    <mergeCell ref="A2:E2"/>
    <mergeCell ref="B4:E4"/>
    <mergeCell ref="A7:B8"/>
    <mergeCell ref="A10:A13"/>
    <mergeCell ref="A18:B19"/>
    <mergeCell ref="D18:E18"/>
    <mergeCell ref="D35:F35"/>
    <mergeCell ref="D36:F36"/>
    <mergeCell ref="A20:A27"/>
    <mergeCell ref="C31:G31"/>
    <mergeCell ref="D32:F32"/>
    <mergeCell ref="D33:F33"/>
    <mergeCell ref="D34:F34"/>
  </mergeCells>
  <phoneticPr fontId="6"/>
  <pageMargins left="0.7" right="0.7" top="0.75" bottom="0.75" header="0.3" footer="0.3"/>
  <pageSetup paperSize="9" scale="75" orientation="portrait" r:id="rId1"/>
  <rowBreaks count="1" manualBreakCount="1">
    <brk id="3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zoomScale="70" zoomScaleNormal="70" zoomScaleSheetLayoutView="70" workbookViewId="0">
      <selection activeCell="A2" sqref="A2:E2"/>
    </sheetView>
  </sheetViews>
  <sheetFormatPr defaultRowHeight="18.75" x14ac:dyDescent="0.4"/>
  <cols>
    <col min="2" max="2" width="20.125" customWidth="1"/>
    <col min="3" max="3" width="17.25" bestFit="1" customWidth="1"/>
    <col min="4" max="5" width="15.125" bestFit="1" customWidth="1"/>
    <col min="6" max="6" width="13.75" bestFit="1" customWidth="1"/>
    <col min="7" max="7" width="17.125" customWidth="1"/>
    <col min="8" max="8" width="5.125" customWidth="1"/>
    <col min="9" max="9" width="13" bestFit="1" customWidth="1"/>
  </cols>
  <sheetData>
    <row r="1" spans="1:5" ht="19.5" x14ac:dyDescent="0.4">
      <c r="A1" s="47" t="s">
        <v>89</v>
      </c>
    </row>
    <row r="2" spans="1:5" ht="24" x14ac:dyDescent="0.5">
      <c r="A2" s="143" t="s">
        <v>52</v>
      </c>
      <c r="B2" s="131"/>
      <c r="C2" s="131"/>
      <c r="D2" s="131"/>
      <c r="E2" s="131"/>
    </row>
    <row r="4" spans="1:5" x14ac:dyDescent="0.4">
      <c r="A4" s="6" t="s">
        <v>15</v>
      </c>
      <c r="B4" s="138" t="str">
        <f>'様式3（収支予算書） (記載例)'!B4:E4</f>
        <v>〇〇大学〇〇研究室　代表　〇〇　〇〇</v>
      </c>
      <c r="C4" s="138"/>
      <c r="D4" s="138"/>
      <c r="E4" s="138"/>
    </row>
    <row r="5" spans="1:5" x14ac:dyDescent="0.4">
      <c r="A5" s="7"/>
      <c r="B5" s="8"/>
      <c r="C5" s="8"/>
      <c r="D5" s="8"/>
      <c r="E5" s="8"/>
    </row>
    <row r="6" spans="1:5" x14ac:dyDescent="0.4">
      <c r="A6" s="107" t="s">
        <v>0</v>
      </c>
      <c r="B6" s="8"/>
      <c r="C6" s="8"/>
      <c r="D6" s="8"/>
      <c r="E6" t="s">
        <v>18</v>
      </c>
    </row>
    <row r="7" spans="1:5" x14ac:dyDescent="0.4">
      <c r="A7" s="123" t="s">
        <v>1</v>
      </c>
      <c r="B7" s="127"/>
      <c r="C7" s="61" t="s">
        <v>34</v>
      </c>
      <c r="D7" s="84" t="s">
        <v>33</v>
      </c>
      <c r="E7" s="86" t="s">
        <v>7</v>
      </c>
    </row>
    <row r="8" spans="1:5" x14ac:dyDescent="0.4">
      <c r="A8" s="125"/>
      <c r="B8" s="128"/>
      <c r="C8" s="86" t="s">
        <v>5</v>
      </c>
      <c r="D8" s="84" t="s">
        <v>6</v>
      </c>
      <c r="E8" s="86" t="s">
        <v>8</v>
      </c>
    </row>
    <row r="9" spans="1:5" x14ac:dyDescent="0.4">
      <c r="A9" s="13" t="s">
        <v>16</v>
      </c>
      <c r="B9" s="14"/>
      <c r="C9" s="65">
        <v>250000</v>
      </c>
      <c r="D9" s="51">
        <f>'様式3（収支予算書） (記載例)'!C9</f>
        <v>247000</v>
      </c>
      <c r="E9" s="37">
        <f>C9-D9</f>
        <v>3000</v>
      </c>
    </row>
    <row r="10" spans="1:5" ht="18.75" customHeight="1" x14ac:dyDescent="0.4">
      <c r="A10" s="120" t="s">
        <v>2</v>
      </c>
      <c r="B10" s="29" t="s">
        <v>17</v>
      </c>
      <c r="C10" s="65">
        <v>12500</v>
      </c>
      <c r="D10" s="51">
        <f>'様式3（収支予算書） (記載例)'!C10</f>
        <v>0</v>
      </c>
      <c r="E10" s="37">
        <f t="shared" ref="E10:E14" si="0">C10-D10</f>
        <v>12500</v>
      </c>
    </row>
    <row r="11" spans="1:5" x14ac:dyDescent="0.4">
      <c r="A11" s="121"/>
      <c r="B11" s="15" t="s">
        <v>25</v>
      </c>
      <c r="C11" s="65"/>
      <c r="D11" s="51">
        <f>'様式3（収支予算書） (記載例)'!C11</f>
        <v>0</v>
      </c>
      <c r="E11" s="37">
        <f t="shared" si="0"/>
        <v>0</v>
      </c>
    </row>
    <row r="12" spans="1:5" x14ac:dyDescent="0.4">
      <c r="A12" s="121"/>
      <c r="B12" s="15"/>
      <c r="C12" s="66"/>
      <c r="D12" s="51">
        <f>'様式3（収支予算書） (記載例)'!C12</f>
        <v>0</v>
      </c>
      <c r="E12" s="37">
        <f t="shared" si="0"/>
        <v>0</v>
      </c>
    </row>
    <row r="13" spans="1:5" x14ac:dyDescent="0.4">
      <c r="A13" s="122"/>
      <c r="B13" s="16"/>
      <c r="C13" s="66"/>
      <c r="D13" s="51">
        <f>'様式3（収支予算書） (記載例)'!C13</f>
        <v>0</v>
      </c>
      <c r="E13" s="37">
        <f t="shared" si="0"/>
        <v>0</v>
      </c>
    </row>
    <row r="14" spans="1:5" x14ac:dyDescent="0.4">
      <c r="A14" s="17" t="s">
        <v>3</v>
      </c>
      <c r="B14" s="21" t="s">
        <v>23</v>
      </c>
      <c r="C14" s="42">
        <f>SUM(C9:C13)</f>
        <v>262500</v>
      </c>
      <c r="D14" s="51">
        <f>'様式3（収支予算書） (記載例)'!C14</f>
        <v>247000</v>
      </c>
      <c r="E14" s="37">
        <f t="shared" si="0"/>
        <v>15500</v>
      </c>
    </row>
    <row r="15" spans="1:5" x14ac:dyDescent="0.4">
      <c r="A15" s="7"/>
      <c r="B15" s="60" t="s">
        <v>22</v>
      </c>
      <c r="C15" s="37">
        <f>C14-(C14/1.1)</f>
        <v>23863.636363636382</v>
      </c>
      <c r="D15" s="51">
        <f>'様式3（収支予算書） (記載例)'!C15</f>
        <v>22454.54545454547</v>
      </c>
      <c r="E15" s="33"/>
    </row>
    <row r="16" spans="1:5" x14ac:dyDescent="0.4">
      <c r="A16" s="7"/>
      <c r="B16" s="20"/>
      <c r="C16" s="25"/>
      <c r="D16" s="8"/>
      <c r="E16" s="33"/>
    </row>
    <row r="17" spans="1:10" x14ac:dyDescent="0.4">
      <c r="A17" s="107" t="s">
        <v>4</v>
      </c>
      <c r="B17" s="8"/>
      <c r="C17" s="8"/>
      <c r="D17" s="8"/>
      <c r="E17" s="33"/>
      <c r="G17" t="s">
        <v>18</v>
      </c>
    </row>
    <row r="18" spans="1:10" ht="18.75" customHeight="1" x14ac:dyDescent="0.4">
      <c r="A18" s="123" t="s">
        <v>1</v>
      </c>
      <c r="B18" s="127"/>
      <c r="C18" s="61" t="s">
        <v>34</v>
      </c>
      <c r="D18" s="147" t="s">
        <v>27</v>
      </c>
      <c r="E18" s="147"/>
      <c r="F18" s="84" t="s">
        <v>33</v>
      </c>
      <c r="G18" s="86" t="s">
        <v>7</v>
      </c>
    </row>
    <row r="19" spans="1:10" x14ac:dyDescent="0.4">
      <c r="A19" s="125"/>
      <c r="B19" s="128"/>
      <c r="C19" s="86" t="s">
        <v>5</v>
      </c>
      <c r="D19" s="86" t="s">
        <v>26</v>
      </c>
      <c r="E19" s="86" t="s">
        <v>31</v>
      </c>
      <c r="F19" s="84" t="s">
        <v>6</v>
      </c>
      <c r="G19" s="86" t="s">
        <v>8</v>
      </c>
    </row>
    <row r="20" spans="1:10" x14ac:dyDescent="0.4">
      <c r="A20" s="113" t="s">
        <v>20</v>
      </c>
      <c r="B20" s="18" t="s">
        <v>9</v>
      </c>
      <c r="C20" s="63">
        <f>D20+E20</f>
        <v>224000</v>
      </c>
      <c r="D20" s="77">
        <v>211500</v>
      </c>
      <c r="E20" s="77">
        <v>12500</v>
      </c>
      <c r="F20" s="51">
        <f>'様式3（収支予算書） (記載例)'!C20</f>
        <v>210000</v>
      </c>
      <c r="G20" s="37">
        <f>C20-F20</f>
        <v>14000</v>
      </c>
    </row>
    <row r="21" spans="1:10" x14ac:dyDescent="0.4">
      <c r="A21" s="113"/>
      <c r="B21" s="18" t="s">
        <v>10</v>
      </c>
      <c r="C21" s="63">
        <f t="shared" ref="C21:C26" si="1">D21+E21</f>
        <v>30000</v>
      </c>
      <c r="D21" s="77">
        <v>30000</v>
      </c>
      <c r="E21" s="77"/>
      <c r="F21" s="51">
        <f>'様式3（収支予算書） (記載例)'!C21</f>
        <v>30000</v>
      </c>
      <c r="G21" s="37">
        <f t="shared" ref="G21:G28" si="2">C21-F21</f>
        <v>0</v>
      </c>
    </row>
    <row r="22" spans="1:10" x14ac:dyDescent="0.4">
      <c r="A22" s="113"/>
      <c r="B22" s="18" t="s">
        <v>11</v>
      </c>
      <c r="C22" s="63">
        <f t="shared" si="1"/>
        <v>8500</v>
      </c>
      <c r="D22" s="77">
        <v>8500</v>
      </c>
      <c r="E22" s="77"/>
      <c r="F22" s="51">
        <f>'様式3（収支予算書） (記載例)'!C22</f>
        <v>7000</v>
      </c>
      <c r="G22" s="37">
        <f t="shared" si="2"/>
        <v>1500</v>
      </c>
    </row>
    <row r="23" spans="1:10" x14ac:dyDescent="0.4">
      <c r="A23" s="113"/>
      <c r="B23" s="18" t="s">
        <v>12</v>
      </c>
      <c r="C23" s="63">
        <f t="shared" si="1"/>
        <v>0</v>
      </c>
      <c r="D23" s="77"/>
      <c r="E23" s="77"/>
      <c r="F23" s="51">
        <f>'様式3（収支予算書） (記載例)'!C23</f>
        <v>0</v>
      </c>
      <c r="G23" s="37">
        <f t="shared" si="2"/>
        <v>0</v>
      </c>
    </row>
    <row r="24" spans="1:10" x14ac:dyDescent="0.4">
      <c r="A24" s="113"/>
      <c r="B24" s="18" t="s">
        <v>19</v>
      </c>
      <c r="C24" s="63">
        <f t="shared" si="1"/>
        <v>0</v>
      </c>
      <c r="D24" s="77"/>
      <c r="E24" s="77"/>
      <c r="F24" s="51">
        <f>'様式3（収支予算書） (記載例)'!C24</f>
        <v>0</v>
      </c>
      <c r="G24" s="37">
        <f t="shared" si="2"/>
        <v>0</v>
      </c>
    </row>
    <row r="25" spans="1:10" x14ac:dyDescent="0.4">
      <c r="A25" s="113"/>
      <c r="B25" s="18" t="s">
        <v>13</v>
      </c>
      <c r="C25" s="63">
        <f t="shared" si="1"/>
        <v>0</v>
      </c>
      <c r="D25" s="77"/>
      <c r="E25" s="77"/>
      <c r="F25" s="51">
        <f>'様式3（収支予算書） (記載例)'!C25</f>
        <v>0</v>
      </c>
      <c r="G25" s="37">
        <f t="shared" si="2"/>
        <v>0</v>
      </c>
    </row>
    <row r="26" spans="1:10" x14ac:dyDescent="0.4">
      <c r="A26" s="113"/>
      <c r="B26" s="18" t="s">
        <v>14</v>
      </c>
      <c r="C26" s="63">
        <f t="shared" si="1"/>
        <v>0</v>
      </c>
      <c r="D26" s="77"/>
      <c r="E26" s="77"/>
      <c r="F26" s="51">
        <f>'様式3（収支予算書） (記載例)'!C26</f>
        <v>0</v>
      </c>
      <c r="G26" s="37">
        <f t="shared" si="2"/>
        <v>0</v>
      </c>
    </row>
    <row r="27" spans="1:10" x14ac:dyDescent="0.4">
      <c r="A27" s="113"/>
      <c r="B27" s="18"/>
      <c r="C27" s="64"/>
      <c r="D27" s="86"/>
      <c r="E27" s="86"/>
      <c r="F27" s="51">
        <f>'様式3（収支予算書） (記載例)'!C27</f>
        <v>0</v>
      </c>
      <c r="G27" s="37">
        <f t="shared" si="2"/>
        <v>0</v>
      </c>
      <c r="I27" s="6" t="s">
        <v>39</v>
      </c>
      <c r="J27" s="6"/>
    </row>
    <row r="28" spans="1:10" x14ac:dyDescent="0.4">
      <c r="A28" s="17" t="s">
        <v>88</v>
      </c>
      <c r="B28" s="21" t="s">
        <v>24</v>
      </c>
      <c r="C28" s="42">
        <f>SUM(C20:C27)</f>
        <v>262500</v>
      </c>
      <c r="D28" s="42">
        <f>SUM(D20:D27)</f>
        <v>250000</v>
      </c>
      <c r="E28" s="42">
        <f>SUM(E20:E27)</f>
        <v>12500</v>
      </c>
      <c r="F28" s="51">
        <f>'様式3（収支予算書） (記載例)'!C28</f>
        <v>247000</v>
      </c>
      <c r="G28" s="37">
        <f t="shared" si="2"/>
        <v>15500</v>
      </c>
      <c r="H28" s="33" t="s">
        <v>37</v>
      </c>
      <c r="I28" s="6" t="s">
        <v>45</v>
      </c>
      <c r="J28" s="42" t="str">
        <f>IF(C14=C28,"OK","NG")</f>
        <v>OK</v>
      </c>
    </row>
    <row r="29" spans="1:10" x14ac:dyDescent="0.4">
      <c r="B29" s="22" t="s">
        <v>22</v>
      </c>
      <c r="C29" s="62">
        <f>C28-(C28/1.1)</f>
        <v>23863.636363636382</v>
      </c>
      <c r="F29" s="37">
        <f>'様式3（収支予算書） (記載例)'!C29</f>
        <v>22454.54545454547</v>
      </c>
      <c r="I29" s="6" t="s">
        <v>46</v>
      </c>
      <c r="J29" s="42" t="str">
        <f>IF(D14=F28,"OK","NG")</f>
        <v>OK</v>
      </c>
    </row>
    <row r="30" spans="1:10" ht="24" x14ac:dyDescent="0.5">
      <c r="J30" s="78" t="s">
        <v>41</v>
      </c>
    </row>
    <row r="31" spans="1:10" ht="21" customHeight="1" x14ac:dyDescent="0.4">
      <c r="A31" s="97" t="s">
        <v>58</v>
      </c>
      <c r="B31" s="98"/>
      <c r="C31" s="114"/>
      <c r="D31" s="115"/>
      <c r="E31" s="115"/>
      <c r="F31" s="115"/>
      <c r="G31" s="116"/>
    </row>
    <row r="32" spans="1:10" ht="21" customHeight="1" x14ac:dyDescent="0.4">
      <c r="A32" s="82" t="s">
        <v>53</v>
      </c>
      <c r="B32" s="88" t="s">
        <v>54</v>
      </c>
      <c r="C32" s="104" t="s">
        <v>55</v>
      </c>
      <c r="D32" s="142" t="s">
        <v>30</v>
      </c>
      <c r="E32" s="142"/>
      <c r="F32" s="142"/>
      <c r="G32" s="104" t="s">
        <v>56</v>
      </c>
    </row>
    <row r="33" spans="1:7" ht="21" customHeight="1" x14ac:dyDescent="0.4">
      <c r="A33" s="82">
        <v>1</v>
      </c>
      <c r="B33" s="91">
        <v>45565</v>
      </c>
      <c r="C33" s="105" t="s">
        <v>57</v>
      </c>
      <c r="D33" s="140" t="s">
        <v>82</v>
      </c>
      <c r="E33" s="141"/>
      <c r="F33" s="141"/>
      <c r="G33" s="106">
        <v>10000</v>
      </c>
    </row>
    <row r="34" spans="1:7" ht="21" customHeight="1" x14ac:dyDescent="0.4">
      <c r="A34" s="82">
        <v>2</v>
      </c>
      <c r="B34" s="91">
        <v>45565</v>
      </c>
      <c r="C34" s="105" t="s">
        <v>57</v>
      </c>
      <c r="D34" s="140" t="s">
        <v>68</v>
      </c>
      <c r="E34" s="141"/>
      <c r="F34" s="141"/>
      <c r="G34" s="106">
        <v>1800</v>
      </c>
    </row>
    <row r="35" spans="1:7" ht="21" customHeight="1" x14ac:dyDescent="0.4">
      <c r="A35" s="82">
        <v>3</v>
      </c>
      <c r="B35" s="91">
        <v>45565</v>
      </c>
      <c r="C35" s="105" t="s">
        <v>57</v>
      </c>
      <c r="D35" s="140" t="s">
        <v>68</v>
      </c>
      <c r="E35" s="141"/>
      <c r="F35" s="141"/>
      <c r="G35" s="106">
        <v>1700</v>
      </c>
    </row>
    <row r="36" spans="1:7" ht="21" customHeight="1" x14ac:dyDescent="0.4">
      <c r="A36" s="82">
        <v>4</v>
      </c>
      <c r="B36" s="91">
        <v>45565</v>
      </c>
      <c r="C36" s="105" t="s">
        <v>57</v>
      </c>
      <c r="D36" s="140" t="s">
        <v>68</v>
      </c>
      <c r="E36" s="141"/>
      <c r="F36" s="141"/>
      <c r="G36" s="106">
        <v>2000</v>
      </c>
    </row>
    <row r="37" spans="1:7" ht="21" customHeight="1" x14ac:dyDescent="0.4">
      <c r="A37" s="82">
        <v>5</v>
      </c>
      <c r="B37" s="91">
        <v>45580</v>
      </c>
      <c r="C37" s="105" t="s">
        <v>57</v>
      </c>
      <c r="D37" s="141" t="s">
        <v>76</v>
      </c>
      <c r="E37" s="141"/>
      <c r="F37" s="141"/>
      <c r="G37" s="106">
        <v>10000</v>
      </c>
    </row>
    <row r="38" spans="1:7" ht="21" customHeight="1" x14ac:dyDescent="0.4">
      <c r="A38" s="82">
        <v>6</v>
      </c>
      <c r="B38" s="91">
        <v>45580</v>
      </c>
      <c r="C38" s="105" t="s">
        <v>57</v>
      </c>
      <c r="D38" s="141" t="s">
        <v>70</v>
      </c>
      <c r="E38" s="141"/>
      <c r="F38" s="141"/>
      <c r="G38" s="106">
        <v>5000</v>
      </c>
    </row>
    <row r="39" spans="1:7" ht="21" customHeight="1" x14ac:dyDescent="0.4">
      <c r="A39" s="82">
        <v>7</v>
      </c>
      <c r="B39" s="91">
        <v>45580</v>
      </c>
      <c r="C39" s="105" t="s">
        <v>57</v>
      </c>
      <c r="D39" s="141" t="s">
        <v>70</v>
      </c>
      <c r="E39" s="141"/>
      <c r="F39" s="141"/>
      <c r="G39" s="106">
        <v>2000</v>
      </c>
    </row>
    <row r="40" spans="1:7" ht="21" customHeight="1" x14ac:dyDescent="0.4">
      <c r="A40" s="82">
        <v>8</v>
      </c>
      <c r="B40" s="91">
        <v>45590</v>
      </c>
      <c r="C40" s="105" t="s">
        <v>57</v>
      </c>
      <c r="D40" s="141" t="s">
        <v>71</v>
      </c>
      <c r="E40" s="141"/>
      <c r="F40" s="141"/>
      <c r="G40" s="106">
        <v>5000</v>
      </c>
    </row>
    <row r="41" spans="1:7" ht="21" customHeight="1" x14ac:dyDescent="0.4">
      <c r="A41" s="82">
        <v>9</v>
      </c>
      <c r="B41" s="91">
        <v>45590</v>
      </c>
      <c r="C41" s="105" t="s">
        <v>57</v>
      </c>
      <c r="D41" s="141" t="s">
        <v>71</v>
      </c>
      <c r="E41" s="141"/>
      <c r="F41" s="141"/>
      <c r="G41" s="106">
        <v>2000</v>
      </c>
    </row>
    <row r="42" spans="1:7" ht="21" customHeight="1" x14ac:dyDescent="0.4">
      <c r="A42" s="82">
        <v>10</v>
      </c>
      <c r="B42" s="91">
        <v>45590</v>
      </c>
      <c r="C42" s="105" t="s">
        <v>57</v>
      </c>
      <c r="D42" s="141" t="s">
        <v>71</v>
      </c>
      <c r="E42" s="141"/>
      <c r="F42" s="141"/>
      <c r="G42" s="106">
        <v>2000</v>
      </c>
    </row>
    <row r="43" spans="1:7" ht="21" customHeight="1" x14ac:dyDescent="0.4">
      <c r="A43" s="82">
        <v>11</v>
      </c>
      <c r="B43" s="91">
        <v>45597</v>
      </c>
      <c r="C43" s="105" t="s">
        <v>57</v>
      </c>
      <c r="D43" s="140" t="s">
        <v>77</v>
      </c>
      <c r="E43" s="141"/>
      <c r="F43" s="141"/>
      <c r="G43" s="106">
        <v>10000</v>
      </c>
    </row>
    <row r="44" spans="1:7" ht="21" customHeight="1" x14ac:dyDescent="0.4">
      <c r="A44" s="82">
        <v>12</v>
      </c>
      <c r="B44" s="91">
        <v>45626</v>
      </c>
      <c r="C44" s="105" t="s">
        <v>57</v>
      </c>
      <c r="D44" s="140" t="s">
        <v>77</v>
      </c>
      <c r="E44" s="141"/>
      <c r="F44" s="141"/>
      <c r="G44" s="106">
        <v>10000</v>
      </c>
    </row>
    <row r="45" spans="1:7" x14ac:dyDescent="0.4">
      <c r="A45" s="82">
        <v>13</v>
      </c>
      <c r="B45" s="91">
        <v>45626</v>
      </c>
      <c r="C45" s="105" t="s">
        <v>57</v>
      </c>
      <c r="D45" s="140" t="s">
        <v>72</v>
      </c>
      <c r="E45" s="141"/>
      <c r="F45" s="141"/>
      <c r="G45" s="106">
        <v>5000</v>
      </c>
    </row>
    <row r="46" spans="1:7" x14ac:dyDescent="0.4">
      <c r="A46" s="82">
        <v>14</v>
      </c>
      <c r="B46" s="91">
        <v>45626</v>
      </c>
      <c r="C46" s="105" t="s">
        <v>57</v>
      </c>
      <c r="D46" s="140" t="s">
        <v>72</v>
      </c>
      <c r="E46" s="141"/>
      <c r="F46" s="141"/>
      <c r="G46" s="106">
        <v>5000</v>
      </c>
    </row>
    <row r="47" spans="1:7" x14ac:dyDescent="0.4">
      <c r="A47" s="82">
        <v>15</v>
      </c>
      <c r="B47" s="91">
        <v>45626</v>
      </c>
      <c r="C47" s="105" t="s">
        <v>57</v>
      </c>
      <c r="D47" s="140" t="s">
        <v>81</v>
      </c>
      <c r="E47" s="141"/>
      <c r="F47" s="141"/>
      <c r="G47" s="106">
        <v>80000</v>
      </c>
    </row>
    <row r="48" spans="1:7" x14ac:dyDescent="0.4">
      <c r="A48" s="82">
        <v>16</v>
      </c>
      <c r="B48" s="91">
        <v>45627</v>
      </c>
      <c r="C48" s="105" t="s">
        <v>57</v>
      </c>
      <c r="D48" s="140" t="s">
        <v>78</v>
      </c>
      <c r="E48" s="141"/>
      <c r="F48" s="141"/>
      <c r="G48" s="106">
        <v>10000</v>
      </c>
    </row>
    <row r="49" spans="1:8" x14ac:dyDescent="0.4">
      <c r="A49" s="82">
        <v>17</v>
      </c>
      <c r="B49" s="91">
        <v>45627</v>
      </c>
      <c r="C49" s="105" t="s">
        <v>57</v>
      </c>
      <c r="D49" s="140" t="s">
        <v>73</v>
      </c>
      <c r="E49" s="141"/>
      <c r="F49" s="141"/>
      <c r="G49" s="106">
        <v>5000</v>
      </c>
    </row>
    <row r="50" spans="1:8" x14ac:dyDescent="0.4">
      <c r="A50" s="82">
        <v>18</v>
      </c>
      <c r="B50" s="91">
        <v>45627</v>
      </c>
      <c r="C50" s="105" t="s">
        <v>57</v>
      </c>
      <c r="D50" s="140" t="s">
        <v>73</v>
      </c>
      <c r="E50" s="141"/>
      <c r="F50" s="141"/>
      <c r="G50" s="106">
        <v>5000</v>
      </c>
    </row>
    <row r="51" spans="1:8" x14ac:dyDescent="0.4">
      <c r="A51" s="82">
        <v>19</v>
      </c>
      <c r="B51" s="91">
        <v>45646</v>
      </c>
      <c r="C51" s="105" t="s">
        <v>57</v>
      </c>
      <c r="D51" s="141" t="s">
        <v>83</v>
      </c>
      <c r="E51" s="141"/>
      <c r="F51" s="141"/>
      <c r="G51" s="106">
        <v>10000</v>
      </c>
    </row>
    <row r="52" spans="1:8" x14ac:dyDescent="0.4">
      <c r="A52" s="82">
        <v>20</v>
      </c>
      <c r="B52" s="91">
        <v>45646</v>
      </c>
      <c r="C52" s="105" t="s">
        <v>57</v>
      </c>
      <c r="D52" s="141" t="s">
        <v>74</v>
      </c>
      <c r="E52" s="141"/>
      <c r="F52" s="141"/>
      <c r="G52" s="106">
        <v>3500</v>
      </c>
    </row>
    <row r="53" spans="1:8" x14ac:dyDescent="0.4">
      <c r="A53" s="82">
        <v>21</v>
      </c>
      <c r="B53" s="91">
        <v>45667</v>
      </c>
      <c r="C53" s="105" t="s">
        <v>57</v>
      </c>
      <c r="D53" s="141" t="s">
        <v>75</v>
      </c>
      <c r="E53" s="141"/>
      <c r="F53" s="141"/>
      <c r="G53" s="106">
        <v>2000</v>
      </c>
    </row>
    <row r="54" spans="1:8" x14ac:dyDescent="0.4">
      <c r="A54" s="82">
        <v>22</v>
      </c>
      <c r="B54" s="91">
        <v>45667</v>
      </c>
      <c r="C54" s="105" t="s">
        <v>57</v>
      </c>
      <c r="D54" s="141" t="s">
        <v>79</v>
      </c>
      <c r="E54" s="141"/>
      <c r="F54" s="141"/>
      <c r="G54" s="106">
        <v>13000</v>
      </c>
    </row>
    <row r="55" spans="1:8" x14ac:dyDescent="0.4">
      <c r="A55" s="82">
        <v>23</v>
      </c>
      <c r="B55" s="91">
        <v>45667</v>
      </c>
      <c r="C55" s="105" t="s">
        <v>57</v>
      </c>
      <c r="D55" s="141" t="s">
        <v>75</v>
      </c>
      <c r="E55" s="141"/>
      <c r="F55" s="141"/>
      <c r="G55" s="106">
        <v>7000</v>
      </c>
    </row>
    <row r="56" spans="1:8" x14ac:dyDescent="0.4">
      <c r="A56" s="82">
        <v>24</v>
      </c>
      <c r="B56" s="91">
        <v>45677</v>
      </c>
      <c r="C56" s="105" t="s">
        <v>57</v>
      </c>
      <c r="D56" s="141" t="s">
        <v>80</v>
      </c>
      <c r="E56" s="141"/>
      <c r="F56" s="141"/>
      <c r="G56" s="106">
        <v>10000</v>
      </c>
    </row>
    <row r="57" spans="1:8" x14ac:dyDescent="0.4">
      <c r="A57" s="82">
        <v>25</v>
      </c>
      <c r="B57" s="91">
        <v>45677</v>
      </c>
      <c r="C57" s="105" t="s">
        <v>57</v>
      </c>
      <c r="D57" s="141" t="s">
        <v>69</v>
      </c>
      <c r="E57" s="141"/>
      <c r="F57" s="141"/>
      <c r="G57" s="106">
        <v>7000</v>
      </c>
    </row>
    <row r="58" spans="1:8" ht="24" x14ac:dyDescent="0.5">
      <c r="A58" s="83"/>
      <c r="B58" s="87"/>
      <c r="C58" s="87"/>
      <c r="D58" s="85"/>
      <c r="E58" s="85"/>
      <c r="F58" s="102" t="s">
        <v>59</v>
      </c>
      <c r="G58" s="103">
        <f>SUM(G33:G57)</f>
        <v>224000</v>
      </c>
      <c r="H58" s="78" t="s">
        <v>67</v>
      </c>
    </row>
    <row r="59" spans="1:8" x14ac:dyDescent="0.4">
      <c r="A59" s="83"/>
      <c r="B59" s="87"/>
      <c r="C59" s="87"/>
      <c r="D59" s="85"/>
      <c r="E59" s="85"/>
      <c r="F59" s="99"/>
      <c r="G59" s="100"/>
    </row>
    <row r="60" spans="1:8" x14ac:dyDescent="0.4">
      <c r="A60" s="82">
        <v>1</v>
      </c>
      <c r="B60" s="91">
        <v>45595</v>
      </c>
      <c r="C60" s="92" t="s">
        <v>62</v>
      </c>
      <c r="D60" s="140" t="s">
        <v>63</v>
      </c>
      <c r="E60" s="141"/>
      <c r="F60" s="141"/>
      <c r="G60" s="94">
        <v>15000</v>
      </c>
    </row>
    <row r="61" spans="1:8" x14ac:dyDescent="0.4">
      <c r="A61" s="82">
        <v>2</v>
      </c>
      <c r="B61" s="91">
        <v>45626</v>
      </c>
      <c r="C61" s="92" t="s">
        <v>62</v>
      </c>
      <c r="D61" s="140" t="s">
        <v>63</v>
      </c>
      <c r="E61" s="141"/>
      <c r="F61" s="141"/>
      <c r="G61" s="94">
        <v>15000</v>
      </c>
    </row>
    <row r="62" spans="1:8" ht="24" x14ac:dyDescent="0.5">
      <c r="A62" s="82"/>
      <c r="B62" s="91"/>
      <c r="C62" s="92"/>
      <c r="D62" s="101"/>
      <c r="E62" s="90"/>
      <c r="F62" s="102" t="s">
        <v>60</v>
      </c>
      <c r="G62" s="103">
        <f>SUM(G60:G61)</f>
        <v>30000</v>
      </c>
      <c r="H62" s="78" t="s">
        <v>67</v>
      </c>
    </row>
    <row r="63" spans="1:8" x14ac:dyDescent="0.4">
      <c r="A63" s="82"/>
      <c r="B63" s="91"/>
      <c r="C63" s="92"/>
      <c r="D63" s="101"/>
      <c r="E63" s="90"/>
      <c r="F63" s="90"/>
      <c r="G63" s="90"/>
    </row>
    <row r="64" spans="1:8" x14ac:dyDescent="0.4">
      <c r="A64" s="82">
        <v>1</v>
      </c>
      <c r="B64" s="91">
        <v>45566</v>
      </c>
      <c r="C64" s="92" t="s">
        <v>84</v>
      </c>
      <c r="D64" s="140" t="s">
        <v>64</v>
      </c>
      <c r="E64" s="141"/>
      <c r="F64" s="141"/>
      <c r="G64" s="94">
        <v>3500</v>
      </c>
    </row>
    <row r="65" spans="1:8" x14ac:dyDescent="0.4">
      <c r="A65" s="82">
        <v>2</v>
      </c>
      <c r="B65" s="91">
        <v>45566</v>
      </c>
      <c r="C65" s="92" t="s">
        <v>84</v>
      </c>
      <c r="D65" s="140" t="s">
        <v>65</v>
      </c>
      <c r="E65" s="141"/>
      <c r="F65" s="141"/>
      <c r="G65" s="94">
        <v>2500</v>
      </c>
    </row>
    <row r="66" spans="1:8" x14ac:dyDescent="0.4">
      <c r="A66" s="82">
        <v>3</v>
      </c>
      <c r="B66" s="91">
        <v>45566</v>
      </c>
      <c r="C66" s="92" t="s">
        <v>84</v>
      </c>
      <c r="D66" s="140" t="s">
        <v>66</v>
      </c>
      <c r="E66" s="141"/>
      <c r="F66" s="141"/>
      <c r="G66" s="94">
        <v>2500</v>
      </c>
    </row>
    <row r="67" spans="1:8" x14ac:dyDescent="0.4">
      <c r="A67" s="82"/>
      <c r="B67" s="91"/>
      <c r="C67" s="92"/>
      <c r="D67" s="140"/>
      <c r="E67" s="141"/>
      <c r="F67" s="141"/>
      <c r="G67" s="93"/>
    </row>
    <row r="68" spans="1:8" ht="24" x14ac:dyDescent="0.5">
      <c r="A68" s="82"/>
      <c r="B68" s="87"/>
      <c r="C68" s="92"/>
      <c r="D68" s="89"/>
      <c r="E68" s="89"/>
      <c r="F68" s="102" t="s">
        <v>61</v>
      </c>
      <c r="G68" s="103">
        <f>SUM(G64:G67)</f>
        <v>8500</v>
      </c>
      <c r="H68" s="78" t="s">
        <v>67</v>
      </c>
    </row>
    <row r="69" spans="1:8" x14ac:dyDescent="0.4">
      <c r="A69" s="82"/>
      <c r="B69" s="87"/>
      <c r="C69" s="92"/>
      <c r="D69" s="89"/>
      <c r="E69" s="89"/>
      <c r="F69" s="89"/>
      <c r="G69" s="95"/>
    </row>
    <row r="70" spans="1:8" x14ac:dyDescent="0.4">
      <c r="A70" s="83"/>
      <c r="B70" s="82"/>
      <c r="C70" s="82"/>
      <c r="D70" s="89"/>
      <c r="E70" s="89"/>
      <c r="F70" s="89"/>
      <c r="G70" s="96"/>
    </row>
    <row r="71" spans="1:8" x14ac:dyDescent="0.4">
      <c r="A71" t="s">
        <v>44</v>
      </c>
    </row>
  </sheetData>
  <mergeCells count="40">
    <mergeCell ref="D55:F55"/>
    <mergeCell ref="D56:F56"/>
    <mergeCell ref="D57:F57"/>
    <mergeCell ref="D49:F49"/>
    <mergeCell ref="D50:F50"/>
    <mergeCell ref="D51:F51"/>
    <mergeCell ref="D53:F53"/>
    <mergeCell ref="D54:F54"/>
    <mergeCell ref="D67:F67"/>
    <mergeCell ref="D40:F40"/>
    <mergeCell ref="D41:F41"/>
    <mergeCell ref="D42:F42"/>
    <mergeCell ref="D61:F61"/>
    <mergeCell ref="D43:F43"/>
    <mergeCell ref="D44:F44"/>
    <mergeCell ref="D45:F45"/>
    <mergeCell ref="D46:F46"/>
    <mergeCell ref="D52:F52"/>
    <mergeCell ref="D60:F60"/>
    <mergeCell ref="D64:F64"/>
    <mergeCell ref="D65:F65"/>
    <mergeCell ref="D66:F66"/>
    <mergeCell ref="D47:F47"/>
    <mergeCell ref="D48:F48"/>
    <mergeCell ref="D37:F37"/>
    <mergeCell ref="D38:F38"/>
    <mergeCell ref="D39:F39"/>
    <mergeCell ref="A20:A27"/>
    <mergeCell ref="C31:G31"/>
    <mergeCell ref="D32:F32"/>
    <mergeCell ref="D33:F33"/>
    <mergeCell ref="D34:F34"/>
    <mergeCell ref="D35:F35"/>
    <mergeCell ref="D36:F36"/>
    <mergeCell ref="A2:E2"/>
    <mergeCell ref="B4:E4"/>
    <mergeCell ref="A7:B8"/>
    <mergeCell ref="A10:A13"/>
    <mergeCell ref="A18:B19"/>
    <mergeCell ref="D18:E18"/>
  </mergeCells>
  <phoneticPr fontId="6"/>
  <pageMargins left="0.7" right="0.7" top="0.75" bottom="0.75" header="0.3" footer="0.3"/>
  <pageSetup paperSize="9" scale="73" orientation="portrait" r:id="rId1"/>
  <rowBreaks count="1" manualBreakCount="1">
    <brk id="3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様式3（収支予算書）</vt:lpstr>
      <vt:lpstr>様式3（収支予算書） (記載例)</vt:lpstr>
      <vt:lpstr>様式6（変更収支予算書）</vt:lpstr>
      <vt:lpstr>様式6（変更収支予算書） (記載例)</vt:lpstr>
      <vt:lpstr>様式10（収支精算書）</vt:lpstr>
      <vt:lpstr>様式10（収支精算書）（記載例）</vt:lpstr>
      <vt:lpstr>Sheet3</vt:lpstr>
      <vt:lpstr>'様式10（収支精算書）'!Print_Area</vt:lpstr>
      <vt:lpstr>'様式10（収支精算書）（記載例）'!Print_Area</vt:lpstr>
      <vt:lpstr>'様式3（収支予算書）'!Print_Area</vt:lpstr>
      <vt:lpstr>'様式3（収支予算書） (記載例)'!Print_Area</vt:lpstr>
      <vt:lpstr>'様式6（変更収支予算書）'!Print_Area</vt:lpstr>
      <vt:lpstr>'様式6（変更収支予算書）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2024-05-24T05:46:02Z</dcterms:modified>
</cp:coreProperties>
</file>