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仙台（病院）" sheetId="8" r:id="rId1"/>
    <sheet name="仙台（有床診療所）" sheetId="9" r:id="rId2"/>
  </sheets>
  <definedNames>
    <definedName name="_xlnm._FilterDatabase" localSheetId="0" hidden="1">'仙台（病院）'!$A$4:$T$4</definedName>
    <definedName name="_xlnm._FilterDatabase" localSheetId="1" hidden="1">'仙台（有床診療所）'!$A$4:$P$4</definedName>
    <definedName name="ALL_02" localSheetId="0">#REF!</definedName>
    <definedName name="ALL_02" localSheetId="1">#REF!</definedName>
    <definedName name="ALL_02">#REF!</definedName>
    <definedName name="_xlnm.Print_Area" localSheetId="0">'仙台（病院）'!$A$1:$P$68</definedName>
    <definedName name="_xlnm.Print_Titles" localSheetId="0">'仙台（病院）'!$3:$4</definedName>
    <definedName name="_xlnm.Print_Titles" localSheetId="1">'仙台（有床診療所）'!$3:$4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" i="9" l="1"/>
  <c r="I65" i="9"/>
  <c r="J65" i="9" l="1"/>
  <c r="J66" i="9" s="1"/>
  <c r="P66" i="9"/>
  <c r="O66" i="9"/>
  <c r="H66" i="9"/>
  <c r="F66" i="9"/>
  <c r="G66" i="9"/>
  <c r="C66" i="9"/>
  <c r="P64" i="9"/>
  <c r="P65" i="9"/>
  <c r="O65" i="9"/>
  <c r="N65" i="9"/>
  <c r="K65" i="9"/>
  <c r="L65" i="9"/>
  <c r="M65" i="9"/>
  <c r="H65" i="9"/>
  <c r="D65" i="9"/>
  <c r="E65" i="9"/>
  <c r="F65" i="9"/>
  <c r="G65" i="9"/>
  <c r="C65" i="9"/>
  <c r="B65" i="9"/>
  <c r="P67" i="8" l="1"/>
  <c r="J67" i="8"/>
  <c r="G67" i="8"/>
  <c r="C67" i="8"/>
  <c r="J64" i="9" l="1"/>
  <c r="I5" i="8"/>
  <c r="I64" i="8"/>
  <c r="P68" i="8"/>
  <c r="P66" i="8"/>
  <c r="O66" i="8"/>
  <c r="N66" i="8"/>
  <c r="K66" i="8"/>
  <c r="L66" i="8"/>
  <c r="M66" i="8"/>
  <c r="J66" i="8"/>
  <c r="J68" i="8" s="1"/>
  <c r="G66" i="8"/>
  <c r="G68" i="8" s="1"/>
  <c r="H66" i="8"/>
  <c r="F66" i="8"/>
  <c r="E66" i="8"/>
  <c r="D66" i="8"/>
  <c r="C66" i="8"/>
  <c r="C68" i="8" s="1"/>
  <c r="B65" i="8"/>
  <c r="B5" i="8"/>
  <c r="O67" i="8"/>
  <c r="N64" i="9"/>
  <c r="M64" i="9"/>
  <c r="L64" i="9"/>
  <c r="K64" i="9"/>
  <c r="B63" i="9"/>
  <c r="C64" i="9"/>
  <c r="D64" i="9"/>
  <c r="E64" i="9"/>
  <c r="F64" i="9"/>
  <c r="F67" i="8" s="1"/>
  <c r="G64" i="9"/>
  <c r="H64" i="9"/>
  <c r="H67" i="8" s="1"/>
  <c r="I63" i="9"/>
  <c r="B62" i="9"/>
  <c r="I37" i="9"/>
  <c r="I6" i="8"/>
  <c r="B9" i="8"/>
  <c r="N67" i="8" l="1"/>
  <c r="N66" i="9"/>
  <c r="M67" i="8"/>
  <c r="I64" i="9"/>
  <c r="I67" i="8" s="1"/>
  <c r="M66" i="9"/>
  <c r="L67" i="8"/>
  <c r="L68" i="8" s="1"/>
  <c r="L66" i="9"/>
  <c r="K67" i="8"/>
  <c r="K68" i="8" s="1"/>
  <c r="K66" i="9"/>
  <c r="E67" i="8"/>
  <c r="E68" i="8" s="1"/>
  <c r="E66" i="9"/>
  <c r="D67" i="8"/>
  <c r="D68" i="8" s="1"/>
  <c r="D66" i="9"/>
  <c r="N68" i="8"/>
  <c r="M68" i="8"/>
  <c r="F68" i="8"/>
  <c r="O68" i="8"/>
  <c r="H68" i="8"/>
  <c r="B64" i="9"/>
  <c r="B66" i="8"/>
  <c r="B67" i="8" l="1"/>
  <c r="B68" i="8" s="1"/>
  <c r="B66" i="9"/>
  <c r="I56" i="9"/>
  <c r="I15" i="8"/>
  <c r="I47" i="9"/>
  <c r="I58" i="9"/>
  <c r="I49" i="9"/>
  <c r="I60" i="9"/>
  <c r="I23" i="9"/>
  <c r="I30" i="9"/>
  <c r="I16" i="9"/>
  <c r="I20" i="9"/>
  <c r="I32" i="9"/>
  <c r="I7" i="9"/>
  <c r="I57" i="9"/>
  <c r="I59" i="9"/>
  <c r="I45" i="9"/>
  <c r="I11" i="9"/>
  <c r="I42" i="9"/>
  <c r="I25" i="9"/>
  <c r="I55" i="9"/>
  <c r="I54" i="9"/>
  <c r="I39" i="9"/>
  <c r="I48" i="9"/>
  <c r="I44" i="9"/>
  <c r="I27" i="9"/>
  <c r="I6" i="9"/>
  <c r="I61" i="9"/>
  <c r="I34" i="9"/>
  <c r="I13" i="9"/>
  <c r="I53" i="9"/>
  <c r="I12" i="9"/>
  <c r="I31" i="9"/>
  <c r="I9" i="9"/>
  <c r="I46" i="9"/>
  <c r="I26" i="9"/>
  <c r="I62" i="9"/>
  <c r="I17" i="9"/>
  <c r="I18" i="9"/>
  <c r="I33" i="9"/>
  <c r="I8" i="9"/>
  <c r="I29" i="9"/>
  <c r="I24" i="9"/>
  <c r="I14" i="9"/>
  <c r="I21" i="9"/>
  <c r="I15" i="9"/>
  <c r="I19" i="9"/>
  <c r="I50" i="9"/>
  <c r="I43" i="9"/>
  <c r="I36" i="9"/>
  <c r="I35" i="9"/>
  <c r="I40" i="9"/>
  <c r="I38" i="9"/>
  <c r="I41" i="9"/>
  <c r="I51" i="9"/>
  <c r="I10" i="9"/>
  <c r="I28" i="9"/>
  <c r="I52" i="9"/>
  <c r="I22" i="9"/>
  <c r="I5" i="9"/>
  <c r="I59" i="8"/>
  <c r="I27" i="8"/>
  <c r="I10" i="8"/>
  <c r="I47" i="8"/>
  <c r="I17" i="8"/>
  <c r="I9" i="8"/>
  <c r="I23" i="8"/>
  <c r="I65" i="8"/>
  <c r="I51" i="8"/>
  <c r="I49" i="8"/>
  <c r="I43" i="8"/>
  <c r="I55" i="8"/>
  <c r="I63" i="8"/>
  <c r="I44" i="8"/>
  <c r="I40" i="8"/>
  <c r="I12" i="8"/>
  <c r="I53" i="8"/>
  <c r="I35" i="8"/>
  <c r="I31" i="8"/>
  <c r="I54" i="8"/>
  <c r="I16" i="8"/>
  <c r="I20" i="8"/>
  <c r="I62" i="8"/>
  <c r="I24" i="8"/>
  <c r="I28" i="8"/>
  <c r="I52" i="8"/>
  <c r="I48" i="8"/>
  <c r="I41" i="8"/>
  <c r="I18" i="8"/>
  <c r="I25" i="8"/>
  <c r="I61" i="8"/>
  <c r="I19" i="8"/>
  <c r="I11" i="8"/>
  <c r="I58" i="8"/>
  <c r="I8" i="8"/>
  <c r="I37" i="8"/>
  <c r="I34" i="8"/>
  <c r="I42" i="8"/>
  <c r="I36" i="8"/>
  <c r="I22" i="8"/>
  <c r="I32" i="8"/>
  <c r="I50" i="8"/>
  <c r="I46" i="8"/>
  <c r="I56" i="8"/>
  <c r="I26" i="8"/>
  <c r="I33" i="8"/>
  <c r="I29" i="8"/>
  <c r="I7" i="8"/>
  <c r="I60" i="8"/>
  <c r="I30" i="8"/>
  <c r="I39" i="8"/>
  <c r="I38" i="8"/>
  <c r="I13" i="8"/>
  <c r="I14" i="8"/>
  <c r="I45" i="8"/>
  <c r="I57" i="8"/>
  <c r="I21" i="8"/>
  <c r="B56" i="9" l="1"/>
  <c r="B52" i="9"/>
  <c r="B28" i="9"/>
  <c r="B37" i="9"/>
  <c r="B10" i="9"/>
  <c r="B51" i="9"/>
  <c r="B41" i="9"/>
  <c r="B38" i="9"/>
  <c r="B40" i="9"/>
  <c r="B35" i="9"/>
  <c r="B36" i="9"/>
  <c r="B43" i="9"/>
  <c r="B50" i="9"/>
  <c r="B19" i="9"/>
  <c r="B15" i="9"/>
  <c r="B21" i="9"/>
  <c r="B14" i="9"/>
  <c r="B24" i="9"/>
  <c r="B29" i="9"/>
  <c r="B8" i="9"/>
  <c r="B33" i="9"/>
  <c r="B18" i="9"/>
  <c r="B17" i="9"/>
  <c r="B26" i="9"/>
  <c r="B46" i="9"/>
  <c r="B9" i="9"/>
  <c r="B31" i="9"/>
  <c r="B12" i="9"/>
  <c r="B53" i="9"/>
  <c r="B13" i="9"/>
  <c r="B34" i="9"/>
  <c r="B61" i="9"/>
  <c r="B6" i="9"/>
  <c r="B27" i="9"/>
  <c r="B44" i="9"/>
  <c r="B48" i="9"/>
  <c r="B39" i="9"/>
  <c r="B54" i="9"/>
  <c r="B55" i="9"/>
  <c r="B25" i="9"/>
  <c r="B42" i="9"/>
  <c r="B11" i="9"/>
  <c r="B45" i="9"/>
  <c r="B59" i="9"/>
  <c r="B57" i="9"/>
  <c r="B7" i="9"/>
  <c r="B32" i="9"/>
  <c r="B20" i="9"/>
  <c r="B16" i="9"/>
  <c r="B30" i="9"/>
  <c r="B23" i="9"/>
  <c r="B60" i="9"/>
  <c r="B49" i="9"/>
  <c r="B58" i="9"/>
  <c r="B47" i="9"/>
  <c r="B22" i="9"/>
  <c r="B5" i="9"/>
  <c r="B15" i="8"/>
  <c r="B59" i="8"/>
  <c r="B45" i="8"/>
  <c r="B14" i="8"/>
  <c r="B13" i="8"/>
  <c r="B38" i="8"/>
  <c r="B39" i="8"/>
  <c r="B30" i="8"/>
  <c r="B60" i="8"/>
  <c r="B7" i="8"/>
  <c r="B29" i="8"/>
  <c r="B33" i="8"/>
  <c r="B26" i="8"/>
  <c r="B56" i="8"/>
  <c r="B6" i="8"/>
  <c r="B46" i="8"/>
  <c r="B50" i="8"/>
  <c r="B32" i="8"/>
  <c r="B22" i="8"/>
  <c r="B36" i="8"/>
  <c r="B42" i="8"/>
  <c r="B34" i="8"/>
  <c r="B37" i="8"/>
  <c r="B8" i="8"/>
  <c r="B58" i="8"/>
  <c r="B11" i="8"/>
  <c r="B19" i="8"/>
  <c r="B61" i="8"/>
  <c r="B25" i="8"/>
  <c r="B18" i="8"/>
  <c r="B64" i="8"/>
  <c r="B41" i="8"/>
  <c r="B48" i="8"/>
  <c r="B52" i="8"/>
  <c r="B28" i="8"/>
  <c r="B24" i="8"/>
  <c r="B62" i="8"/>
  <c r="B20" i="8"/>
  <c r="B16" i="8"/>
  <c r="B54" i="8"/>
  <c r="B31" i="8"/>
  <c r="B35" i="8"/>
  <c r="B53" i="8"/>
  <c r="B12" i="8"/>
  <c r="B40" i="8"/>
  <c r="B44" i="8"/>
  <c r="B63" i="8"/>
  <c r="B55" i="8"/>
  <c r="B43" i="8"/>
  <c r="B49" i="8"/>
  <c r="B51" i="8"/>
  <c r="B23" i="8"/>
  <c r="B17" i="8"/>
  <c r="B47" i="8"/>
  <c r="B10" i="8"/>
  <c r="B27" i="8"/>
  <c r="B57" i="8"/>
  <c r="B21" i="8"/>
  <c r="I66" i="8" l="1"/>
  <c r="I68" i="8" l="1"/>
  <c r="I66" i="9"/>
</calcChain>
</file>

<file path=xl/sharedStrings.xml><?xml version="1.0" encoding="utf-8"?>
<sst xmlns="http://schemas.openxmlformats.org/spreadsheetml/2006/main" count="166" uniqueCount="140">
  <si>
    <t>医療機関名称</t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</si>
  <si>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</si>
  <si>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</si>
  <si>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</si>
  <si>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</si>
  <si>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</si>
  <si>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</si>
  <si>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介護保険施設等</t>
  </si>
  <si>
    <t>休棟予定</t>
  </si>
  <si>
    <t>廃止予定</t>
  </si>
  <si>
    <t>病院合計</t>
    <rPh sb="0" eb="2">
      <t>ビョウイン</t>
    </rPh>
    <rPh sb="2" eb="4">
      <t>ゴウケイ</t>
    </rPh>
    <phoneticPr fontId="5"/>
  </si>
  <si>
    <t>有床診療所合計</t>
    <rPh sb="0" eb="2">
      <t>ユウショウ</t>
    </rPh>
    <rPh sb="2" eb="5">
      <t>シンリョウジョ</t>
    </rPh>
    <rPh sb="5" eb="7">
      <t>ゴウケイ</t>
    </rPh>
    <phoneticPr fontId="5"/>
  </si>
  <si>
    <t>圏域合計</t>
    <rPh sb="0" eb="4">
      <t>ケンイキゴウケイ</t>
    </rPh>
    <phoneticPr fontId="5"/>
  </si>
  <si>
    <t>貝山中央病院</t>
  </si>
  <si>
    <t>早坂愛生会病院</t>
  </si>
  <si>
    <t>東北大学病院</t>
  </si>
  <si>
    <t>仙台厚生病院</t>
  </si>
  <si>
    <t>医療法人宏人会 木町病院</t>
  </si>
  <si>
    <t>伊藤病院</t>
  </si>
  <si>
    <t>仙台エコー医療療育センター</t>
  </si>
  <si>
    <t>一般財団法人周行会 内科佐藤病院</t>
  </si>
  <si>
    <t>独立行政法人地域医療機能推進機構 仙台病院</t>
  </si>
  <si>
    <t>独立行政法人労働者健康安全機構東北労災病院</t>
  </si>
  <si>
    <t>平成眼科病院</t>
  </si>
  <si>
    <t>宮城県立こども病院</t>
  </si>
  <si>
    <t>医療法人ひろせ会 広瀬病院</t>
  </si>
  <si>
    <t>国家公務員共済組合連合会東北公済病院</t>
  </si>
  <si>
    <t>西仙台病院</t>
  </si>
  <si>
    <t>宮城中央病院</t>
  </si>
  <si>
    <t>ＪＲ仙台病院</t>
  </si>
  <si>
    <t>仙台中江病院</t>
  </si>
  <si>
    <t>医療法人財団明理会イムス明理会仙台総合病院</t>
  </si>
  <si>
    <t>光ヶ丘スペルマン病院</t>
  </si>
  <si>
    <t>自衛隊仙台病院</t>
  </si>
  <si>
    <t>中嶋病院</t>
  </si>
  <si>
    <t>安田病院</t>
  </si>
  <si>
    <t>東北医科薬科大学病院</t>
  </si>
  <si>
    <t>独立行政法人国立病院機構仙台医療センター</t>
  </si>
  <si>
    <t>岩切病院</t>
  </si>
  <si>
    <t>仙台東脳神経外科病院</t>
  </si>
  <si>
    <t>東北医科薬科大学若林病院</t>
  </si>
  <si>
    <t>仙台整形外科病院</t>
  </si>
  <si>
    <t>河原町病院</t>
  </si>
  <si>
    <t>仙台中央病院</t>
  </si>
  <si>
    <t>仙台市立病院</t>
  </si>
  <si>
    <t>独立行政法人地域医療機能推進機構 仙台南病院</t>
  </si>
  <si>
    <t>独立行政法人国立病院機構仙台西多賀病院</t>
  </si>
  <si>
    <t>一般財団法人広南会 広南病院</t>
  </si>
  <si>
    <t>公益財団法人宮城厚生協会長町病院</t>
  </si>
  <si>
    <t>仙台赤十字病院</t>
  </si>
  <si>
    <t>医療法人翠十字杜都千愛病院</t>
  </si>
  <si>
    <t>一般財団法人宮城県成人病予防協会附属仙台循環器病センター</t>
  </si>
  <si>
    <t>泌尿器科泉中央病院</t>
  </si>
  <si>
    <t>泉整形外科病院</t>
  </si>
  <si>
    <t>医療法人 徳洲会 仙台徳洲会病院</t>
  </si>
  <si>
    <t>公益財団法人宮城厚生協会泉病院</t>
  </si>
  <si>
    <t>医療法人松田会 松田病院</t>
  </si>
  <si>
    <t>泉ヶ丘クリニック</t>
  </si>
  <si>
    <t>医療法人社団赤石会 赤石病院</t>
  </si>
  <si>
    <t>公益財団法人宮城厚生協会 坂総合病院</t>
  </si>
  <si>
    <t>塩竈市立病院</t>
  </si>
  <si>
    <t>宮城県立がんセンター</t>
  </si>
  <si>
    <t>医療法人寶樹会 仙塩総合病院</t>
  </si>
  <si>
    <t>総合南東北病院</t>
  </si>
  <si>
    <t>スズキ記念病院</t>
  </si>
  <si>
    <t>仙台リハビリテーション病院</t>
  </si>
  <si>
    <t>富谷中央病院</t>
  </si>
  <si>
    <t>独立行政法人国立病院機構宮城病院</t>
  </si>
  <si>
    <t>松島病院</t>
  </si>
  <si>
    <t>宮城利府掖済会病院</t>
  </si>
  <si>
    <t>医療法人寶樹会 仙塩利府病院</t>
  </si>
  <si>
    <t>公立黒川病院</t>
  </si>
  <si>
    <t>医療法人社団葵会 葵会仙台病院</t>
  </si>
  <si>
    <t>鬼怒川眼科医院</t>
  </si>
  <si>
    <t>メリーレディースクリニック</t>
  </si>
  <si>
    <t>仙台腎泌尿器科</t>
  </si>
  <si>
    <t>柴崎内科小児科医院</t>
  </si>
  <si>
    <t>堀田内科</t>
  </si>
  <si>
    <t>胃腸科内科北川医院</t>
  </si>
  <si>
    <t>佐藤裕也眼科医院</t>
  </si>
  <si>
    <t>向仁会 永井産婦人科</t>
  </si>
  <si>
    <t>川平内科</t>
  </si>
  <si>
    <t>草刈内科医院</t>
  </si>
  <si>
    <t>セイントマザークリニック</t>
  </si>
  <si>
    <t>星内科小児科医院</t>
  </si>
  <si>
    <t>仙台ペインクリニック</t>
  </si>
  <si>
    <t>村口きよ女性クリニック</t>
  </si>
  <si>
    <t>タカジン眼科</t>
  </si>
  <si>
    <t>前川眼科医院</t>
  </si>
  <si>
    <t>Ｔ′ｓレディースクリニック</t>
  </si>
  <si>
    <t>クリニックソアーズ</t>
  </si>
  <si>
    <t>仙台柳生クリニック</t>
  </si>
  <si>
    <t>将監耳鼻咽喉科</t>
  </si>
  <si>
    <t>岡部クリニック</t>
  </si>
  <si>
    <t>本間記念東北整形外科・東北歯科</t>
  </si>
  <si>
    <t>仙台北部整形外科</t>
  </si>
  <si>
    <t>シオノ眼科医院</t>
  </si>
  <si>
    <t>山田孝彦眼科</t>
  </si>
  <si>
    <t>たんぽぽクリニック</t>
  </si>
  <si>
    <t>仙台胃腸クリニック</t>
  </si>
  <si>
    <t>桂高森Ｓ・Ｓレディースクリニック</t>
  </si>
  <si>
    <t>長命ケ丘針生・舟田クリニック</t>
  </si>
  <si>
    <t>大腸肛門科仙台桃太郎クリニック</t>
  </si>
  <si>
    <t>本間記念仙台北整形外科</t>
  </si>
  <si>
    <t>医療法人社団鈴木眼科医院</t>
  </si>
  <si>
    <t>鳥越塩釜腎クリニック</t>
  </si>
  <si>
    <t>渡辺耳鼻咽喉科気管食道科医院</t>
  </si>
  <si>
    <t>医療法人財団五倫会 ももせクリニック</t>
  </si>
  <si>
    <t>大井産婦人科医院</t>
  </si>
  <si>
    <t>わく沢眼科医院</t>
  </si>
  <si>
    <t>春ウイメンズクリニック</t>
  </si>
  <si>
    <t>いとう肛門科医院</t>
  </si>
  <si>
    <t>おおば医院</t>
  </si>
  <si>
    <t>多賀城腎・泌尿器クリニック</t>
  </si>
  <si>
    <t>板橋眼科医院</t>
  </si>
  <si>
    <t>緑の里クリニック</t>
  </si>
  <si>
    <t>佐藤医院</t>
  </si>
  <si>
    <t>医療法人社団新富谷Ｓ・Ｓレディースクリニック</t>
  </si>
  <si>
    <t>医療法人社団益和会 富谷医院</t>
  </si>
  <si>
    <t>亘理浅野眼科医院</t>
  </si>
  <si>
    <t>やすい眼科</t>
  </si>
  <si>
    <t>ウィメンズクリニック利府</t>
  </si>
  <si>
    <t>りふの内科クリニック</t>
  </si>
  <si>
    <t>かとう眼科医院</t>
  </si>
  <si>
    <t>吉岡まほろばクリニック</t>
  </si>
  <si>
    <t>杉山医院</t>
  </si>
  <si>
    <t>病院合計</t>
    <rPh sb="0" eb="4">
      <t>ビョウインゴウケイ</t>
    </rPh>
    <phoneticPr fontId="5"/>
  </si>
  <si>
    <t>公益財団法人 仙台市医療センター 仙台オープン病院</t>
    <phoneticPr fontId="5"/>
  </si>
  <si>
    <t>2025年7月1日時点の機能</t>
    <rPh sb="4" eb="5">
      <t>ネン</t>
    </rPh>
    <rPh sb="6" eb="7">
      <t>ツキ</t>
    </rPh>
    <rPh sb="8" eb="9">
      <t>ニチ</t>
    </rPh>
    <rPh sb="9" eb="11">
      <t>ジテン</t>
    </rPh>
    <rPh sb="12" eb="14">
      <t>キノウ</t>
    </rPh>
    <phoneticPr fontId="4"/>
  </si>
  <si>
    <t>○　仙台医療圏（病院のみ）</t>
    <rPh sb="2" eb="4">
      <t>センダイ</t>
    </rPh>
    <rPh sb="4" eb="7">
      <t>イリョウケン</t>
    </rPh>
    <rPh sb="8" eb="10">
      <t>ビョウイン</t>
    </rPh>
    <phoneticPr fontId="5"/>
  </si>
  <si>
    <t>○　仙台医療圏（有床診療所のみ）</t>
    <rPh sb="2" eb="4">
      <t>センダイ</t>
    </rPh>
    <rPh sb="4" eb="7">
      <t>イリョウケン</t>
    </rPh>
    <rPh sb="8" eb="10">
      <t>ユウショウ</t>
    </rPh>
    <rPh sb="10" eb="13">
      <t>シンリョウジョ</t>
    </rPh>
    <phoneticPr fontId="5"/>
  </si>
  <si>
    <t>令和6年7月1日時点の機能</t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キノウ</t>
    </rPh>
    <phoneticPr fontId="4"/>
  </si>
  <si>
    <t>合計</t>
    <rPh sb="0" eb="2">
      <t>ゴウケイ</t>
    </rPh>
    <phoneticPr fontId="5"/>
  </si>
  <si>
    <t>※2025年7月1日時点の機能　…　「合計」に「廃止予定」及び「介護保険施設等」は計上しません。</t>
    <rPh sb="19" eb="21">
      <t>ゴウケイ</t>
    </rPh>
    <rPh sb="24" eb="28">
      <t>ハイシヨテイ</t>
    </rPh>
    <rPh sb="29" eb="30">
      <t>オヨ</t>
    </rPh>
    <rPh sb="32" eb="34">
      <t>カイゴ</t>
    </rPh>
    <rPh sb="34" eb="36">
      <t>ホケン</t>
    </rPh>
    <rPh sb="36" eb="38">
      <t>シセツ</t>
    </rPh>
    <rPh sb="38" eb="39">
      <t>トウ</t>
    </rPh>
    <rPh sb="41" eb="43">
      <t>ケイジョウ</t>
    </rPh>
    <phoneticPr fontId="4"/>
  </si>
  <si>
    <t>渡辺眼科医院（青葉）</t>
    <rPh sb="7" eb="9">
      <t>アオバ</t>
    </rPh>
    <phoneticPr fontId="4"/>
  </si>
  <si>
    <t>渡辺眼科医院（塩竈）</t>
    <phoneticPr fontId="4"/>
  </si>
  <si>
    <t>佐々木悦子産科婦人科クリニック</t>
    <phoneticPr fontId="4"/>
  </si>
  <si>
    <t>医療法人　敬仁会　遠藤医院　遠藤レディスクリニック</t>
    <phoneticPr fontId="4"/>
  </si>
  <si>
    <t>医療法人　敬仁会　遠藤医院　遠藤マタニティクリニック</t>
    <phoneticPr fontId="4"/>
  </si>
  <si>
    <t>仙台みやぎ整形外科クリニック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</si>
</sst>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38" fontId="0" fillId="0" borderId="0" xfId="3" applyFont="1" applyAlignment="1" applyProtection="1">
      <alignment vertical="center" shrinkToFit="1"/>
    </xf>
    <xf numFmtId="38" fontId="0" fillId="0" borderId="0" xfId="3" applyFont="1" applyAlignment="1" applyProtection="1">
      <alignment vertical="center"/>
    </xf>
    <xf numFmtId="38" fontId="0" fillId="0" borderId="0" xfId="3" applyFont="1" applyFill="1" applyAlignment="1" applyProtection="1">
      <alignment vertical="center"/>
    </xf>
    <xf numFmtId="38" fontId="0" fillId="0" borderId="0" xfId="3" applyFont="1" applyAlignment="1" applyProtection="1">
      <alignment horizontal="center" vertical="center" shrinkToFit="1"/>
    </xf>
    <xf numFmtId="38" fontId="0" fillId="2" borderId="19" xfId="3" applyFont="1" applyFill="1" applyBorder="1" applyAlignment="1" applyProtection="1">
      <alignment horizontal="center" vertical="center" shrinkToFit="1"/>
    </xf>
    <xf numFmtId="38" fontId="0" fillId="0" borderId="17" xfId="3" applyFont="1" applyBorder="1" applyAlignment="1" applyProtection="1">
      <alignment horizontal="center" vertical="center" shrinkToFit="1"/>
    </xf>
    <xf numFmtId="38" fontId="0" fillId="0" borderId="18" xfId="3" applyFont="1" applyBorder="1" applyAlignment="1" applyProtection="1">
      <alignment horizontal="center" vertical="center" shrinkToFit="1"/>
    </xf>
    <xf numFmtId="38" fontId="0" fillId="0" borderId="0" xfId="3" applyFont="1" applyAlignment="1" applyProtection="1">
      <alignment horizontal="left" vertical="center"/>
    </xf>
    <xf numFmtId="38" fontId="3" fillId="0" borderId="0" xfId="3" applyFont="1" applyAlignment="1" applyProtection="1">
      <alignment horizontal="left" vertical="center"/>
    </xf>
    <xf numFmtId="38" fontId="6" fillId="0" borderId="0" xfId="3" applyFont="1" applyAlignment="1" applyProtection="1">
      <alignment vertical="center"/>
    </xf>
    <xf numFmtId="38" fontId="6" fillId="0" borderId="0" xfId="3" applyFont="1" applyAlignment="1" applyProtection="1">
      <alignment horizontal="center" vertical="center" shrinkToFit="1"/>
    </xf>
    <xf numFmtId="38" fontId="6" fillId="0" borderId="7" xfId="3" applyFont="1" applyBorder="1" applyAlignment="1" applyProtection="1">
      <alignment horizontal="center" vertical="center" wrapText="1"/>
    </xf>
    <xf numFmtId="38" fontId="6" fillId="0" borderId="1" xfId="3" applyFont="1" applyBorder="1" applyAlignment="1" applyProtection="1">
      <alignment horizontal="center" vertical="center" wrapText="1"/>
    </xf>
    <xf numFmtId="38" fontId="6" fillId="0" borderId="1" xfId="3" applyFont="1" applyBorder="1" applyAlignment="1" applyProtection="1">
      <alignment horizontal="center" vertical="center" wrapText="1" shrinkToFit="1"/>
    </xf>
    <xf numFmtId="38" fontId="6" fillId="0" borderId="3" xfId="3" applyFont="1" applyBorder="1" applyAlignment="1" applyProtection="1">
      <alignment horizontal="center" vertical="center" wrapText="1"/>
    </xf>
    <xf numFmtId="38" fontId="6" fillId="0" borderId="7" xfId="3" applyFont="1" applyBorder="1" applyAlignment="1" applyProtection="1">
      <alignment vertical="center"/>
    </xf>
    <xf numFmtId="38" fontId="6" fillId="0" borderId="1" xfId="3" applyFont="1" applyBorder="1" applyAlignment="1" applyProtection="1">
      <alignment vertical="center"/>
    </xf>
    <xf numFmtId="38" fontId="6" fillId="0" borderId="8" xfId="3" applyFont="1" applyBorder="1" applyAlignment="1" applyProtection="1">
      <alignment vertical="center"/>
    </xf>
    <xf numFmtId="38" fontId="6" fillId="0" borderId="3" xfId="3" applyFont="1" applyBorder="1" applyAlignment="1" applyProtection="1">
      <alignment vertical="center"/>
    </xf>
    <xf numFmtId="38" fontId="6" fillId="0" borderId="26" xfId="3" applyFont="1" applyBorder="1" applyAlignment="1" applyProtection="1">
      <alignment horizontal="center" vertical="center" shrinkToFit="1"/>
    </xf>
    <xf numFmtId="38" fontId="6" fillId="0" borderId="10" xfId="3" applyFont="1" applyBorder="1" applyAlignment="1" applyProtection="1">
      <alignment vertical="center"/>
    </xf>
    <xf numFmtId="38" fontId="6" fillId="0" borderId="11" xfId="3" applyFont="1" applyBorder="1" applyAlignment="1" applyProtection="1">
      <alignment vertical="center"/>
    </xf>
    <xf numFmtId="38" fontId="6" fillId="0" borderId="12" xfId="3" applyFont="1" applyBorder="1" applyAlignment="1" applyProtection="1">
      <alignment vertical="center"/>
    </xf>
    <xf numFmtId="38" fontId="6" fillId="0" borderId="30" xfId="3" applyFont="1" applyBorder="1" applyAlignment="1" applyProtection="1">
      <alignment vertical="center"/>
    </xf>
    <xf numFmtId="38" fontId="6" fillId="2" borderId="27" xfId="3" applyFont="1" applyFill="1" applyBorder="1" applyAlignment="1" applyProtection="1">
      <alignment horizontal="center" vertical="center" shrinkToFit="1"/>
    </xf>
    <xf numFmtId="38" fontId="6" fillId="2" borderId="13" xfId="3" applyFont="1" applyFill="1" applyBorder="1" applyAlignment="1" applyProtection="1">
      <alignment vertical="center"/>
    </xf>
    <xf numFmtId="38" fontId="6" fillId="2" borderId="14" xfId="3" applyFont="1" applyFill="1" applyBorder="1" applyAlignment="1" applyProtection="1">
      <alignment vertical="center"/>
    </xf>
    <xf numFmtId="38" fontId="6" fillId="2" borderId="15" xfId="3" applyFont="1" applyFill="1" applyBorder="1" applyAlignment="1" applyProtection="1">
      <alignment vertical="center"/>
    </xf>
    <xf numFmtId="38" fontId="6" fillId="2" borderId="31" xfId="3" applyFont="1" applyFill="1" applyBorder="1" applyAlignment="1" applyProtection="1">
      <alignment vertical="center"/>
    </xf>
    <xf numFmtId="38" fontId="6" fillId="2" borderId="28" xfId="3" applyFont="1" applyFill="1" applyBorder="1" applyAlignment="1" applyProtection="1">
      <alignment horizontal="center" vertical="center" shrinkToFit="1"/>
    </xf>
    <xf numFmtId="38" fontId="6" fillId="2" borderId="21" xfId="3" applyFont="1" applyFill="1" applyBorder="1" applyAlignment="1" applyProtection="1">
      <alignment vertical="center"/>
    </xf>
    <xf numFmtId="38" fontId="6" fillId="2" borderId="22" xfId="3" applyFont="1" applyFill="1" applyBorder="1" applyAlignment="1" applyProtection="1">
      <alignment vertical="center"/>
    </xf>
    <xf numFmtId="38" fontId="6" fillId="2" borderId="23" xfId="3" applyFont="1" applyFill="1" applyBorder="1" applyAlignment="1" applyProtection="1">
      <alignment vertical="center"/>
    </xf>
    <xf numFmtId="38" fontId="6" fillId="2" borderId="32" xfId="3" applyFont="1" applyFill="1" applyBorder="1" applyAlignment="1" applyProtection="1">
      <alignment vertical="center"/>
    </xf>
    <xf numFmtId="38" fontId="6" fillId="0" borderId="0" xfId="3" applyFont="1" applyAlignment="1" applyProtection="1">
      <alignment vertical="center" shrinkToFit="1"/>
    </xf>
    <xf numFmtId="38" fontId="6" fillId="0" borderId="0" xfId="3" applyFont="1" applyAlignment="1" applyProtection="1">
      <alignment horizontal="center" vertical="center"/>
    </xf>
    <xf numFmtId="38" fontId="6" fillId="0" borderId="2" xfId="3" applyFont="1" applyBorder="1" applyAlignment="1" applyProtection="1">
      <alignment horizontal="center" vertical="center" wrapText="1"/>
    </xf>
    <xf numFmtId="38" fontId="3" fillId="0" borderId="0" xfId="3" applyFont="1" applyAlignment="1" applyProtection="1">
      <alignment vertical="center"/>
    </xf>
    <xf numFmtId="38" fontId="6" fillId="0" borderId="2" xfId="3" applyFont="1" applyBorder="1" applyAlignment="1" applyProtection="1">
      <alignment vertical="center"/>
    </xf>
    <xf numFmtId="38" fontId="6" fillId="0" borderId="3" xfId="3" applyFont="1" applyFill="1" applyBorder="1" applyAlignment="1" applyProtection="1">
      <alignment vertical="center"/>
    </xf>
    <xf numFmtId="38" fontId="6" fillId="0" borderId="1" xfId="3" applyFont="1" applyFill="1" applyBorder="1" applyAlignment="1" applyProtection="1">
      <alignment vertical="center"/>
    </xf>
    <xf numFmtId="38" fontId="6" fillId="0" borderId="2" xfId="3" applyFont="1" applyFill="1" applyBorder="1" applyAlignment="1" applyProtection="1">
      <alignment vertical="center"/>
    </xf>
    <xf numFmtId="38" fontId="6" fillId="0" borderId="7" xfId="3" applyFont="1" applyFill="1" applyBorder="1" applyAlignment="1" applyProtection="1">
      <alignment vertical="center"/>
    </xf>
    <xf numFmtId="38" fontId="6" fillId="0" borderId="9" xfId="3" applyFont="1" applyBorder="1" applyAlignment="1" applyProtection="1">
      <alignment vertical="center"/>
    </xf>
    <xf numFmtId="38" fontId="6" fillId="2" borderId="33" xfId="3" applyFont="1" applyFill="1" applyBorder="1" applyAlignment="1" applyProtection="1">
      <alignment vertical="center"/>
    </xf>
    <xf numFmtId="38" fontId="6" fillId="2" borderId="34" xfId="3" applyFont="1" applyFill="1" applyBorder="1" applyAlignment="1" applyProtection="1">
      <alignment vertical="center"/>
    </xf>
    <xf numFmtId="38" fontId="0" fillId="0" borderId="17" xfId="3" applyFont="1" applyFill="1" applyBorder="1" applyAlignment="1" applyProtection="1">
      <alignment horizontal="center" vertical="center" shrinkToFit="1"/>
    </xf>
    <xf numFmtId="38" fontId="0" fillId="2" borderId="20" xfId="3" applyFont="1" applyFill="1" applyBorder="1" applyAlignment="1" applyProtection="1">
      <alignment horizontal="center" vertical="center" shrinkToFit="1"/>
    </xf>
    <xf numFmtId="38" fontId="6" fillId="2" borderId="31" xfId="4" applyFont="1" applyFill="1" applyBorder="1" applyAlignment="1" applyProtection="1">
      <alignment vertical="center"/>
    </xf>
    <xf numFmtId="38" fontId="6" fillId="0" borderId="25" xfId="3" applyFont="1" applyBorder="1" applyAlignment="1" applyProtection="1">
      <alignment horizontal="center" vertical="center" shrinkToFit="1"/>
    </xf>
    <xf numFmtId="38" fontId="6" fillId="0" borderId="4" xfId="3" applyFont="1" applyBorder="1" applyAlignment="1" applyProtection="1">
      <alignment horizontal="center" vertical="center" wrapText="1"/>
    </xf>
    <xf numFmtId="38" fontId="6" fillId="0" borderId="6" xfId="3" applyFont="1" applyBorder="1" applyAlignment="1" applyProtection="1">
      <alignment horizontal="center" vertical="center" wrapText="1"/>
    </xf>
    <xf numFmtId="38" fontId="6" fillId="2" borderId="38" xfId="3" applyFont="1" applyFill="1" applyBorder="1" applyAlignment="1" applyProtection="1">
      <alignment vertical="center"/>
    </xf>
    <xf numFmtId="38" fontId="6" fillId="2" borderId="39" xfId="3" applyFont="1" applyFill="1" applyBorder="1" applyAlignment="1" applyProtection="1">
      <alignment vertical="center"/>
    </xf>
    <xf numFmtId="38" fontId="6" fillId="2" borderId="40" xfId="3" applyFont="1" applyFill="1" applyBorder="1" applyAlignment="1" applyProtection="1">
      <alignment vertical="center"/>
    </xf>
    <xf numFmtId="38" fontId="6" fillId="2" borderId="41" xfId="3" applyFont="1" applyFill="1" applyBorder="1" applyAlignment="1" applyProtection="1">
      <alignment vertical="center"/>
    </xf>
    <xf numFmtId="38" fontId="6" fillId="0" borderId="8" xfId="3" applyFont="1" applyBorder="1" applyAlignment="1" applyProtection="1">
      <alignment horizontal="center" vertical="center" wrapText="1" shrinkToFit="1"/>
    </xf>
    <xf numFmtId="38" fontId="6" fillId="2" borderId="42" xfId="3" applyFont="1" applyFill="1" applyBorder="1" applyAlignment="1" applyProtection="1">
      <alignment vertical="center"/>
    </xf>
    <xf numFmtId="38" fontId="6" fillId="2" borderId="37" xfId="3" applyFont="1" applyFill="1" applyBorder="1" applyAlignment="1" applyProtection="1">
      <alignment horizontal="center" vertical="center" shrinkToFit="1"/>
    </xf>
    <xf numFmtId="38" fontId="6" fillId="2" borderId="43" xfId="3" applyFont="1" applyFill="1" applyBorder="1" applyAlignment="1" applyProtection="1">
      <alignment vertical="center"/>
    </xf>
    <xf numFmtId="38" fontId="6" fillId="2" borderId="44" xfId="3" applyFont="1" applyFill="1" applyBorder="1" applyAlignment="1" applyProtection="1">
      <alignment vertical="center"/>
    </xf>
    <xf numFmtId="38" fontId="6" fillId="2" borderId="45" xfId="3" applyFont="1" applyFill="1" applyBorder="1" applyAlignment="1" applyProtection="1">
      <alignment vertical="center"/>
    </xf>
    <xf numFmtId="38" fontId="6" fillId="2" borderId="46" xfId="3" applyFont="1" applyFill="1" applyBorder="1" applyAlignment="1" applyProtection="1">
      <alignment vertical="center"/>
    </xf>
    <xf numFmtId="38" fontId="6" fillId="2" borderId="47" xfId="3" applyFont="1" applyFill="1" applyBorder="1" applyAlignment="1" applyProtection="1">
      <alignment vertical="center"/>
    </xf>
    <xf numFmtId="38" fontId="6" fillId="0" borderId="0" xfId="3" applyFont="1" applyFill="1" applyBorder="1" applyAlignment="1" applyProtection="1">
      <alignment horizontal="left" vertical="center"/>
    </xf>
    <xf numFmtId="38" fontId="6" fillId="0" borderId="0" xfId="3" applyFont="1" applyFill="1" applyBorder="1" applyAlignment="1" applyProtection="1">
      <alignment vertical="center"/>
    </xf>
    <xf numFmtId="38" fontId="6" fillId="0" borderId="8" xfId="3" applyFont="1" applyFill="1" applyBorder="1" applyAlignment="1" applyProtection="1">
      <alignment vertical="center"/>
    </xf>
    <xf numFmtId="38" fontId="3" fillId="0" borderId="48" xfId="3" applyFont="1" applyBorder="1" applyAlignment="1" applyProtection="1">
      <alignment vertical="center"/>
    </xf>
    <xf numFmtId="38" fontId="3" fillId="0" borderId="49" xfId="3" applyFont="1" applyBorder="1" applyAlignment="1" applyProtection="1">
      <alignment vertical="center"/>
    </xf>
    <xf numFmtId="38" fontId="3" fillId="0" borderId="50" xfId="3" applyFont="1" applyBorder="1" applyAlignment="1" applyProtection="1">
      <alignment vertical="center"/>
    </xf>
    <xf numFmtId="38" fontId="3" fillId="0" borderId="0" xfId="3" applyFont="1" applyBorder="1" applyAlignment="1" applyProtection="1">
      <alignment vertical="center"/>
    </xf>
    <xf numFmtId="38" fontId="6" fillId="0" borderId="51" xfId="3" applyFont="1" applyBorder="1" applyAlignment="1" applyProtection="1">
      <alignment horizontal="left" vertical="center"/>
    </xf>
    <xf numFmtId="38" fontId="3" fillId="0" borderId="52" xfId="3" applyFont="1" applyBorder="1" applyAlignment="1" applyProtection="1">
      <alignment vertical="center"/>
    </xf>
    <xf numFmtId="38" fontId="6" fillId="0" borderId="4" xfId="3" applyFont="1" applyBorder="1" applyAlignment="1" applyProtection="1">
      <alignment horizontal="center" vertical="center"/>
    </xf>
    <xf numFmtId="38" fontId="6" fillId="0" borderId="5" xfId="3" applyFont="1" applyBorder="1" applyAlignment="1" applyProtection="1">
      <alignment horizontal="center" vertical="center"/>
    </xf>
    <xf numFmtId="38" fontId="6" fillId="0" borderId="6" xfId="3" applyFont="1" applyBorder="1" applyAlignment="1" applyProtection="1">
      <alignment horizontal="center" vertical="center"/>
    </xf>
    <xf numFmtId="38" fontId="6" fillId="0" borderId="29" xfId="3" applyFont="1" applyBorder="1" applyAlignment="1" applyProtection="1">
      <alignment horizontal="center" vertical="center"/>
    </xf>
    <xf numFmtId="38" fontId="6" fillId="0" borderId="35" xfId="3" applyFont="1" applyBorder="1" applyAlignment="1" applyProtection="1">
      <alignment horizontal="center" vertical="center"/>
    </xf>
    <xf numFmtId="38" fontId="6" fillId="0" borderId="36" xfId="3" applyFont="1" applyBorder="1" applyAlignment="1" applyProtection="1">
      <alignment horizontal="center" vertical="center"/>
    </xf>
    <xf numFmtId="38" fontId="6" fillId="0" borderId="24" xfId="3" applyFont="1" applyBorder="1" applyAlignment="1" applyProtection="1">
      <alignment horizontal="center" vertical="center" shrinkToFit="1"/>
    </xf>
    <xf numFmtId="38" fontId="6" fillId="0" borderId="25" xfId="3" applyFont="1" applyBorder="1" applyAlignment="1" applyProtection="1">
      <alignment horizontal="center" vertical="center" shrinkToFit="1"/>
    </xf>
    <xf numFmtId="38" fontId="6" fillId="0" borderId="16" xfId="3" applyFont="1" applyBorder="1" applyAlignment="1" applyProtection="1">
      <alignment horizontal="center" vertical="center" shrinkToFit="1"/>
    </xf>
    <xf numFmtId="38" fontId="6" fillId="0" borderId="17" xfId="3" applyFont="1" applyBorder="1" applyAlignment="1" applyProtection="1">
      <alignment horizontal="center" vertical="center" shrinkToFit="1"/>
    </xf>
    <xf numFmtId="38" fontId="3" fillId="0" borderId="29" xfId="3" applyFont="1" applyBorder="1" applyAlignment="1" applyProtection="1">
      <alignment horizontal="center" vertical="center"/>
    </xf>
  </cellXfs>
  <cellStyles count="5">
    <cellStyle name="桁区切り" xfId="4" builtinId="6"/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9"/>
  <sheetViews>
    <sheetView tabSelected="1" topLeftCell="A34" zoomScale="80" zoomScaleNormal="80" workbookViewId="0">
      <selection activeCell="T53" sqref="T53"/>
    </sheetView>
  </sheetViews>
  <sheetFormatPr defaultRowHeight="18.75" x14ac:dyDescent="0.4"/>
  <cols>
    <col min="1" max="1" width="31.25" style="11" customWidth="1"/>
    <col min="2" max="2" width="6.875" style="10" bestFit="1" customWidth="1"/>
    <col min="3" max="3" width="11.125" style="10" bestFit="1" customWidth="1"/>
    <col min="4" max="6" width="7.25" style="10" bestFit="1" customWidth="1"/>
    <col min="7" max="8" width="14" style="10" customWidth="1"/>
    <col min="9" max="9" width="6.875" style="10" bestFit="1" customWidth="1"/>
    <col min="10" max="10" width="11" style="10" bestFit="1" customWidth="1"/>
    <col min="11" max="13" width="7.125" style="10" bestFit="1" customWidth="1"/>
    <col min="14" max="15" width="9" style="10" bestFit="1" customWidth="1"/>
    <col min="16" max="16" width="15.125" style="10" bestFit="1" customWidth="1"/>
    <col min="17" max="16384" width="9" style="2"/>
  </cols>
  <sheetData>
    <row r="1" spans="1:16" x14ac:dyDescent="0.4">
      <c r="A1" s="9" t="s">
        <v>129</v>
      </c>
    </row>
    <row r="2" spans="1:16" ht="19.5" thickBot="1" x14ac:dyDescent="0.45"/>
    <row r="3" spans="1:16" ht="19.5" thickBot="1" x14ac:dyDescent="0.45">
      <c r="A3" s="80" t="s">
        <v>0</v>
      </c>
      <c r="B3" s="74" t="s">
        <v>131</v>
      </c>
      <c r="C3" s="75"/>
      <c r="D3" s="75"/>
      <c r="E3" s="75"/>
      <c r="F3" s="75"/>
      <c r="G3" s="75"/>
      <c r="H3" s="76"/>
      <c r="I3" s="77" t="s">
        <v>128</v>
      </c>
      <c r="J3" s="75"/>
      <c r="K3" s="75"/>
      <c r="L3" s="75"/>
      <c r="M3" s="75"/>
      <c r="N3" s="75"/>
      <c r="O3" s="78"/>
      <c r="P3" s="79"/>
    </row>
    <row r="4" spans="1:16" ht="37.5" x14ac:dyDescent="0.4">
      <c r="A4" s="81"/>
      <c r="B4" s="12" t="s">
        <v>132</v>
      </c>
      <c r="C4" s="13" t="s">
        <v>1</v>
      </c>
      <c r="D4" s="13" t="s">
        <v>2</v>
      </c>
      <c r="E4" s="13" t="s">
        <v>3</v>
      </c>
      <c r="F4" s="13" t="s">
        <v>4</v>
      </c>
      <c r="G4" s="14" t="s">
        <v>5</v>
      </c>
      <c r="H4" s="57" t="s">
        <v>6</v>
      </c>
      <c r="I4" s="15" t="s">
        <v>132</v>
      </c>
      <c r="J4" s="13" t="s">
        <v>1</v>
      </c>
      <c r="K4" s="13" t="s">
        <v>2</v>
      </c>
      <c r="L4" s="13" t="s">
        <v>3</v>
      </c>
      <c r="M4" s="13" t="s">
        <v>4</v>
      </c>
      <c r="N4" s="37" t="s">
        <v>8</v>
      </c>
      <c r="O4" s="51" t="s">
        <v>9</v>
      </c>
      <c r="P4" s="52" t="s">
        <v>7</v>
      </c>
    </row>
    <row r="5" spans="1:16" x14ac:dyDescent="0.4">
      <c r="A5" s="50" t="s">
        <v>13</v>
      </c>
      <c r="B5" s="16">
        <f t="shared" ref="B5:B36" si="0">SUM(C5:H5)</f>
        <v>60</v>
      </c>
      <c r="C5" s="17">
        <v>0</v>
      </c>
      <c r="D5" s="17">
        <v>0</v>
      </c>
      <c r="E5" s="17">
        <v>0</v>
      </c>
      <c r="F5" s="17">
        <v>60</v>
      </c>
      <c r="G5" s="17">
        <v>0</v>
      </c>
      <c r="H5" s="18">
        <v>0</v>
      </c>
      <c r="I5" s="19">
        <f t="shared" ref="I5:I36" si="1">SUM(J5:N5)</f>
        <v>60</v>
      </c>
      <c r="J5" s="17">
        <v>0</v>
      </c>
      <c r="K5" s="17">
        <v>0</v>
      </c>
      <c r="L5" s="17">
        <v>0</v>
      </c>
      <c r="M5" s="17">
        <v>60</v>
      </c>
      <c r="N5" s="39">
        <v>0</v>
      </c>
      <c r="O5" s="16">
        <v>0</v>
      </c>
      <c r="P5" s="18">
        <v>0</v>
      </c>
    </row>
    <row r="6" spans="1:16" x14ac:dyDescent="0.4">
      <c r="A6" s="50" t="s">
        <v>14</v>
      </c>
      <c r="B6" s="16">
        <f t="shared" si="0"/>
        <v>52</v>
      </c>
      <c r="C6" s="17">
        <v>0</v>
      </c>
      <c r="D6" s="17">
        <v>0</v>
      </c>
      <c r="E6" s="17">
        <v>0</v>
      </c>
      <c r="F6" s="17">
        <v>52</v>
      </c>
      <c r="G6" s="17">
        <v>0</v>
      </c>
      <c r="H6" s="18">
        <v>0</v>
      </c>
      <c r="I6" s="19">
        <f t="shared" si="1"/>
        <v>52</v>
      </c>
      <c r="J6" s="17">
        <v>0</v>
      </c>
      <c r="K6" s="17">
        <v>0</v>
      </c>
      <c r="L6" s="17">
        <v>0</v>
      </c>
      <c r="M6" s="17">
        <v>52</v>
      </c>
      <c r="N6" s="39">
        <v>0</v>
      </c>
      <c r="O6" s="16">
        <v>0</v>
      </c>
      <c r="P6" s="18">
        <v>0</v>
      </c>
    </row>
    <row r="7" spans="1:16" x14ac:dyDescent="0.4">
      <c r="A7" s="50" t="s">
        <v>15</v>
      </c>
      <c r="B7" s="16">
        <f t="shared" si="0"/>
        <v>1118</v>
      </c>
      <c r="C7" s="17">
        <v>859</v>
      </c>
      <c r="D7" s="17">
        <v>259</v>
      </c>
      <c r="E7" s="17">
        <v>0</v>
      </c>
      <c r="F7" s="17">
        <v>0</v>
      </c>
      <c r="G7" s="17">
        <v>0</v>
      </c>
      <c r="H7" s="18">
        <v>0</v>
      </c>
      <c r="I7" s="19">
        <f t="shared" si="1"/>
        <v>1118</v>
      </c>
      <c r="J7" s="17">
        <v>859</v>
      </c>
      <c r="K7" s="17">
        <v>259</v>
      </c>
      <c r="L7" s="17">
        <v>0</v>
      </c>
      <c r="M7" s="17">
        <v>0</v>
      </c>
      <c r="N7" s="39">
        <v>0</v>
      </c>
      <c r="O7" s="16">
        <v>0</v>
      </c>
      <c r="P7" s="18">
        <v>0</v>
      </c>
    </row>
    <row r="8" spans="1:16" x14ac:dyDescent="0.4">
      <c r="A8" s="50" t="s">
        <v>16</v>
      </c>
      <c r="B8" s="16">
        <f t="shared" si="0"/>
        <v>409</v>
      </c>
      <c r="C8" s="17">
        <v>174</v>
      </c>
      <c r="D8" s="17">
        <v>235</v>
      </c>
      <c r="E8" s="17">
        <v>0</v>
      </c>
      <c r="F8" s="17">
        <v>0</v>
      </c>
      <c r="G8" s="17">
        <v>0</v>
      </c>
      <c r="H8" s="18">
        <v>0</v>
      </c>
      <c r="I8" s="19">
        <f t="shared" si="1"/>
        <v>409</v>
      </c>
      <c r="J8" s="17">
        <v>174</v>
      </c>
      <c r="K8" s="17">
        <v>235</v>
      </c>
      <c r="L8" s="17">
        <v>0</v>
      </c>
      <c r="M8" s="17">
        <v>0</v>
      </c>
      <c r="N8" s="39">
        <v>0</v>
      </c>
      <c r="O8" s="16">
        <v>0</v>
      </c>
      <c r="P8" s="18">
        <v>0</v>
      </c>
    </row>
    <row r="9" spans="1:16" x14ac:dyDescent="0.4">
      <c r="A9" s="50" t="s">
        <v>17</v>
      </c>
      <c r="B9" s="16">
        <f t="shared" si="0"/>
        <v>53</v>
      </c>
      <c r="C9" s="17">
        <v>0</v>
      </c>
      <c r="D9" s="17">
        <v>53</v>
      </c>
      <c r="E9" s="17">
        <v>0</v>
      </c>
      <c r="F9" s="17">
        <v>0</v>
      </c>
      <c r="G9" s="17">
        <v>0</v>
      </c>
      <c r="H9" s="18">
        <v>0</v>
      </c>
      <c r="I9" s="19">
        <f t="shared" si="1"/>
        <v>53</v>
      </c>
      <c r="J9" s="17">
        <v>0</v>
      </c>
      <c r="K9" s="17">
        <v>53</v>
      </c>
      <c r="L9" s="17">
        <v>0</v>
      </c>
      <c r="M9" s="17">
        <v>0</v>
      </c>
      <c r="N9" s="39">
        <v>0</v>
      </c>
      <c r="O9" s="16">
        <v>0</v>
      </c>
      <c r="P9" s="18">
        <v>0</v>
      </c>
    </row>
    <row r="10" spans="1:16" x14ac:dyDescent="0.4">
      <c r="A10" s="50" t="s">
        <v>18</v>
      </c>
      <c r="B10" s="16">
        <f t="shared" si="0"/>
        <v>40</v>
      </c>
      <c r="C10" s="17">
        <v>0</v>
      </c>
      <c r="D10" s="17">
        <v>40</v>
      </c>
      <c r="E10" s="17">
        <v>0</v>
      </c>
      <c r="F10" s="17">
        <v>0</v>
      </c>
      <c r="G10" s="17">
        <v>0</v>
      </c>
      <c r="H10" s="18">
        <v>0</v>
      </c>
      <c r="I10" s="19">
        <f t="shared" si="1"/>
        <v>40</v>
      </c>
      <c r="J10" s="17">
        <v>0</v>
      </c>
      <c r="K10" s="17">
        <v>40</v>
      </c>
      <c r="L10" s="17">
        <v>0</v>
      </c>
      <c r="M10" s="17">
        <v>0</v>
      </c>
      <c r="N10" s="39">
        <v>0</v>
      </c>
      <c r="O10" s="16">
        <v>0</v>
      </c>
      <c r="P10" s="18">
        <v>0</v>
      </c>
    </row>
    <row r="11" spans="1:16" x14ac:dyDescent="0.4">
      <c r="A11" s="50" t="s">
        <v>19</v>
      </c>
      <c r="B11" s="16">
        <f t="shared" si="0"/>
        <v>120</v>
      </c>
      <c r="C11" s="17">
        <v>0</v>
      </c>
      <c r="D11" s="17">
        <v>0</v>
      </c>
      <c r="E11" s="17">
        <v>0</v>
      </c>
      <c r="F11" s="17">
        <v>120</v>
      </c>
      <c r="G11" s="17">
        <v>0</v>
      </c>
      <c r="H11" s="18">
        <v>0</v>
      </c>
      <c r="I11" s="19">
        <f t="shared" si="1"/>
        <v>120</v>
      </c>
      <c r="J11" s="17">
        <v>0</v>
      </c>
      <c r="K11" s="17">
        <v>0</v>
      </c>
      <c r="L11" s="17">
        <v>0</v>
      </c>
      <c r="M11" s="17">
        <v>120</v>
      </c>
      <c r="N11" s="39">
        <v>0</v>
      </c>
      <c r="O11" s="16">
        <v>0</v>
      </c>
      <c r="P11" s="18">
        <v>0</v>
      </c>
    </row>
    <row r="12" spans="1:16" x14ac:dyDescent="0.4">
      <c r="A12" s="50" t="s">
        <v>20</v>
      </c>
      <c r="B12" s="16">
        <f t="shared" si="0"/>
        <v>81</v>
      </c>
      <c r="C12" s="17">
        <v>0</v>
      </c>
      <c r="D12" s="17">
        <v>0</v>
      </c>
      <c r="E12" s="17">
        <v>81</v>
      </c>
      <c r="F12" s="17">
        <v>0</v>
      </c>
      <c r="G12" s="17">
        <v>0</v>
      </c>
      <c r="H12" s="18">
        <v>0</v>
      </c>
      <c r="I12" s="19">
        <f t="shared" si="1"/>
        <v>81</v>
      </c>
      <c r="J12" s="17">
        <v>0</v>
      </c>
      <c r="K12" s="17">
        <v>0</v>
      </c>
      <c r="L12" s="17">
        <v>81</v>
      </c>
      <c r="M12" s="17">
        <v>0</v>
      </c>
      <c r="N12" s="39">
        <v>0</v>
      </c>
      <c r="O12" s="16">
        <v>0</v>
      </c>
      <c r="P12" s="18">
        <v>0</v>
      </c>
    </row>
    <row r="13" spans="1:16" x14ac:dyDescent="0.4">
      <c r="A13" s="50" t="s">
        <v>21</v>
      </c>
      <c r="B13" s="16">
        <f t="shared" si="0"/>
        <v>384</v>
      </c>
      <c r="C13" s="17">
        <v>0</v>
      </c>
      <c r="D13" s="17">
        <v>336</v>
      </c>
      <c r="E13" s="17">
        <v>48</v>
      </c>
      <c r="F13" s="17">
        <v>0</v>
      </c>
      <c r="G13" s="17">
        <v>0</v>
      </c>
      <c r="H13" s="18">
        <v>0</v>
      </c>
      <c r="I13" s="19">
        <f t="shared" si="1"/>
        <v>384</v>
      </c>
      <c r="J13" s="17">
        <v>0</v>
      </c>
      <c r="K13" s="17">
        <v>336</v>
      </c>
      <c r="L13" s="17">
        <v>48</v>
      </c>
      <c r="M13" s="17">
        <v>0</v>
      </c>
      <c r="N13" s="39">
        <v>0</v>
      </c>
      <c r="O13" s="16">
        <v>0</v>
      </c>
      <c r="P13" s="18">
        <v>0</v>
      </c>
    </row>
    <row r="14" spans="1:16" x14ac:dyDescent="0.4">
      <c r="A14" s="50" t="s">
        <v>22</v>
      </c>
      <c r="B14" s="16">
        <f t="shared" si="0"/>
        <v>548</v>
      </c>
      <c r="C14" s="17">
        <v>8</v>
      </c>
      <c r="D14" s="17">
        <v>391</v>
      </c>
      <c r="E14" s="17">
        <v>55</v>
      </c>
      <c r="F14" s="17">
        <v>0</v>
      </c>
      <c r="G14" s="17">
        <v>94</v>
      </c>
      <c r="H14" s="18">
        <v>0</v>
      </c>
      <c r="I14" s="19">
        <f t="shared" si="1"/>
        <v>548</v>
      </c>
      <c r="J14" s="17">
        <v>8</v>
      </c>
      <c r="K14" s="17">
        <v>391</v>
      </c>
      <c r="L14" s="17">
        <v>55</v>
      </c>
      <c r="M14" s="17">
        <v>0</v>
      </c>
      <c r="N14" s="39">
        <v>94</v>
      </c>
      <c r="O14" s="16">
        <v>0</v>
      </c>
      <c r="P14" s="18">
        <v>0</v>
      </c>
    </row>
    <row r="15" spans="1:16" x14ac:dyDescent="0.4">
      <c r="A15" s="50" t="s">
        <v>23</v>
      </c>
      <c r="B15" s="16">
        <f t="shared" si="0"/>
        <v>30</v>
      </c>
      <c r="C15" s="17">
        <v>0</v>
      </c>
      <c r="D15" s="17">
        <v>30</v>
      </c>
      <c r="E15" s="17">
        <v>0</v>
      </c>
      <c r="F15" s="17">
        <v>0</v>
      </c>
      <c r="G15" s="17">
        <v>0</v>
      </c>
      <c r="H15" s="18">
        <v>0</v>
      </c>
      <c r="I15" s="19">
        <f t="shared" si="1"/>
        <v>30</v>
      </c>
      <c r="J15" s="17">
        <v>0</v>
      </c>
      <c r="K15" s="17">
        <v>30</v>
      </c>
      <c r="L15" s="17">
        <v>0</v>
      </c>
      <c r="M15" s="17">
        <v>0</v>
      </c>
      <c r="N15" s="39">
        <v>0</v>
      </c>
      <c r="O15" s="16">
        <v>0</v>
      </c>
      <c r="P15" s="18">
        <v>0</v>
      </c>
    </row>
    <row r="16" spans="1:16" x14ac:dyDescent="0.4">
      <c r="A16" s="50" t="s">
        <v>24</v>
      </c>
      <c r="B16" s="16">
        <f t="shared" si="0"/>
        <v>241</v>
      </c>
      <c r="C16" s="17">
        <v>53</v>
      </c>
      <c r="D16" s="17">
        <v>188</v>
      </c>
      <c r="E16" s="17">
        <v>0</v>
      </c>
      <c r="F16" s="17">
        <v>0</v>
      </c>
      <c r="G16" s="17">
        <v>0</v>
      </c>
      <c r="H16" s="18">
        <v>0</v>
      </c>
      <c r="I16" s="19">
        <f t="shared" si="1"/>
        <v>241</v>
      </c>
      <c r="J16" s="17">
        <v>53</v>
      </c>
      <c r="K16" s="17">
        <v>188</v>
      </c>
      <c r="L16" s="17">
        <v>0</v>
      </c>
      <c r="M16" s="17">
        <v>0</v>
      </c>
      <c r="N16" s="39">
        <v>0</v>
      </c>
      <c r="O16" s="16">
        <v>0</v>
      </c>
      <c r="P16" s="18">
        <v>0</v>
      </c>
    </row>
    <row r="17" spans="1:16" x14ac:dyDescent="0.4">
      <c r="A17" s="50" t="s">
        <v>25</v>
      </c>
      <c r="B17" s="16">
        <f t="shared" si="0"/>
        <v>93</v>
      </c>
      <c r="C17" s="17">
        <v>0</v>
      </c>
      <c r="D17" s="17">
        <v>47</v>
      </c>
      <c r="E17" s="17">
        <v>0</v>
      </c>
      <c r="F17" s="17">
        <v>46</v>
      </c>
      <c r="G17" s="17">
        <v>0</v>
      </c>
      <c r="H17" s="18">
        <v>0</v>
      </c>
      <c r="I17" s="19">
        <f t="shared" si="1"/>
        <v>93</v>
      </c>
      <c r="J17" s="17">
        <v>0</v>
      </c>
      <c r="K17" s="17">
        <v>47</v>
      </c>
      <c r="L17" s="17">
        <v>0</v>
      </c>
      <c r="M17" s="17">
        <v>46</v>
      </c>
      <c r="N17" s="39">
        <v>0</v>
      </c>
      <c r="O17" s="16">
        <v>0</v>
      </c>
      <c r="P17" s="18">
        <v>0</v>
      </c>
    </row>
    <row r="18" spans="1:16" x14ac:dyDescent="0.4">
      <c r="A18" s="50" t="s">
        <v>26</v>
      </c>
      <c r="B18" s="16">
        <f t="shared" si="0"/>
        <v>385</v>
      </c>
      <c r="C18" s="17">
        <v>0</v>
      </c>
      <c r="D18" s="17">
        <v>305</v>
      </c>
      <c r="E18" s="17">
        <v>80</v>
      </c>
      <c r="F18" s="17">
        <v>0</v>
      </c>
      <c r="G18" s="17">
        <v>0</v>
      </c>
      <c r="H18" s="18">
        <v>0</v>
      </c>
      <c r="I18" s="19">
        <f t="shared" si="1"/>
        <v>385</v>
      </c>
      <c r="J18" s="17">
        <v>0</v>
      </c>
      <c r="K18" s="17">
        <v>305</v>
      </c>
      <c r="L18" s="17">
        <v>80</v>
      </c>
      <c r="M18" s="17">
        <v>0</v>
      </c>
      <c r="N18" s="39">
        <v>0</v>
      </c>
      <c r="O18" s="16">
        <v>0</v>
      </c>
      <c r="P18" s="18">
        <v>0</v>
      </c>
    </row>
    <row r="19" spans="1:16" x14ac:dyDescent="0.4">
      <c r="A19" s="50" t="s">
        <v>27</v>
      </c>
      <c r="B19" s="16">
        <f t="shared" si="0"/>
        <v>229</v>
      </c>
      <c r="C19" s="17">
        <v>0</v>
      </c>
      <c r="D19" s="17">
        <v>0</v>
      </c>
      <c r="E19" s="17">
        <v>0</v>
      </c>
      <c r="F19" s="17">
        <v>229</v>
      </c>
      <c r="G19" s="17">
        <v>0</v>
      </c>
      <c r="H19" s="18">
        <v>0</v>
      </c>
      <c r="I19" s="19">
        <f t="shared" si="1"/>
        <v>240</v>
      </c>
      <c r="J19" s="17">
        <v>0</v>
      </c>
      <c r="K19" s="17">
        <v>0</v>
      </c>
      <c r="L19" s="17">
        <v>0</v>
      </c>
      <c r="M19" s="17">
        <v>240</v>
      </c>
      <c r="N19" s="39">
        <v>0</v>
      </c>
      <c r="O19" s="16">
        <v>0</v>
      </c>
      <c r="P19" s="18">
        <v>0</v>
      </c>
    </row>
    <row r="20" spans="1:16" x14ac:dyDescent="0.4">
      <c r="A20" s="50" t="s">
        <v>28</v>
      </c>
      <c r="B20" s="16">
        <f t="shared" si="0"/>
        <v>58</v>
      </c>
      <c r="C20" s="17">
        <v>0</v>
      </c>
      <c r="D20" s="17">
        <v>0</v>
      </c>
      <c r="E20" s="17">
        <v>58</v>
      </c>
      <c r="F20" s="17">
        <v>0</v>
      </c>
      <c r="G20" s="17">
        <v>0</v>
      </c>
      <c r="H20" s="18">
        <v>0</v>
      </c>
      <c r="I20" s="19">
        <f t="shared" si="1"/>
        <v>30</v>
      </c>
      <c r="J20" s="17">
        <v>0</v>
      </c>
      <c r="K20" s="17">
        <v>0</v>
      </c>
      <c r="L20" s="17">
        <v>30</v>
      </c>
      <c r="M20" s="17">
        <v>0</v>
      </c>
      <c r="N20" s="39">
        <v>0</v>
      </c>
      <c r="O20" s="16">
        <v>0</v>
      </c>
      <c r="P20" s="18">
        <v>0</v>
      </c>
    </row>
    <row r="21" spans="1:16" x14ac:dyDescent="0.4">
      <c r="A21" s="50" t="s">
        <v>29</v>
      </c>
      <c r="B21" s="16">
        <f t="shared" si="0"/>
        <v>164</v>
      </c>
      <c r="C21" s="17">
        <v>0</v>
      </c>
      <c r="D21" s="17">
        <v>82</v>
      </c>
      <c r="E21" s="17">
        <v>41</v>
      </c>
      <c r="F21" s="17">
        <v>0</v>
      </c>
      <c r="G21" s="17">
        <v>41</v>
      </c>
      <c r="H21" s="18">
        <v>0</v>
      </c>
      <c r="I21" s="19">
        <f t="shared" si="1"/>
        <v>164</v>
      </c>
      <c r="J21" s="17">
        <v>0</v>
      </c>
      <c r="K21" s="17">
        <v>123</v>
      </c>
      <c r="L21" s="17">
        <v>41</v>
      </c>
      <c r="M21" s="17">
        <v>0</v>
      </c>
      <c r="N21" s="39">
        <v>0</v>
      </c>
      <c r="O21" s="16">
        <v>0</v>
      </c>
      <c r="P21" s="18">
        <v>0</v>
      </c>
    </row>
    <row r="22" spans="1:16" x14ac:dyDescent="0.4">
      <c r="A22" s="50" t="s">
        <v>30</v>
      </c>
      <c r="B22" s="16">
        <f t="shared" si="0"/>
        <v>60</v>
      </c>
      <c r="C22" s="17">
        <v>0</v>
      </c>
      <c r="D22" s="17">
        <v>0</v>
      </c>
      <c r="E22" s="17">
        <v>30</v>
      </c>
      <c r="F22" s="17">
        <v>30</v>
      </c>
      <c r="G22" s="17">
        <v>0</v>
      </c>
      <c r="H22" s="18">
        <v>0</v>
      </c>
      <c r="I22" s="19">
        <f t="shared" si="1"/>
        <v>60</v>
      </c>
      <c r="J22" s="17">
        <v>0</v>
      </c>
      <c r="K22" s="17">
        <v>0</v>
      </c>
      <c r="L22" s="17">
        <v>30</v>
      </c>
      <c r="M22" s="17">
        <v>30</v>
      </c>
      <c r="N22" s="39">
        <v>0</v>
      </c>
      <c r="O22" s="16">
        <v>0</v>
      </c>
      <c r="P22" s="18">
        <v>0</v>
      </c>
    </row>
    <row r="23" spans="1:16" x14ac:dyDescent="0.4">
      <c r="A23" s="50" t="s">
        <v>31</v>
      </c>
      <c r="B23" s="16">
        <f t="shared" si="0"/>
        <v>130</v>
      </c>
      <c r="C23" s="17">
        <v>0</v>
      </c>
      <c r="D23" s="17">
        <v>90</v>
      </c>
      <c r="E23" s="17">
        <v>40</v>
      </c>
      <c r="F23" s="17">
        <v>0</v>
      </c>
      <c r="G23" s="17">
        <v>0</v>
      </c>
      <c r="H23" s="18">
        <v>0</v>
      </c>
      <c r="I23" s="19">
        <f t="shared" si="1"/>
        <v>130</v>
      </c>
      <c r="J23" s="17">
        <v>0</v>
      </c>
      <c r="K23" s="17">
        <v>90</v>
      </c>
      <c r="L23" s="17">
        <v>40</v>
      </c>
      <c r="M23" s="17">
        <v>0</v>
      </c>
      <c r="N23" s="39">
        <v>0</v>
      </c>
      <c r="O23" s="16">
        <v>0</v>
      </c>
      <c r="P23" s="18">
        <v>0</v>
      </c>
    </row>
    <row r="24" spans="1:16" x14ac:dyDescent="0.4">
      <c r="A24" s="50" t="s">
        <v>32</v>
      </c>
      <c r="B24" s="16">
        <f t="shared" si="0"/>
        <v>140</v>
      </c>
      <c r="C24" s="17">
        <v>0</v>
      </c>
      <c r="D24" s="17">
        <v>80</v>
      </c>
      <c r="E24" s="17">
        <v>0</v>
      </c>
      <c r="F24" s="17">
        <v>60</v>
      </c>
      <c r="G24" s="17">
        <v>0</v>
      </c>
      <c r="H24" s="18">
        <v>0</v>
      </c>
      <c r="I24" s="19">
        <f t="shared" si="1"/>
        <v>140</v>
      </c>
      <c r="J24" s="17">
        <v>0</v>
      </c>
      <c r="K24" s="17">
        <v>80</v>
      </c>
      <c r="L24" s="17">
        <v>0</v>
      </c>
      <c r="M24" s="17">
        <v>60</v>
      </c>
      <c r="N24" s="39">
        <v>0</v>
      </c>
      <c r="O24" s="16">
        <v>0</v>
      </c>
      <c r="P24" s="18">
        <v>0</v>
      </c>
    </row>
    <row r="25" spans="1:16" x14ac:dyDescent="0.4">
      <c r="A25" s="50" t="s">
        <v>33</v>
      </c>
      <c r="B25" s="16">
        <f t="shared" si="0"/>
        <v>135</v>
      </c>
      <c r="C25" s="17">
        <v>0</v>
      </c>
      <c r="D25" s="17">
        <v>72</v>
      </c>
      <c r="E25" s="17">
        <v>0</v>
      </c>
      <c r="F25" s="17">
        <v>0</v>
      </c>
      <c r="G25" s="17">
        <v>63</v>
      </c>
      <c r="H25" s="18">
        <v>0</v>
      </c>
      <c r="I25" s="19">
        <f t="shared" si="1"/>
        <v>135</v>
      </c>
      <c r="J25" s="17">
        <v>0</v>
      </c>
      <c r="K25" s="17">
        <v>72</v>
      </c>
      <c r="L25" s="17">
        <v>0</v>
      </c>
      <c r="M25" s="17">
        <v>0</v>
      </c>
      <c r="N25" s="39">
        <v>63</v>
      </c>
      <c r="O25" s="16">
        <v>0</v>
      </c>
      <c r="P25" s="18">
        <v>0</v>
      </c>
    </row>
    <row r="26" spans="1:16" x14ac:dyDescent="0.4">
      <c r="A26" s="50" t="s">
        <v>34</v>
      </c>
      <c r="B26" s="16">
        <f t="shared" si="0"/>
        <v>151</v>
      </c>
      <c r="C26" s="17">
        <v>0</v>
      </c>
      <c r="D26" s="17">
        <v>101</v>
      </c>
      <c r="E26" s="17">
        <v>50</v>
      </c>
      <c r="F26" s="17">
        <v>0</v>
      </c>
      <c r="G26" s="17">
        <v>0</v>
      </c>
      <c r="H26" s="18">
        <v>0</v>
      </c>
      <c r="I26" s="19">
        <f t="shared" si="1"/>
        <v>151</v>
      </c>
      <c r="J26" s="17">
        <v>0</v>
      </c>
      <c r="K26" s="17">
        <v>101</v>
      </c>
      <c r="L26" s="17">
        <v>50</v>
      </c>
      <c r="M26" s="17">
        <v>0</v>
      </c>
      <c r="N26" s="39">
        <v>0</v>
      </c>
      <c r="O26" s="16">
        <v>0</v>
      </c>
      <c r="P26" s="18">
        <v>0</v>
      </c>
    </row>
    <row r="27" spans="1:16" x14ac:dyDescent="0.4">
      <c r="A27" s="50" t="s">
        <v>35</v>
      </c>
      <c r="B27" s="16">
        <f t="shared" si="0"/>
        <v>20</v>
      </c>
      <c r="C27" s="17">
        <v>0</v>
      </c>
      <c r="D27" s="17">
        <v>0</v>
      </c>
      <c r="E27" s="17">
        <v>0</v>
      </c>
      <c r="F27" s="17">
        <v>20</v>
      </c>
      <c r="G27" s="17">
        <v>0</v>
      </c>
      <c r="H27" s="18">
        <v>0</v>
      </c>
      <c r="I27" s="19">
        <f t="shared" si="1"/>
        <v>20</v>
      </c>
      <c r="J27" s="17">
        <v>0</v>
      </c>
      <c r="K27" s="17">
        <v>0</v>
      </c>
      <c r="L27" s="17">
        <v>0</v>
      </c>
      <c r="M27" s="17">
        <v>20</v>
      </c>
      <c r="N27" s="39">
        <v>0</v>
      </c>
      <c r="O27" s="16">
        <v>0</v>
      </c>
      <c r="P27" s="18">
        <v>0</v>
      </c>
    </row>
    <row r="28" spans="1:16" x14ac:dyDescent="0.4">
      <c r="A28" s="50" t="s">
        <v>127</v>
      </c>
      <c r="B28" s="16">
        <f t="shared" si="0"/>
        <v>330</v>
      </c>
      <c r="C28" s="17">
        <v>16</v>
      </c>
      <c r="D28" s="17">
        <v>314</v>
      </c>
      <c r="E28" s="17">
        <v>0</v>
      </c>
      <c r="F28" s="17">
        <v>0</v>
      </c>
      <c r="G28" s="17">
        <v>0</v>
      </c>
      <c r="H28" s="18">
        <v>0</v>
      </c>
      <c r="I28" s="19">
        <f t="shared" si="1"/>
        <v>330</v>
      </c>
      <c r="J28" s="17">
        <v>16</v>
      </c>
      <c r="K28" s="17">
        <v>314</v>
      </c>
      <c r="L28" s="17">
        <v>0</v>
      </c>
      <c r="M28" s="17">
        <v>0</v>
      </c>
      <c r="N28" s="39">
        <v>0</v>
      </c>
      <c r="O28" s="16">
        <v>0</v>
      </c>
      <c r="P28" s="18">
        <v>0</v>
      </c>
    </row>
    <row r="29" spans="1:16" x14ac:dyDescent="0.4">
      <c r="A29" s="50" t="s">
        <v>36</v>
      </c>
      <c r="B29" s="16">
        <f t="shared" si="0"/>
        <v>554</v>
      </c>
      <c r="C29" s="17">
        <v>14</v>
      </c>
      <c r="D29" s="17">
        <v>501</v>
      </c>
      <c r="E29" s="17">
        <v>0</v>
      </c>
      <c r="F29" s="17">
        <v>0</v>
      </c>
      <c r="G29" s="17">
        <v>39</v>
      </c>
      <c r="H29" s="18">
        <v>0</v>
      </c>
      <c r="I29" s="19">
        <f t="shared" si="1"/>
        <v>554</v>
      </c>
      <c r="J29" s="17">
        <v>14</v>
      </c>
      <c r="K29" s="17">
        <v>540</v>
      </c>
      <c r="L29" s="17">
        <v>0</v>
      </c>
      <c r="M29" s="17">
        <v>0</v>
      </c>
      <c r="N29" s="39">
        <v>0</v>
      </c>
      <c r="O29" s="16">
        <v>0</v>
      </c>
      <c r="P29" s="18">
        <v>0</v>
      </c>
    </row>
    <row r="30" spans="1:16" x14ac:dyDescent="0.4">
      <c r="A30" s="50" t="s">
        <v>37</v>
      </c>
      <c r="B30" s="16">
        <f t="shared" si="0"/>
        <v>628</v>
      </c>
      <c r="C30" s="17">
        <v>437</v>
      </c>
      <c r="D30" s="17">
        <v>191</v>
      </c>
      <c r="E30" s="17">
        <v>0</v>
      </c>
      <c r="F30" s="17">
        <v>0</v>
      </c>
      <c r="G30" s="17">
        <v>0</v>
      </c>
      <c r="H30" s="18">
        <v>0</v>
      </c>
      <c r="I30" s="19">
        <f t="shared" si="1"/>
        <v>628</v>
      </c>
      <c r="J30" s="17">
        <v>437</v>
      </c>
      <c r="K30" s="17">
        <v>191</v>
      </c>
      <c r="L30" s="17">
        <v>0</v>
      </c>
      <c r="M30" s="17">
        <v>0</v>
      </c>
      <c r="N30" s="39">
        <v>0</v>
      </c>
      <c r="O30" s="16">
        <v>0</v>
      </c>
      <c r="P30" s="18">
        <v>0</v>
      </c>
    </row>
    <row r="31" spans="1:16" x14ac:dyDescent="0.4">
      <c r="A31" s="50" t="s">
        <v>38</v>
      </c>
      <c r="B31" s="16">
        <f t="shared" si="0"/>
        <v>100</v>
      </c>
      <c r="C31" s="17">
        <v>0</v>
      </c>
      <c r="D31" s="17">
        <v>0</v>
      </c>
      <c r="E31" s="17">
        <v>42</v>
      </c>
      <c r="F31" s="17">
        <v>58</v>
      </c>
      <c r="G31" s="17">
        <v>0</v>
      </c>
      <c r="H31" s="18">
        <v>0</v>
      </c>
      <c r="I31" s="19">
        <f t="shared" si="1"/>
        <v>100</v>
      </c>
      <c r="J31" s="17">
        <v>0</v>
      </c>
      <c r="K31" s="17">
        <v>0</v>
      </c>
      <c r="L31" s="17">
        <v>42</v>
      </c>
      <c r="M31" s="17">
        <v>58</v>
      </c>
      <c r="N31" s="39">
        <v>0</v>
      </c>
      <c r="O31" s="16">
        <v>0</v>
      </c>
      <c r="P31" s="18">
        <v>0</v>
      </c>
    </row>
    <row r="32" spans="1:16" x14ac:dyDescent="0.4">
      <c r="A32" s="50" t="s">
        <v>39</v>
      </c>
      <c r="B32" s="16">
        <f t="shared" si="0"/>
        <v>93</v>
      </c>
      <c r="C32" s="17">
        <v>0</v>
      </c>
      <c r="D32" s="17">
        <v>93</v>
      </c>
      <c r="E32" s="17">
        <v>0</v>
      </c>
      <c r="F32" s="17">
        <v>0</v>
      </c>
      <c r="G32" s="17">
        <v>0</v>
      </c>
      <c r="H32" s="18">
        <v>0</v>
      </c>
      <c r="I32" s="19">
        <f t="shared" si="1"/>
        <v>93</v>
      </c>
      <c r="J32" s="17">
        <v>0</v>
      </c>
      <c r="K32" s="17">
        <v>93</v>
      </c>
      <c r="L32" s="17">
        <v>0</v>
      </c>
      <c r="M32" s="17">
        <v>0</v>
      </c>
      <c r="N32" s="39">
        <v>0</v>
      </c>
      <c r="O32" s="16">
        <v>0</v>
      </c>
      <c r="P32" s="18">
        <v>0</v>
      </c>
    </row>
    <row r="33" spans="1:16" x14ac:dyDescent="0.4">
      <c r="A33" s="50" t="s">
        <v>40</v>
      </c>
      <c r="B33" s="16">
        <f t="shared" si="0"/>
        <v>127</v>
      </c>
      <c r="C33" s="17">
        <v>0</v>
      </c>
      <c r="D33" s="17">
        <v>95</v>
      </c>
      <c r="E33" s="17">
        <v>32</v>
      </c>
      <c r="F33" s="17">
        <v>0</v>
      </c>
      <c r="G33" s="17">
        <v>0</v>
      </c>
      <c r="H33" s="18">
        <v>0</v>
      </c>
      <c r="I33" s="19">
        <f t="shared" si="1"/>
        <v>127</v>
      </c>
      <c r="J33" s="17">
        <v>0</v>
      </c>
      <c r="K33" s="17">
        <v>95</v>
      </c>
      <c r="L33" s="17">
        <v>32</v>
      </c>
      <c r="M33" s="17">
        <v>0</v>
      </c>
      <c r="N33" s="39">
        <v>0</v>
      </c>
      <c r="O33" s="16">
        <v>0</v>
      </c>
      <c r="P33" s="18">
        <v>0</v>
      </c>
    </row>
    <row r="34" spans="1:16" x14ac:dyDescent="0.4">
      <c r="A34" s="50" t="s">
        <v>41</v>
      </c>
      <c r="B34" s="16">
        <f t="shared" si="0"/>
        <v>146</v>
      </c>
      <c r="C34" s="17">
        <v>0</v>
      </c>
      <c r="D34" s="17">
        <v>98</v>
      </c>
      <c r="E34" s="17">
        <v>48</v>
      </c>
      <c r="F34" s="17">
        <v>0</v>
      </c>
      <c r="G34" s="17">
        <v>0</v>
      </c>
      <c r="H34" s="18">
        <v>0</v>
      </c>
      <c r="I34" s="19">
        <f t="shared" si="1"/>
        <v>146</v>
      </c>
      <c r="J34" s="17">
        <v>0</v>
      </c>
      <c r="K34" s="17">
        <v>98</v>
      </c>
      <c r="L34" s="17">
        <v>48</v>
      </c>
      <c r="M34" s="17">
        <v>0</v>
      </c>
      <c r="N34" s="39">
        <v>0</v>
      </c>
      <c r="O34" s="16">
        <v>0</v>
      </c>
      <c r="P34" s="18">
        <v>0</v>
      </c>
    </row>
    <row r="35" spans="1:16" x14ac:dyDescent="0.4">
      <c r="A35" s="50" t="s">
        <v>42</v>
      </c>
      <c r="B35" s="16">
        <f t="shared" si="0"/>
        <v>52</v>
      </c>
      <c r="C35" s="17">
        <v>0</v>
      </c>
      <c r="D35" s="17">
        <v>23</v>
      </c>
      <c r="E35" s="17">
        <v>0</v>
      </c>
      <c r="F35" s="17">
        <v>29</v>
      </c>
      <c r="G35" s="17">
        <v>0</v>
      </c>
      <c r="H35" s="18">
        <v>0</v>
      </c>
      <c r="I35" s="19">
        <f t="shared" si="1"/>
        <v>52</v>
      </c>
      <c r="J35" s="17">
        <v>0</v>
      </c>
      <c r="K35" s="17">
        <v>23</v>
      </c>
      <c r="L35" s="17">
        <v>0</v>
      </c>
      <c r="M35" s="17">
        <v>29</v>
      </c>
      <c r="N35" s="39">
        <v>0</v>
      </c>
      <c r="O35" s="16">
        <v>0</v>
      </c>
      <c r="P35" s="18">
        <v>0</v>
      </c>
    </row>
    <row r="36" spans="1:16" x14ac:dyDescent="0.4">
      <c r="A36" s="50" t="s">
        <v>43</v>
      </c>
      <c r="B36" s="16">
        <f t="shared" si="0"/>
        <v>48</v>
      </c>
      <c r="C36" s="17">
        <v>0</v>
      </c>
      <c r="D36" s="17">
        <v>0</v>
      </c>
      <c r="E36" s="17">
        <v>0</v>
      </c>
      <c r="F36" s="17">
        <v>48</v>
      </c>
      <c r="G36" s="17">
        <v>0</v>
      </c>
      <c r="H36" s="18">
        <v>0</v>
      </c>
      <c r="I36" s="19">
        <f t="shared" si="1"/>
        <v>48</v>
      </c>
      <c r="J36" s="17">
        <v>0</v>
      </c>
      <c r="K36" s="17">
        <v>0</v>
      </c>
      <c r="L36" s="17">
        <v>0</v>
      </c>
      <c r="M36" s="17">
        <v>48</v>
      </c>
      <c r="N36" s="39">
        <v>0</v>
      </c>
      <c r="O36" s="16">
        <v>0</v>
      </c>
      <c r="P36" s="18">
        <v>0</v>
      </c>
    </row>
    <row r="37" spans="1:16" x14ac:dyDescent="0.4">
      <c r="A37" s="50" t="s">
        <v>44</v>
      </c>
      <c r="B37" s="16">
        <f t="shared" ref="B37:B66" si="2">SUM(C37:H37)</f>
        <v>467</v>
      </c>
      <c r="C37" s="17">
        <v>184</v>
      </c>
      <c r="D37" s="17">
        <v>283</v>
      </c>
      <c r="E37" s="17">
        <v>0</v>
      </c>
      <c r="F37" s="17">
        <v>0</v>
      </c>
      <c r="G37" s="17">
        <v>0</v>
      </c>
      <c r="H37" s="18">
        <v>0</v>
      </c>
      <c r="I37" s="19">
        <f t="shared" ref="I37:I66" si="3">SUM(J37:N37)</f>
        <v>467</v>
      </c>
      <c r="J37" s="17">
        <v>184</v>
      </c>
      <c r="K37" s="17">
        <v>283</v>
      </c>
      <c r="L37" s="17">
        <v>0</v>
      </c>
      <c r="M37" s="17">
        <v>0</v>
      </c>
      <c r="N37" s="39">
        <v>0</v>
      </c>
      <c r="O37" s="16">
        <v>0</v>
      </c>
      <c r="P37" s="18">
        <v>0</v>
      </c>
    </row>
    <row r="38" spans="1:16" x14ac:dyDescent="0.4">
      <c r="A38" s="50" t="s">
        <v>45</v>
      </c>
      <c r="B38" s="16">
        <f t="shared" si="2"/>
        <v>199</v>
      </c>
      <c r="C38" s="17">
        <v>0</v>
      </c>
      <c r="D38" s="17">
        <v>159</v>
      </c>
      <c r="E38" s="17">
        <v>40</v>
      </c>
      <c r="F38" s="17">
        <v>0</v>
      </c>
      <c r="G38" s="17">
        <v>0</v>
      </c>
      <c r="H38" s="18">
        <v>0</v>
      </c>
      <c r="I38" s="19">
        <f t="shared" si="3"/>
        <v>199</v>
      </c>
      <c r="J38" s="17">
        <v>0</v>
      </c>
      <c r="K38" s="17">
        <v>159</v>
      </c>
      <c r="L38" s="17">
        <v>40</v>
      </c>
      <c r="M38" s="17">
        <v>0</v>
      </c>
      <c r="N38" s="39">
        <v>0</v>
      </c>
      <c r="O38" s="16">
        <v>0</v>
      </c>
      <c r="P38" s="18">
        <v>0</v>
      </c>
    </row>
    <row r="39" spans="1:16" x14ac:dyDescent="0.4">
      <c r="A39" s="50" t="s">
        <v>46</v>
      </c>
      <c r="B39" s="16">
        <f t="shared" si="2"/>
        <v>440</v>
      </c>
      <c r="C39" s="17">
        <v>0</v>
      </c>
      <c r="D39" s="17">
        <v>50</v>
      </c>
      <c r="E39" s="17">
        <v>100</v>
      </c>
      <c r="F39" s="17">
        <v>290</v>
      </c>
      <c r="G39" s="17">
        <v>0</v>
      </c>
      <c r="H39" s="18">
        <v>0</v>
      </c>
      <c r="I39" s="19">
        <f t="shared" si="3"/>
        <v>440</v>
      </c>
      <c r="J39" s="17">
        <v>0</v>
      </c>
      <c r="K39" s="17">
        <v>50</v>
      </c>
      <c r="L39" s="17">
        <v>100</v>
      </c>
      <c r="M39" s="17">
        <v>290</v>
      </c>
      <c r="N39" s="39">
        <v>0</v>
      </c>
      <c r="O39" s="16">
        <v>0</v>
      </c>
      <c r="P39" s="18">
        <v>0</v>
      </c>
    </row>
    <row r="40" spans="1:16" x14ac:dyDescent="0.4">
      <c r="A40" s="50" t="s">
        <v>47</v>
      </c>
      <c r="B40" s="16">
        <f t="shared" si="2"/>
        <v>209</v>
      </c>
      <c r="C40" s="17">
        <v>12</v>
      </c>
      <c r="D40" s="17">
        <v>128</v>
      </c>
      <c r="E40" s="17">
        <v>19</v>
      </c>
      <c r="F40" s="17">
        <v>50</v>
      </c>
      <c r="G40" s="17">
        <v>0</v>
      </c>
      <c r="H40" s="18">
        <v>0</v>
      </c>
      <c r="I40" s="19">
        <f t="shared" si="3"/>
        <v>209</v>
      </c>
      <c r="J40" s="17">
        <v>12</v>
      </c>
      <c r="K40" s="17">
        <v>128</v>
      </c>
      <c r="L40" s="17">
        <v>19</v>
      </c>
      <c r="M40" s="17">
        <v>50</v>
      </c>
      <c r="N40" s="39">
        <v>0</v>
      </c>
      <c r="O40" s="16">
        <v>0</v>
      </c>
      <c r="P40" s="18">
        <v>0</v>
      </c>
    </row>
    <row r="41" spans="1:16" x14ac:dyDescent="0.4">
      <c r="A41" s="50" t="s">
        <v>48</v>
      </c>
      <c r="B41" s="16">
        <f t="shared" si="2"/>
        <v>135</v>
      </c>
      <c r="C41" s="17">
        <v>0</v>
      </c>
      <c r="D41" s="17">
        <v>0</v>
      </c>
      <c r="E41" s="17">
        <v>135</v>
      </c>
      <c r="F41" s="17">
        <v>0</v>
      </c>
      <c r="G41" s="17">
        <v>0</v>
      </c>
      <c r="H41" s="18">
        <v>0</v>
      </c>
      <c r="I41" s="19">
        <f t="shared" si="3"/>
        <v>135</v>
      </c>
      <c r="J41" s="17">
        <v>0</v>
      </c>
      <c r="K41" s="17">
        <v>0</v>
      </c>
      <c r="L41" s="17">
        <v>135</v>
      </c>
      <c r="M41" s="17">
        <v>0</v>
      </c>
      <c r="N41" s="39">
        <v>0</v>
      </c>
      <c r="O41" s="16">
        <v>0</v>
      </c>
      <c r="P41" s="18">
        <v>0</v>
      </c>
    </row>
    <row r="42" spans="1:16" x14ac:dyDescent="0.4">
      <c r="A42" s="50" t="s">
        <v>49</v>
      </c>
      <c r="B42" s="16">
        <f t="shared" si="2"/>
        <v>389</v>
      </c>
      <c r="C42" s="17">
        <v>48</v>
      </c>
      <c r="D42" s="17">
        <v>299</v>
      </c>
      <c r="E42" s="17">
        <v>42</v>
      </c>
      <c r="F42" s="17">
        <v>0</v>
      </c>
      <c r="G42" s="17">
        <v>0</v>
      </c>
      <c r="H42" s="18">
        <v>0</v>
      </c>
      <c r="I42" s="19">
        <f t="shared" si="3"/>
        <v>389</v>
      </c>
      <c r="J42" s="17">
        <v>48</v>
      </c>
      <c r="K42" s="17">
        <v>299</v>
      </c>
      <c r="L42" s="17">
        <v>42</v>
      </c>
      <c r="M42" s="17">
        <v>0</v>
      </c>
      <c r="N42" s="39">
        <v>0</v>
      </c>
      <c r="O42" s="16">
        <v>0</v>
      </c>
      <c r="P42" s="18">
        <v>0</v>
      </c>
    </row>
    <row r="43" spans="1:16" x14ac:dyDescent="0.4">
      <c r="A43" s="50" t="s">
        <v>50</v>
      </c>
      <c r="B43" s="16">
        <f t="shared" si="2"/>
        <v>156</v>
      </c>
      <c r="C43" s="17">
        <v>0</v>
      </c>
      <c r="D43" s="17">
        <v>0</v>
      </c>
      <c r="E43" s="17">
        <v>0</v>
      </c>
      <c r="F43" s="17">
        <v>156</v>
      </c>
      <c r="G43" s="17">
        <v>0</v>
      </c>
      <c r="H43" s="18">
        <v>0</v>
      </c>
      <c r="I43" s="19">
        <f t="shared" si="3"/>
        <v>156</v>
      </c>
      <c r="J43" s="17">
        <v>0</v>
      </c>
      <c r="K43" s="17">
        <v>0</v>
      </c>
      <c r="L43" s="17">
        <v>0</v>
      </c>
      <c r="M43" s="17">
        <v>156</v>
      </c>
      <c r="N43" s="39">
        <v>0</v>
      </c>
      <c r="O43" s="16">
        <v>0</v>
      </c>
      <c r="P43" s="18">
        <v>0</v>
      </c>
    </row>
    <row r="44" spans="1:16" x14ac:dyDescent="0.4">
      <c r="A44" s="50" t="s">
        <v>51</v>
      </c>
      <c r="B44" s="16">
        <f t="shared" si="2"/>
        <v>116</v>
      </c>
      <c r="C44" s="17">
        <v>4</v>
      </c>
      <c r="D44" s="17">
        <v>112</v>
      </c>
      <c r="E44" s="17">
        <v>0</v>
      </c>
      <c r="F44" s="17">
        <v>0</v>
      </c>
      <c r="G44" s="17">
        <v>0</v>
      </c>
      <c r="H44" s="18">
        <v>0</v>
      </c>
      <c r="I44" s="19">
        <f t="shared" si="3"/>
        <v>116</v>
      </c>
      <c r="J44" s="17">
        <v>4</v>
      </c>
      <c r="K44" s="17">
        <v>112</v>
      </c>
      <c r="L44" s="17">
        <v>0</v>
      </c>
      <c r="M44" s="17">
        <v>0</v>
      </c>
      <c r="N44" s="39">
        <v>0</v>
      </c>
      <c r="O44" s="16">
        <v>0</v>
      </c>
      <c r="P44" s="18">
        <v>0</v>
      </c>
    </row>
    <row r="45" spans="1:16" x14ac:dyDescent="0.4">
      <c r="A45" s="50" t="s">
        <v>52</v>
      </c>
      <c r="B45" s="16">
        <f t="shared" si="2"/>
        <v>38</v>
      </c>
      <c r="C45" s="17">
        <v>0</v>
      </c>
      <c r="D45" s="17">
        <v>38</v>
      </c>
      <c r="E45" s="17">
        <v>0</v>
      </c>
      <c r="F45" s="17">
        <v>0</v>
      </c>
      <c r="G45" s="17">
        <v>0</v>
      </c>
      <c r="H45" s="18">
        <v>0</v>
      </c>
      <c r="I45" s="19">
        <f t="shared" si="3"/>
        <v>34</v>
      </c>
      <c r="J45" s="17">
        <v>0</v>
      </c>
      <c r="K45" s="17">
        <v>34</v>
      </c>
      <c r="L45" s="17">
        <v>0</v>
      </c>
      <c r="M45" s="17">
        <v>0</v>
      </c>
      <c r="N45" s="39">
        <v>0</v>
      </c>
      <c r="O45" s="16">
        <v>0</v>
      </c>
      <c r="P45" s="18">
        <v>0</v>
      </c>
    </row>
    <row r="46" spans="1:16" x14ac:dyDescent="0.4">
      <c r="A46" s="50" t="s">
        <v>53</v>
      </c>
      <c r="B46" s="16">
        <f t="shared" si="2"/>
        <v>54</v>
      </c>
      <c r="C46" s="17">
        <v>0</v>
      </c>
      <c r="D46" s="17">
        <v>54</v>
      </c>
      <c r="E46" s="17">
        <v>0</v>
      </c>
      <c r="F46" s="17">
        <v>0</v>
      </c>
      <c r="G46" s="17">
        <v>0</v>
      </c>
      <c r="H46" s="18">
        <v>0</v>
      </c>
      <c r="I46" s="19">
        <f t="shared" si="3"/>
        <v>54</v>
      </c>
      <c r="J46" s="17">
        <v>0</v>
      </c>
      <c r="K46" s="17">
        <v>54</v>
      </c>
      <c r="L46" s="17">
        <v>0</v>
      </c>
      <c r="M46" s="17">
        <v>0</v>
      </c>
      <c r="N46" s="39">
        <v>0</v>
      </c>
      <c r="O46" s="16">
        <v>0</v>
      </c>
      <c r="P46" s="18">
        <v>0</v>
      </c>
    </row>
    <row r="47" spans="1:16" x14ac:dyDescent="0.4">
      <c r="A47" s="50" t="s">
        <v>54</v>
      </c>
      <c r="B47" s="16">
        <f t="shared" si="2"/>
        <v>345</v>
      </c>
      <c r="C47" s="17">
        <v>6</v>
      </c>
      <c r="D47" s="17">
        <v>263</v>
      </c>
      <c r="E47" s="17">
        <v>35</v>
      </c>
      <c r="F47" s="17">
        <v>41</v>
      </c>
      <c r="G47" s="17">
        <v>0</v>
      </c>
      <c r="H47" s="18">
        <v>0</v>
      </c>
      <c r="I47" s="19">
        <f t="shared" si="3"/>
        <v>347</v>
      </c>
      <c r="J47" s="17">
        <v>14</v>
      </c>
      <c r="K47" s="17">
        <v>257</v>
      </c>
      <c r="L47" s="17">
        <v>35</v>
      </c>
      <c r="M47" s="17">
        <v>41</v>
      </c>
      <c r="N47" s="39">
        <v>0</v>
      </c>
      <c r="O47" s="16">
        <v>0</v>
      </c>
      <c r="P47" s="18">
        <v>0</v>
      </c>
    </row>
    <row r="48" spans="1:16" x14ac:dyDescent="0.4">
      <c r="A48" s="50" t="s">
        <v>55</v>
      </c>
      <c r="B48" s="16">
        <f t="shared" si="2"/>
        <v>94</v>
      </c>
      <c r="C48" s="17">
        <v>0</v>
      </c>
      <c r="D48" s="17">
        <v>55</v>
      </c>
      <c r="E48" s="17">
        <v>39</v>
      </c>
      <c r="F48" s="17">
        <v>0</v>
      </c>
      <c r="G48" s="17">
        <v>0</v>
      </c>
      <c r="H48" s="18">
        <v>0</v>
      </c>
      <c r="I48" s="19">
        <f t="shared" si="3"/>
        <v>94</v>
      </c>
      <c r="J48" s="17">
        <v>0</v>
      </c>
      <c r="K48" s="17">
        <v>55</v>
      </c>
      <c r="L48" s="17">
        <v>39</v>
      </c>
      <c r="M48" s="17">
        <v>0</v>
      </c>
      <c r="N48" s="39">
        <v>0</v>
      </c>
      <c r="O48" s="16">
        <v>0</v>
      </c>
      <c r="P48" s="18">
        <v>0</v>
      </c>
    </row>
    <row r="49" spans="1:16" x14ac:dyDescent="0.4">
      <c r="A49" s="50" t="s">
        <v>56</v>
      </c>
      <c r="B49" s="16">
        <f t="shared" si="2"/>
        <v>125</v>
      </c>
      <c r="C49" s="17">
        <v>0</v>
      </c>
      <c r="D49" s="17">
        <v>49</v>
      </c>
      <c r="E49" s="17">
        <v>76</v>
      </c>
      <c r="F49" s="17">
        <v>0</v>
      </c>
      <c r="G49" s="17">
        <v>0</v>
      </c>
      <c r="H49" s="18">
        <v>0</v>
      </c>
      <c r="I49" s="19">
        <f t="shared" si="3"/>
        <v>125</v>
      </c>
      <c r="J49" s="17">
        <v>0</v>
      </c>
      <c r="K49" s="17">
        <v>49</v>
      </c>
      <c r="L49" s="17">
        <v>76</v>
      </c>
      <c r="M49" s="17">
        <v>0</v>
      </c>
      <c r="N49" s="39">
        <v>0</v>
      </c>
      <c r="O49" s="16">
        <v>0</v>
      </c>
      <c r="P49" s="18">
        <v>0</v>
      </c>
    </row>
    <row r="50" spans="1:16" x14ac:dyDescent="0.4">
      <c r="A50" s="50" t="s">
        <v>57</v>
      </c>
      <c r="B50" s="16">
        <f t="shared" si="2"/>
        <v>98</v>
      </c>
      <c r="C50" s="17">
        <v>0</v>
      </c>
      <c r="D50" s="17">
        <v>38</v>
      </c>
      <c r="E50" s="17">
        <v>0</v>
      </c>
      <c r="F50" s="17">
        <v>60</v>
      </c>
      <c r="G50" s="17">
        <v>0</v>
      </c>
      <c r="H50" s="18">
        <v>0</v>
      </c>
      <c r="I50" s="19">
        <f t="shared" si="3"/>
        <v>98</v>
      </c>
      <c r="J50" s="17">
        <v>0</v>
      </c>
      <c r="K50" s="17">
        <v>38</v>
      </c>
      <c r="L50" s="17">
        <v>0</v>
      </c>
      <c r="M50" s="17">
        <v>60</v>
      </c>
      <c r="N50" s="39">
        <v>0</v>
      </c>
      <c r="O50" s="16">
        <v>0</v>
      </c>
      <c r="P50" s="18">
        <v>0</v>
      </c>
    </row>
    <row r="51" spans="1:16" x14ac:dyDescent="0.4">
      <c r="A51" s="50" t="s">
        <v>58</v>
      </c>
      <c r="B51" s="16">
        <f t="shared" si="2"/>
        <v>79</v>
      </c>
      <c r="C51" s="17">
        <v>0</v>
      </c>
      <c r="D51" s="17">
        <v>51</v>
      </c>
      <c r="E51" s="17">
        <v>0</v>
      </c>
      <c r="F51" s="17">
        <v>28</v>
      </c>
      <c r="G51" s="17">
        <v>0</v>
      </c>
      <c r="H51" s="18">
        <v>0</v>
      </c>
      <c r="I51" s="19">
        <f t="shared" si="3"/>
        <v>79</v>
      </c>
      <c r="J51" s="17">
        <v>0</v>
      </c>
      <c r="K51" s="17">
        <v>51</v>
      </c>
      <c r="L51" s="17">
        <v>0</v>
      </c>
      <c r="M51" s="17">
        <v>28</v>
      </c>
      <c r="N51" s="39">
        <v>0</v>
      </c>
      <c r="O51" s="16">
        <v>0</v>
      </c>
      <c r="P51" s="18">
        <v>0</v>
      </c>
    </row>
    <row r="52" spans="1:16" x14ac:dyDescent="0.4">
      <c r="A52" s="50" t="s">
        <v>59</v>
      </c>
      <c r="B52" s="16">
        <f t="shared" si="2"/>
        <v>357</v>
      </c>
      <c r="C52" s="17">
        <v>6</v>
      </c>
      <c r="D52" s="17">
        <v>305</v>
      </c>
      <c r="E52" s="17">
        <v>46</v>
      </c>
      <c r="F52" s="17">
        <v>0</v>
      </c>
      <c r="G52" s="17">
        <v>0</v>
      </c>
      <c r="H52" s="18">
        <v>0</v>
      </c>
      <c r="I52" s="19">
        <f t="shared" si="3"/>
        <v>357</v>
      </c>
      <c r="J52" s="17">
        <v>6</v>
      </c>
      <c r="K52" s="17">
        <v>305</v>
      </c>
      <c r="L52" s="17">
        <v>46</v>
      </c>
      <c r="M52" s="17">
        <v>0</v>
      </c>
      <c r="N52" s="39">
        <v>0</v>
      </c>
      <c r="O52" s="16">
        <v>0</v>
      </c>
      <c r="P52" s="18">
        <v>0</v>
      </c>
    </row>
    <row r="53" spans="1:16" x14ac:dyDescent="0.4">
      <c r="A53" s="50" t="s">
        <v>60</v>
      </c>
      <c r="B53" s="16">
        <f t="shared" si="2"/>
        <v>161</v>
      </c>
      <c r="C53" s="17">
        <v>0</v>
      </c>
      <c r="D53" s="17">
        <v>71</v>
      </c>
      <c r="E53" s="17">
        <v>90</v>
      </c>
      <c r="F53" s="17">
        <v>0</v>
      </c>
      <c r="G53" s="17">
        <v>0</v>
      </c>
      <c r="H53" s="18">
        <v>0</v>
      </c>
      <c r="I53" s="19">
        <f t="shared" si="3"/>
        <v>161</v>
      </c>
      <c r="J53" s="17">
        <v>0</v>
      </c>
      <c r="K53" s="17">
        <v>71</v>
      </c>
      <c r="L53" s="17">
        <v>90</v>
      </c>
      <c r="M53" s="17">
        <v>0</v>
      </c>
      <c r="N53" s="39">
        <v>0</v>
      </c>
      <c r="O53" s="16">
        <v>0</v>
      </c>
      <c r="P53" s="18">
        <v>0</v>
      </c>
    </row>
    <row r="54" spans="1:16" x14ac:dyDescent="0.4">
      <c r="A54" s="50" t="s">
        <v>61</v>
      </c>
      <c r="B54" s="16">
        <f t="shared" si="2"/>
        <v>383</v>
      </c>
      <c r="C54" s="17">
        <v>0</v>
      </c>
      <c r="D54" s="17">
        <v>333</v>
      </c>
      <c r="E54" s="17">
        <v>0</v>
      </c>
      <c r="F54" s="17">
        <v>0</v>
      </c>
      <c r="G54" s="17">
        <v>50</v>
      </c>
      <c r="H54" s="18">
        <v>0</v>
      </c>
      <c r="I54" s="19">
        <f t="shared" si="3"/>
        <v>383</v>
      </c>
      <c r="J54" s="17">
        <v>0</v>
      </c>
      <c r="K54" s="17">
        <v>333</v>
      </c>
      <c r="L54" s="17">
        <v>0</v>
      </c>
      <c r="M54" s="17">
        <v>0</v>
      </c>
      <c r="N54" s="39">
        <v>50</v>
      </c>
      <c r="O54" s="16">
        <v>0</v>
      </c>
      <c r="P54" s="18">
        <v>0</v>
      </c>
    </row>
    <row r="55" spans="1:16" x14ac:dyDescent="0.4">
      <c r="A55" s="50" t="s">
        <v>62</v>
      </c>
      <c r="B55" s="16">
        <f t="shared" si="2"/>
        <v>152</v>
      </c>
      <c r="C55" s="17">
        <v>0</v>
      </c>
      <c r="D55" s="17">
        <v>58</v>
      </c>
      <c r="E55" s="17">
        <v>42</v>
      </c>
      <c r="F55" s="17">
        <v>52</v>
      </c>
      <c r="G55" s="17">
        <v>0</v>
      </c>
      <c r="H55" s="18">
        <v>0</v>
      </c>
      <c r="I55" s="19">
        <f t="shared" si="3"/>
        <v>152</v>
      </c>
      <c r="J55" s="17">
        <v>0</v>
      </c>
      <c r="K55" s="17">
        <v>58</v>
      </c>
      <c r="L55" s="17">
        <v>42</v>
      </c>
      <c r="M55" s="17">
        <v>52</v>
      </c>
      <c r="N55" s="39">
        <v>0</v>
      </c>
      <c r="O55" s="16">
        <v>0</v>
      </c>
      <c r="P55" s="18">
        <v>0</v>
      </c>
    </row>
    <row r="56" spans="1:16" x14ac:dyDescent="0.4">
      <c r="A56" s="50" t="s">
        <v>63</v>
      </c>
      <c r="B56" s="16">
        <f t="shared" si="2"/>
        <v>271</v>
      </c>
      <c r="C56" s="17">
        <v>91</v>
      </c>
      <c r="D56" s="17">
        <v>130</v>
      </c>
      <c r="E56" s="17">
        <v>50</v>
      </c>
      <c r="F56" s="17">
        <v>0</v>
      </c>
      <c r="G56" s="17">
        <v>0</v>
      </c>
      <c r="H56" s="18">
        <v>0</v>
      </c>
      <c r="I56" s="19">
        <f t="shared" si="3"/>
        <v>266</v>
      </c>
      <c r="J56" s="17">
        <v>91</v>
      </c>
      <c r="K56" s="17">
        <v>125</v>
      </c>
      <c r="L56" s="17">
        <v>50</v>
      </c>
      <c r="M56" s="17">
        <v>0</v>
      </c>
      <c r="N56" s="39">
        <v>0</v>
      </c>
      <c r="O56" s="16">
        <v>0</v>
      </c>
      <c r="P56" s="18">
        <v>0</v>
      </c>
    </row>
    <row r="57" spans="1:16" x14ac:dyDescent="0.4">
      <c r="A57" s="50" t="s">
        <v>64</v>
      </c>
      <c r="B57" s="16">
        <f t="shared" si="2"/>
        <v>78</v>
      </c>
      <c r="C57" s="17">
        <v>0</v>
      </c>
      <c r="D57" s="17">
        <v>59</v>
      </c>
      <c r="E57" s="17">
        <v>0</v>
      </c>
      <c r="F57" s="17">
        <v>0</v>
      </c>
      <c r="G57" s="17">
        <v>19</v>
      </c>
      <c r="H57" s="18">
        <v>0</v>
      </c>
      <c r="I57" s="19">
        <f t="shared" si="3"/>
        <v>78</v>
      </c>
      <c r="J57" s="17">
        <v>0</v>
      </c>
      <c r="K57" s="17">
        <v>78</v>
      </c>
      <c r="L57" s="17">
        <v>0</v>
      </c>
      <c r="M57" s="17">
        <v>0</v>
      </c>
      <c r="N57" s="39">
        <v>0</v>
      </c>
      <c r="O57" s="16">
        <v>0</v>
      </c>
      <c r="P57" s="18">
        <v>0</v>
      </c>
    </row>
    <row r="58" spans="1:16" x14ac:dyDescent="0.4">
      <c r="A58" s="50" t="s">
        <v>65</v>
      </c>
      <c r="B58" s="16">
        <f t="shared" si="2"/>
        <v>82</v>
      </c>
      <c r="C58" s="17">
        <v>0</v>
      </c>
      <c r="D58" s="17">
        <v>0</v>
      </c>
      <c r="E58" s="17">
        <v>82</v>
      </c>
      <c r="F58" s="17">
        <v>0</v>
      </c>
      <c r="G58" s="17">
        <v>0</v>
      </c>
      <c r="H58" s="18">
        <v>0</v>
      </c>
      <c r="I58" s="19">
        <f t="shared" si="3"/>
        <v>82</v>
      </c>
      <c r="J58" s="17">
        <v>0</v>
      </c>
      <c r="K58" s="17">
        <v>0</v>
      </c>
      <c r="L58" s="17">
        <v>82</v>
      </c>
      <c r="M58" s="17">
        <v>0</v>
      </c>
      <c r="N58" s="39">
        <v>0</v>
      </c>
      <c r="O58" s="16">
        <v>0</v>
      </c>
      <c r="P58" s="18">
        <v>0</v>
      </c>
    </row>
    <row r="59" spans="1:16" x14ac:dyDescent="0.4">
      <c r="A59" s="50" t="s">
        <v>66</v>
      </c>
      <c r="B59" s="16">
        <f t="shared" si="2"/>
        <v>164</v>
      </c>
      <c r="C59" s="17">
        <v>0</v>
      </c>
      <c r="D59" s="17">
        <v>54</v>
      </c>
      <c r="E59" s="17">
        <v>0</v>
      </c>
      <c r="F59" s="17">
        <v>110</v>
      </c>
      <c r="G59" s="17">
        <v>0</v>
      </c>
      <c r="H59" s="18">
        <v>0</v>
      </c>
      <c r="I59" s="19">
        <f t="shared" si="3"/>
        <v>164</v>
      </c>
      <c r="J59" s="17">
        <v>0</v>
      </c>
      <c r="K59" s="17">
        <v>54</v>
      </c>
      <c r="L59" s="17">
        <v>0</v>
      </c>
      <c r="M59" s="17">
        <v>110</v>
      </c>
      <c r="N59" s="39">
        <v>0</v>
      </c>
      <c r="O59" s="16">
        <v>0</v>
      </c>
      <c r="P59" s="18">
        <v>0</v>
      </c>
    </row>
    <row r="60" spans="1:16" x14ac:dyDescent="0.4">
      <c r="A60" s="50" t="s">
        <v>67</v>
      </c>
      <c r="B60" s="16">
        <f t="shared" si="2"/>
        <v>300</v>
      </c>
      <c r="C60" s="17">
        <v>0</v>
      </c>
      <c r="D60" s="17">
        <v>0</v>
      </c>
      <c r="E60" s="17">
        <v>60</v>
      </c>
      <c r="F60" s="17">
        <v>240</v>
      </c>
      <c r="G60" s="17">
        <v>0</v>
      </c>
      <c r="H60" s="18">
        <v>0</v>
      </c>
      <c r="I60" s="19">
        <f t="shared" si="3"/>
        <v>300</v>
      </c>
      <c r="J60" s="17">
        <v>0</v>
      </c>
      <c r="K60" s="17">
        <v>0</v>
      </c>
      <c r="L60" s="17">
        <v>60</v>
      </c>
      <c r="M60" s="17">
        <v>240</v>
      </c>
      <c r="N60" s="39">
        <v>0</v>
      </c>
      <c r="O60" s="16">
        <v>0</v>
      </c>
      <c r="P60" s="18">
        <v>0</v>
      </c>
    </row>
    <row r="61" spans="1:16" x14ac:dyDescent="0.4">
      <c r="A61" s="50" t="s">
        <v>68</v>
      </c>
      <c r="B61" s="16">
        <f t="shared" si="2"/>
        <v>54</v>
      </c>
      <c r="C61" s="17">
        <v>0</v>
      </c>
      <c r="D61" s="17">
        <v>54</v>
      </c>
      <c r="E61" s="17">
        <v>0</v>
      </c>
      <c r="F61" s="17">
        <v>0</v>
      </c>
      <c r="G61" s="17">
        <v>0</v>
      </c>
      <c r="H61" s="18">
        <v>0</v>
      </c>
      <c r="I61" s="19">
        <f t="shared" si="3"/>
        <v>54</v>
      </c>
      <c r="J61" s="17">
        <v>0</v>
      </c>
      <c r="K61" s="17">
        <v>54</v>
      </c>
      <c r="L61" s="17">
        <v>0</v>
      </c>
      <c r="M61" s="17">
        <v>0</v>
      </c>
      <c r="N61" s="39">
        <v>0</v>
      </c>
      <c r="O61" s="16">
        <v>0</v>
      </c>
      <c r="P61" s="18">
        <v>0</v>
      </c>
    </row>
    <row r="62" spans="1:16" x14ac:dyDescent="0.4">
      <c r="A62" s="50" t="s">
        <v>69</v>
      </c>
      <c r="B62" s="16">
        <f t="shared" si="2"/>
        <v>100</v>
      </c>
      <c r="C62" s="17">
        <v>0</v>
      </c>
      <c r="D62" s="17">
        <v>50</v>
      </c>
      <c r="E62" s="17">
        <v>0</v>
      </c>
      <c r="F62" s="17">
        <v>50</v>
      </c>
      <c r="G62" s="17">
        <v>0</v>
      </c>
      <c r="H62" s="18">
        <v>0</v>
      </c>
      <c r="I62" s="19">
        <f t="shared" si="3"/>
        <v>100</v>
      </c>
      <c r="J62" s="17">
        <v>0</v>
      </c>
      <c r="K62" s="17">
        <v>50</v>
      </c>
      <c r="L62" s="17">
        <v>0</v>
      </c>
      <c r="M62" s="17">
        <v>50</v>
      </c>
      <c r="N62" s="39">
        <v>0</v>
      </c>
      <c r="O62" s="16">
        <v>0</v>
      </c>
      <c r="P62" s="18">
        <v>0</v>
      </c>
    </row>
    <row r="63" spans="1:16" x14ac:dyDescent="0.4">
      <c r="A63" s="50" t="s">
        <v>70</v>
      </c>
      <c r="B63" s="16">
        <f t="shared" si="2"/>
        <v>99</v>
      </c>
      <c r="C63" s="17">
        <v>0</v>
      </c>
      <c r="D63" s="17">
        <v>99</v>
      </c>
      <c r="E63" s="17">
        <v>0</v>
      </c>
      <c r="F63" s="17">
        <v>0</v>
      </c>
      <c r="G63" s="17">
        <v>0</v>
      </c>
      <c r="H63" s="18">
        <v>0</v>
      </c>
      <c r="I63" s="19">
        <f t="shared" si="3"/>
        <v>99</v>
      </c>
      <c r="J63" s="17">
        <v>0</v>
      </c>
      <c r="K63" s="17">
        <v>99</v>
      </c>
      <c r="L63" s="17">
        <v>0</v>
      </c>
      <c r="M63" s="17">
        <v>0</v>
      </c>
      <c r="N63" s="39">
        <v>0</v>
      </c>
      <c r="O63" s="16">
        <v>0</v>
      </c>
      <c r="P63" s="18">
        <v>0</v>
      </c>
    </row>
    <row r="64" spans="1:16" x14ac:dyDescent="0.4">
      <c r="A64" s="50" t="s">
        <v>71</v>
      </c>
      <c r="B64" s="16">
        <f t="shared" si="2"/>
        <v>170</v>
      </c>
      <c r="C64" s="17">
        <v>0</v>
      </c>
      <c r="D64" s="17">
        <v>110</v>
      </c>
      <c r="E64" s="17">
        <v>60</v>
      </c>
      <c r="F64" s="17">
        <v>0</v>
      </c>
      <c r="G64" s="17">
        <v>0</v>
      </c>
      <c r="H64" s="18">
        <v>0</v>
      </c>
      <c r="I64" s="19">
        <f t="shared" si="3"/>
        <v>170</v>
      </c>
      <c r="J64" s="17">
        <v>0</v>
      </c>
      <c r="K64" s="17">
        <v>110</v>
      </c>
      <c r="L64" s="17">
        <v>60</v>
      </c>
      <c r="M64" s="17">
        <v>0</v>
      </c>
      <c r="N64" s="39">
        <v>0</v>
      </c>
      <c r="O64" s="16">
        <v>0</v>
      </c>
      <c r="P64" s="18">
        <v>0</v>
      </c>
    </row>
    <row r="65" spans="1:20" ht="19.5" thickBot="1" x14ac:dyDescent="0.45">
      <c r="A65" s="20" t="s">
        <v>72</v>
      </c>
      <c r="B65" s="21">
        <f t="shared" si="2"/>
        <v>125</v>
      </c>
      <c r="C65" s="22">
        <v>0</v>
      </c>
      <c r="D65" s="22">
        <v>0</v>
      </c>
      <c r="E65" s="22">
        <v>45</v>
      </c>
      <c r="F65" s="22">
        <v>80</v>
      </c>
      <c r="G65" s="22">
        <v>0</v>
      </c>
      <c r="H65" s="23">
        <v>0</v>
      </c>
      <c r="I65" s="24">
        <f t="shared" si="3"/>
        <v>125</v>
      </c>
      <c r="J65" s="22">
        <v>0</v>
      </c>
      <c r="K65" s="22">
        <v>0</v>
      </c>
      <c r="L65" s="22">
        <v>45</v>
      </c>
      <c r="M65" s="22">
        <v>80</v>
      </c>
      <c r="N65" s="44">
        <v>0</v>
      </c>
      <c r="O65" s="21">
        <v>0</v>
      </c>
      <c r="P65" s="23">
        <v>0</v>
      </c>
    </row>
    <row r="66" spans="1:20" s="3" customFormat="1" ht="20.25" thickTop="1" thickBot="1" x14ac:dyDescent="0.45">
      <c r="A66" s="25" t="s">
        <v>10</v>
      </c>
      <c r="B66" s="26">
        <f t="shared" si="2"/>
        <v>12219</v>
      </c>
      <c r="C66" s="27">
        <f t="shared" ref="C66:H66" si="4">SUM(C5:C65)</f>
        <v>1912</v>
      </c>
      <c r="D66" s="27">
        <f t="shared" si="4"/>
        <v>6526</v>
      </c>
      <c r="E66" s="27">
        <f t="shared" si="4"/>
        <v>1566</v>
      </c>
      <c r="F66" s="27">
        <f t="shared" si="4"/>
        <v>1909</v>
      </c>
      <c r="G66" s="27">
        <f t="shared" si="4"/>
        <v>306</v>
      </c>
      <c r="H66" s="28">
        <f t="shared" si="4"/>
        <v>0</v>
      </c>
      <c r="I66" s="29">
        <f t="shared" si="3"/>
        <v>12195</v>
      </c>
      <c r="J66" s="27">
        <f>SUM(J5:J65)</f>
        <v>1920</v>
      </c>
      <c r="K66" s="27">
        <f t="shared" ref="K66:M66" si="5">SUM(K5:K65)</f>
        <v>6610</v>
      </c>
      <c r="L66" s="27">
        <f t="shared" si="5"/>
        <v>1538</v>
      </c>
      <c r="M66" s="27">
        <f t="shared" si="5"/>
        <v>1920</v>
      </c>
      <c r="N66" s="45">
        <f>SUM(N5:N65)</f>
        <v>207</v>
      </c>
      <c r="O66" s="26">
        <f>SUM(O5:O65)</f>
        <v>0</v>
      </c>
      <c r="P66" s="28">
        <f>SUM(P5:P65)</f>
        <v>0</v>
      </c>
    </row>
    <row r="67" spans="1:20" s="3" customFormat="1" ht="20.25" thickTop="1" thickBot="1" x14ac:dyDescent="0.45">
      <c r="A67" s="59" t="s">
        <v>11</v>
      </c>
      <c r="B67" s="58">
        <f>'仙台（有床診療所）'!B64</f>
        <v>743</v>
      </c>
      <c r="C67" s="53">
        <f>'仙台（有床診療所）'!C64</f>
        <v>0</v>
      </c>
      <c r="D67" s="53">
        <f>'仙台（有床診療所）'!D64</f>
        <v>488</v>
      </c>
      <c r="E67" s="53">
        <f>'仙台（有床診療所）'!E64</f>
        <v>74</v>
      </c>
      <c r="F67" s="53">
        <f>'仙台（有床診療所）'!F64</f>
        <v>147</v>
      </c>
      <c r="G67" s="53">
        <f>'仙台（有床診療所）'!G64</f>
        <v>31</v>
      </c>
      <c r="H67" s="56">
        <f>'仙台（有床診療所）'!H64</f>
        <v>3</v>
      </c>
      <c r="I67" s="54">
        <f>'仙台（有床診療所）'!I64</f>
        <v>720</v>
      </c>
      <c r="J67" s="53">
        <f>'仙台（有床診療所）'!J64</f>
        <v>0</v>
      </c>
      <c r="K67" s="53">
        <f>'仙台（有床診療所）'!K64</f>
        <v>487</v>
      </c>
      <c r="L67" s="53">
        <f>'仙台（有床診療所）'!L64</f>
        <v>55</v>
      </c>
      <c r="M67" s="53">
        <f>'仙台（有床診療所）'!M64</f>
        <v>147</v>
      </c>
      <c r="N67" s="55">
        <f>'仙台（有床診療所）'!N64</f>
        <v>31</v>
      </c>
      <c r="O67" s="58">
        <f>'仙台（有床診療所）'!O64</f>
        <v>22</v>
      </c>
      <c r="P67" s="56">
        <f>'仙台（有床診療所）'!P64</f>
        <v>0</v>
      </c>
    </row>
    <row r="68" spans="1:20" s="3" customFormat="1" ht="20.25" thickTop="1" thickBot="1" x14ac:dyDescent="0.45">
      <c r="A68" s="30" t="s">
        <v>12</v>
      </c>
      <c r="B68" s="60">
        <f>SUM(B66+B67)</f>
        <v>12962</v>
      </c>
      <c r="C68" s="61">
        <f>SUM(C66+C67)</f>
        <v>1912</v>
      </c>
      <c r="D68" s="61">
        <f t="shared" ref="D68:G68" si="6">SUM(D66+D67)</f>
        <v>7014</v>
      </c>
      <c r="E68" s="61">
        <f t="shared" si="6"/>
        <v>1640</v>
      </c>
      <c r="F68" s="61">
        <f t="shared" si="6"/>
        <v>2056</v>
      </c>
      <c r="G68" s="61">
        <f t="shared" si="6"/>
        <v>337</v>
      </c>
      <c r="H68" s="62">
        <f>SUM(H66+H67)</f>
        <v>3</v>
      </c>
      <c r="I68" s="63">
        <f>SUM(I66+I67)</f>
        <v>12915</v>
      </c>
      <c r="J68" s="61">
        <f>SUM(J66+J67)</f>
        <v>1920</v>
      </c>
      <c r="K68" s="61">
        <f t="shared" ref="K68:M68" si="7">SUM(K66+K67)</f>
        <v>7097</v>
      </c>
      <c r="L68" s="61">
        <f t="shared" si="7"/>
        <v>1593</v>
      </c>
      <c r="M68" s="61">
        <f t="shared" si="7"/>
        <v>2067</v>
      </c>
      <c r="N68" s="64">
        <f>SUM(N66+N67)</f>
        <v>238</v>
      </c>
      <c r="O68" s="60">
        <f>SUM(O66+O67)</f>
        <v>22</v>
      </c>
      <c r="P68" s="62">
        <f>SUM(P66+P67)</f>
        <v>0</v>
      </c>
    </row>
    <row r="69" spans="1:20" s="3" customFormat="1" x14ac:dyDescent="0.4">
      <c r="A69" s="65" t="s">
        <v>133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1" spans="1:20" x14ac:dyDescent="0.4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1"/>
      <c r="R71" s="1"/>
      <c r="S71" s="1"/>
      <c r="T71" s="1"/>
    </row>
    <row r="72" spans="1:20" x14ac:dyDescent="0.4">
      <c r="A72" s="36"/>
    </row>
    <row r="73" spans="1:20" x14ac:dyDescent="0.4">
      <c r="A73" s="36"/>
    </row>
    <row r="74" spans="1:20" x14ac:dyDescent="0.4">
      <c r="A74" s="36"/>
    </row>
    <row r="75" spans="1:20" x14ac:dyDescent="0.4">
      <c r="A75" s="36"/>
    </row>
    <row r="76" spans="1:20" x14ac:dyDescent="0.4">
      <c r="A76" s="36"/>
    </row>
    <row r="77" spans="1:20" x14ac:dyDescent="0.4">
      <c r="A77" s="36"/>
    </row>
    <row r="78" spans="1:20" x14ac:dyDescent="0.4">
      <c r="A78" s="36"/>
    </row>
    <row r="79" spans="1:20" x14ac:dyDescent="0.4">
      <c r="A79" s="36"/>
    </row>
    <row r="80" spans="1:20" x14ac:dyDescent="0.4">
      <c r="A80" s="36"/>
    </row>
    <row r="81" spans="1:1" x14ac:dyDescent="0.4">
      <c r="A81" s="36"/>
    </row>
    <row r="82" spans="1:1" x14ac:dyDescent="0.4">
      <c r="A82" s="36"/>
    </row>
    <row r="83" spans="1:1" x14ac:dyDescent="0.4">
      <c r="A83" s="36"/>
    </row>
    <row r="84" spans="1:1" x14ac:dyDescent="0.4">
      <c r="A84" s="36"/>
    </row>
    <row r="85" spans="1:1" x14ac:dyDescent="0.4">
      <c r="A85" s="36"/>
    </row>
    <row r="86" spans="1:1" x14ac:dyDescent="0.4">
      <c r="A86" s="36"/>
    </row>
    <row r="87" spans="1:1" x14ac:dyDescent="0.4">
      <c r="A87" s="36"/>
    </row>
    <row r="88" spans="1:1" x14ac:dyDescent="0.4">
      <c r="A88" s="36"/>
    </row>
    <row r="89" spans="1:1" x14ac:dyDescent="0.4">
      <c r="A89" s="36"/>
    </row>
    <row r="90" spans="1:1" x14ac:dyDescent="0.4">
      <c r="A90" s="36"/>
    </row>
    <row r="91" spans="1:1" x14ac:dyDescent="0.4">
      <c r="A91" s="36"/>
    </row>
    <row r="92" spans="1:1" x14ac:dyDescent="0.4">
      <c r="A92" s="36"/>
    </row>
    <row r="93" spans="1:1" x14ac:dyDescent="0.4">
      <c r="A93" s="36"/>
    </row>
    <row r="94" spans="1:1" x14ac:dyDescent="0.4">
      <c r="A94" s="36"/>
    </row>
    <row r="95" spans="1:1" x14ac:dyDescent="0.4">
      <c r="A95" s="36"/>
    </row>
    <row r="96" spans="1:1" x14ac:dyDescent="0.4">
      <c r="A96" s="36"/>
    </row>
    <row r="97" spans="1:1" x14ac:dyDescent="0.4">
      <c r="A97" s="36"/>
    </row>
    <row r="98" spans="1:1" x14ac:dyDescent="0.4">
      <c r="A98" s="36"/>
    </row>
    <row r="99" spans="1:1" x14ac:dyDescent="0.4">
      <c r="A99" s="36"/>
    </row>
    <row r="100" spans="1:1" x14ac:dyDescent="0.4">
      <c r="A100" s="36"/>
    </row>
    <row r="101" spans="1:1" x14ac:dyDescent="0.4">
      <c r="A101" s="36"/>
    </row>
    <row r="102" spans="1:1" x14ac:dyDescent="0.4">
      <c r="A102" s="36"/>
    </row>
    <row r="103" spans="1:1" x14ac:dyDescent="0.4">
      <c r="A103" s="36"/>
    </row>
    <row r="104" spans="1:1" x14ac:dyDescent="0.4">
      <c r="A104" s="36"/>
    </row>
    <row r="105" spans="1:1" x14ac:dyDescent="0.4">
      <c r="A105" s="36"/>
    </row>
    <row r="106" spans="1:1" x14ac:dyDescent="0.4">
      <c r="A106" s="36"/>
    </row>
    <row r="107" spans="1:1" x14ac:dyDescent="0.4">
      <c r="A107" s="36"/>
    </row>
    <row r="108" spans="1:1" x14ac:dyDescent="0.4">
      <c r="A108" s="36"/>
    </row>
    <row r="109" spans="1:1" x14ac:dyDescent="0.4">
      <c r="A109" s="36"/>
    </row>
    <row r="110" spans="1:1" x14ac:dyDescent="0.4">
      <c r="A110" s="36"/>
    </row>
    <row r="111" spans="1:1" x14ac:dyDescent="0.4">
      <c r="A111" s="36"/>
    </row>
    <row r="112" spans="1:1" x14ac:dyDescent="0.4">
      <c r="A112" s="36"/>
    </row>
    <row r="113" spans="1:1" x14ac:dyDescent="0.4">
      <c r="A113" s="36"/>
    </row>
    <row r="114" spans="1:1" x14ac:dyDescent="0.4">
      <c r="A114" s="36"/>
    </row>
    <row r="115" spans="1:1" x14ac:dyDescent="0.4">
      <c r="A115" s="36"/>
    </row>
    <row r="116" spans="1:1" x14ac:dyDescent="0.4">
      <c r="A116" s="36"/>
    </row>
    <row r="117" spans="1:1" x14ac:dyDescent="0.4">
      <c r="A117" s="36"/>
    </row>
    <row r="118" spans="1:1" x14ac:dyDescent="0.4">
      <c r="A118" s="36"/>
    </row>
    <row r="119" spans="1:1" x14ac:dyDescent="0.4">
      <c r="A119" s="36"/>
    </row>
    <row r="120" spans="1:1" x14ac:dyDescent="0.4">
      <c r="A120" s="36"/>
    </row>
    <row r="121" spans="1:1" x14ac:dyDescent="0.4">
      <c r="A121" s="36"/>
    </row>
    <row r="122" spans="1:1" x14ac:dyDescent="0.4">
      <c r="A122" s="36"/>
    </row>
    <row r="123" spans="1:1" x14ac:dyDescent="0.4">
      <c r="A123" s="36"/>
    </row>
    <row r="124" spans="1:1" x14ac:dyDescent="0.4">
      <c r="A124" s="36"/>
    </row>
    <row r="125" spans="1:1" x14ac:dyDescent="0.4">
      <c r="A125" s="36"/>
    </row>
    <row r="126" spans="1:1" x14ac:dyDescent="0.4">
      <c r="A126" s="36"/>
    </row>
    <row r="127" spans="1:1" x14ac:dyDescent="0.4">
      <c r="A127" s="36"/>
    </row>
    <row r="128" spans="1:1" x14ac:dyDescent="0.4">
      <c r="A128" s="36"/>
    </row>
    <row r="129" spans="1:1" x14ac:dyDescent="0.4">
      <c r="A129" s="36"/>
    </row>
    <row r="130" spans="1:1" x14ac:dyDescent="0.4">
      <c r="A130" s="36"/>
    </row>
    <row r="131" spans="1:1" x14ac:dyDescent="0.4">
      <c r="A131" s="36"/>
    </row>
    <row r="132" spans="1:1" x14ac:dyDescent="0.4">
      <c r="A132" s="36"/>
    </row>
    <row r="133" spans="1:1" x14ac:dyDescent="0.4">
      <c r="A133" s="36"/>
    </row>
    <row r="134" spans="1:1" x14ac:dyDescent="0.4">
      <c r="A134" s="36"/>
    </row>
    <row r="135" spans="1:1" x14ac:dyDescent="0.4">
      <c r="A135" s="36"/>
    </row>
    <row r="136" spans="1:1" x14ac:dyDescent="0.4">
      <c r="A136" s="36"/>
    </row>
    <row r="137" spans="1:1" x14ac:dyDescent="0.4">
      <c r="A137" s="36"/>
    </row>
    <row r="138" spans="1:1" x14ac:dyDescent="0.4">
      <c r="A138" s="36"/>
    </row>
    <row r="139" spans="1:1" x14ac:dyDescent="0.4">
      <c r="A139" s="36"/>
    </row>
    <row r="140" spans="1:1" x14ac:dyDescent="0.4">
      <c r="A140" s="36"/>
    </row>
    <row r="141" spans="1:1" x14ac:dyDescent="0.4">
      <c r="A141" s="36"/>
    </row>
    <row r="142" spans="1:1" x14ac:dyDescent="0.4">
      <c r="A142" s="36"/>
    </row>
    <row r="143" spans="1:1" x14ac:dyDescent="0.4">
      <c r="A143" s="36"/>
    </row>
    <row r="144" spans="1:1" x14ac:dyDescent="0.4">
      <c r="A144" s="36"/>
    </row>
    <row r="145" spans="1:1" x14ac:dyDescent="0.4">
      <c r="A145" s="36"/>
    </row>
    <row r="146" spans="1:1" x14ac:dyDescent="0.4">
      <c r="A146" s="36"/>
    </row>
    <row r="147" spans="1:1" x14ac:dyDescent="0.4">
      <c r="A147" s="36"/>
    </row>
    <row r="148" spans="1:1" x14ac:dyDescent="0.4">
      <c r="A148" s="36"/>
    </row>
    <row r="149" spans="1:1" x14ac:dyDescent="0.4">
      <c r="A149" s="36"/>
    </row>
    <row r="150" spans="1:1" x14ac:dyDescent="0.4">
      <c r="A150" s="36"/>
    </row>
    <row r="151" spans="1:1" x14ac:dyDescent="0.4">
      <c r="A151" s="36"/>
    </row>
    <row r="152" spans="1:1" x14ac:dyDescent="0.4">
      <c r="A152" s="36"/>
    </row>
    <row r="153" spans="1:1" x14ac:dyDescent="0.4">
      <c r="A153" s="36"/>
    </row>
    <row r="154" spans="1:1" x14ac:dyDescent="0.4">
      <c r="A154" s="36"/>
    </row>
    <row r="155" spans="1:1" x14ac:dyDescent="0.4">
      <c r="A155" s="36"/>
    </row>
    <row r="156" spans="1:1" x14ac:dyDescent="0.4">
      <c r="A156" s="36"/>
    </row>
    <row r="157" spans="1:1" x14ac:dyDescent="0.4">
      <c r="A157" s="36"/>
    </row>
    <row r="158" spans="1:1" x14ac:dyDescent="0.4">
      <c r="A158" s="36"/>
    </row>
    <row r="159" spans="1:1" x14ac:dyDescent="0.4">
      <c r="A159" s="36"/>
    </row>
    <row r="160" spans="1:1" x14ac:dyDescent="0.4">
      <c r="A160" s="36"/>
    </row>
    <row r="161" spans="1:1" x14ac:dyDescent="0.4">
      <c r="A161" s="36"/>
    </row>
    <row r="162" spans="1:1" x14ac:dyDescent="0.4">
      <c r="A162" s="36"/>
    </row>
    <row r="163" spans="1:1" x14ac:dyDescent="0.4">
      <c r="A163" s="36"/>
    </row>
    <row r="164" spans="1:1" x14ac:dyDescent="0.4">
      <c r="A164" s="36"/>
    </row>
    <row r="165" spans="1:1" x14ac:dyDescent="0.4">
      <c r="A165" s="36"/>
    </row>
    <row r="166" spans="1:1" x14ac:dyDescent="0.4">
      <c r="A166" s="36"/>
    </row>
    <row r="167" spans="1:1" x14ac:dyDescent="0.4">
      <c r="A167" s="36"/>
    </row>
    <row r="168" spans="1:1" x14ac:dyDescent="0.4">
      <c r="A168" s="36"/>
    </row>
    <row r="169" spans="1:1" x14ac:dyDescent="0.4">
      <c r="A169" s="36"/>
    </row>
    <row r="170" spans="1:1" x14ac:dyDescent="0.4">
      <c r="A170" s="36"/>
    </row>
    <row r="171" spans="1:1" x14ac:dyDescent="0.4">
      <c r="A171" s="36"/>
    </row>
    <row r="172" spans="1:1" x14ac:dyDescent="0.4">
      <c r="A172" s="36"/>
    </row>
    <row r="173" spans="1:1" x14ac:dyDescent="0.4">
      <c r="A173" s="36"/>
    </row>
    <row r="174" spans="1:1" x14ac:dyDescent="0.4">
      <c r="A174" s="36"/>
    </row>
    <row r="175" spans="1:1" x14ac:dyDescent="0.4">
      <c r="A175" s="36"/>
    </row>
    <row r="176" spans="1:1" x14ac:dyDescent="0.4">
      <c r="A176" s="36"/>
    </row>
    <row r="177" spans="1:1" x14ac:dyDescent="0.4">
      <c r="A177" s="36"/>
    </row>
    <row r="178" spans="1:1" x14ac:dyDescent="0.4">
      <c r="A178" s="36"/>
    </row>
    <row r="179" spans="1:1" x14ac:dyDescent="0.4">
      <c r="A179" s="36"/>
    </row>
    <row r="180" spans="1:1" x14ac:dyDescent="0.4">
      <c r="A180" s="36"/>
    </row>
    <row r="181" spans="1:1" x14ac:dyDescent="0.4">
      <c r="A181" s="36"/>
    </row>
    <row r="182" spans="1:1" x14ac:dyDescent="0.4">
      <c r="A182" s="36"/>
    </row>
    <row r="183" spans="1:1" x14ac:dyDescent="0.4">
      <c r="A183" s="36"/>
    </row>
    <row r="184" spans="1:1" x14ac:dyDescent="0.4">
      <c r="A184" s="36"/>
    </row>
    <row r="185" spans="1:1" x14ac:dyDescent="0.4">
      <c r="A185" s="36"/>
    </row>
    <row r="186" spans="1:1" x14ac:dyDescent="0.4">
      <c r="A186" s="36"/>
    </row>
    <row r="187" spans="1:1" x14ac:dyDescent="0.4">
      <c r="A187" s="36"/>
    </row>
    <row r="188" spans="1:1" x14ac:dyDescent="0.4">
      <c r="A188" s="36"/>
    </row>
    <row r="189" spans="1:1" x14ac:dyDescent="0.4">
      <c r="A189" s="36"/>
    </row>
  </sheetData>
  <mergeCells count="3">
    <mergeCell ref="B3:H3"/>
    <mergeCell ref="I3:P3"/>
    <mergeCell ref="A3:A4"/>
  </mergeCells>
  <phoneticPr fontId="4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zoomScale="80" zoomScaleNormal="80" workbookViewId="0">
      <pane xSplit="1" ySplit="4" topLeftCell="B51" activePane="bottomRight" state="frozen"/>
      <selection activeCell="T53" sqref="T53"/>
      <selection pane="topRight" activeCell="T53" sqref="T53"/>
      <selection pane="bottomLeft" activeCell="T53" sqref="T53"/>
      <selection pane="bottomRight" activeCell="T53" sqref="T53"/>
    </sheetView>
  </sheetViews>
  <sheetFormatPr defaultRowHeight="18.75" x14ac:dyDescent="0.4"/>
  <cols>
    <col min="1" max="1" width="31.25" style="4" customWidth="1"/>
    <col min="2" max="2" width="6.875" style="38" bestFit="1" customWidth="1"/>
    <col min="3" max="3" width="11.125" style="38" bestFit="1" customWidth="1"/>
    <col min="4" max="6" width="7.25" style="38" bestFit="1" customWidth="1"/>
    <col min="7" max="8" width="14" style="38" customWidth="1"/>
    <col min="9" max="9" width="6.875" style="38" bestFit="1" customWidth="1"/>
    <col min="10" max="10" width="11" style="38" bestFit="1" customWidth="1"/>
    <col min="11" max="13" width="7.125" style="38" bestFit="1" customWidth="1"/>
    <col min="14" max="15" width="9" style="38" bestFit="1" customWidth="1"/>
    <col min="16" max="16" width="15.125" style="38" bestFit="1" customWidth="1"/>
    <col min="17" max="16384" width="9" style="2"/>
  </cols>
  <sheetData>
    <row r="1" spans="1:16" x14ac:dyDescent="0.4">
      <c r="A1" s="8" t="s">
        <v>130</v>
      </c>
    </row>
    <row r="2" spans="1:16" ht="19.5" thickBot="1" x14ac:dyDescent="0.45"/>
    <row r="3" spans="1:16" ht="19.5" thickBot="1" x14ac:dyDescent="0.45">
      <c r="A3" s="82" t="s">
        <v>0</v>
      </c>
      <c r="B3" s="84" t="s">
        <v>131</v>
      </c>
      <c r="C3" s="75"/>
      <c r="D3" s="75"/>
      <c r="E3" s="75"/>
      <c r="F3" s="75"/>
      <c r="G3" s="75"/>
      <c r="H3" s="75"/>
      <c r="I3" s="74" t="s">
        <v>128</v>
      </c>
      <c r="J3" s="75"/>
      <c r="K3" s="75"/>
      <c r="L3" s="75"/>
      <c r="M3" s="75"/>
      <c r="N3" s="75"/>
      <c r="O3" s="78"/>
      <c r="P3" s="79"/>
    </row>
    <row r="4" spans="1:16" ht="37.5" x14ac:dyDescent="0.4">
      <c r="A4" s="83"/>
      <c r="B4" s="15" t="s">
        <v>132</v>
      </c>
      <c r="C4" s="13" t="s">
        <v>1</v>
      </c>
      <c r="D4" s="13" t="s">
        <v>2</v>
      </c>
      <c r="E4" s="13" t="s">
        <v>3</v>
      </c>
      <c r="F4" s="13" t="s">
        <v>4</v>
      </c>
      <c r="G4" s="14" t="s">
        <v>5</v>
      </c>
      <c r="H4" s="14" t="s">
        <v>6</v>
      </c>
      <c r="I4" s="12" t="s">
        <v>132</v>
      </c>
      <c r="J4" s="13" t="s">
        <v>1</v>
      </c>
      <c r="K4" s="13" t="s">
        <v>2</v>
      </c>
      <c r="L4" s="13" t="s">
        <v>3</v>
      </c>
      <c r="M4" s="13" t="s">
        <v>4</v>
      </c>
      <c r="N4" s="37" t="s">
        <v>8</v>
      </c>
      <c r="O4" s="51" t="s">
        <v>9</v>
      </c>
      <c r="P4" s="52" t="s">
        <v>7</v>
      </c>
    </row>
    <row r="5" spans="1:16" x14ac:dyDescent="0.4">
      <c r="A5" s="6" t="s">
        <v>134</v>
      </c>
      <c r="B5" s="19">
        <f t="shared" ref="B5:B36" si="0">SUM(C5:H5)</f>
        <v>8</v>
      </c>
      <c r="C5" s="17">
        <v>0</v>
      </c>
      <c r="D5" s="17">
        <v>8</v>
      </c>
      <c r="E5" s="17">
        <v>0</v>
      </c>
      <c r="F5" s="17">
        <v>0</v>
      </c>
      <c r="G5" s="17">
        <v>0</v>
      </c>
      <c r="H5" s="17">
        <v>0</v>
      </c>
      <c r="I5" s="16">
        <f t="shared" ref="I5:I36" si="1">SUM(J5:N5)</f>
        <v>8</v>
      </c>
      <c r="J5" s="17">
        <v>0</v>
      </c>
      <c r="K5" s="17">
        <v>8</v>
      </c>
      <c r="L5" s="17">
        <v>0</v>
      </c>
      <c r="M5" s="17">
        <v>0</v>
      </c>
      <c r="N5" s="39">
        <v>0</v>
      </c>
      <c r="O5" s="16">
        <v>0</v>
      </c>
      <c r="P5" s="18">
        <v>0</v>
      </c>
    </row>
    <row r="6" spans="1:16" x14ac:dyDescent="0.4">
      <c r="A6" s="6" t="s">
        <v>73</v>
      </c>
      <c r="B6" s="19">
        <f t="shared" si="0"/>
        <v>4</v>
      </c>
      <c r="C6" s="17">
        <v>0</v>
      </c>
      <c r="D6" s="17">
        <v>0</v>
      </c>
      <c r="E6" s="17">
        <v>4</v>
      </c>
      <c r="F6" s="17">
        <v>0</v>
      </c>
      <c r="G6" s="17">
        <v>0</v>
      </c>
      <c r="H6" s="17">
        <v>0</v>
      </c>
      <c r="I6" s="16">
        <f t="shared" si="1"/>
        <v>4</v>
      </c>
      <c r="J6" s="17">
        <v>0</v>
      </c>
      <c r="K6" s="17">
        <v>0</v>
      </c>
      <c r="L6" s="17">
        <v>4</v>
      </c>
      <c r="M6" s="17">
        <v>0</v>
      </c>
      <c r="N6" s="39">
        <v>0</v>
      </c>
      <c r="O6" s="16">
        <v>0</v>
      </c>
      <c r="P6" s="18">
        <v>0</v>
      </c>
    </row>
    <row r="7" spans="1:16" x14ac:dyDescent="0.4">
      <c r="A7" s="6" t="s">
        <v>74</v>
      </c>
      <c r="B7" s="19">
        <f t="shared" si="0"/>
        <v>19</v>
      </c>
      <c r="C7" s="17">
        <v>0</v>
      </c>
      <c r="D7" s="17">
        <v>19</v>
      </c>
      <c r="E7" s="17">
        <v>0</v>
      </c>
      <c r="F7" s="17">
        <v>0</v>
      </c>
      <c r="G7" s="17">
        <v>0</v>
      </c>
      <c r="H7" s="17">
        <v>0</v>
      </c>
      <c r="I7" s="16">
        <f t="shared" si="1"/>
        <v>19</v>
      </c>
      <c r="J7" s="17">
        <v>0</v>
      </c>
      <c r="K7" s="17">
        <v>19</v>
      </c>
      <c r="L7" s="17">
        <v>0</v>
      </c>
      <c r="M7" s="17">
        <v>0</v>
      </c>
      <c r="N7" s="39">
        <v>0</v>
      </c>
      <c r="O7" s="16">
        <v>0</v>
      </c>
      <c r="P7" s="18">
        <v>0</v>
      </c>
    </row>
    <row r="8" spans="1:16" x14ac:dyDescent="0.4">
      <c r="A8" s="6" t="s">
        <v>75</v>
      </c>
      <c r="B8" s="19">
        <f t="shared" si="0"/>
        <v>11</v>
      </c>
      <c r="C8" s="17">
        <v>0</v>
      </c>
      <c r="D8" s="17">
        <v>11</v>
      </c>
      <c r="E8" s="17">
        <v>0</v>
      </c>
      <c r="F8" s="17">
        <v>0</v>
      </c>
      <c r="G8" s="17">
        <v>0</v>
      </c>
      <c r="H8" s="17">
        <v>0</v>
      </c>
      <c r="I8" s="16">
        <f t="shared" si="1"/>
        <v>11</v>
      </c>
      <c r="J8" s="17">
        <v>0</v>
      </c>
      <c r="K8" s="17">
        <v>11</v>
      </c>
      <c r="L8" s="17">
        <v>0</v>
      </c>
      <c r="M8" s="17">
        <v>0</v>
      </c>
      <c r="N8" s="39">
        <v>0</v>
      </c>
      <c r="O8" s="16">
        <v>0</v>
      </c>
      <c r="P8" s="18">
        <v>0</v>
      </c>
    </row>
    <row r="9" spans="1:16" s="3" customFormat="1" x14ac:dyDescent="0.4">
      <c r="A9" s="6" t="s">
        <v>76</v>
      </c>
      <c r="B9" s="19">
        <f t="shared" si="0"/>
        <v>2</v>
      </c>
      <c r="C9" s="17">
        <v>0</v>
      </c>
      <c r="D9" s="17">
        <v>0</v>
      </c>
      <c r="E9" s="17">
        <v>2</v>
      </c>
      <c r="F9" s="17">
        <v>0</v>
      </c>
      <c r="G9" s="17">
        <v>0</v>
      </c>
      <c r="H9" s="17">
        <v>0</v>
      </c>
      <c r="I9" s="16">
        <f t="shared" si="1"/>
        <v>2</v>
      </c>
      <c r="J9" s="17">
        <v>0</v>
      </c>
      <c r="K9" s="17">
        <v>0</v>
      </c>
      <c r="L9" s="17">
        <v>2</v>
      </c>
      <c r="M9" s="17">
        <v>0</v>
      </c>
      <c r="N9" s="39">
        <v>0</v>
      </c>
      <c r="O9" s="16">
        <v>0</v>
      </c>
      <c r="P9" s="18">
        <v>0</v>
      </c>
    </row>
    <row r="10" spans="1:16" x14ac:dyDescent="0.4">
      <c r="A10" s="6" t="s">
        <v>77</v>
      </c>
      <c r="B10" s="19">
        <f t="shared" si="0"/>
        <v>19</v>
      </c>
      <c r="C10" s="17">
        <v>0</v>
      </c>
      <c r="D10" s="17">
        <v>0</v>
      </c>
      <c r="E10" s="17">
        <v>0</v>
      </c>
      <c r="F10" s="17">
        <v>19</v>
      </c>
      <c r="G10" s="17">
        <v>0</v>
      </c>
      <c r="H10" s="17">
        <v>0</v>
      </c>
      <c r="I10" s="16">
        <f t="shared" si="1"/>
        <v>19</v>
      </c>
      <c r="J10" s="17">
        <v>0</v>
      </c>
      <c r="K10" s="17">
        <v>0</v>
      </c>
      <c r="L10" s="17">
        <v>0</v>
      </c>
      <c r="M10" s="17">
        <v>19</v>
      </c>
      <c r="N10" s="39">
        <v>0</v>
      </c>
      <c r="O10" s="16">
        <v>0</v>
      </c>
      <c r="P10" s="18">
        <v>0</v>
      </c>
    </row>
    <row r="11" spans="1:16" x14ac:dyDescent="0.4">
      <c r="A11" s="6" t="s">
        <v>78</v>
      </c>
      <c r="B11" s="19">
        <f t="shared" si="0"/>
        <v>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1</v>
      </c>
      <c r="I11" s="16">
        <f t="shared" si="1"/>
        <v>0</v>
      </c>
      <c r="J11" s="17">
        <v>0</v>
      </c>
      <c r="K11" s="17">
        <v>0</v>
      </c>
      <c r="L11" s="17">
        <v>0</v>
      </c>
      <c r="M11" s="17">
        <v>0</v>
      </c>
      <c r="N11" s="39">
        <v>0</v>
      </c>
      <c r="O11" s="16">
        <v>1</v>
      </c>
      <c r="P11" s="18">
        <v>0</v>
      </c>
    </row>
    <row r="12" spans="1:16" x14ac:dyDescent="0.4">
      <c r="A12" s="6" t="s">
        <v>79</v>
      </c>
      <c r="B12" s="19">
        <f t="shared" si="0"/>
        <v>19</v>
      </c>
      <c r="C12" s="17">
        <v>0</v>
      </c>
      <c r="D12" s="17">
        <v>19</v>
      </c>
      <c r="E12" s="17">
        <v>0</v>
      </c>
      <c r="F12" s="17">
        <v>0</v>
      </c>
      <c r="G12" s="17">
        <v>0</v>
      </c>
      <c r="H12" s="17">
        <v>0</v>
      </c>
      <c r="I12" s="16">
        <f t="shared" si="1"/>
        <v>19</v>
      </c>
      <c r="J12" s="17">
        <v>0</v>
      </c>
      <c r="K12" s="17">
        <v>19</v>
      </c>
      <c r="L12" s="17">
        <v>0</v>
      </c>
      <c r="M12" s="17">
        <v>0</v>
      </c>
      <c r="N12" s="39">
        <v>0</v>
      </c>
      <c r="O12" s="16">
        <v>0</v>
      </c>
      <c r="P12" s="18">
        <v>0</v>
      </c>
    </row>
    <row r="13" spans="1:16" x14ac:dyDescent="0.4">
      <c r="A13" s="6" t="s">
        <v>80</v>
      </c>
      <c r="B13" s="19">
        <f t="shared" si="0"/>
        <v>2</v>
      </c>
      <c r="C13" s="17">
        <v>0</v>
      </c>
      <c r="D13" s="17">
        <v>2</v>
      </c>
      <c r="E13" s="17">
        <v>0</v>
      </c>
      <c r="F13" s="17">
        <v>0</v>
      </c>
      <c r="G13" s="17">
        <v>0</v>
      </c>
      <c r="H13" s="17">
        <v>0</v>
      </c>
      <c r="I13" s="16">
        <f t="shared" si="1"/>
        <v>2</v>
      </c>
      <c r="J13" s="17">
        <v>0</v>
      </c>
      <c r="K13" s="17">
        <v>2</v>
      </c>
      <c r="L13" s="17">
        <v>0</v>
      </c>
      <c r="M13" s="17">
        <v>0</v>
      </c>
      <c r="N13" s="39">
        <v>0</v>
      </c>
      <c r="O13" s="16">
        <v>0</v>
      </c>
      <c r="P13" s="18">
        <v>0</v>
      </c>
    </row>
    <row r="14" spans="1:16" x14ac:dyDescent="0.4">
      <c r="A14" s="6" t="s">
        <v>81</v>
      </c>
      <c r="B14" s="19">
        <f t="shared" si="0"/>
        <v>19</v>
      </c>
      <c r="C14" s="17">
        <v>0</v>
      </c>
      <c r="D14" s="17">
        <v>0</v>
      </c>
      <c r="E14" s="17">
        <v>0</v>
      </c>
      <c r="F14" s="17">
        <v>19</v>
      </c>
      <c r="G14" s="17">
        <v>0</v>
      </c>
      <c r="H14" s="17">
        <v>0</v>
      </c>
      <c r="I14" s="16">
        <f t="shared" si="1"/>
        <v>19</v>
      </c>
      <c r="J14" s="17">
        <v>0</v>
      </c>
      <c r="K14" s="17">
        <v>0</v>
      </c>
      <c r="L14" s="17">
        <v>0</v>
      </c>
      <c r="M14" s="17">
        <v>19</v>
      </c>
      <c r="N14" s="39">
        <v>0</v>
      </c>
      <c r="O14" s="16">
        <v>0</v>
      </c>
      <c r="P14" s="18">
        <v>0</v>
      </c>
    </row>
    <row r="15" spans="1:16" x14ac:dyDescent="0.4">
      <c r="A15" s="6" t="s">
        <v>82</v>
      </c>
      <c r="B15" s="19">
        <f t="shared" si="0"/>
        <v>19</v>
      </c>
      <c r="C15" s="17">
        <v>0</v>
      </c>
      <c r="D15" s="17">
        <v>0</v>
      </c>
      <c r="E15" s="17">
        <v>0</v>
      </c>
      <c r="F15" s="17">
        <v>19</v>
      </c>
      <c r="G15" s="17">
        <v>0</v>
      </c>
      <c r="H15" s="17">
        <v>0</v>
      </c>
      <c r="I15" s="16">
        <f t="shared" si="1"/>
        <v>19</v>
      </c>
      <c r="J15" s="17">
        <v>0</v>
      </c>
      <c r="K15" s="17">
        <v>0</v>
      </c>
      <c r="L15" s="17">
        <v>0</v>
      </c>
      <c r="M15" s="17">
        <v>19</v>
      </c>
      <c r="N15" s="39">
        <v>0</v>
      </c>
      <c r="O15" s="16">
        <v>0</v>
      </c>
      <c r="P15" s="18">
        <v>0</v>
      </c>
    </row>
    <row r="16" spans="1:16" x14ac:dyDescent="0.4">
      <c r="A16" s="6" t="s">
        <v>83</v>
      </c>
      <c r="B16" s="19">
        <f t="shared" si="0"/>
        <v>15</v>
      </c>
      <c r="C16" s="17">
        <v>0</v>
      </c>
      <c r="D16" s="17">
        <v>15</v>
      </c>
      <c r="E16" s="17">
        <v>0</v>
      </c>
      <c r="F16" s="17">
        <v>0</v>
      </c>
      <c r="G16" s="17">
        <v>0</v>
      </c>
      <c r="H16" s="17">
        <v>0</v>
      </c>
      <c r="I16" s="16">
        <f t="shared" si="1"/>
        <v>15</v>
      </c>
      <c r="J16" s="17">
        <v>0</v>
      </c>
      <c r="K16" s="17">
        <v>15</v>
      </c>
      <c r="L16" s="17">
        <v>0</v>
      </c>
      <c r="M16" s="17">
        <v>0</v>
      </c>
      <c r="N16" s="39">
        <v>0</v>
      </c>
      <c r="O16" s="16">
        <v>0</v>
      </c>
      <c r="P16" s="18">
        <v>0</v>
      </c>
    </row>
    <row r="17" spans="1:16" x14ac:dyDescent="0.4">
      <c r="A17" s="6" t="s">
        <v>84</v>
      </c>
      <c r="B17" s="19">
        <f t="shared" si="0"/>
        <v>14</v>
      </c>
      <c r="C17" s="17">
        <v>0</v>
      </c>
      <c r="D17" s="17">
        <v>0</v>
      </c>
      <c r="E17" s="17">
        <v>0</v>
      </c>
      <c r="F17" s="17">
        <v>14</v>
      </c>
      <c r="G17" s="17">
        <v>0</v>
      </c>
      <c r="H17" s="17">
        <v>0</v>
      </c>
      <c r="I17" s="16">
        <f t="shared" si="1"/>
        <v>14</v>
      </c>
      <c r="J17" s="17">
        <v>0</v>
      </c>
      <c r="K17" s="17">
        <v>0</v>
      </c>
      <c r="L17" s="17">
        <v>0</v>
      </c>
      <c r="M17" s="17">
        <v>14</v>
      </c>
      <c r="N17" s="39">
        <v>0</v>
      </c>
      <c r="O17" s="16">
        <v>0</v>
      </c>
      <c r="P17" s="18">
        <v>0</v>
      </c>
    </row>
    <row r="18" spans="1:16" x14ac:dyDescent="0.4">
      <c r="A18" s="6" t="s">
        <v>85</v>
      </c>
      <c r="B18" s="19">
        <f t="shared" si="0"/>
        <v>11</v>
      </c>
      <c r="C18" s="17">
        <v>0</v>
      </c>
      <c r="D18" s="17">
        <v>0</v>
      </c>
      <c r="E18" s="17">
        <v>11</v>
      </c>
      <c r="F18" s="17">
        <v>0</v>
      </c>
      <c r="G18" s="17">
        <v>0</v>
      </c>
      <c r="H18" s="17">
        <v>0</v>
      </c>
      <c r="I18" s="16">
        <f t="shared" si="1"/>
        <v>11</v>
      </c>
      <c r="J18" s="17">
        <v>0</v>
      </c>
      <c r="K18" s="17">
        <v>0</v>
      </c>
      <c r="L18" s="17">
        <v>11</v>
      </c>
      <c r="M18" s="17">
        <v>0</v>
      </c>
      <c r="N18" s="39">
        <v>0</v>
      </c>
      <c r="O18" s="16">
        <v>0</v>
      </c>
      <c r="P18" s="18">
        <v>0</v>
      </c>
    </row>
    <row r="19" spans="1:16" x14ac:dyDescent="0.4">
      <c r="A19" s="6" t="s">
        <v>86</v>
      </c>
      <c r="B19" s="19">
        <f t="shared" si="0"/>
        <v>2</v>
      </c>
      <c r="C19" s="17">
        <v>0</v>
      </c>
      <c r="D19" s="17">
        <v>2</v>
      </c>
      <c r="E19" s="17">
        <v>0</v>
      </c>
      <c r="F19" s="17">
        <v>0</v>
      </c>
      <c r="G19" s="17">
        <v>0</v>
      </c>
      <c r="H19" s="17">
        <v>0</v>
      </c>
      <c r="I19" s="16">
        <f t="shared" si="1"/>
        <v>1</v>
      </c>
      <c r="J19" s="17">
        <v>0</v>
      </c>
      <c r="K19" s="17">
        <v>1</v>
      </c>
      <c r="L19" s="17">
        <v>0</v>
      </c>
      <c r="M19" s="17">
        <v>0</v>
      </c>
      <c r="N19" s="39">
        <v>0</v>
      </c>
      <c r="O19" s="16">
        <v>0</v>
      </c>
      <c r="P19" s="18">
        <v>0</v>
      </c>
    </row>
    <row r="20" spans="1:16" x14ac:dyDescent="0.4">
      <c r="A20" s="6" t="s">
        <v>87</v>
      </c>
      <c r="B20" s="19">
        <f t="shared" si="0"/>
        <v>5</v>
      </c>
      <c r="C20" s="17">
        <v>0</v>
      </c>
      <c r="D20" s="17">
        <v>5</v>
      </c>
      <c r="E20" s="17">
        <v>0</v>
      </c>
      <c r="F20" s="17">
        <v>0</v>
      </c>
      <c r="G20" s="17">
        <v>0</v>
      </c>
      <c r="H20" s="17">
        <v>0</v>
      </c>
      <c r="I20" s="16">
        <f t="shared" si="1"/>
        <v>5</v>
      </c>
      <c r="J20" s="17">
        <v>0</v>
      </c>
      <c r="K20" s="17">
        <v>5</v>
      </c>
      <c r="L20" s="17">
        <v>0</v>
      </c>
      <c r="M20" s="17">
        <v>0</v>
      </c>
      <c r="N20" s="39">
        <v>0</v>
      </c>
      <c r="O20" s="16">
        <v>0</v>
      </c>
      <c r="P20" s="18">
        <v>0</v>
      </c>
    </row>
    <row r="21" spans="1:16" x14ac:dyDescent="0.4">
      <c r="A21" s="6" t="s">
        <v>88</v>
      </c>
      <c r="B21" s="19">
        <f t="shared" si="0"/>
        <v>9</v>
      </c>
      <c r="C21" s="17">
        <v>0</v>
      </c>
      <c r="D21" s="17">
        <v>9</v>
      </c>
      <c r="E21" s="17">
        <v>0</v>
      </c>
      <c r="F21" s="17">
        <v>0</v>
      </c>
      <c r="G21" s="17">
        <v>0</v>
      </c>
      <c r="H21" s="17">
        <v>0</v>
      </c>
      <c r="I21" s="16">
        <f t="shared" si="1"/>
        <v>9</v>
      </c>
      <c r="J21" s="17">
        <v>0</v>
      </c>
      <c r="K21" s="17">
        <v>9</v>
      </c>
      <c r="L21" s="17">
        <v>0</v>
      </c>
      <c r="M21" s="17">
        <v>0</v>
      </c>
      <c r="N21" s="39">
        <v>0</v>
      </c>
      <c r="O21" s="16">
        <v>0</v>
      </c>
      <c r="P21" s="18">
        <v>0</v>
      </c>
    </row>
    <row r="22" spans="1:16" x14ac:dyDescent="0.4">
      <c r="A22" s="6" t="s">
        <v>89</v>
      </c>
      <c r="B22" s="19">
        <f t="shared" si="0"/>
        <v>13</v>
      </c>
      <c r="C22" s="17">
        <v>0</v>
      </c>
      <c r="D22" s="17">
        <v>13</v>
      </c>
      <c r="E22" s="17">
        <v>0</v>
      </c>
      <c r="F22" s="17">
        <v>0</v>
      </c>
      <c r="G22" s="17">
        <v>0</v>
      </c>
      <c r="H22" s="17">
        <v>0</v>
      </c>
      <c r="I22" s="16">
        <f t="shared" si="1"/>
        <v>13</v>
      </c>
      <c r="J22" s="17">
        <v>0</v>
      </c>
      <c r="K22" s="17">
        <v>13</v>
      </c>
      <c r="L22" s="17">
        <v>0</v>
      </c>
      <c r="M22" s="17">
        <v>0</v>
      </c>
      <c r="N22" s="39">
        <v>0</v>
      </c>
      <c r="O22" s="16">
        <v>0</v>
      </c>
      <c r="P22" s="18">
        <v>0</v>
      </c>
    </row>
    <row r="23" spans="1:16" x14ac:dyDescent="0.4">
      <c r="A23" s="6" t="s">
        <v>90</v>
      </c>
      <c r="B23" s="19">
        <f t="shared" si="0"/>
        <v>19</v>
      </c>
      <c r="C23" s="17">
        <v>0</v>
      </c>
      <c r="D23" s="17">
        <v>0</v>
      </c>
      <c r="E23" s="17">
        <v>0</v>
      </c>
      <c r="F23" s="17">
        <v>19</v>
      </c>
      <c r="G23" s="17">
        <v>0</v>
      </c>
      <c r="H23" s="17">
        <v>0</v>
      </c>
      <c r="I23" s="16">
        <f t="shared" si="1"/>
        <v>19</v>
      </c>
      <c r="J23" s="17">
        <v>0</v>
      </c>
      <c r="K23" s="17">
        <v>0</v>
      </c>
      <c r="L23" s="17">
        <v>0</v>
      </c>
      <c r="M23" s="17">
        <v>19</v>
      </c>
      <c r="N23" s="39">
        <v>0</v>
      </c>
      <c r="O23" s="16">
        <v>0</v>
      </c>
      <c r="P23" s="18">
        <v>0</v>
      </c>
    </row>
    <row r="24" spans="1:16" x14ac:dyDescent="0.4">
      <c r="A24" s="6" t="s">
        <v>91</v>
      </c>
      <c r="B24" s="19">
        <f t="shared" si="0"/>
        <v>18</v>
      </c>
      <c r="C24" s="17">
        <v>0</v>
      </c>
      <c r="D24" s="17">
        <v>18</v>
      </c>
      <c r="E24" s="17">
        <v>0</v>
      </c>
      <c r="F24" s="17">
        <v>0</v>
      </c>
      <c r="G24" s="17">
        <v>0</v>
      </c>
      <c r="H24" s="17">
        <v>0</v>
      </c>
      <c r="I24" s="16">
        <f t="shared" si="1"/>
        <v>18</v>
      </c>
      <c r="J24" s="17">
        <v>0</v>
      </c>
      <c r="K24" s="17">
        <v>18</v>
      </c>
      <c r="L24" s="17">
        <v>0</v>
      </c>
      <c r="M24" s="17">
        <v>0</v>
      </c>
      <c r="N24" s="39">
        <v>0</v>
      </c>
      <c r="O24" s="16">
        <v>0</v>
      </c>
      <c r="P24" s="18">
        <v>0</v>
      </c>
    </row>
    <row r="25" spans="1:16" x14ac:dyDescent="0.4">
      <c r="A25" s="6" t="s">
        <v>136</v>
      </c>
      <c r="B25" s="19">
        <f t="shared" si="0"/>
        <v>16</v>
      </c>
      <c r="C25" s="17">
        <v>0</v>
      </c>
      <c r="D25" s="17">
        <v>16</v>
      </c>
      <c r="E25" s="17">
        <v>0</v>
      </c>
      <c r="F25" s="17">
        <v>0</v>
      </c>
      <c r="G25" s="17">
        <v>0</v>
      </c>
      <c r="H25" s="17">
        <v>0</v>
      </c>
      <c r="I25" s="16">
        <f t="shared" si="1"/>
        <v>16</v>
      </c>
      <c r="J25" s="17">
        <v>0</v>
      </c>
      <c r="K25" s="17">
        <v>16</v>
      </c>
      <c r="L25" s="17">
        <v>0</v>
      </c>
      <c r="M25" s="17">
        <v>0</v>
      </c>
      <c r="N25" s="39">
        <v>0</v>
      </c>
      <c r="O25" s="16">
        <v>0</v>
      </c>
      <c r="P25" s="18">
        <v>0</v>
      </c>
    </row>
    <row r="26" spans="1:16" x14ac:dyDescent="0.4">
      <c r="A26" s="6" t="s">
        <v>92</v>
      </c>
      <c r="B26" s="19">
        <f t="shared" si="0"/>
        <v>10</v>
      </c>
      <c r="C26" s="17">
        <v>0</v>
      </c>
      <c r="D26" s="17">
        <v>10</v>
      </c>
      <c r="E26" s="17">
        <v>0</v>
      </c>
      <c r="F26" s="17">
        <v>0</v>
      </c>
      <c r="G26" s="17">
        <v>0</v>
      </c>
      <c r="H26" s="17">
        <v>0</v>
      </c>
      <c r="I26" s="16">
        <f t="shared" si="1"/>
        <v>10</v>
      </c>
      <c r="J26" s="17">
        <v>0</v>
      </c>
      <c r="K26" s="17">
        <v>10</v>
      </c>
      <c r="L26" s="17">
        <v>0</v>
      </c>
      <c r="M26" s="17">
        <v>0</v>
      </c>
      <c r="N26" s="39">
        <v>0</v>
      </c>
      <c r="O26" s="16">
        <v>0</v>
      </c>
      <c r="P26" s="18">
        <v>0</v>
      </c>
    </row>
    <row r="27" spans="1:16" x14ac:dyDescent="0.4">
      <c r="A27" s="6" t="s">
        <v>93</v>
      </c>
      <c r="B27" s="19">
        <f t="shared" si="0"/>
        <v>3</v>
      </c>
      <c r="C27" s="17">
        <v>0</v>
      </c>
      <c r="D27" s="17">
        <v>0</v>
      </c>
      <c r="E27" s="17">
        <v>3</v>
      </c>
      <c r="F27" s="17">
        <v>0</v>
      </c>
      <c r="G27" s="17">
        <v>0</v>
      </c>
      <c r="H27" s="17">
        <v>0</v>
      </c>
      <c r="I27" s="16">
        <f t="shared" si="1"/>
        <v>3</v>
      </c>
      <c r="J27" s="17">
        <v>0</v>
      </c>
      <c r="K27" s="17">
        <v>0</v>
      </c>
      <c r="L27" s="17">
        <v>3</v>
      </c>
      <c r="M27" s="17">
        <v>0</v>
      </c>
      <c r="N27" s="39">
        <v>0</v>
      </c>
      <c r="O27" s="16">
        <v>0</v>
      </c>
      <c r="P27" s="18">
        <v>0</v>
      </c>
    </row>
    <row r="28" spans="1:16" x14ac:dyDescent="0.4">
      <c r="A28" s="6" t="s">
        <v>94</v>
      </c>
      <c r="B28" s="19">
        <f t="shared" si="0"/>
        <v>19</v>
      </c>
      <c r="C28" s="17">
        <v>0</v>
      </c>
      <c r="D28" s="17">
        <v>19</v>
      </c>
      <c r="E28" s="17">
        <v>0</v>
      </c>
      <c r="F28" s="17">
        <v>0</v>
      </c>
      <c r="G28" s="17">
        <v>0</v>
      </c>
      <c r="H28" s="17">
        <v>0</v>
      </c>
      <c r="I28" s="16">
        <f t="shared" si="1"/>
        <v>19</v>
      </c>
      <c r="J28" s="17">
        <v>0</v>
      </c>
      <c r="K28" s="17">
        <v>19</v>
      </c>
      <c r="L28" s="17">
        <v>0</v>
      </c>
      <c r="M28" s="17">
        <v>0</v>
      </c>
      <c r="N28" s="39">
        <v>0</v>
      </c>
      <c r="O28" s="16">
        <v>0</v>
      </c>
      <c r="P28" s="18">
        <v>0</v>
      </c>
    </row>
    <row r="29" spans="1:16" x14ac:dyDescent="0.4">
      <c r="A29" s="47" t="s">
        <v>95</v>
      </c>
      <c r="B29" s="40">
        <f t="shared" si="0"/>
        <v>13</v>
      </c>
      <c r="C29" s="41">
        <v>0</v>
      </c>
      <c r="D29" s="41">
        <v>0</v>
      </c>
      <c r="E29" s="41">
        <v>13</v>
      </c>
      <c r="F29" s="41">
        <v>0</v>
      </c>
      <c r="G29" s="41">
        <v>0</v>
      </c>
      <c r="H29" s="41">
        <v>0</v>
      </c>
      <c r="I29" s="43">
        <f t="shared" si="1"/>
        <v>13</v>
      </c>
      <c r="J29" s="41">
        <v>0</v>
      </c>
      <c r="K29" s="41">
        <v>0</v>
      </c>
      <c r="L29" s="41">
        <v>13</v>
      </c>
      <c r="M29" s="41">
        <v>0</v>
      </c>
      <c r="N29" s="42">
        <v>0</v>
      </c>
      <c r="O29" s="43">
        <v>0</v>
      </c>
      <c r="P29" s="67">
        <v>0</v>
      </c>
    </row>
    <row r="30" spans="1:16" x14ac:dyDescent="0.4">
      <c r="A30" s="6" t="s">
        <v>96</v>
      </c>
      <c r="B30" s="19">
        <f t="shared" si="0"/>
        <v>4</v>
      </c>
      <c r="C30" s="17">
        <v>0</v>
      </c>
      <c r="D30" s="17">
        <v>4</v>
      </c>
      <c r="E30" s="17">
        <v>0</v>
      </c>
      <c r="F30" s="17">
        <v>0</v>
      </c>
      <c r="G30" s="17">
        <v>0</v>
      </c>
      <c r="H30" s="17">
        <v>0</v>
      </c>
      <c r="I30" s="16">
        <f t="shared" si="1"/>
        <v>4</v>
      </c>
      <c r="J30" s="17">
        <v>0</v>
      </c>
      <c r="K30" s="17">
        <v>4</v>
      </c>
      <c r="L30" s="17">
        <v>0</v>
      </c>
      <c r="M30" s="17">
        <v>0</v>
      </c>
      <c r="N30" s="39">
        <v>0</v>
      </c>
      <c r="O30" s="16">
        <v>0</v>
      </c>
      <c r="P30" s="18">
        <v>0</v>
      </c>
    </row>
    <row r="31" spans="1:16" x14ac:dyDescent="0.4">
      <c r="A31" s="6" t="s">
        <v>97</v>
      </c>
      <c r="B31" s="19">
        <f t="shared" si="0"/>
        <v>6</v>
      </c>
      <c r="C31" s="17">
        <v>0</v>
      </c>
      <c r="D31" s="17">
        <v>6</v>
      </c>
      <c r="E31" s="17">
        <v>0</v>
      </c>
      <c r="F31" s="17">
        <v>0</v>
      </c>
      <c r="G31" s="17">
        <v>0</v>
      </c>
      <c r="H31" s="17">
        <v>0</v>
      </c>
      <c r="I31" s="16">
        <f t="shared" si="1"/>
        <v>6</v>
      </c>
      <c r="J31" s="17">
        <v>0</v>
      </c>
      <c r="K31" s="17">
        <v>6</v>
      </c>
      <c r="L31" s="17">
        <v>0</v>
      </c>
      <c r="M31" s="17">
        <v>0</v>
      </c>
      <c r="N31" s="39">
        <v>0</v>
      </c>
      <c r="O31" s="16">
        <v>0</v>
      </c>
      <c r="P31" s="18">
        <v>0</v>
      </c>
    </row>
    <row r="32" spans="1:16" x14ac:dyDescent="0.4">
      <c r="A32" s="6" t="s">
        <v>98</v>
      </c>
      <c r="B32" s="19">
        <f t="shared" si="0"/>
        <v>19</v>
      </c>
      <c r="C32" s="17">
        <v>0</v>
      </c>
      <c r="D32" s="17">
        <v>0</v>
      </c>
      <c r="E32" s="17">
        <v>0</v>
      </c>
      <c r="F32" s="17">
        <v>19</v>
      </c>
      <c r="G32" s="17">
        <v>0</v>
      </c>
      <c r="H32" s="17">
        <v>0</v>
      </c>
      <c r="I32" s="16">
        <f t="shared" si="1"/>
        <v>19</v>
      </c>
      <c r="J32" s="17">
        <v>0</v>
      </c>
      <c r="K32" s="17">
        <v>0</v>
      </c>
      <c r="L32" s="17">
        <v>0</v>
      </c>
      <c r="M32" s="17">
        <v>19</v>
      </c>
      <c r="N32" s="39">
        <v>0</v>
      </c>
      <c r="O32" s="16">
        <v>0</v>
      </c>
      <c r="P32" s="18">
        <v>0</v>
      </c>
    </row>
    <row r="33" spans="1:16" x14ac:dyDescent="0.4">
      <c r="A33" s="6" t="s">
        <v>99</v>
      </c>
      <c r="B33" s="19">
        <f t="shared" si="0"/>
        <v>19</v>
      </c>
      <c r="C33" s="17">
        <v>0</v>
      </c>
      <c r="D33" s="17">
        <v>19</v>
      </c>
      <c r="E33" s="17">
        <v>0</v>
      </c>
      <c r="F33" s="17">
        <v>0</v>
      </c>
      <c r="G33" s="17">
        <v>0</v>
      </c>
      <c r="H33" s="17">
        <v>0</v>
      </c>
      <c r="I33" s="16">
        <f t="shared" si="1"/>
        <v>19</v>
      </c>
      <c r="J33" s="17">
        <v>0</v>
      </c>
      <c r="K33" s="17">
        <v>19</v>
      </c>
      <c r="L33" s="17">
        <v>0</v>
      </c>
      <c r="M33" s="17">
        <v>0</v>
      </c>
      <c r="N33" s="39">
        <v>0</v>
      </c>
      <c r="O33" s="16">
        <v>0</v>
      </c>
      <c r="P33" s="18">
        <v>0</v>
      </c>
    </row>
    <row r="34" spans="1:16" x14ac:dyDescent="0.4">
      <c r="A34" s="6" t="s">
        <v>100</v>
      </c>
      <c r="B34" s="19">
        <f t="shared" si="0"/>
        <v>19</v>
      </c>
      <c r="C34" s="17">
        <v>0</v>
      </c>
      <c r="D34" s="17">
        <v>19</v>
      </c>
      <c r="E34" s="17">
        <v>0</v>
      </c>
      <c r="F34" s="17">
        <v>0</v>
      </c>
      <c r="G34" s="17">
        <v>0</v>
      </c>
      <c r="H34" s="17">
        <v>0</v>
      </c>
      <c r="I34" s="16">
        <f t="shared" si="1"/>
        <v>19</v>
      </c>
      <c r="J34" s="17">
        <v>0</v>
      </c>
      <c r="K34" s="17">
        <v>19</v>
      </c>
      <c r="L34" s="17">
        <v>0</v>
      </c>
      <c r="M34" s="17">
        <v>0</v>
      </c>
      <c r="N34" s="39">
        <v>0</v>
      </c>
      <c r="O34" s="16">
        <v>0</v>
      </c>
      <c r="P34" s="18">
        <v>0</v>
      </c>
    </row>
    <row r="35" spans="1:16" x14ac:dyDescent="0.4">
      <c r="A35" s="6" t="s">
        <v>101</v>
      </c>
      <c r="B35" s="19">
        <f t="shared" si="0"/>
        <v>19</v>
      </c>
      <c r="C35" s="17">
        <v>0</v>
      </c>
      <c r="D35" s="17">
        <v>19</v>
      </c>
      <c r="E35" s="17">
        <v>0</v>
      </c>
      <c r="F35" s="17">
        <v>0</v>
      </c>
      <c r="G35" s="17">
        <v>0</v>
      </c>
      <c r="H35" s="17">
        <v>0</v>
      </c>
      <c r="I35" s="16">
        <f t="shared" si="1"/>
        <v>19</v>
      </c>
      <c r="J35" s="17">
        <v>0</v>
      </c>
      <c r="K35" s="17">
        <v>19</v>
      </c>
      <c r="L35" s="17">
        <v>0</v>
      </c>
      <c r="M35" s="17">
        <v>0</v>
      </c>
      <c r="N35" s="39">
        <v>0</v>
      </c>
      <c r="O35" s="16">
        <v>0</v>
      </c>
      <c r="P35" s="18">
        <v>0</v>
      </c>
    </row>
    <row r="36" spans="1:16" x14ac:dyDescent="0.4">
      <c r="A36" s="6" t="s">
        <v>102</v>
      </c>
      <c r="B36" s="19">
        <f t="shared" si="0"/>
        <v>19</v>
      </c>
      <c r="C36" s="17">
        <v>0</v>
      </c>
      <c r="D36" s="17">
        <v>19</v>
      </c>
      <c r="E36" s="17">
        <v>0</v>
      </c>
      <c r="F36" s="17">
        <v>0</v>
      </c>
      <c r="G36" s="17">
        <v>0</v>
      </c>
      <c r="H36" s="17">
        <v>0</v>
      </c>
      <c r="I36" s="16">
        <f t="shared" si="1"/>
        <v>19</v>
      </c>
      <c r="J36" s="17">
        <v>0</v>
      </c>
      <c r="K36" s="17">
        <v>19</v>
      </c>
      <c r="L36" s="17">
        <v>0</v>
      </c>
      <c r="M36" s="17">
        <v>0</v>
      </c>
      <c r="N36" s="39">
        <v>0</v>
      </c>
      <c r="O36" s="16">
        <v>0</v>
      </c>
      <c r="P36" s="18">
        <v>0</v>
      </c>
    </row>
    <row r="37" spans="1:16" x14ac:dyDescent="0.4">
      <c r="A37" s="6" t="s">
        <v>103</v>
      </c>
      <c r="B37" s="19">
        <f t="shared" ref="B37:B64" si="2">SUM(C37:H37)</f>
        <v>18</v>
      </c>
      <c r="C37" s="17">
        <v>0</v>
      </c>
      <c r="D37" s="17">
        <v>0</v>
      </c>
      <c r="E37" s="17">
        <v>18</v>
      </c>
      <c r="F37" s="17">
        <v>0</v>
      </c>
      <c r="G37" s="17">
        <v>0</v>
      </c>
      <c r="H37" s="17">
        <v>0</v>
      </c>
      <c r="I37" s="16">
        <f t="shared" ref="I37:I63" si="3">SUM(J37:N37)</f>
        <v>18</v>
      </c>
      <c r="J37" s="17">
        <v>0</v>
      </c>
      <c r="K37" s="17">
        <v>0</v>
      </c>
      <c r="L37" s="17">
        <v>18</v>
      </c>
      <c r="M37" s="17">
        <v>0</v>
      </c>
      <c r="N37" s="39">
        <v>0</v>
      </c>
      <c r="O37" s="16">
        <v>0</v>
      </c>
      <c r="P37" s="18">
        <v>0</v>
      </c>
    </row>
    <row r="38" spans="1:16" x14ac:dyDescent="0.4">
      <c r="A38" s="6" t="s">
        <v>135</v>
      </c>
      <c r="B38" s="19">
        <f t="shared" si="2"/>
        <v>5</v>
      </c>
      <c r="C38" s="17">
        <v>0</v>
      </c>
      <c r="D38" s="17">
        <v>5</v>
      </c>
      <c r="E38" s="17">
        <v>0</v>
      </c>
      <c r="F38" s="17">
        <v>0</v>
      </c>
      <c r="G38" s="17">
        <v>0</v>
      </c>
      <c r="H38" s="17">
        <v>0</v>
      </c>
      <c r="I38" s="16">
        <f t="shared" si="3"/>
        <v>5</v>
      </c>
      <c r="J38" s="17">
        <v>0</v>
      </c>
      <c r="K38" s="17">
        <v>5</v>
      </c>
      <c r="L38" s="17">
        <v>0</v>
      </c>
      <c r="M38" s="17">
        <v>0</v>
      </c>
      <c r="N38" s="39">
        <v>0</v>
      </c>
      <c r="O38" s="16">
        <v>0</v>
      </c>
      <c r="P38" s="18">
        <v>0</v>
      </c>
    </row>
    <row r="39" spans="1:16" x14ac:dyDescent="0.4">
      <c r="A39" s="6" t="s">
        <v>104</v>
      </c>
      <c r="B39" s="19">
        <f t="shared" si="2"/>
        <v>5</v>
      </c>
      <c r="C39" s="17">
        <v>0</v>
      </c>
      <c r="D39" s="17">
        <v>5</v>
      </c>
      <c r="E39" s="17">
        <v>0</v>
      </c>
      <c r="F39" s="17">
        <v>0</v>
      </c>
      <c r="G39" s="17">
        <v>0</v>
      </c>
      <c r="H39" s="17">
        <v>0</v>
      </c>
      <c r="I39" s="16">
        <f t="shared" si="3"/>
        <v>5</v>
      </c>
      <c r="J39" s="17">
        <v>0</v>
      </c>
      <c r="K39" s="17">
        <v>5</v>
      </c>
      <c r="L39" s="17">
        <v>0</v>
      </c>
      <c r="M39" s="17">
        <v>0</v>
      </c>
      <c r="N39" s="39">
        <v>0</v>
      </c>
      <c r="O39" s="16">
        <v>0</v>
      </c>
      <c r="P39" s="18">
        <v>0</v>
      </c>
    </row>
    <row r="40" spans="1:16" x14ac:dyDescent="0.4">
      <c r="A40" s="6" t="s">
        <v>105</v>
      </c>
      <c r="B40" s="19">
        <f t="shared" si="2"/>
        <v>19</v>
      </c>
      <c r="C40" s="17">
        <v>0</v>
      </c>
      <c r="D40" s="17">
        <v>0</v>
      </c>
      <c r="E40" s="17">
        <v>0</v>
      </c>
      <c r="F40" s="17">
        <v>0</v>
      </c>
      <c r="G40" s="17">
        <v>19</v>
      </c>
      <c r="H40" s="17">
        <v>0</v>
      </c>
      <c r="I40" s="16">
        <f t="shared" si="3"/>
        <v>19</v>
      </c>
      <c r="J40" s="17">
        <v>0</v>
      </c>
      <c r="K40" s="17">
        <v>0</v>
      </c>
      <c r="L40" s="17">
        <v>0</v>
      </c>
      <c r="M40" s="17">
        <v>0</v>
      </c>
      <c r="N40" s="39">
        <v>19</v>
      </c>
      <c r="O40" s="16">
        <v>0</v>
      </c>
      <c r="P40" s="18">
        <v>0</v>
      </c>
    </row>
    <row r="41" spans="1:16" x14ac:dyDescent="0.4">
      <c r="A41" s="6" t="s">
        <v>106</v>
      </c>
      <c r="B41" s="19">
        <f t="shared" si="2"/>
        <v>2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2</v>
      </c>
      <c r="I41" s="16">
        <f t="shared" si="3"/>
        <v>0</v>
      </c>
      <c r="J41" s="17">
        <v>0</v>
      </c>
      <c r="K41" s="17">
        <v>0</v>
      </c>
      <c r="L41" s="17">
        <v>0</v>
      </c>
      <c r="M41" s="17">
        <v>0</v>
      </c>
      <c r="N41" s="39">
        <v>0</v>
      </c>
      <c r="O41" s="16">
        <v>2</v>
      </c>
      <c r="P41" s="18">
        <v>0</v>
      </c>
    </row>
    <row r="42" spans="1:16" x14ac:dyDescent="0.4">
      <c r="A42" s="6" t="s">
        <v>107</v>
      </c>
      <c r="B42" s="19">
        <f t="shared" si="2"/>
        <v>19</v>
      </c>
      <c r="C42" s="17">
        <v>0</v>
      </c>
      <c r="D42" s="17">
        <v>0</v>
      </c>
      <c r="E42" s="17">
        <v>0</v>
      </c>
      <c r="F42" s="17">
        <v>19</v>
      </c>
      <c r="G42" s="17">
        <v>0</v>
      </c>
      <c r="H42" s="17">
        <v>0</v>
      </c>
      <c r="I42" s="16">
        <f t="shared" si="3"/>
        <v>19</v>
      </c>
      <c r="J42" s="17">
        <v>0</v>
      </c>
      <c r="K42" s="17">
        <v>0</v>
      </c>
      <c r="L42" s="17">
        <v>0</v>
      </c>
      <c r="M42" s="17">
        <v>19</v>
      </c>
      <c r="N42" s="39">
        <v>0</v>
      </c>
      <c r="O42" s="16">
        <v>0</v>
      </c>
      <c r="P42" s="18">
        <v>0</v>
      </c>
    </row>
    <row r="43" spans="1:16" x14ac:dyDescent="0.4">
      <c r="A43" s="6" t="s">
        <v>108</v>
      </c>
      <c r="B43" s="19">
        <f t="shared" si="2"/>
        <v>19</v>
      </c>
      <c r="C43" s="17">
        <v>0</v>
      </c>
      <c r="D43" s="17">
        <v>19</v>
      </c>
      <c r="E43" s="17">
        <v>0</v>
      </c>
      <c r="F43" s="17">
        <v>0</v>
      </c>
      <c r="G43" s="17">
        <v>0</v>
      </c>
      <c r="H43" s="17">
        <v>0</v>
      </c>
      <c r="I43" s="16">
        <f t="shared" si="3"/>
        <v>19</v>
      </c>
      <c r="J43" s="17">
        <v>0</v>
      </c>
      <c r="K43" s="17">
        <v>19</v>
      </c>
      <c r="L43" s="17">
        <v>0</v>
      </c>
      <c r="M43" s="17">
        <v>0</v>
      </c>
      <c r="N43" s="39">
        <v>0</v>
      </c>
      <c r="O43" s="16">
        <v>0</v>
      </c>
      <c r="P43" s="18">
        <v>0</v>
      </c>
    </row>
    <row r="44" spans="1:16" x14ac:dyDescent="0.4">
      <c r="A44" s="6" t="s">
        <v>137</v>
      </c>
      <c r="B44" s="19">
        <f t="shared" si="2"/>
        <v>7</v>
      </c>
      <c r="C44" s="17">
        <v>0</v>
      </c>
      <c r="D44" s="17">
        <v>7</v>
      </c>
      <c r="E44" s="17">
        <v>0</v>
      </c>
      <c r="F44" s="17">
        <v>0</v>
      </c>
      <c r="G44" s="17">
        <v>0</v>
      </c>
      <c r="H44" s="17">
        <v>0</v>
      </c>
      <c r="I44" s="16">
        <f t="shared" si="3"/>
        <v>7</v>
      </c>
      <c r="J44" s="17">
        <v>0</v>
      </c>
      <c r="K44" s="17">
        <v>7</v>
      </c>
      <c r="L44" s="17">
        <v>0</v>
      </c>
      <c r="M44" s="17">
        <v>0</v>
      </c>
      <c r="N44" s="39">
        <v>0</v>
      </c>
      <c r="O44" s="16">
        <v>0</v>
      </c>
      <c r="P44" s="18">
        <v>0</v>
      </c>
    </row>
    <row r="45" spans="1:16" x14ac:dyDescent="0.4">
      <c r="A45" s="6" t="s">
        <v>109</v>
      </c>
      <c r="B45" s="19">
        <f t="shared" si="2"/>
        <v>8</v>
      </c>
      <c r="C45" s="17">
        <v>0</v>
      </c>
      <c r="D45" s="17">
        <v>8</v>
      </c>
      <c r="E45" s="17">
        <v>0</v>
      </c>
      <c r="F45" s="17">
        <v>0</v>
      </c>
      <c r="G45" s="17">
        <v>0</v>
      </c>
      <c r="H45" s="17">
        <v>0</v>
      </c>
      <c r="I45" s="16">
        <f t="shared" si="3"/>
        <v>8</v>
      </c>
      <c r="J45" s="17">
        <v>0</v>
      </c>
      <c r="K45" s="17">
        <v>8</v>
      </c>
      <c r="L45" s="17">
        <v>0</v>
      </c>
      <c r="M45" s="17">
        <v>0</v>
      </c>
      <c r="N45" s="39">
        <v>0</v>
      </c>
      <c r="O45" s="16">
        <v>0</v>
      </c>
      <c r="P45" s="18">
        <v>0</v>
      </c>
    </row>
    <row r="46" spans="1:16" x14ac:dyDescent="0.4">
      <c r="A46" s="6" t="s">
        <v>110</v>
      </c>
      <c r="B46" s="19">
        <f t="shared" si="2"/>
        <v>15</v>
      </c>
      <c r="C46" s="17">
        <v>0</v>
      </c>
      <c r="D46" s="17">
        <v>15</v>
      </c>
      <c r="E46" s="17">
        <v>0</v>
      </c>
      <c r="F46" s="17">
        <v>0</v>
      </c>
      <c r="G46" s="17">
        <v>0</v>
      </c>
      <c r="H46" s="17">
        <v>0</v>
      </c>
      <c r="I46" s="16">
        <f t="shared" si="3"/>
        <v>15</v>
      </c>
      <c r="J46" s="17">
        <v>0</v>
      </c>
      <c r="K46" s="17">
        <v>15</v>
      </c>
      <c r="L46" s="17">
        <v>0</v>
      </c>
      <c r="M46" s="17">
        <v>0</v>
      </c>
      <c r="N46" s="39">
        <v>0</v>
      </c>
      <c r="O46" s="16">
        <v>0</v>
      </c>
      <c r="P46" s="18">
        <v>0</v>
      </c>
    </row>
    <row r="47" spans="1:16" x14ac:dyDescent="0.4">
      <c r="A47" s="6" t="s">
        <v>111</v>
      </c>
      <c r="B47" s="19">
        <f t="shared" si="2"/>
        <v>19</v>
      </c>
      <c r="C47" s="17">
        <v>0</v>
      </c>
      <c r="D47" s="17">
        <v>19</v>
      </c>
      <c r="E47" s="17">
        <v>0</v>
      </c>
      <c r="F47" s="17">
        <v>0</v>
      </c>
      <c r="G47" s="17">
        <v>0</v>
      </c>
      <c r="H47" s="17">
        <v>0</v>
      </c>
      <c r="I47" s="16">
        <f t="shared" si="3"/>
        <v>19</v>
      </c>
      <c r="J47" s="17">
        <v>0</v>
      </c>
      <c r="K47" s="17">
        <v>19</v>
      </c>
      <c r="L47" s="17">
        <v>0</v>
      </c>
      <c r="M47" s="17">
        <v>0</v>
      </c>
      <c r="N47" s="39">
        <v>0</v>
      </c>
      <c r="O47" s="16">
        <v>0</v>
      </c>
      <c r="P47" s="18">
        <v>0</v>
      </c>
    </row>
    <row r="48" spans="1:16" x14ac:dyDescent="0.4">
      <c r="A48" s="6" t="s">
        <v>138</v>
      </c>
      <c r="B48" s="19">
        <f t="shared" si="2"/>
        <v>18</v>
      </c>
      <c r="C48" s="17">
        <v>0</v>
      </c>
      <c r="D48" s="17">
        <v>18</v>
      </c>
      <c r="E48" s="17">
        <v>0</v>
      </c>
      <c r="F48" s="17">
        <v>0</v>
      </c>
      <c r="G48" s="17">
        <v>0</v>
      </c>
      <c r="H48" s="17">
        <v>0</v>
      </c>
      <c r="I48" s="16">
        <f t="shared" si="3"/>
        <v>18</v>
      </c>
      <c r="J48" s="17">
        <v>0</v>
      </c>
      <c r="K48" s="17">
        <v>18</v>
      </c>
      <c r="L48" s="17">
        <v>0</v>
      </c>
      <c r="M48" s="17">
        <v>0</v>
      </c>
      <c r="N48" s="39">
        <v>0</v>
      </c>
      <c r="O48" s="16">
        <v>0</v>
      </c>
      <c r="P48" s="18">
        <v>0</v>
      </c>
    </row>
    <row r="49" spans="1:16" x14ac:dyDescent="0.4">
      <c r="A49" s="47" t="s">
        <v>112</v>
      </c>
      <c r="B49" s="40">
        <f t="shared" si="2"/>
        <v>12</v>
      </c>
      <c r="C49" s="41">
        <v>0</v>
      </c>
      <c r="D49" s="41">
        <v>0</v>
      </c>
      <c r="E49" s="41">
        <v>0</v>
      </c>
      <c r="F49" s="41">
        <v>0</v>
      </c>
      <c r="G49" s="41">
        <v>12</v>
      </c>
      <c r="H49" s="41">
        <v>0</v>
      </c>
      <c r="I49" s="43">
        <f t="shared" si="3"/>
        <v>12</v>
      </c>
      <c r="J49" s="41">
        <v>0</v>
      </c>
      <c r="K49" s="41">
        <v>0</v>
      </c>
      <c r="L49" s="41">
        <v>0</v>
      </c>
      <c r="M49" s="41">
        <v>0</v>
      </c>
      <c r="N49" s="42">
        <v>12</v>
      </c>
      <c r="O49" s="43">
        <v>0</v>
      </c>
      <c r="P49" s="67">
        <v>0</v>
      </c>
    </row>
    <row r="50" spans="1:16" x14ac:dyDescent="0.4">
      <c r="A50" s="6" t="s">
        <v>113</v>
      </c>
      <c r="B50" s="19">
        <f t="shared" si="2"/>
        <v>19</v>
      </c>
      <c r="C50" s="17">
        <v>0</v>
      </c>
      <c r="D50" s="17">
        <v>19</v>
      </c>
      <c r="E50" s="17">
        <v>0</v>
      </c>
      <c r="F50" s="17">
        <v>0</v>
      </c>
      <c r="G50" s="17">
        <v>0</v>
      </c>
      <c r="H50" s="17">
        <v>0</v>
      </c>
      <c r="I50" s="16">
        <f t="shared" si="3"/>
        <v>19</v>
      </c>
      <c r="J50" s="17">
        <v>0</v>
      </c>
      <c r="K50" s="17">
        <v>19</v>
      </c>
      <c r="L50" s="17">
        <v>0</v>
      </c>
      <c r="M50" s="17">
        <v>0</v>
      </c>
      <c r="N50" s="39">
        <v>0</v>
      </c>
      <c r="O50" s="16">
        <v>0</v>
      </c>
      <c r="P50" s="18">
        <v>0</v>
      </c>
    </row>
    <row r="51" spans="1:16" x14ac:dyDescent="0.4">
      <c r="A51" s="6" t="s">
        <v>114</v>
      </c>
      <c r="B51" s="19">
        <f t="shared" si="2"/>
        <v>7</v>
      </c>
      <c r="C51" s="17">
        <v>0</v>
      </c>
      <c r="D51" s="17">
        <v>7</v>
      </c>
      <c r="E51" s="17">
        <v>0</v>
      </c>
      <c r="F51" s="17">
        <v>0</v>
      </c>
      <c r="G51" s="17">
        <v>0</v>
      </c>
      <c r="H51" s="17">
        <v>0</v>
      </c>
      <c r="I51" s="16">
        <f t="shared" si="3"/>
        <v>7</v>
      </c>
      <c r="J51" s="17">
        <v>0</v>
      </c>
      <c r="K51" s="17">
        <v>7</v>
      </c>
      <c r="L51" s="17">
        <v>0</v>
      </c>
      <c r="M51" s="17">
        <v>0</v>
      </c>
      <c r="N51" s="39">
        <v>0</v>
      </c>
      <c r="O51" s="16">
        <v>0</v>
      </c>
      <c r="P51" s="18">
        <v>0</v>
      </c>
    </row>
    <row r="52" spans="1:16" x14ac:dyDescent="0.4">
      <c r="A52" s="6" t="s">
        <v>115</v>
      </c>
      <c r="B52" s="19">
        <f t="shared" si="2"/>
        <v>19</v>
      </c>
      <c r="C52" s="17">
        <v>0</v>
      </c>
      <c r="D52" s="17">
        <v>19</v>
      </c>
      <c r="E52" s="17">
        <v>0</v>
      </c>
      <c r="F52" s="17">
        <v>0</v>
      </c>
      <c r="G52" s="17">
        <v>0</v>
      </c>
      <c r="H52" s="17">
        <v>0</v>
      </c>
      <c r="I52" s="16">
        <f t="shared" si="3"/>
        <v>19</v>
      </c>
      <c r="J52" s="17">
        <v>0</v>
      </c>
      <c r="K52" s="17">
        <v>19</v>
      </c>
      <c r="L52" s="17">
        <v>0</v>
      </c>
      <c r="M52" s="17">
        <v>0</v>
      </c>
      <c r="N52" s="39">
        <v>0</v>
      </c>
      <c r="O52" s="16">
        <v>0</v>
      </c>
      <c r="P52" s="18">
        <v>0</v>
      </c>
    </row>
    <row r="53" spans="1:16" x14ac:dyDescent="0.4">
      <c r="A53" s="6" t="s">
        <v>116</v>
      </c>
      <c r="B53" s="19">
        <f t="shared" si="2"/>
        <v>19</v>
      </c>
      <c r="C53" s="17">
        <v>0</v>
      </c>
      <c r="D53" s="17">
        <v>0</v>
      </c>
      <c r="E53" s="17">
        <v>19</v>
      </c>
      <c r="F53" s="17">
        <v>0</v>
      </c>
      <c r="G53" s="17">
        <v>0</v>
      </c>
      <c r="H53" s="17">
        <v>0</v>
      </c>
      <c r="I53" s="16">
        <f t="shared" si="3"/>
        <v>0</v>
      </c>
      <c r="J53" s="17">
        <v>0</v>
      </c>
      <c r="K53" s="17">
        <v>0</v>
      </c>
      <c r="L53" s="17">
        <v>0</v>
      </c>
      <c r="M53" s="17">
        <v>0</v>
      </c>
      <c r="N53" s="39">
        <v>0</v>
      </c>
      <c r="O53" s="16">
        <v>19</v>
      </c>
      <c r="P53" s="18">
        <v>0</v>
      </c>
    </row>
    <row r="54" spans="1:16" x14ac:dyDescent="0.4">
      <c r="A54" s="6" t="s">
        <v>117</v>
      </c>
      <c r="B54" s="19">
        <f t="shared" si="2"/>
        <v>19</v>
      </c>
      <c r="C54" s="17">
        <v>0</v>
      </c>
      <c r="D54" s="17">
        <v>19</v>
      </c>
      <c r="E54" s="17">
        <v>0</v>
      </c>
      <c r="F54" s="17">
        <v>0</v>
      </c>
      <c r="G54" s="17">
        <v>0</v>
      </c>
      <c r="H54" s="17">
        <v>0</v>
      </c>
      <c r="I54" s="16">
        <f t="shared" si="3"/>
        <v>19</v>
      </c>
      <c r="J54" s="17">
        <v>0</v>
      </c>
      <c r="K54" s="17">
        <v>19</v>
      </c>
      <c r="L54" s="17">
        <v>0</v>
      </c>
      <c r="M54" s="17">
        <v>0</v>
      </c>
      <c r="N54" s="39">
        <v>0</v>
      </c>
      <c r="O54" s="16">
        <v>0</v>
      </c>
      <c r="P54" s="18">
        <v>0</v>
      </c>
    </row>
    <row r="55" spans="1:16" x14ac:dyDescent="0.4">
      <c r="A55" s="6" t="s">
        <v>118</v>
      </c>
      <c r="B55" s="19">
        <f t="shared" si="2"/>
        <v>16</v>
      </c>
      <c r="C55" s="17">
        <v>0</v>
      </c>
      <c r="D55" s="17">
        <v>16</v>
      </c>
      <c r="E55" s="17">
        <v>0</v>
      </c>
      <c r="F55" s="17">
        <v>0</v>
      </c>
      <c r="G55" s="17">
        <v>0</v>
      </c>
      <c r="H55" s="17">
        <v>0</v>
      </c>
      <c r="I55" s="16">
        <f t="shared" si="3"/>
        <v>16</v>
      </c>
      <c r="J55" s="17">
        <v>0</v>
      </c>
      <c r="K55" s="17">
        <v>16</v>
      </c>
      <c r="L55" s="17">
        <v>0</v>
      </c>
      <c r="M55" s="17">
        <v>0</v>
      </c>
      <c r="N55" s="39">
        <v>0</v>
      </c>
      <c r="O55" s="16">
        <v>0</v>
      </c>
      <c r="P55" s="18">
        <v>0</v>
      </c>
    </row>
    <row r="56" spans="1:16" x14ac:dyDescent="0.4">
      <c r="A56" s="6" t="s">
        <v>119</v>
      </c>
      <c r="B56" s="19">
        <f t="shared" si="2"/>
        <v>5</v>
      </c>
      <c r="C56" s="17">
        <v>0</v>
      </c>
      <c r="D56" s="17">
        <v>5</v>
      </c>
      <c r="E56" s="17">
        <v>0</v>
      </c>
      <c r="F56" s="17">
        <v>0</v>
      </c>
      <c r="G56" s="17">
        <v>0</v>
      </c>
      <c r="H56" s="17">
        <v>0</v>
      </c>
      <c r="I56" s="16">
        <f t="shared" si="3"/>
        <v>5</v>
      </c>
      <c r="J56" s="17">
        <v>0</v>
      </c>
      <c r="K56" s="17">
        <v>5</v>
      </c>
      <c r="L56" s="17">
        <v>0</v>
      </c>
      <c r="M56" s="17">
        <v>0</v>
      </c>
      <c r="N56" s="39">
        <v>0</v>
      </c>
      <c r="O56" s="16">
        <v>0</v>
      </c>
      <c r="P56" s="18">
        <v>0</v>
      </c>
    </row>
    <row r="57" spans="1:16" x14ac:dyDescent="0.4">
      <c r="A57" s="6" t="s">
        <v>120</v>
      </c>
      <c r="B57" s="19">
        <f t="shared" si="2"/>
        <v>4</v>
      </c>
      <c r="C57" s="17">
        <v>0</v>
      </c>
      <c r="D57" s="17">
        <v>0</v>
      </c>
      <c r="E57" s="17">
        <v>4</v>
      </c>
      <c r="F57" s="17">
        <v>0</v>
      </c>
      <c r="G57" s="17">
        <v>0</v>
      </c>
      <c r="H57" s="17">
        <v>0</v>
      </c>
      <c r="I57" s="16">
        <f t="shared" si="3"/>
        <v>4</v>
      </c>
      <c r="J57" s="17">
        <v>0</v>
      </c>
      <c r="K57" s="17">
        <v>0</v>
      </c>
      <c r="L57" s="17">
        <v>4</v>
      </c>
      <c r="M57" s="17">
        <v>0</v>
      </c>
      <c r="N57" s="39">
        <v>0</v>
      </c>
      <c r="O57" s="16">
        <v>0</v>
      </c>
      <c r="P57" s="18">
        <v>0</v>
      </c>
    </row>
    <row r="58" spans="1:16" x14ac:dyDescent="0.4">
      <c r="A58" s="6" t="s">
        <v>121</v>
      </c>
      <c r="B58" s="19">
        <f t="shared" si="2"/>
        <v>19</v>
      </c>
      <c r="C58" s="17">
        <v>0</v>
      </c>
      <c r="D58" s="17">
        <v>19</v>
      </c>
      <c r="E58" s="17">
        <v>0</v>
      </c>
      <c r="F58" s="17">
        <v>0</v>
      </c>
      <c r="G58" s="17">
        <v>0</v>
      </c>
      <c r="H58" s="17">
        <v>0</v>
      </c>
      <c r="I58" s="16">
        <f t="shared" si="3"/>
        <v>19</v>
      </c>
      <c r="J58" s="17">
        <v>0</v>
      </c>
      <c r="K58" s="17">
        <v>19</v>
      </c>
      <c r="L58" s="17">
        <v>0</v>
      </c>
      <c r="M58" s="17">
        <v>0</v>
      </c>
      <c r="N58" s="39">
        <v>0</v>
      </c>
      <c r="O58" s="16">
        <v>0</v>
      </c>
      <c r="P58" s="18">
        <v>0</v>
      </c>
    </row>
    <row r="59" spans="1:16" x14ac:dyDescent="0.4">
      <c r="A59" s="6" t="s">
        <v>122</v>
      </c>
      <c r="B59" s="19">
        <f t="shared" si="2"/>
        <v>19</v>
      </c>
      <c r="C59" s="17">
        <v>0</v>
      </c>
      <c r="D59" s="17">
        <v>0</v>
      </c>
      <c r="E59" s="17">
        <v>0</v>
      </c>
      <c r="F59" s="17">
        <v>19</v>
      </c>
      <c r="G59" s="17">
        <v>0</v>
      </c>
      <c r="H59" s="17">
        <v>0</v>
      </c>
      <c r="I59" s="16">
        <f t="shared" si="3"/>
        <v>19</v>
      </c>
      <c r="J59" s="17">
        <v>0</v>
      </c>
      <c r="K59" s="17">
        <v>0</v>
      </c>
      <c r="L59" s="17">
        <v>0</v>
      </c>
      <c r="M59" s="17">
        <v>19</v>
      </c>
      <c r="N59" s="39">
        <v>0</v>
      </c>
      <c r="O59" s="16">
        <v>0</v>
      </c>
      <c r="P59" s="18">
        <v>0</v>
      </c>
    </row>
    <row r="60" spans="1:16" x14ac:dyDescent="0.4">
      <c r="A60" s="6" t="s">
        <v>123</v>
      </c>
      <c r="B60" s="19">
        <f t="shared" si="2"/>
        <v>6</v>
      </c>
      <c r="C60" s="17">
        <v>0</v>
      </c>
      <c r="D60" s="17">
        <v>6</v>
      </c>
      <c r="E60" s="17">
        <v>0</v>
      </c>
      <c r="F60" s="17">
        <v>0</v>
      </c>
      <c r="G60" s="17">
        <v>0</v>
      </c>
      <c r="H60" s="17">
        <v>0</v>
      </c>
      <c r="I60" s="16">
        <f t="shared" si="3"/>
        <v>6</v>
      </c>
      <c r="J60" s="17">
        <v>0</v>
      </c>
      <c r="K60" s="17">
        <v>6</v>
      </c>
      <c r="L60" s="17">
        <v>0</v>
      </c>
      <c r="M60" s="17">
        <v>0</v>
      </c>
      <c r="N60" s="39">
        <v>0</v>
      </c>
      <c r="O60" s="16">
        <v>0</v>
      </c>
      <c r="P60" s="18">
        <v>0</v>
      </c>
    </row>
    <row r="61" spans="1:16" x14ac:dyDescent="0.4">
      <c r="A61" s="6" t="s">
        <v>124</v>
      </c>
      <c r="B61" s="19">
        <f t="shared" si="2"/>
        <v>19</v>
      </c>
      <c r="C61" s="17">
        <v>0</v>
      </c>
      <c r="D61" s="17">
        <v>19</v>
      </c>
      <c r="E61" s="17">
        <v>0</v>
      </c>
      <c r="F61" s="17">
        <v>0</v>
      </c>
      <c r="G61" s="17">
        <v>0</v>
      </c>
      <c r="H61" s="17">
        <v>0</v>
      </c>
      <c r="I61" s="16">
        <f t="shared" si="3"/>
        <v>19</v>
      </c>
      <c r="J61" s="17">
        <v>0</v>
      </c>
      <c r="K61" s="17">
        <v>19</v>
      </c>
      <c r="L61" s="17">
        <v>0</v>
      </c>
      <c r="M61" s="17">
        <v>0</v>
      </c>
      <c r="N61" s="39">
        <v>0</v>
      </c>
      <c r="O61" s="16">
        <v>0</v>
      </c>
      <c r="P61" s="18">
        <v>0</v>
      </c>
    </row>
    <row r="62" spans="1:16" x14ac:dyDescent="0.4">
      <c r="A62" s="6" t="s">
        <v>125</v>
      </c>
      <c r="B62" s="19">
        <f t="shared" si="2"/>
        <v>6</v>
      </c>
      <c r="C62" s="17">
        <v>0</v>
      </c>
      <c r="D62" s="17">
        <v>6</v>
      </c>
      <c r="E62" s="17">
        <v>0</v>
      </c>
      <c r="F62" s="17">
        <v>0</v>
      </c>
      <c r="G62" s="17">
        <v>0</v>
      </c>
      <c r="H62" s="17">
        <v>0</v>
      </c>
      <c r="I62" s="16">
        <f t="shared" si="3"/>
        <v>6</v>
      </c>
      <c r="J62" s="17">
        <v>0</v>
      </c>
      <c r="K62" s="17">
        <v>6</v>
      </c>
      <c r="L62" s="17">
        <v>0</v>
      </c>
      <c r="M62" s="17">
        <v>0</v>
      </c>
      <c r="N62" s="39">
        <v>0</v>
      </c>
      <c r="O62" s="16">
        <v>0</v>
      </c>
      <c r="P62" s="18">
        <v>0</v>
      </c>
    </row>
    <row r="63" spans="1:16" ht="19.5" thickBot="1" x14ac:dyDescent="0.45">
      <c r="A63" s="7" t="s">
        <v>139</v>
      </c>
      <c r="B63" s="19">
        <f t="shared" si="2"/>
        <v>5</v>
      </c>
      <c r="C63" s="22">
        <v>0</v>
      </c>
      <c r="D63" s="22">
        <v>5</v>
      </c>
      <c r="E63" s="22">
        <v>0</v>
      </c>
      <c r="F63" s="22">
        <v>0</v>
      </c>
      <c r="G63" s="22">
        <v>0</v>
      </c>
      <c r="H63" s="22">
        <v>0</v>
      </c>
      <c r="I63" s="16">
        <f t="shared" si="3"/>
        <v>5</v>
      </c>
      <c r="J63" s="22">
        <v>0</v>
      </c>
      <c r="K63" s="22">
        <v>5</v>
      </c>
      <c r="L63" s="22">
        <v>0</v>
      </c>
      <c r="M63" s="22">
        <v>0</v>
      </c>
      <c r="N63" s="44">
        <v>0</v>
      </c>
      <c r="O63" s="21">
        <v>0</v>
      </c>
      <c r="P63" s="23">
        <v>0</v>
      </c>
    </row>
    <row r="64" spans="1:16" ht="20.25" thickTop="1" thickBot="1" x14ac:dyDescent="0.45">
      <c r="A64" s="48" t="s">
        <v>11</v>
      </c>
      <c r="B64" s="34">
        <f t="shared" si="2"/>
        <v>743</v>
      </c>
      <c r="C64" s="32">
        <f t="shared" ref="C64:H64" si="4">SUM(C5:C63)</f>
        <v>0</v>
      </c>
      <c r="D64" s="32">
        <f t="shared" si="4"/>
        <v>488</v>
      </c>
      <c r="E64" s="32">
        <f t="shared" si="4"/>
        <v>74</v>
      </c>
      <c r="F64" s="32">
        <f t="shared" si="4"/>
        <v>147</v>
      </c>
      <c r="G64" s="32">
        <f t="shared" si="4"/>
        <v>31</v>
      </c>
      <c r="H64" s="32">
        <f t="shared" si="4"/>
        <v>3</v>
      </c>
      <c r="I64" s="31">
        <f>SUM(J64:N64)</f>
        <v>720</v>
      </c>
      <c r="J64" s="32">
        <f t="shared" ref="J64:N64" si="5">SUM(J5:J63)</f>
        <v>0</v>
      </c>
      <c r="K64" s="32">
        <f t="shared" si="5"/>
        <v>487</v>
      </c>
      <c r="L64" s="32">
        <f t="shared" si="5"/>
        <v>55</v>
      </c>
      <c r="M64" s="32">
        <f t="shared" si="5"/>
        <v>147</v>
      </c>
      <c r="N64" s="46">
        <f t="shared" si="5"/>
        <v>31</v>
      </c>
      <c r="O64" s="31">
        <f>SUM(O5:O63)</f>
        <v>22</v>
      </c>
      <c r="P64" s="33">
        <f>SUM(P5:P63)</f>
        <v>0</v>
      </c>
    </row>
    <row r="65" spans="1:16" ht="20.25" thickTop="1" thickBot="1" x14ac:dyDescent="0.45">
      <c r="A65" s="5" t="s">
        <v>126</v>
      </c>
      <c r="B65" s="49">
        <f>'仙台（病院）'!B66</f>
        <v>12219</v>
      </c>
      <c r="C65" s="27">
        <f>'仙台（病院）'!C66</f>
        <v>1912</v>
      </c>
      <c r="D65" s="27">
        <f>'仙台（病院）'!D66</f>
        <v>6526</v>
      </c>
      <c r="E65" s="27">
        <f>'仙台（病院）'!E66</f>
        <v>1566</v>
      </c>
      <c r="F65" s="27">
        <f>'仙台（病院）'!F66</f>
        <v>1909</v>
      </c>
      <c r="G65" s="27">
        <f>'仙台（病院）'!G66</f>
        <v>306</v>
      </c>
      <c r="H65" s="27">
        <f>'仙台（病院）'!H66</f>
        <v>0</v>
      </c>
      <c r="I65" s="26">
        <f>'仙台（病院）'!I66</f>
        <v>12195</v>
      </c>
      <c r="J65" s="27">
        <f>'仙台（病院）'!J66</f>
        <v>1920</v>
      </c>
      <c r="K65" s="27">
        <f>'仙台（病院）'!K66</f>
        <v>6610</v>
      </c>
      <c r="L65" s="27">
        <f>'仙台（病院）'!L66</f>
        <v>1538</v>
      </c>
      <c r="M65" s="27">
        <f>'仙台（病院）'!M66</f>
        <v>1920</v>
      </c>
      <c r="N65" s="45">
        <f>'仙台（病院）'!N66</f>
        <v>207</v>
      </c>
      <c r="O65" s="26">
        <f>'仙台（病院）'!O66</f>
        <v>0</v>
      </c>
      <c r="P65" s="28">
        <f>'仙台（病院）'!P66</f>
        <v>0</v>
      </c>
    </row>
    <row r="66" spans="1:16" ht="20.25" thickTop="1" thickBot="1" x14ac:dyDescent="0.45">
      <c r="A66" s="48" t="s">
        <v>12</v>
      </c>
      <c r="B66" s="34">
        <f>SUM(B64+B65)</f>
        <v>12962</v>
      </c>
      <c r="C66" s="32">
        <f>SUM(C64+C65)</f>
        <v>1912</v>
      </c>
      <c r="D66" s="32">
        <f t="shared" ref="D66:G66" si="6">SUM(D64+D65)</f>
        <v>7014</v>
      </c>
      <c r="E66" s="32">
        <f t="shared" si="6"/>
        <v>1640</v>
      </c>
      <c r="F66" s="32">
        <f t="shared" si="6"/>
        <v>2056</v>
      </c>
      <c r="G66" s="32">
        <f t="shared" si="6"/>
        <v>337</v>
      </c>
      <c r="H66" s="32">
        <f>SUM(H64+H65)</f>
        <v>3</v>
      </c>
      <c r="I66" s="31">
        <f>SUM(I64+I65)</f>
        <v>12915</v>
      </c>
      <c r="J66" s="32">
        <f>SUM(J64+J65)</f>
        <v>1920</v>
      </c>
      <c r="K66" s="32">
        <f t="shared" ref="K66:M66" si="7">SUM(K64+K65)</f>
        <v>7097</v>
      </c>
      <c r="L66" s="32">
        <f t="shared" si="7"/>
        <v>1593</v>
      </c>
      <c r="M66" s="32">
        <f t="shared" si="7"/>
        <v>2067</v>
      </c>
      <c r="N66" s="46">
        <f>SUM(N64+N65)</f>
        <v>238</v>
      </c>
      <c r="O66" s="31">
        <f>SUM(O64+O65)</f>
        <v>22</v>
      </c>
      <c r="P66" s="33">
        <f>SUM(P64+P65)</f>
        <v>0</v>
      </c>
    </row>
    <row r="67" spans="1:16" x14ac:dyDescent="0.4">
      <c r="A67" s="72" t="s">
        <v>133</v>
      </c>
      <c r="B67" s="68"/>
      <c r="C67" s="69"/>
      <c r="D67" s="69"/>
      <c r="E67" s="69"/>
      <c r="F67" s="69"/>
      <c r="G67" s="70"/>
      <c r="H67" s="73"/>
      <c r="I67" s="71"/>
      <c r="J67" s="71"/>
      <c r="K67" s="71"/>
      <c r="L67" s="71"/>
      <c r="M67" s="71"/>
      <c r="N67" s="71"/>
      <c r="O67" s="71"/>
      <c r="P67" s="71"/>
    </row>
  </sheetData>
  <autoFilter ref="A4:P4">
    <sortState ref="A6:P66">
      <sortCondition ref="A4" customList="渡辺眼科医院（青葉）,鬼怒川眼科医院,メリーレディースクリニック,仙台腎泌尿器科,柴崎内科小児科医院,堀田内科,胃腸科内科北川医院,佐藤裕也眼科医院,向仁会 永井産婦人科,川平内科,草刈内科医院,セイントマザークリニック,星内科小児科医院,仙台ペインクリニック,村口きよ女性クリニック,タカジン眼科,前川眼科医院,Ｔ′ｓレディースクリニック,クリニックソアーズ,仙台柳生クリニック,佐々木悦子産科婦人科クリニック,将監耳鼻咽喉科,岡部クリニック,本間記念東北整形外科・東北歯科,仙台北部整形外科,シオノ眼科医院,山田孝彦眼科,たんぽぽクリニック,仙台胃腸クリニック,桂高森Ｓ・Ｓレディースクリニック,長命ケ丘針生・舟田クリニック,大腸肛門科仙台桃太郎クリニック,本間記念仙台北整形外科,渡辺眼科医院（塩竈）,医療法人社団鈴木眼科医院,鳥越塩釜腎クリニック,渡辺耳鼻咽喉科気管食道科医院,医療法人財団五倫会 ももせクリニック,大井産婦人科医院,医療法人　敬仁会　遠藤医院　遠藤レディスクリニック,わく沢眼科医院,春ウイメンズクリニック,いとう肛門科医院,医療法人　敬仁会　遠藤医院　遠藤マタニティクリニック,おおば医院,多賀城腎・泌尿器クリニック,板橋眼科医院,緑の里クリニック,佐藤医院,医療法人社団新富谷Ｓ・Ｓレディースクリニック,医療法人社団益和会 富谷医院,亘理浅野眼科医院,やすい眼科,ウィメンズクリニック利府,りふの内科クリニック,かとう眼科医院,吉岡まほろばクリニック,杉山医院,仙台みやぎ整形外科クリニック"/>
    </sortState>
  </autoFilter>
  <mergeCells count="3">
    <mergeCell ref="A3:A4"/>
    <mergeCell ref="B3:H3"/>
    <mergeCell ref="I3:P3"/>
  </mergeCells>
  <phoneticPr fontId="4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仙台（病院）</vt:lpstr>
      <vt:lpstr>仙台（有床診療所）</vt:lpstr>
      <vt:lpstr>'仙台（病院）'!Print_Area</vt:lpstr>
      <vt:lpstr>'仙台（病院）'!Print_Titles</vt:lpstr>
      <vt:lpstr>'仙台（有床診療所）'!Print_Titles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2025-04-03T01:59:45Z</dcterms:modified>
</cp:coreProperties>
</file>