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835"/>
  </bookViews>
  <sheets>
    <sheet name="第６1表" sheetId="1" r:id="rId1"/>
    <sheet name="第６2表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" i="2" l="1"/>
  <c r="K8" i="2"/>
  <c r="N8" i="2"/>
  <c r="C11" i="2"/>
  <c r="G11" i="2"/>
  <c r="H11" i="2"/>
  <c r="H9" i="2" s="1"/>
  <c r="I11" i="2"/>
  <c r="I9" i="2" s="1"/>
  <c r="J11" i="2"/>
  <c r="L11" i="2"/>
  <c r="M11" i="2"/>
  <c r="O11" i="2"/>
  <c r="P11" i="2"/>
  <c r="D12" i="2"/>
  <c r="D11" i="2" s="1"/>
  <c r="E12" i="2"/>
  <c r="E11" i="2" s="1"/>
  <c r="F12" i="2"/>
  <c r="F11" i="2" s="1"/>
  <c r="K12" i="2"/>
  <c r="N12" i="2"/>
  <c r="N11" i="2" s="1"/>
  <c r="E13" i="2"/>
  <c r="D13" i="2" s="1"/>
  <c r="F13" i="2"/>
  <c r="K13" i="2"/>
  <c r="K11" i="2" s="1"/>
  <c r="N13" i="2"/>
  <c r="D14" i="2"/>
  <c r="E14" i="2"/>
  <c r="F14" i="2"/>
  <c r="K14" i="2"/>
  <c r="N14" i="2"/>
  <c r="E15" i="2"/>
  <c r="D15" i="2" s="1"/>
  <c r="F15" i="2"/>
  <c r="K15" i="2"/>
  <c r="N15" i="2"/>
  <c r="D16" i="2"/>
  <c r="E16" i="2"/>
  <c r="F16" i="2"/>
  <c r="K16" i="2"/>
  <c r="N16" i="2"/>
  <c r="D17" i="2"/>
  <c r="E17" i="2"/>
  <c r="F17" i="2"/>
  <c r="K17" i="2"/>
  <c r="N17" i="2"/>
  <c r="E18" i="2"/>
  <c r="D18" i="2" s="1"/>
  <c r="F18" i="2"/>
  <c r="K18" i="2"/>
  <c r="N18" i="2"/>
  <c r="D19" i="2"/>
  <c r="E19" i="2"/>
  <c r="F19" i="2"/>
  <c r="K19" i="2"/>
  <c r="N19" i="2"/>
  <c r="D20" i="2"/>
  <c r="E20" i="2"/>
  <c r="F20" i="2"/>
  <c r="K20" i="2"/>
  <c r="N20" i="2"/>
  <c r="C21" i="2"/>
  <c r="E21" i="2"/>
  <c r="F21" i="2"/>
  <c r="G21" i="2"/>
  <c r="H21" i="2"/>
  <c r="I21" i="2"/>
  <c r="J21" i="2"/>
  <c r="L21" i="2"/>
  <c r="M21" i="2"/>
  <c r="N21" i="2"/>
  <c r="O21" i="2"/>
  <c r="P21" i="2"/>
  <c r="D22" i="2"/>
  <c r="E22" i="2"/>
  <c r="F22" i="2"/>
  <c r="K22" i="2"/>
  <c r="K21" i="2" s="1"/>
  <c r="N22" i="2"/>
  <c r="D23" i="2"/>
  <c r="E23" i="2"/>
  <c r="F23" i="2"/>
  <c r="K23" i="2"/>
  <c r="N23" i="2"/>
  <c r="E24" i="2"/>
  <c r="D24" i="2" s="1"/>
  <c r="F24" i="2"/>
  <c r="K24" i="2"/>
  <c r="N24" i="2"/>
  <c r="C25" i="2"/>
  <c r="G25" i="2"/>
  <c r="H25" i="2"/>
  <c r="I25" i="2"/>
  <c r="J25" i="2"/>
  <c r="L25" i="2"/>
  <c r="M25" i="2"/>
  <c r="O25" i="2"/>
  <c r="P25" i="2"/>
  <c r="D26" i="2"/>
  <c r="E25" i="2"/>
  <c r="F25" i="2"/>
  <c r="K26" i="2"/>
  <c r="N26" i="2"/>
  <c r="D27" i="2"/>
  <c r="K27" i="2"/>
  <c r="K25" i="2" s="1"/>
  <c r="N27" i="2"/>
  <c r="D28" i="2"/>
  <c r="K28" i="2"/>
  <c r="N28" i="2"/>
  <c r="D29" i="2"/>
  <c r="K29" i="2"/>
  <c r="N29" i="2"/>
  <c r="D30" i="2"/>
  <c r="K30" i="2"/>
  <c r="N30" i="2"/>
  <c r="D31" i="2"/>
  <c r="K31" i="2"/>
  <c r="N31" i="2"/>
  <c r="D32" i="2"/>
  <c r="K32" i="2"/>
  <c r="N32" i="2"/>
  <c r="D33" i="2"/>
  <c r="K33" i="2"/>
  <c r="N33" i="2"/>
  <c r="D34" i="2"/>
  <c r="K34" i="2"/>
  <c r="N34" i="2"/>
  <c r="D35" i="2"/>
  <c r="K35" i="2"/>
  <c r="N35" i="2"/>
  <c r="C36" i="2"/>
  <c r="G36" i="2"/>
  <c r="H36" i="2"/>
  <c r="I36" i="2"/>
  <c r="J36" i="2"/>
  <c r="L36" i="2"/>
  <c r="M36" i="2"/>
  <c r="O36" i="2"/>
  <c r="P36" i="2"/>
  <c r="D37" i="2"/>
  <c r="E37" i="2"/>
  <c r="E36" i="2" s="1"/>
  <c r="F37" i="2"/>
  <c r="F36" i="2" s="1"/>
  <c r="K37" i="2"/>
  <c r="N37" i="2"/>
  <c r="N36" i="2" s="1"/>
  <c r="E38" i="2"/>
  <c r="D38" i="2" s="1"/>
  <c r="F38" i="2"/>
  <c r="K38" i="2"/>
  <c r="K36" i="2" s="1"/>
  <c r="N38" i="2"/>
  <c r="D39" i="2"/>
  <c r="E39" i="2"/>
  <c r="F39" i="2"/>
  <c r="K39" i="2"/>
  <c r="N39" i="2"/>
  <c r="E40" i="2"/>
  <c r="D40" i="2" s="1"/>
  <c r="F40" i="2"/>
  <c r="K40" i="2"/>
  <c r="N40" i="2"/>
  <c r="E41" i="2"/>
  <c r="D41" i="2" s="1"/>
  <c r="F41" i="2"/>
  <c r="K41" i="2"/>
  <c r="N41" i="2"/>
  <c r="D42" i="2"/>
  <c r="E42" i="2"/>
  <c r="F42" i="2"/>
  <c r="K42" i="2"/>
  <c r="N42" i="2"/>
  <c r="C43" i="2"/>
  <c r="E43" i="2"/>
  <c r="G43" i="2"/>
  <c r="H43" i="2"/>
  <c r="I43" i="2"/>
  <c r="J43" i="2"/>
  <c r="L43" i="2"/>
  <c r="M43" i="2"/>
  <c r="O43" i="2"/>
  <c r="P43" i="2"/>
  <c r="E44" i="2"/>
  <c r="D44" i="2" s="1"/>
  <c r="F44" i="2"/>
  <c r="K44" i="2"/>
  <c r="K43" i="2" s="1"/>
  <c r="N44" i="2"/>
  <c r="N43" i="2" s="1"/>
  <c r="D45" i="2"/>
  <c r="E45" i="2"/>
  <c r="F45" i="2"/>
  <c r="K45" i="2"/>
  <c r="N45" i="2"/>
  <c r="E46" i="2"/>
  <c r="D46" i="2" s="1"/>
  <c r="F46" i="2"/>
  <c r="F43" i="2" s="1"/>
  <c r="K46" i="2"/>
  <c r="N46" i="2"/>
  <c r="D47" i="2"/>
  <c r="E47" i="2"/>
  <c r="F47" i="2"/>
  <c r="K47" i="2"/>
  <c r="N47" i="2"/>
  <c r="D48" i="2"/>
  <c r="E48" i="2"/>
  <c r="F48" i="2"/>
  <c r="K48" i="2"/>
  <c r="N48" i="2"/>
  <c r="C49" i="2"/>
  <c r="G49" i="2"/>
  <c r="G9" i="2" s="1"/>
  <c r="H49" i="2"/>
  <c r="I49" i="2"/>
  <c r="J49" i="2"/>
  <c r="L49" i="2"/>
  <c r="M49" i="2"/>
  <c r="O49" i="2"/>
  <c r="P49" i="2"/>
  <c r="D50" i="2"/>
  <c r="E50" i="2"/>
  <c r="F50" i="2"/>
  <c r="K50" i="2"/>
  <c r="N50" i="2"/>
  <c r="D51" i="2"/>
  <c r="E51" i="2"/>
  <c r="F51" i="2"/>
  <c r="K51" i="2"/>
  <c r="K49" i="2" s="1"/>
  <c r="N51" i="2"/>
  <c r="E52" i="2"/>
  <c r="F52" i="2"/>
  <c r="D52" i="2" s="1"/>
  <c r="K52" i="2"/>
  <c r="N52" i="2"/>
  <c r="D53" i="2"/>
  <c r="E53" i="2"/>
  <c r="F53" i="2"/>
  <c r="K53" i="2"/>
  <c r="N53" i="2"/>
  <c r="E54" i="2"/>
  <c r="E49" i="2" s="1"/>
  <c r="F54" i="2"/>
  <c r="K54" i="2"/>
  <c r="N54" i="2"/>
  <c r="E55" i="2"/>
  <c r="D55" i="2" s="1"/>
  <c r="F55" i="2"/>
  <c r="K55" i="2"/>
  <c r="N55" i="2"/>
  <c r="N49" i="2" s="1"/>
  <c r="D56" i="2"/>
  <c r="E56" i="2"/>
  <c r="F56" i="2"/>
  <c r="K56" i="2"/>
  <c r="N56" i="2"/>
  <c r="E57" i="2"/>
  <c r="D57" i="2" s="1"/>
  <c r="F57" i="2"/>
  <c r="F49" i="2" s="1"/>
  <c r="K57" i="2"/>
  <c r="N57" i="2"/>
  <c r="D58" i="2"/>
  <c r="E58" i="2"/>
  <c r="F58" i="2"/>
  <c r="K58" i="2"/>
  <c r="N58" i="2"/>
  <c r="C59" i="2"/>
  <c r="G59" i="2"/>
  <c r="H59" i="2"/>
  <c r="I59" i="2"/>
  <c r="J59" i="2"/>
  <c r="L59" i="2"/>
  <c r="M59" i="2"/>
  <c r="O59" i="2"/>
  <c r="P59" i="2"/>
  <c r="E59" i="2"/>
  <c r="F59" i="2"/>
  <c r="K60" i="2"/>
  <c r="N60" i="2"/>
  <c r="N59" i="2" s="1"/>
  <c r="D61" i="2"/>
  <c r="K61" i="2"/>
  <c r="N61" i="2"/>
  <c r="D62" i="2"/>
  <c r="K62" i="2"/>
  <c r="N62" i="2"/>
  <c r="D63" i="2"/>
  <c r="K63" i="2"/>
  <c r="K59" i="2" s="1"/>
  <c r="N63" i="2"/>
  <c r="D64" i="2"/>
  <c r="K64" i="2"/>
  <c r="N64" i="2"/>
  <c r="D65" i="2"/>
  <c r="K65" i="2"/>
  <c r="N65" i="2"/>
  <c r="D66" i="2"/>
  <c r="K66" i="2"/>
  <c r="N66" i="2"/>
  <c r="C67" i="2"/>
  <c r="G67" i="2"/>
  <c r="H67" i="2"/>
  <c r="I67" i="2"/>
  <c r="J67" i="2"/>
  <c r="L67" i="2"/>
  <c r="M67" i="2"/>
  <c r="O67" i="2"/>
  <c r="P67" i="2"/>
  <c r="E67" i="2"/>
  <c r="F67" i="2"/>
  <c r="K68" i="2"/>
  <c r="N68" i="2"/>
  <c r="D69" i="2"/>
  <c r="K69" i="2"/>
  <c r="N69" i="2"/>
  <c r="D70" i="2"/>
  <c r="K70" i="2"/>
  <c r="N70" i="2"/>
  <c r="D71" i="2"/>
  <c r="K71" i="2"/>
  <c r="N71" i="2"/>
  <c r="D72" i="2"/>
  <c r="K72" i="2"/>
  <c r="N72" i="2"/>
  <c r="D73" i="2"/>
  <c r="K73" i="2"/>
  <c r="N73" i="2"/>
  <c r="D74" i="2"/>
  <c r="K74" i="2"/>
  <c r="N74" i="2"/>
  <c r="D75" i="2"/>
  <c r="K75" i="2"/>
  <c r="N75" i="2"/>
  <c r="D76" i="2"/>
  <c r="K76" i="2"/>
  <c r="N76" i="2"/>
  <c r="D77" i="2"/>
  <c r="K77" i="2"/>
  <c r="N77" i="2"/>
  <c r="D78" i="2"/>
  <c r="K78" i="2"/>
  <c r="N78" i="2"/>
  <c r="D79" i="2"/>
  <c r="K79" i="2"/>
  <c r="N79" i="2"/>
  <c r="C80" i="2"/>
  <c r="G80" i="2"/>
  <c r="H80" i="2"/>
  <c r="I80" i="2"/>
  <c r="J80" i="2"/>
  <c r="L80" i="2"/>
  <c r="M80" i="2"/>
  <c r="O80" i="2"/>
  <c r="P80" i="2"/>
  <c r="D81" i="2"/>
  <c r="D80" i="2" s="1"/>
  <c r="E80" i="2"/>
  <c r="F80" i="2"/>
  <c r="K81" i="2"/>
  <c r="N81" i="2"/>
  <c r="D82" i="2"/>
  <c r="K82" i="2"/>
  <c r="N82" i="2"/>
  <c r="D83" i="2"/>
  <c r="K83" i="2"/>
  <c r="N83" i="2"/>
  <c r="D84" i="2"/>
  <c r="K84" i="2"/>
  <c r="N84" i="2"/>
  <c r="D85" i="2"/>
  <c r="K85" i="2"/>
  <c r="N85" i="2"/>
  <c r="D8" i="1"/>
  <c r="G8" i="1"/>
  <c r="H8" i="1"/>
  <c r="K8" i="1"/>
  <c r="N8" i="1"/>
  <c r="C11" i="1"/>
  <c r="E11" i="1"/>
  <c r="F11" i="1"/>
  <c r="F9" i="1" s="1"/>
  <c r="I11" i="1"/>
  <c r="I9" i="1" s="1"/>
  <c r="J11" i="1"/>
  <c r="J9" i="1" s="1"/>
  <c r="L11" i="1"/>
  <c r="M11" i="1"/>
  <c r="O11" i="1"/>
  <c r="O9" i="1" s="1"/>
  <c r="P11" i="1"/>
  <c r="P9" i="1" s="1"/>
  <c r="C12" i="1"/>
  <c r="E12" i="1"/>
  <c r="F12" i="1"/>
  <c r="I12" i="1"/>
  <c r="H12" i="1" s="1"/>
  <c r="J12" i="1"/>
  <c r="L12" i="1"/>
  <c r="K12" i="1" s="1"/>
  <c r="M12" i="1"/>
  <c r="O12" i="1"/>
  <c r="N12" i="1" s="1"/>
  <c r="P12" i="1"/>
  <c r="D13" i="1"/>
  <c r="G13" i="1"/>
  <c r="H13" i="1"/>
  <c r="K13" i="1"/>
  <c r="N13" i="1"/>
  <c r="D14" i="1"/>
  <c r="H14" i="1"/>
  <c r="K14" i="1"/>
  <c r="N14" i="1"/>
  <c r="D15" i="1"/>
  <c r="H15" i="1"/>
  <c r="G15" i="1" s="1"/>
  <c r="K15" i="1"/>
  <c r="N15" i="1"/>
  <c r="D16" i="1"/>
  <c r="H16" i="1"/>
  <c r="K16" i="1"/>
  <c r="G16" i="1" s="1"/>
  <c r="N16" i="1"/>
  <c r="D17" i="1"/>
  <c r="H17" i="1"/>
  <c r="K17" i="1"/>
  <c r="G17" i="1" s="1"/>
  <c r="N17" i="1"/>
  <c r="D18" i="1"/>
  <c r="H18" i="1"/>
  <c r="K18" i="1"/>
  <c r="G18" i="1" s="1"/>
  <c r="N18" i="1"/>
  <c r="D19" i="1"/>
  <c r="G19" i="1"/>
  <c r="H19" i="1"/>
  <c r="K19" i="1"/>
  <c r="N19" i="1"/>
  <c r="D20" i="1"/>
  <c r="H20" i="1"/>
  <c r="K20" i="1"/>
  <c r="N20" i="1"/>
  <c r="D21" i="1"/>
  <c r="H21" i="1"/>
  <c r="G21" i="1" s="1"/>
  <c r="K21" i="1"/>
  <c r="N21" i="1"/>
  <c r="D22" i="1"/>
  <c r="H22" i="1"/>
  <c r="K22" i="1"/>
  <c r="G22" i="1" s="1"/>
  <c r="N22" i="1"/>
  <c r="D23" i="1"/>
  <c r="H23" i="1"/>
  <c r="G23" i="1" s="1"/>
  <c r="K23" i="1"/>
  <c r="N23" i="1"/>
  <c r="D24" i="1"/>
  <c r="H24" i="1"/>
  <c r="G24" i="1" s="1"/>
  <c r="K24" i="1"/>
  <c r="N24" i="1"/>
  <c r="D25" i="1"/>
  <c r="H25" i="1"/>
  <c r="K25" i="1"/>
  <c r="N25" i="1"/>
  <c r="D26" i="1"/>
  <c r="H26" i="1"/>
  <c r="G26" i="1" s="1"/>
  <c r="K26" i="1"/>
  <c r="N26" i="1"/>
  <c r="D27" i="1"/>
  <c r="H27" i="1"/>
  <c r="G27" i="1" s="1"/>
  <c r="K27" i="1"/>
  <c r="N27" i="1"/>
  <c r="D28" i="1"/>
  <c r="H28" i="1"/>
  <c r="K28" i="1"/>
  <c r="G28" i="1" s="1"/>
  <c r="N28" i="1"/>
  <c r="D29" i="1"/>
  <c r="G29" i="1"/>
  <c r="H29" i="1"/>
  <c r="K29" i="1"/>
  <c r="N29" i="1"/>
  <c r="D30" i="1"/>
  <c r="H30" i="1"/>
  <c r="K30" i="1"/>
  <c r="N30" i="1"/>
  <c r="C31" i="1"/>
  <c r="E31" i="1"/>
  <c r="D31" i="1" s="1"/>
  <c r="F31" i="1"/>
  <c r="H31" i="1"/>
  <c r="G31" i="1" s="1"/>
  <c r="I31" i="1"/>
  <c r="J31" i="1"/>
  <c r="K31" i="1"/>
  <c r="L31" i="1"/>
  <c r="M31" i="1"/>
  <c r="O31" i="1"/>
  <c r="N31" i="1" s="1"/>
  <c r="P31" i="1"/>
  <c r="D32" i="1"/>
  <c r="G32" i="1"/>
  <c r="H32" i="1"/>
  <c r="K32" i="1"/>
  <c r="N32" i="1"/>
  <c r="D33" i="1"/>
  <c r="H33" i="1"/>
  <c r="K33" i="1"/>
  <c r="G33" i="1" s="1"/>
  <c r="N33" i="1"/>
  <c r="C34" i="1"/>
  <c r="E34" i="1"/>
  <c r="D34" i="1" s="1"/>
  <c r="F34" i="1"/>
  <c r="H34" i="1"/>
  <c r="G34" i="1" s="1"/>
  <c r="I34" i="1"/>
  <c r="J34" i="1"/>
  <c r="K34" i="1"/>
  <c r="L34" i="1"/>
  <c r="M34" i="1"/>
  <c r="O34" i="1"/>
  <c r="N34" i="1" s="1"/>
  <c r="P34" i="1"/>
  <c r="D35" i="1"/>
  <c r="G35" i="1"/>
  <c r="H35" i="1"/>
  <c r="K35" i="1"/>
  <c r="N35" i="1"/>
  <c r="D36" i="1"/>
  <c r="H36" i="1"/>
  <c r="K36" i="1"/>
  <c r="G36" i="1" s="1"/>
  <c r="N36" i="1"/>
  <c r="D37" i="1"/>
  <c r="H37" i="1"/>
  <c r="K37" i="1"/>
  <c r="G37" i="1" s="1"/>
  <c r="N37" i="1"/>
  <c r="D38" i="1"/>
  <c r="G38" i="1"/>
  <c r="H38" i="1"/>
  <c r="K38" i="1"/>
  <c r="N38" i="1"/>
  <c r="C39" i="1"/>
  <c r="E39" i="1"/>
  <c r="E9" i="1" s="1"/>
  <c r="F39" i="1"/>
  <c r="H39" i="1"/>
  <c r="I39" i="1"/>
  <c r="J39" i="1"/>
  <c r="L39" i="1"/>
  <c r="K39" i="1" s="1"/>
  <c r="G39" i="1" s="1"/>
  <c r="M39" i="1"/>
  <c r="N39" i="1"/>
  <c r="O39" i="1"/>
  <c r="P39" i="1"/>
  <c r="D40" i="1"/>
  <c r="H40" i="1"/>
  <c r="K40" i="1"/>
  <c r="G40" i="1" s="1"/>
  <c r="N40" i="1"/>
  <c r="C41" i="1"/>
  <c r="C9" i="1" s="1"/>
  <c r="D41" i="1"/>
  <c r="E41" i="1"/>
  <c r="F41" i="1"/>
  <c r="I41" i="1"/>
  <c r="H41" i="1" s="1"/>
  <c r="J41" i="1"/>
  <c r="K41" i="1"/>
  <c r="G41" i="1" s="1"/>
  <c r="L41" i="1"/>
  <c r="M41" i="1"/>
  <c r="N41" i="1"/>
  <c r="O41" i="1"/>
  <c r="P41" i="1"/>
  <c r="D42" i="1"/>
  <c r="H42" i="1"/>
  <c r="K42" i="1"/>
  <c r="G42" i="1" s="1"/>
  <c r="N42" i="1"/>
  <c r="D43" i="1"/>
  <c r="H43" i="1"/>
  <c r="K43" i="1"/>
  <c r="G43" i="1" s="1"/>
  <c r="N43" i="1"/>
  <c r="C44" i="1"/>
  <c r="D44" i="1"/>
  <c r="E44" i="1"/>
  <c r="F44" i="1"/>
  <c r="I44" i="1"/>
  <c r="H44" i="1" s="1"/>
  <c r="J44" i="1"/>
  <c r="K44" i="1"/>
  <c r="G44" i="1" s="1"/>
  <c r="L44" i="1"/>
  <c r="M44" i="1"/>
  <c r="N44" i="1"/>
  <c r="O44" i="1"/>
  <c r="P44" i="1"/>
  <c r="D45" i="1"/>
  <c r="H45" i="1"/>
  <c r="K45" i="1"/>
  <c r="G45" i="1" s="1"/>
  <c r="N45" i="1"/>
  <c r="D46" i="1"/>
  <c r="H46" i="1"/>
  <c r="K46" i="1"/>
  <c r="G46" i="1" s="1"/>
  <c r="N46" i="1"/>
  <c r="D47" i="1"/>
  <c r="G47" i="1"/>
  <c r="H47" i="1"/>
  <c r="K47" i="1"/>
  <c r="N47" i="1"/>
  <c r="C48" i="1"/>
  <c r="E48" i="1"/>
  <c r="D48" i="1" s="1"/>
  <c r="F48" i="1"/>
  <c r="H48" i="1"/>
  <c r="I48" i="1"/>
  <c r="J48" i="1"/>
  <c r="L48" i="1"/>
  <c r="K48" i="1" s="1"/>
  <c r="G48" i="1" s="1"/>
  <c r="M48" i="1"/>
  <c r="M9" i="1" s="1"/>
  <c r="N48" i="1"/>
  <c r="O48" i="1"/>
  <c r="P48" i="1"/>
  <c r="D49" i="1"/>
  <c r="H49" i="1"/>
  <c r="K49" i="1"/>
  <c r="G49" i="1" s="1"/>
  <c r="N49" i="1"/>
  <c r="D50" i="1"/>
  <c r="G50" i="1"/>
  <c r="H50" i="1"/>
  <c r="K50" i="1"/>
  <c r="N50" i="1"/>
  <c r="D51" i="1"/>
  <c r="H51" i="1"/>
  <c r="K51" i="1"/>
  <c r="G51" i="1" s="1"/>
  <c r="N51" i="1"/>
  <c r="C52" i="1"/>
  <c r="D52" i="1"/>
  <c r="E52" i="1"/>
  <c r="F52" i="1"/>
  <c r="I52" i="1"/>
  <c r="H52" i="1" s="1"/>
  <c r="J52" i="1"/>
  <c r="K52" i="1"/>
  <c r="G52" i="1" s="1"/>
  <c r="L52" i="1"/>
  <c r="M52" i="1"/>
  <c r="O52" i="1"/>
  <c r="N52" i="1" s="1"/>
  <c r="P52" i="1"/>
  <c r="D53" i="1"/>
  <c r="G53" i="1"/>
  <c r="H53" i="1"/>
  <c r="K53" i="1"/>
  <c r="N53" i="1"/>
  <c r="D54" i="1"/>
  <c r="H54" i="1"/>
  <c r="K54" i="1"/>
  <c r="G54" i="1" s="1"/>
  <c r="N54" i="1"/>
  <c r="C55" i="1"/>
  <c r="D55" i="1"/>
  <c r="E55" i="1"/>
  <c r="F55" i="1"/>
  <c r="I55" i="1"/>
  <c r="H55" i="1" s="1"/>
  <c r="J55" i="1"/>
  <c r="K55" i="1"/>
  <c r="L55" i="1"/>
  <c r="M55" i="1"/>
  <c r="O55" i="1"/>
  <c r="N55" i="1" s="1"/>
  <c r="P55" i="1"/>
  <c r="D56" i="1"/>
  <c r="G56" i="1"/>
  <c r="H56" i="1"/>
  <c r="K56" i="1"/>
  <c r="N56" i="1"/>
  <c r="D57" i="1"/>
  <c r="H57" i="1"/>
  <c r="K57" i="1"/>
  <c r="G57" i="1" s="1"/>
  <c r="N57" i="1"/>
  <c r="C58" i="1"/>
  <c r="D58" i="1"/>
  <c r="E58" i="1"/>
  <c r="F58" i="1"/>
  <c r="I58" i="1"/>
  <c r="H58" i="1" s="1"/>
  <c r="J58" i="1"/>
  <c r="K58" i="1"/>
  <c r="G58" i="1" s="1"/>
  <c r="L58" i="1"/>
  <c r="M58" i="1"/>
  <c r="O58" i="1"/>
  <c r="N58" i="1" s="1"/>
  <c r="P58" i="1"/>
  <c r="D59" i="1"/>
  <c r="G59" i="1"/>
  <c r="H59" i="1"/>
  <c r="K59" i="1"/>
  <c r="N59" i="1"/>
  <c r="C60" i="1"/>
  <c r="E60" i="1"/>
  <c r="D60" i="1" s="1"/>
  <c r="F60" i="1"/>
  <c r="H60" i="1"/>
  <c r="I60" i="1"/>
  <c r="J60" i="1"/>
  <c r="L60" i="1"/>
  <c r="K60" i="1" s="1"/>
  <c r="G60" i="1" s="1"/>
  <c r="M60" i="1"/>
  <c r="O60" i="1"/>
  <c r="N60" i="1" s="1"/>
  <c r="P60" i="1"/>
  <c r="D61" i="1"/>
  <c r="H61" i="1"/>
  <c r="K61" i="1"/>
  <c r="G61" i="1" s="1"/>
  <c r="N61" i="1"/>
  <c r="N11" i="1" l="1"/>
  <c r="L9" i="1"/>
  <c r="K9" i="1" s="1"/>
  <c r="K11" i="1"/>
  <c r="H11" i="1"/>
  <c r="G20" i="1"/>
  <c r="G25" i="1"/>
  <c r="G30" i="1"/>
  <c r="G14" i="1"/>
  <c r="G11" i="1" s="1"/>
  <c r="G9" i="1" s="1"/>
  <c r="D11" i="1"/>
  <c r="D12" i="1"/>
  <c r="P9" i="2"/>
  <c r="N80" i="2"/>
  <c r="N67" i="2"/>
  <c r="O9" i="2"/>
  <c r="N25" i="2"/>
  <c r="K80" i="2"/>
  <c r="K67" i="2"/>
  <c r="M9" i="2"/>
  <c r="L9" i="2"/>
  <c r="J9" i="2"/>
  <c r="C9" i="2"/>
  <c r="G55" i="1"/>
  <c r="F9" i="2"/>
  <c r="E9" i="2"/>
  <c r="K9" i="2"/>
  <c r="D43" i="2"/>
  <c r="D21" i="2"/>
  <c r="D49" i="2"/>
  <c r="D25" i="2"/>
  <c r="N9" i="1"/>
  <c r="N9" i="2"/>
  <c r="H9" i="1"/>
  <c r="D36" i="2"/>
  <c r="D68" i="2"/>
  <c r="D67" i="2" s="1"/>
  <c r="D39" i="1"/>
  <c r="D9" i="1" s="1"/>
  <c r="D60" i="2"/>
  <c r="D59" i="2" s="1"/>
  <c r="D54" i="2"/>
  <c r="G12" i="1" l="1"/>
  <c r="D9" i="2"/>
</calcChain>
</file>

<file path=xl/sharedStrings.xml><?xml version="1.0" encoding="utf-8"?>
<sst xmlns="http://schemas.openxmlformats.org/spreadsheetml/2006/main" count="212" uniqueCount="150">
  <si>
    <t>南三陸町</t>
    <rPh sb="0" eb="1">
      <t>ミナミ</t>
    </rPh>
    <rPh sb="1" eb="4">
      <t>サンリクチョウ</t>
    </rPh>
    <phoneticPr fontId="4"/>
  </si>
  <si>
    <t>本 吉 郡 計</t>
    <phoneticPr fontId="4"/>
  </si>
  <si>
    <t>女川町</t>
  </si>
  <si>
    <t>牡 鹿 郡 計</t>
    <phoneticPr fontId="4"/>
  </si>
  <si>
    <t>美里町</t>
    <rPh sb="0" eb="3">
      <t>ミサトチョウ</t>
    </rPh>
    <phoneticPr fontId="4"/>
  </si>
  <si>
    <t>涌谷町</t>
  </si>
  <si>
    <t>遠 田 郡 計</t>
    <phoneticPr fontId="4"/>
  </si>
  <si>
    <t>加美町</t>
    <rPh sb="0" eb="2">
      <t>カミ</t>
    </rPh>
    <phoneticPr fontId="4"/>
  </si>
  <si>
    <t>色麻町</t>
  </si>
  <si>
    <t>加 美 郡 計</t>
    <phoneticPr fontId="4"/>
  </si>
  <si>
    <t>大衡村</t>
  </si>
  <si>
    <t>大郷町</t>
  </si>
  <si>
    <t>大和町</t>
  </si>
  <si>
    <t>黒 川 郡 計</t>
    <phoneticPr fontId="4"/>
  </si>
  <si>
    <t>利府町</t>
  </si>
  <si>
    <t>七ヶ浜町</t>
  </si>
  <si>
    <t>松島町</t>
  </si>
  <si>
    <t>宮 城 郡 計</t>
    <phoneticPr fontId="4"/>
  </si>
  <si>
    <t>山元町</t>
  </si>
  <si>
    <t>亘理町</t>
  </si>
  <si>
    <t>亘 理 郡 計</t>
    <phoneticPr fontId="4"/>
  </si>
  <si>
    <t>丸森町</t>
  </si>
  <si>
    <t>伊 具 郡 計</t>
    <phoneticPr fontId="4"/>
  </si>
  <si>
    <t>川崎町</t>
    <rPh sb="0" eb="3">
      <t>カワサキチョウ</t>
    </rPh>
    <phoneticPr fontId="4"/>
  </si>
  <si>
    <t>柴田町</t>
    <rPh sb="0" eb="3">
      <t>シバタチョウ</t>
    </rPh>
    <phoneticPr fontId="4"/>
  </si>
  <si>
    <t>村田町</t>
    <rPh sb="0" eb="3">
      <t>ムラタチョウ</t>
    </rPh>
    <phoneticPr fontId="4"/>
  </si>
  <si>
    <t>大河原町</t>
    <rPh sb="0" eb="3">
      <t>オオカワラ</t>
    </rPh>
    <rPh sb="3" eb="4">
      <t>チョウ</t>
    </rPh>
    <phoneticPr fontId="4"/>
  </si>
  <si>
    <t>柴 田 郡 計</t>
    <phoneticPr fontId="4"/>
  </si>
  <si>
    <t>七ヶ宿町</t>
  </si>
  <si>
    <t>蔵王町</t>
  </si>
  <si>
    <t>刈 田 郡 計</t>
    <phoneticPr fontId="4"/>
  </si>
  <si>
    <t>富谷市</t>
    <rPh sb="2" eb="3">
      <t>シ</t>
    </rPh>
    <phoneticPr fontId="6"/>
  </si>
  <si>
    <t>大崎市</t>
    <rPh sb="0" eb="2">
      <t>オオサキ</t>
    </rPh>
    <rPh sb="2" eb="3">
      <t>シ</t>
    </rPh>
    <phoneticPr fontId="4"/>
  </si>
  <si>
    <t>東松島市</t>
    <rPh sb="0" eb="1">
      <t>ヒガシ</t>
    </rPh>
    <rPh sb="1" eb="3">
      <t>マツシマ</t>
    </rPh>
    <rPh sb="3" eb="4">
      <t>シ</t>
    </rPh>
    <phoneticPr fontId="4"/>
  </si>
  <si>
    <t>栗原市</t>
    <rPh sb="0" eb="2">
      <t>クリハラ</t>
    </rPh>
    <rPh sb="2" eb="3">
      <t>シ</t>
    </rPh>
    <phoneticPr fontId="4"/>
  </si>
  <si>
    <t>登米市</t>
    <rPh sb="0" eb="2">
      <t>トメ</t>
    </rPh>
    <rPh sb="2" eb="3">
      <t>シ</t>
    </rPh>
    <phoneticPr fontId="4"/>
  </si>
  <si>
    <t>岩沼市</t>
  </si>
  <si>
    <t>多賀城市</t>
  </si>
  <si>
    <t>角田市</t>
  </si>
  <si>
    <t>名取市</t>
  </si>
  <si>
    <t>白石市</t>
  </si>
  <si>
    <t>気仙沼市</t>
  </si>
  <si>
    <t>塩竈市</t>
  </si>
  <si>
    <t>石巻市</t>
  </si>
  <si>
    <t>泉区</t>
  </si>
  <si>
    <t>太白区</t>
  </si>
  <si>
    <t>若林区</t>
  </si>
  <si>
    <t>宮城野区</t>
  </si>
  <si>
    <t>青葉区</t>
  </si>
  <si>
    <t>仙台市計</t>
    <phoneticPr fontId="4"/>
  </si>
  <si>
    <t>市 部 計</t>
    <phoneticPr fontId="4"/>
  </si>
  <si>
    <t/>
  </si>
  <si>
    <t>令和５年度</t>
    <rPh sb="0" eb="2">
      <t>レイワ</t>
    </rPh>
    <rPh sb="3" eb="5">
      <t>ネンド</t>
    </rPh>
    <phoneticPr fontId="4"/>
  </si>
  <si>
    <t>女</t>
  </si>
  <si>
    <t>男</t>
  </si>
  <si>
    <t xml:space="preserve"> 計</t>
  </si>
  <si>
    <t>計</t>
    <rPh sb="0" eb="1">
      <t>ケイ</t>
    </rPh>
    <phoneticPr fontId="6"/>
  </si>
  <si>
    <t>計</t>
  </si>
  <si>
    <t>兼 務 者</t>
  </si>
  <si>
    <t>本 務 者</t>
  </si>
  <si>
    <t>職　員　数　(本務者)</t>
    <rPh sb="0" eb="1">
      <t>ショク</t>
    </rPh>
    <rPh sb="2" eb="3">
      <t>イン</t>
    </rPh>
    <rPh sb="4" eb="5">
      <t>カズ</t>
    </rPh>
    <phoneticPr fontId="4"/>
  </si>
  <si>
    <t>教　員　数</t>
    <phoneticPr fontId="6"/>
  </si>
  <si>
    <t>生　徒　数</t>
    <phoneticPr fontId="6"/>
  </si>
  <si>
    <t>学校数</t>
    <rPh sb="0" eb="2">
      <t>ガッコウ</t>
    </rPh>
    <rPh sb="2" eb="3">
      <t>スウ</t>
    </rPh>
    <phoneticPr fontId="4"/>
  </si>
  <si>
    <t>区　　分</t>
    <rPh sb="0" eb="1">
      <t>ク</t>
    </rPh>
    <rPh sb="3" eb="4">
      <t>ブン</t>
    </rPh>
    <phoneticPr fontId="4"/>
  </si>
  <si>
    <t>（単位：校、人）</t>
    <rPh sb="1" eb="3">
      <t>タンイ</t>
    </rPh>
    <rPh sb="4" eb="5">
      <t>コウ</t>
    </rPh>
    <rPh sb="6" eb="7">
      <t>ニン</t>
    </rPh>
    <phoneticPr fontId="4"/>
  </si>
  <si>
    <t>&lt;各種学校&gt;（私立）</t>
    <rPh sb="1" eb="3">
      <t>カクシュ</t>
    </rPh>
    <rPh sb="3" eb="5">
      <t>ガッコウ</t>
    </rPh>
    <rPh sb="7" eb="9">
      <t>シリツ</t>
    </rPh>
    <phoneticPr fontId="4"/>
  </si>
  <si>
    <t>第６１表　　　市町村別学校数・生徒数・教員数及び職員数（本務者）</t>
    <rPh sb="7" eb="10">
      <t>シチョウソン</t>
    </rPh>
    <rPh sb="10" eb="11">
      <t>ベツ</t>
    </rPh>
    <rPh sb="11" eb="13">
      <t>ガッコウ</t>
    </rPh>
    <rPh sb="13" eb="14">
      <t>スウ</t>
    </rPh>
    <rPh sb="15" eb="18">
      <t>セイトスウ</t>
    </rPh>
    <rPh sb="19" eb="21">
      <t>キョウイン</t>
    </rPh>
    <rPh sb="21" eb="22">
      <t>スウ</t>
    </rPh>
    <rPh sb="22" eb="23">
      <t>オヨ</t>
    </rPh>
    <rPh sb="24" eb="27">
      <t>ショクインスウ</t>
    </rPh>
    <rPh sb="28" eb="30">
      <t>ホンム</t>
    </rPh>
    <rPh sb="30" eb="31">
      <t>シャ</t>
    </rPh>
    <phoneticPr fontId="4"/>
  </si>
  <si>
    <t>その他</t>
    <rPh sb="2" eb="3">
      <t>タ</t>
    </rPh>
    <phoneticPr fontId="4"/>
  </si>
  <si>
    <t>外国人学校</t>
    <rPh sb="0" eb="2">
      <t>ガイコク</t>
    </rPh>
    <rPh sb="2" eb="3">
      <t>ジン</t>
    </rPh>
    <rPh sb="3" eb="5">
      <t>ガッコウ</t>
    </rPh>
    <phoneticPr fontId="4"/>
  </si>
  <si>
    <t>自動車操縦</t>
    <rPh sb="0" eb="3">
      <t>ジドウシャ</t>
    </rPh>
    <rPh sb="3" eb="5">
      <t>ソウジュウ</t>
    </rPh>
    <phoneticPr fontId="4"/>
  </si>
  <si>
    <t>学習・補習</t>
    <rPh sb="0" eb="2">
      <t>ガクシュウ</t>
    </rPh>
    <rPh sb="3" eb="5">
      <t>ホシュウ</t>
    </rPh>
    <phoneticPr fontId="4"/>
  </si>
  <si>
    <t>予備校</t>
    <rPh sb="0" eb="3">
      <t>ヨビコウ</t>
    </rPh>
    <phoneticPr fontId="4"/>
  </si>
  <si>
    <t>計</t>
    <rPh sb="0" eb="1">
      <t>ケイ</t>
    </rPh>
    <phoneticPr fontId="4"/>
  </si>
  <si>
    <t>各種学校のみに
　　　　　ある課程</t>
    <rPh sb="0" eb="2">
      <t>カクシュ</t>
    </rPh>
    <rPh sb="2" eb="4">
      <t>ガッコウ</t>
    </rPh>
    <rPh sb="15" eb="17">
      <t>カテイ</t>
    </rPh>
    <phoneticPr fontId="4"/>
  </si>
  <si>
    <t>そ の 他</t>
  </si>
  <si>
    <t>スポーツ</t>
    <phoneticPr fontId="4"/>
  </si>
  <si>
    <t>法律行政</t>
    <rPh sb="0" eb="2">
      <t>ホウリツ</t>
    </rPh>
    <rPh sb="2" eb="4">
      <t>ギョウセイ</t>
    </rPh>
    <phoneticPr fontId="4"/>
  </si>
  <si>
    <t>動　　物</t>
    <rPh sb="0" eb="1">
      <t>ドウ</t>
    </rPh>
    <rPh sb="3" eb="4">
      <t>ブツ</t>
    </rPh>
    <phoneticPr fontId="4"/>
  </si>
  <si>
    <t>通訳・ガイド</t>
  </si>
  <si>
    <t>写    真</t>
  </si>
  <si>
    <t>演劇・映画</t>
  </si>
  <si>
    <t>外 国 語</t>
  </si>
  <si>
    <t>茶 華 道</t>
  </si>
  <si>
    <t>デザイン</t>
    <phoneticPr fontId="6"/>
  </si>
  <si>
    <t>美    術</t>
  </si>
  <si>
    <t>音    楽</t>
  </si>
  <si>
    <t>文化・教養関係</t>
    <rPh sb="0" eb="2">
      <t>ブンカ</t>
    </rPh>
    <rPh sb="3" eb="5">
      <t>キョウヨウ</t>
    </rPh>
    <rPh sb="5" eb="7">
      <t>カンケイ</t>
    </rPh>
    <phoneticPr fontId="4"/>
  </si>
  <si>
    <t>ﾌｧｯｼｮﾝﾋﾞｼﾞﾈｽ</t>
    <phoneticPr fontId="4"/>
  </si>
  <si>
    <t>編物・手芸</t>
  </si>
  <si>
    <t>料    理</t>
  </si>
  <si>
    <t>和 洋 裁</t>
  </si>
  <si>
    <t>家    庭</t>
  </si>
  <si>
    <t>家    政</t>
  </si>
  <si>
    <t>服飾・家政関係</t>
    <rPh sb="0" eb="2">
      <t>フクショク</t>
    </rPh>
    <rPh sb="3" eb="4">
      <t>カ</t>
    </rPh>
    <rPh sb="4" eb="5">
      <t>セイ</t>
    </rPh>
    <rPh sb="5" eb="7">
      <t>カンケイ</t>
    </rPh>
    <phoneticPr fontId="4"/>
  </si>
  <si>
    <t>ビジネス</t>
    <phoneticPr fontId="4"/>
  </si>
  <si>
    <t>情　　報</t>
    <phoneticPr fontId="4"/>
  </si>
  <si>
    <t>旅　　行</t>
    <rPh sb="0" eb="1">
      <t>タビ</t>
    </rPh>
    <rPh sb="3" eb="4">
      <t>ギョウ</t>
    </rPh>
    <phoneticPr fontId="4"/>
  </si>
  <si>
    <t>経    営</t>
  </si>
  <si>
    <t>秘    書</t>
  </si>
  <si>
    <t>タイピスト</t>
  </si>
  <si>
    <t>経理・簿記</t>
  </si>
  <si>
    <t>商    業</t>
  </si>
  <si>
    <t>商業実務関係</t>
    <rPh sb="0" eb="2">
      <t>ショウギョウ</t>
    </rPh>
    <rPh sb="2" eb="4">
      <t>ジツム</t>
    </rPh>
    <rPh sb="4" eb="6">
      <t>カンケイ</t>
    </rPh>
    <phoneticPr fontId="4"/>
  </si>
  <si>
    <t>社会福祉</t>
    <rPh sb="0" eb="2">
      <t>シャカイ</t>
    </rPh>
    <rPh sb="2" eb="4">
      <t>フクシ</t>
    </rPh>
    <phoneticPr fontId="4"/>
  </si>
  <si>
    <t>介護福祉</t>
    <rPh sb="0" eb="2">
      <t>カイゴ</t>
    </rPh>
    <rPh sb="2" eb="4">
      <t>フクシ</t>
    </rPh>
    <phoneticPr fontId="4"/>
  </si>
  <si>
    <t>教員養成</t>
  </si>
  <si>
    <t>保育士養成</t>
    <rPh sb="0" eb="2">
      <t>ホイク</t>
    </rPh>
    <rPh sb="2" eb="3">
      <t>シ</t>
    </rPh>
    <phoneticPr fontId="4"/>
  </si>
  <si>
    <t>教育・社会福祉関係</t>
    <rPh sb="0" eb="2">
      <t>キョウイク</t>
    </rPh>
    <rPh sb="3" eb="5">
      <t>シャカイ</t>
    </rPh>
    <rPh sb="5" eb="7">
      <t>フクシ</t>
    </rPh>
    <rPh sb="7" eb="9">
      <t>カンケイ</t>
    </rPh>
    <phoneticPr fontId="4"/>
  </si>
  <si>
    <t>製菓・製パン</t>
    <rPh sb="0" eb="2">
      <t>セイカ</t>
    </rPh>
    <rPh sb="3" eb="4">
      <t>セイ</t>
    </rPh>
    <phoneticPr fontId="4"/>
  </si>
  <si>
    <t>美    容</t>
  </si>
  <si>
    <t>理    容</t>
  </si>
  <si>
    <t>調    理</t>
  </si>
  <si>
    <t xml:space="preserve"> </t>
    <phoneticPr fontId="4"/>
  </si>
  <si>
    <t>栄    養</t>
  </si>
  <si>
    <t>衛生関係</t>
    <rPh sb="0" eb="2">
      <t>エイセイ</t>
    </rPh>
    <rPh sb="2" eb="4">
      <t>カンケイ</t>
    </rPh>
    <phoneticPr fontId="4"/>
  </si>
  <si>
    <t>理学・作業療法</t>
    <rPh sb="0" eb="2">
      <t>リガク</t>
    </rPh>
    <rPh sb="3" eb="5">
      <t>サギョウ</t>
    </rPh>
    <rPh sb="5" eb="7">
      <t>リョウホウ</t>
    </rPh>
    <phoneticPr fontId="4"/>
  </si>
  <si>
    <t>柔道整復</t>
  </si>
  <si>
    <t>はり･きゅう・あんま</t>
    <phoneticPr fontId="4"/>
  </si>
  <si>
    <t>診療放射線</t>
  </si>
  <si>
    <t>臨床検査</t>
  </si>
  <si>
    <t>歯科技工</t>
  </si>
  <si>
    <t>歯科衛生</t>
  </si>
  <si>
    <t>准 看 護</t>
  </si>
  <si>
    <t>看     護</t>
  </si>
  <si>
    <t>医療関係</t>
    <rPh sb="0" eb="2">
      <t>イリョウ</t>
    </rPh>
    <rPh sb="2" eb="4">
      <t>カンケイ</t>
    </rPh>
    <phoneticPr fontId="4"/>
  </si>
  <si>
    <t>園　　芸</t>
    <rPh sb="0" eb="1">
      <t>エン</t>
    </rPh>
    <rPh sb="3" eb="4">
      <t>ゲイ</t>
    </rPh>
    <phoneticPr fontId="4"/>
  </si>
  <si>
    <t>農    業</t>
  </si>
  <si>
    <t>農業関係</t>
    <rPh sb="0" eb="2">
      <t>ノウギョウ</t>
    </rPh>
    <rPh sb="2" eb="4">
      <t>カンケイ</t>
    </rPh>
    <phoneticPr fontId="4"/>
  </si>
  <si>
    <t>情報処理</t>
  </si>
  <si>
    <t>電子計算機</t>
  </si>
  <si>
    <t>機    械</t>
  </si>
  <si>
    <t>自動車整備</t>
  </si>
  <si>
    <t>無線・通信</t>
  </si>
  <si>
    <t>電気・電子</t>
  </si>
  <si>
    <t>土木・建築</t>
  </si>
  <si>
    <t>測    量</t>
  </si>
  <si>
    <t>工業関係</t>
    <rPh sb="0" eb="2">
      <t>コウギョウ</t>
    </rPh>
    <rPh sb="2" eb="4">
      <t>カンケイ</t>
    </rPh>
    <phoneticPr fontId="4"/>
  </si>
  <si>
    <t>女</t>
    <rPh sb="0" eb="1">
      <t>オンナ</t>
    </rPh>
    <phoneticPr fontId="4"/>
  </si>
  <si>
    <t>男</t>
    <rPh sb="0" eb="1">
      <t>オトコ</t>
    </rPh>
    <phoneticPr fontId="4"/>
  </si>
  <si>
    <t>修業年限１年以上の課程</t>
    <rPh sb="0" eb="2">
      <t>シュウギョウ</t>
    </rPh>
    <rPh sb="2" eb="4">
      <t>ネンゲン</t>
    </rPh>
    <rPh sb="5" eb="6">
      <t>ネン</t>
    </rPh>
    <rPh sb="6" eb="8">
      <t>イジョウ</t>
    </rPh>
    <rPh sb="9" eb="11">
      <t>カテイ</t>
    </rPh>
    <phoneticPr fontId="4"/>
  </si>
  <si>
    <t>修業年限１年未満の課程</t>
    <rPh sb="0" eb="2">
      <t>シュウギョウ</t>
    </rPh>
    <rPh sb="2" eb="4">
      <t>ネンゲン</t>
    </rPh>
    <rPh sb="5" eb="6">
      <t>ネン</t>
    </rPh>
    <rPh sb="6" eb="8">
      <t>ミマン</t>
    </rPh>
    <rPh sb="9" eb="11">
      <t>カテイ</t>
    </rPh>
    <phoneticPr fontId="4"/>
  </si>
  <si>
    <t>卒 業 者 数 （前年度間）</t>
    <rPh sb="9" eb="12">
      <t>ゼンネンド</t>
    </rPh>
    <rPh sb="12" eb="13">
      <t>カン</t>
    </rPh>
    <phoneticPr fontId="4"/>
  </si>
  <si>
    <t>入 学 者 数</t>
    <rPh sb="0" eb="1">
      <t>イリ</t>
    </rPh>
    <rPh sb="2" eb="3">
      <t>ガク</t>
    </rPh>
    <rPh sb="4" eb="5">
      <t>シャ</t>
    </rPh>
    <rPh sb="6" eb="7">
      <t>スウ</t>
    </rPh>
    <phoneticPr fontId="4"/>
  </si>
  <si>
    <t>生　徒　数</t>
    <rPh sb="0" eb="1">
      <t>ショウ</t>
    </rPh>
    <rPh sb="2" eb="3">
      <t>ト</t>
    </rPh>
    <rPh sb="4" eb="5">
      <t>カズ</t>
    </rPh>
    <phoneticPr fontId="4"/>
  </si>
  <si>
    <t>課程数</t>
    <rPh sb="0" eb="1">
      <t>カ</t>
    </rPh>
    <rPh sb="1" eb="2">
      <t>ホド</t>
    </rPh>
    <rPh sb="2" eb="3">
      <t>スウ</t>
    </rPh>
    <phoneticPr fontId="4"/>
  </si>
  <si>
    <t>（単位：課程、人）</t>
    <rPh sb="1" eb="3">
      <t>タンイ</t>
    </rPh>
    <rPh sb="4" eb="6">
      <t>カテイ</t>
    </rPh>
    <rPh sb="7" eb="8">
      <t>ニン</t>
    </rPh>
    <phoneticPr fontId="4"/>
  </si>
  <si>
    <t>&lt;各種学校&gt;（私立）</t>
    <rPh sb="1" eb="3">
      <t>カクシュ</t>
    </rPh>
    <rPh sb="7" eb="9">
      <t>シリツ</t>
    </rPh>
    <phoneticPr fontId="4"/>
  </si>
  <si>
    <t xml:space="preserve">   第６２表　　　課　程　別　課　程　数　・　修　業　年　限　別　生　徒　数　・　入　学　者　数　及　び　卒　業　者　数</t>
    <rPh sb="10" eb="11">
      <t>カ</t>
    </rPh>
    <rPh sb="12" eb="13">
      <t>ホド</t>
    </rPh>
    <rPh sb="14" eb="15">
      <t>ベツ</t>
    </rPh>
    <rPh sb="16" eb="17">
      <t>カ</t>
    </rPh>
    <rPh sb="18" eb="19">
      <t>ホド</t>
    </rPh>
    <rPh sb="20" eb="21">
      <t>スウ</t>
    </rPh>
    <rPh sb="24" eb="25">
      <t>オサム</t>
    </rPh>
    <rPh sb="26" eb="27">
      <t>ギョウ</t>
    </rPh>
    <rPh sb="28" eb="29">
      <t>トシ</t>
    </rPh>
    <rPh sb="30" eb="31">
      <t>キリ</t>
    </rPh>
    <rPh sb="32" eb="33">
      <t>ベツ</t>
    </rPh>
    <rPh sb="34" eb="35">
      <t>ショウ</t>
    </rPh>
    <rPh sb="36" eb="37">
      <t>タダ</t>
    </rPh>
    <rPh sb="38" eb="39">
      <t>カズ</t>
    </rPh>
    <rPh sb="42" eb="43">
      <t>イ</t>
    </rPh>
    <rPh sb="44" eb="45">
      <t>ガク</t>
    </rPh>
    <rPh sb="46" eb="47">
      <t>モノ</t>
    </rPh>
    <rPh sb="48" eb="49">
      <t>スウ</t>
    </rPh>
    <rPh sb="50" eb="51">
      <t>オヨ</t>
    </rPh>
    <rPh sb="54" eb="55">
      <t>ソツ</t>
    </rPh>
    <rPh sb="56" eb="57">
      <t>ギョウ</t>
    </rPh>
    <rPh sb="58" eb="59">
      <t>モノ</t>
    </rPh>
    <rPh sb="60" eb="61">
      <t>スウ</t>
    </rPh>
    <phoneticPr fontId="4"/>
  </si>
  <si>
    <t>令和６年度</t>
    <rPh sb="0" eb="2">
      <t>レイワ</t>
    </rPh>
    <rPh sb="3" eb="5">
      <t>ネンド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</si>
</sst>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#;\-#,###;\-"/>
    <numFmt numFmtId="177" formatCode="#,##0;\-#,##0;\-"/>
  </numFmts>
  <fonts count="12">
    <font>
      <sz val="11"/>
      <color theme="1"/>
      <name val="游ゴシック"/>
      <family val="2"/>
      <charset val="128"/>
      <scheme val="minor"/>
    </font>
    <font>
      <sz val="14"/>
      <name val="Terminal"/>
      <charset val="128"/>
    </font>
    <font>
      <b/>
      <sz val="11"/>
      <name val="書院細明朝体"/>
      <family val="1"/>
      <charset val="128"/>
    </font>
    <font>
      <sz val="6"/>
      <name val="游ゴシック"/>
      <family val="2"/>
      <charset val="128"/>
      <scheme val="minor"/>
    </font>
    <font>
      <sz val="7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0"/>
      <name val="書院細明朝体"/>
      <family val="1"/>
      <charset val="128"/>
    </font>
    <font>
      <b/>
      <sz val="8"/>
      <name val="書院細明朝体"/>
      <family val="1"/>
      <charset val="128"/>
    </font>
    <font>
      <b/>
      <sz val="10"/>
      <name val="ＭＳ Ｐゴシック"/>
      <family val="3"/>
      <charset val="128"/>
    </font>
    <font>
      <b/>
      <sz val="14"/>
      <name val="書院細明朝体"/>
      <family val="1"/>
      <charset val="128"/>
    </font>
    <font>
      <b/>
      <sz val="14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37" fontId="1" fillId="0" borderId="0"/>
    <xf numFmtId="37" fontId="1" fillId="0" borderId="0"/>
    <xf numFmtId="37" fontId="1" fillId="0" borderId="0"/>
    <xf numFmtId="37" fontId="1" fillId="0" borderId="0"/>
    <xf numFmtId="0" fontId="1" fillId="0" borderId="0"/>
  </cellStyleXfs>
  <cellXfs count="139">
    <xf numFmtId="0" fontId="0" fillId="0" borderId="0" xfId="0">
      <alignment vertical="center"/>
    </xf>
    <xf numFmtId="176" fontId="2" fillId="0" borderId="0" xfId="1" applyNumberFormat="1" applyFont="1" applyFill="1" applyAlignment="1">
      <alignment vertical="center"/>
    </xf>
    <xf numFmtId="176" fontId="2" fillId="0" borderId="0" xfId="1" applyNumberFormat="1" applyFont="1" applyFill="1" applyAlignment="1" applyProtection="1">
      <alignment vertical="center"/>
      <protection locked="0"/>
    </xf>
    <xf numFmtId="176" fontId="2" fillId="0" borderId="0" xfId="1" applyNumberFormat="1" applyFont="1" applyFill="1" applyBorder="1" applyAlignment="1">
      <alignment vertical="center"/>
    </xf>
    <xf numFmtId="176" fontId="2" fillId="0" borderId="0" xfId="1" applyNumberFormat="1" applyFont="1" applyFill="1" applyBorder="1" applyAlignment="1" applyProtection="1">
      <alignment vertical="center"/>
      <protection locked="0"/>
    </xf>
    <xf numFmtId="0" fontId="2" fillId="0" borderId="0" xfId="1" applyNumberFormat="1" applyFont="1" applyFill="1" applyAlignment="1">
      <alignment vertical="center"/>
    </xf>
    <xf numFmtId="176" fontId="2" fillId="0" borderId="1" xfId="1" applyNumberFormat="1" applyFont="1" applyFill="1" applyBorder="1" applyAlignment="1">
      <alignment vertical="center"/>
    </xf>
    <xf numFmtId="176" fontId="2" fillId="0" borderId="2" xfId="1" applyNumberFormat="1" applyFont="1" applyFill="1" applyBorder="1" applyAlignment="1">
      <alignment vertical="center"/>
    </xf>
    <xf numFmtId="176" fontId="2" fillId="0" borderId="0" xfId="1" applyNumberFormat="1" applyFont="1" applyFill="1" applyAlignment="1"/>
    <xf numFmtId="176" fontId="2" fillId="0" borderId="0" xfId="1" applyNumberFormat="1" applyFont="1" applyFill="1" applyBorder="1" applyAlignment="1" applyProtection="1">
      <protection locked="0"/>
    </xf>
    <xf numFmtId="176" fontId="2" fillId="0" borderId="0" xfId="1" applyNumberFormat="1" applyFont="1" applyFill="1" applyBorder="1" applyAlignment="1" applyProtection="1"/>
    <xf numFmtId="176" fontId="2" fillId="0" borderId="3" xfId="1" applyNumberFormat="1" applyFont="1" applyFill="1" applyBorder="1" applyAlignment="1" applyProtection="1">
      <protection locked="0"/>
    </xf>
    <xf numFmtId="176" fontId="2" fillId="0" borderId="0" xfId="2" applyNumberFormat="1" applyFont="1" applyFill="1" applyBorder="1" applyAlignment="1" applyProtection="1">
      <alignment horizontal="distributed"/>
    </xf>
    <xf numFmtId="176" fontId="2" fillId="0" borderId="0" xfId="2" applyNumberFormat="1" applyFont="1" applyFill="1" applyBorder="1" applyAlignment="1">
      <alignment horizontal="left"/>
    </xf>
    <xf numFmtId="176" fontId="5" fillId="0" borderId="0" xfId="1" applyNumberFormat="1" applyFont="1" applyFill="1" applyBorder="1" applyAlignment="1" applyProtection="1"/>
    <xf numFmtId="176" fontId="5" fillId="0" borderId="0" xfId="1" applyNumberFormat="1" applyFont="1" applyFill="1" applyBorder="1" applyAlignment="1" applyProtection="1">
      <protection locked="0"/>
    </xf>
    <xf numFmtId="176" fontId="5" fillId="0" borderId="3" xfId="1" applyNumberFormat="1" applyFont="1" applyFill="1" applyBorder="1" applyAlignment="1" applyProtection="1"/>
    <xf numFmtId="176" fontId="2" fillId="0" borderId="0" xfId="2" applyNumberFormat="1" applyFont="1" applyFill="1" applyBorder="1" applyAlignment="1">
      <alignment horizontal="right"/>
    </xf>
    <xf numFmtId="176" fontId="2" fillId="0" borderId="0" xfId="2" applyNumberFormat="1" applyFont="1" applyFill="1" applyBorder="1" applyAlignment="1" applyProtection="1">
      <alignment horizontal="right"/>
    </xf>
    <xf numFmtId="176" fontId="5" fillId="0" borderId="0" xfId="2" applyNumberFormat="1" applyFont="1" applyFill="1" applyBorder="1" applyAlignment="1" applyProtection="1">
      <alignment horizontal="distributed"/>
    </xf>
    <xf numFmtId="176" fontId="5" fillId="0" borderId="0" xfId="2" applyNumberFormat="1" applyFont="1" applyFill="1" applyBorder="1" applyAlignment="1"/>
    <xf numFmtId="176" fontId="2" fillId="0" borderId="3" xfId="1" applyNumberFormat="1" applyFont="1" applyFill="1" applyBorder="1" applyAlignment="1">
      <alignment vertical="center"/>
    </xf>
    <xf numFmtId="176" fontId="5" fillId="0" borderId="0" xfId="1" applyNumberFormat="1" applyFont="1" applyFill="1" applyAlignment="1">
      <alignment vertical="center"/>
    </xf>
    <xf numFmtId="176" fontId="5" fillId="0" borderId="0" xfId="1" applyNumberFormat="1" applyFont="1" applyFill="1" applyBorder="1" applyAlignment="1" applyProtection="1">
      <alignment vertical="center"/>
    </xf>
    <xf numFmtId="176" fontId="5" fillId="0" borderId="0" xfId="1" applyNumberFormat="1" applyFont="1" applyFill="1" applyBorder="1" applyAlignment="1" applyProtection="1">
      <alignment vertical="center"/>
      <protection locked="0"/>
    </xf>
    <xf numFmtId="176" fontId="5" fillId="0" borderId="3" xfId="1" applyNumberFormat="1" applyFont="1" applyFill="1" applyBorder="1" applyAlignment="1" applyProtection="1">
      <alignment vertical="center"/>
    </xf>
    <xf numFmtId="176" fontId="5" fillId="0" borderId="0" xfId="1" applyNumberFormat="1" applyFont="1" applyFill="1" applyBorder="1" applyAlignment="1" applyProtection="1">
      <alignment horizontal="right" vertical="center"/>
      <protection locked="0"/>
    </xf>
    <xf numFmtId="176" fontId="2" fillId="0" borderId="3" xfId="1" applyNumberFormat="1" applyFont="1" applyFill="1" applyBorder="1" applyAlignment="1" applyProtection="1">
      <alignment vertical="center"/>
      <protection locked="0"/>
    </xf>
    <xf numFmtId="176" fontId="2" fillId="0" borderId="0" xfId="1" applyNumberFormat="1" applyFont="1" applyFill="1" applyBorder="1" applyAlignment="1" applyProtection="1">
      <alignment horizontal="right" vertical="center"/>
      <protection locked="0"/>
    </xf>
    <xf numFmtId="177" fontId="2" fillId="0" borderId="2" xfId="3" applyNumberFormat="1" applyFont="1" applyFill="1" applyBorder="1" applyAlignment="1" applyProtection="1">
      <alignment horizontal="center" vertical="center"/>
    </xf>
    <xf numFmtId="176" fontId="2" fillId="0" borderId="1" xfId="1" applyNumberFormat="1" applyFont="1" applyFill="1" applyBorder="1" applyAlignment="1">
      <alignment horizontal="right" vertical="center"/>
    </xf>
    <xf numFmtId="176" fontId="2" fillId="0" borderId="1" xfId="1" applyNumberFormat="1" applyFont="1" applyFill="1" applyBorder="1" applyAlignment="1" applyProtection="1">
      <alignment horizontal="left" vertical="center"/>
    </xf>
    <xf numFmtId="176" fontId="2" fillId="0" borderId="0" xfId="1" applyNumberFormat="1" applyFont="1" applyFill="1" applyAlignment="1" applyProtection="1">
      <alignment horizontal="center" vertical="center"/>
    </xf>
    <xf numFmtId="177" fontId="7" fillId="0" borderId="0" xfId="4" applyNumberFormat="1" applyFont="1" applyFill="1" applyAlignment="1">
      <alignment vertical="center"/>
    </xf>
    <xf numFmtId="177" fontId="7" fillId="0" borderId="0" xfId="4" applyNumberFormat="1" applyFont="1" applyFill="1" applyAlignment="1">
      <alignment horizontal="center" vertical="center"/>
    </xf>
    <xf numFmtId="177" fontId="7" fillId="0" borderId="0" xfId="4" applyNumberFormat="1" applyFont="1" applyFill="1" applyAlignment="1">
      <alignment horizontal="center" vertical="center" textRotation="255"/>
    </xf>
    <xf numFmtId="176" fontId="7" fillId="0" borderId="0" xfId="1" applyNumberFormat="1" applyFont="1" applyFill="1" applyAlignment="1">
      <alignment vertical="center"/>
    </xf>
    <xf numFmtId="176" fontId="7" fillId="0" borderId="0" xfId="1" applyNumberFormat="1" applyFont="1" applyFill="1" applyBorder="1" applyAlignment="1">
      <alignment vertical="center"/>
    </xf>
    <xf numFmtId="176" fontId="7" fillId="0" borderId="0" xfId="1" applyNumberFormat="1" applyFont="1" applyFill="1" applyBorder="1" applyAlignment="1" applyProtection="1">
      <alignment vertical="center"/>
      <protection locked="0"/>
    </xf>
    <xf numFmtId="177" fontId="7" fillId="0" borderId="0" xfId="4" applyNumberFormat="1" applyFont="1" applyFill="1" applyBorder="1" applyAlignment="1" applyProtection="1">
      <alignment vertical="center"/>
    </xf>
    <xf numFmtId="177" fontId="7" fillId="0" borderId="0" xfId="4" applyNumberFormat="1" applyFont="1" applyFill="1" applyBorder="1" applyAlignment="1" applyProtection="1">
      <alignment vertical="center"/>
      <protection locked="0"/>
    </xf>
    <xf numFmtId="177" fontId="7" fillId="0" borderId="0" xfId="4" applyNumberFormat="1" applyFont="1" applyFill="1" applyBorder="1" applyAlignment="1" applyProtection="1">
      <alignment horizontal="right" vertical="center"/>
    </xf>
    <xf numFmtId="177" fontId="7" fillId="0" borderId="0" xfId="4" applyNumberFormat="1" applyFont="1" applyFill="1" applyBorder="1" applyAlignment="1" applyProtection="1">
      <alignment horizontal="center" vertical="center"/>
    </xf>
    <xf numFmtId="177" fontId="7" fillId="0" borderId="0" xfId="4" applyNumberFormat="1" applyFont="1" applyFill="1" applyBorder="1" applyAlignment="1">
      <alignment horizontal="center" vertical="center" textRotation="255"/>
    </xf>
    <xf numFmtId="177" fontId="2" fillId="0" borderId="1" xfId="4" applyNumberFormat="1" applyFont="1" applyFill="1" applyBorder="1" applyAlignment="1" applyProtection="1">
      <alignment vertical="center"/>
    </xf>
    <xf numFmtId="177" fontId="2" fillId="0" borderId="2" xfId="4" applyNumberFormat="1" applyFont="1" applyFill="1" applyBorder="1" applyAlignment="1" applyProtection="1">
      <alignment horizontal="right" vertical="center"/>
    </xf>
    <xf numFmtId="177" fontId="7" fillId="0" borderId="1" xfId="4" applyNumberFormat="1" applyFont="1" applyFill="1" applyBorder="1" applyAlignment="1" applyProtection="1">
      <alignment horizontal="center" vertical="center"/>
    </xf>
    <xf numFmtId="177" fontId="2" fillId="0" borderId="0" xfId="4" applyNumberFormat="1" applyFont="1" applyFill="1" applyBorder="1" applyAlignment="1" applyProtection="1">
      <alignment vertical="center"/>
    </xf>
    <xf numFmtId="177" fontId="2" fillId="0" borderId="3" xfId="4" applyNumberFormat="1" applyFont="1" applyFill="1" applyBorder="1" applyAlignment="1" applyProtection="1">
      <alignment horizontal="right" vertical="center"/>
    </xf>
    <xf numFmtId="177" fontId="9" fillId="0" borderId="0" xfId="4" applyNumberFormat="1" applyFont="1" applyFill="1" applyAlignment="1">
      <alignment vertical="center"/>
    </xf>
    <xf numFmtId="177" fontId="5" fillId="0" borderId="0" xfId="4" applyNumberFormat="1" applyFont="1" applyFill="1" applyBorder="1" applyAlignment="1" applyProtection="1">
      <alignment vertical="center"/>
    </xf>
    <xf numFmtId="177" fontId="5" fillId="0" borderId="3" xfId="4" applyNumberFormat="1" applyFont="1" applyFill="1" applyBorder="1" applyAlignment="1" applyProtection="1">
      <alignment horizontal="right" vertical="center"/>
    </xf>
    <xf numFmtId="177" fontId="9" fillId="0" borderId="12" xfId="4" applyNumberFormat="1" applyFont="1" applyFill="1" applyBorder="1" applyAlignment="1" applyProtection="1">
      <alignment horizontal="center" vertical="center"/>
    </xf>
    <xf numFmtId="177" fontId="2" fillId="0" borderId="0" xfId="4" applyNumberFormat="1" applyFont="1" applyFill="1" applyBorder="1" applyAlignment="1" applyProtection="1">
      <alignment vertical="center"/>
      <protection locked="0"/>
    </xf>
    <xf numFmtId="177" fontId="2" fillId="0" borderId="3" xfId="4" applyNumberFormat="1" applyFont="1" applyFill="1" applyBorder="1" applyAlignment="1">
      <alignment horizontal="right" vertical="center"/>
    </xf>
    <xf numFmtId="177" fontId="7" fillId="0" borderId="0" xfId="4" applyNumberFormat="1" applyFont="1" applyFill="1" applyBorder="1" applyAlignment="1">
      <alignment horizontal="center" vertical="center"/>
    </xf>
    <xf numFmtId="177" fontId="2" fillId="0" borderId="3" xfId="4" quotePrefix="1" applyNumberFormat="1" applyFont="1" applyFill="1" applyBorder="1" applyAlignment="1" applyProtection="1">
      <alignment horizontal="right" vertical="center"/>
    </xf>
    <xf numFmtId="177" fontId="7" fillId="0" borderId="0" xfId="4" quotePrefix="1" applyNumberFormat="1" applyFont="1" applyFill="1" applyBorder="1" applyAlignment="1" applyProtection="1">
      <alignment horizontal="center" vertical="center"/>
    </xf>
    <xf numFmtId="177" fontId="2" fillId="0" borderId="0" xfId="4" applyNumberFormat="1" applyFont="1" applyFill="1" applyBorder="1" applyAlignment="1">
      <alignment vertical="center"/>
    </xf>
    <xf numFmtId="177" fontId="7" fillId="0" borderId="0" xfId="4" applyNumberFormat="1" applyFont="1" applyFill="1" applyBorder="1" applyAlignment="1" applyProtection="1">
      <alignment horizontal="center" vertical="center" shrinkToFit="1"/>
    </xf>
    <xf numFmtId="177" fontId="7" fillId="0" borderId="0" xfId="4" applyNumberFormat="1" applyFont="1" applyFill="1" applyBorder="1" applyAlignment="1">
      <alignment horizontal="center" vertical="center" shrinkToFit="1"/>
    </xf>
    <xf numFmtId="177" fontId="9" fillId="0" borderId="0" xfId="4" applyNumberFormat="1" applyFont="1" applyFill="1" applyBorder="1" applyAlignment="1" applyProtection="1">
      <alignment horizontal="center" vertical="center"/>
    </xf>
    <xf numFmtId="177" fontId="2" fillId="0" borderId="3" xfId="4" quotePrefix="1" applyNumberFormat="1" applyFont="1" applyFill="1" applyBorder="1" applyAlignment="1">
      <alignment horizontal="right" vertical="center"/>
    </xf>
    <xf numFmtId="177" fontId="7" fillId="0" borderId="0" xfId="4" quotePrefix="1" applyNumberFormat="1" applyFont="1" applyFill="1" applyBorder="1" applyAlignment="1">
      <alignment horizontal="center" vertical="center"/>
    </xf>
    <xf numFmtId="177" fontId="5" fillId="0" borderId="0" xfId="4" applyNumberFormat="1" applyFont="1" applyFill="1" applyBorder="1" applyAlignment="1">
      <alignment vertical="center"/>
    </xf>
    <xf numFmtId="177" fontId="5" fillId="0" borderId="3" xfId="4" applyNumberFormat="1" applyFont="1" applyFill="1" applyBorder="1" applyAlignment="1">
      <alignment horizontal="right" vertical="center"/>
    </xf>
    <xf numFmtId="177" fontId="9" fillId="0" borderId="0" xfId="4" applyNumberFormat="1" applyFont="1" applyFill="1" applyBorder="1" applyAlignment="1">
      <alignment horizontal="center" vertical="center"/>
    </xf>
    <xf numFmtId="177" fontId="7" fillId="0" borderId="0" xfId="4" applyNumberFormat="1" applyFont="1" applyFill="1" applyBorder="1" applyAlignment="1">
      <alignment vertical="center"/>
    </xf>
    <xf numFmtId="177" fontId="9" fillId="0" borderId="0" xfId="4" applyNumberFormat="1" applyFont="1" applyFill="1" applyBorder="1" applyAlignment="1">
      <alignment vertical="center"/>
    </xf>
    <xf numFmtId="0" fontId="10" fillId="0" borderId="0" xfId="5" applyFont="1" applyFill="1" applyAlignment="1">
      <alignment vertical="center"/>
    </xf>
    <xf numFmtId="177" fontId="2" fillId="0" borderId="0" xfId="3" applyNumberFormat="1" applyFont="1" applyFill="1" applyBorder="1" applyAlignment="1" applyProtection="1">
      <alignment vertical="center"/>
    </xf>
    <xf numFmtId="177" fontId="2" fillId="0" borderId="3" xfId="3" applyNumberFormat="1" applyFont="1" applyFill="1" applyBorder="1" applyAlignment="1" applyProtection="1">
      <alignment vertical="center"/>
    </xf>
    <xf numFmtId="177" fontId="7" fillId="0" borderId="1" xfId="4" applyNumberFormat="1" applyFont="1" applyFill="1" applyBorder="1" applyAlignment="1">
      <alignment horizontal="center" vertical="center"/>
    </xf>
    <xf numFmtId="177" fontId="7" fillId="0" borderId="1" xfId="4" applyNumberFormat="1" applyFont="1" applyFill="1" applyBorder="1" applyAlignment="1" applyProtection="1">
      <alignment horizontal="left" vertical="center"/>
    </xf>
    <xf numFmtId="0" fontId="11" fillId="0" borderId="0" xfId="5" applyFont="1" applyFill="1" applyAlignment="1">
      <alignment vertical="center"/>
    </xf>
    <xf numFmtId="177" fontId="5" fillId="0" borderId="0" xfId="4" applyNumberFormat="1" applyFont="1" applyFill="1" applyBorder="1" applyAlignment="1" applyProtection="1">
      <alignment horizontal="right" vertical="center"/>
    </xf>
    <xf numFmtId="176" fontId="9" fillId="0" borderId="0" xfId="1" applyNumberFormat="1" applyFont="1" applyFill="1" applyBorder="1" applyAlignment="1" applyProtection="1">
      <alignment horizontal="right" vertical="center"/>
      <protection locked="0"/>
    </xf>
    <xf numFmtId="176" fontId="7" fillId="0" borderId="0" xfId="1" applyNumberFormat="1" applyFont="1" applyFill="1" applyBorder="1" applyAlignment="1" applyProtection="1">
      <alignment horizontal="right" vertical="center"/>
      <protection locked="0"/>
    </xf>
    <xf numFmtId="177" fontId="2" fillId="0" borderId="12" xfId="4" applyNumberFormat="1" applyFont="1" applyFill="1" applyBorder="1" applyAlignment="1">
      <alignment vertical="center"/>
    </xf>
    <xf numFmtId="177" fontId="2" fillId="0" borderId="13" xfId="4" applyNumberFormat="1" applyFont="1" applyFill="1" applyBorder="1" applyAlignment="1">
      <alignment horizontal="center" vertical="center"/>
    </xf>
    <xf numFmtId="177" fontId="7" fillId="0" borderId="12" xfId="4" applyNumberFormat="1" applyFont="1" applyFill="1" applyBorder="1" applyAlignment="1">
      <alignment horizontal="center" vertical="center"/>
    </xf>
    <xf numFmtId="177" fontId="7" fillId="0" borderId="12" xfId="4" applyNumberFormat="1" applyFont="1" applyFill="1" applyBorder="1" applyAlignment="1">
      <alignment vertical="center"/>
    </xf>
    <xf numFmtId="0" fontId="10" fillId="0" borderId="0" xfId="5" applyFont="1" applyFill="1" applyBorder="1" applyAlignment="1">
      <alignment vertical="center"/>
    </xf>
    <xf numFmtId="177" fontId="7" fillId="0" borderId="8" xfId="4" applyNumberFormat="1" applyFont="1" applyFill="1" applyBorder="1" applyAlignment="1" applyProtection="1">
      <alignment horizontal="center" vertical="center"/>
    </xf>
    <xf numFmtId="177" fontId="7" fillId="0" borderId="15" xfId="4" applyNumberFormat="1" applyFont="1" applyFill="1" applyBorder="1" applyAlignment="1" applyProtection="1">
      <alignment horizontal="center" vertical="center"/>
    </xf>
    <xf numFmtId="177" fontId="7" fillId="0" borderId="6" xfId="4" applyNumberFormat="1" applyFont="1" applyFill="1" applyBorder="1" applyAlignment="1" applyProtection="1">
      <alignment horizontal="center" vertical="center"/>
    </xf>
    <xf numFmtId="177" fontId="7" fillId="0" borderId="1" xfId="4" applyNumberFormat="1" applyFont="1" applyFill="1" applyBorder="1" applyAlignment="1">
      <alignment vertical="center"/>
    </xf>
    <xf numFmtId="176" fontId="2" fillId="0" borderId="0" xfId="1" applyNumberFormat="1" applyFont="1" applyFill="1" applyBorder="1" applyAlignment="1">
      <alignment horizontal="right" vertical="center"/>
    </xf>
    <xf numFmtId="37" fontId="2" fillId="0" borderId="0" xfId="4" applyFont="1" applyFill="1" applyAlignment="1">
      <alignment horizontal="center" vertical="center"/>
    </xf>
    <xf numFmtId="177" fontId="2" fillId="0" borderId="0" xfId="4" applyNumberFormat="1" applyFont="1" applyFill="1" applyAlignment="1" applyProtection="1">
      <alignment horizontal="center" vertical="center"/>
    </xf>
    <xf numFmtId="176" fontId="5" fillId="0" borderId="0" xfId="2" applyNumberFormat="1" applyFont="1" applyFill="1" applyBorder="1" applyAlignment="1" applyProtection="1">
      <alignment horizontal="left"/>
    </xf>
    <xf numFmtId="37" fontId="5" fillId="0" borderId="0" xfId="2" applyFont="1" applyFill="1" applyBorder="1" applyAlignment="1">
      <alignment horizontal="left"/>
    </xf>
    <xf numFmtId="176" fontId="2" fillId="0" borderId="12" xfId="1" applyNumberFormat="1" applyFont="1" applyFill="1" applyBorder="1" applyAlignment="1" applyProtection="1">
      <alignment horizontal="center" vertical="center" wrapText="1"/>
    </xf>
    <xf numFmtId="176" fontId="2" fillId="0" borderId="14" xfId="1" applyNumberFormat="1" applyFont="1" applyFill="1" applyBorder="1" applyAlignment="1" applyProtection="1">
      <alignment horizontal="center" vertical="center"/>
    </xf>
    <xf numFmtId="176" fontId="2" fillId="0" borderId="0" xfId="1" applyNumberFormat="1" applyFont="1" applyFill="1" applyBorder="1" applyAlignment="1" applyProtection="1">
      <alignment horizontal="center" vertical="center"/>
    </xf>
    <xf numFmtId="176" fontId="2" fillId="0" borderId="11" xfId="1" applyNumberFormat="1" applyFont="1" applyFill="1" applyBorder="1" applyAlignment="1" applyProtection="1">
      <alignment horizontal="center" vertical="center"/>
    </xf>
    <xf numFmtId="176" fontId="2" fillId="0" borderId="1" xfId="1" applyNumberFormat="1" applyFont="1" applyFill="1" applyBorder="1" applyAlignment="1" applyProtection="1">
      <alignment horizontal="center" vertical="center"/>
    </xf>
    <xf numFmtId="176" fontId="2" fillId="0" borderId="5" xfId="1" applyNumberFormat="1" applyFont="1" applyFill="1" applyBorder="1" applyAlignment="1" applyProtection="1">
      <alignment horizontal="center" vertical="center"/>
    </xf>
    <xf numFmtId="176" fontId="2" fillId="0" borderId="0" xfId="1" applyNumberFormat="1" applyFont="1" applyFill="1" applyAlignment="1" applyProtection="1">
      <alignment horizontal="center" vertical="center"/>
    </xf>
    <xf numFmtId="177" fontId="2" fillId="0" borderId="13" xfId="3" applyNumberFormat="1" applyFont="1" applyFill="1" applyBorder="1" applyAlignment="1" applyProtection="1">
      <alignment horizontal="center" vertical="center" wrapText="1"/>
    </xf>
    <xf numFmtId="177" fontId="2" fillId="0" borderId="12" xfId="3" applyNumberFormat="1" applyFont="1" applyFill="1" applyBorder="1" applyAlignment="1" applyProtection="1">
      <alignment horizontal="center" vertical="center"/>
    </xf>
    <xf numFmtId="177" fontId="2" fillId="0" borderId="2" xfId="3" applyNumberFormat="1" applyFont="1" applyFill="1" applyBorder="1" applyAlignment="1" applyProtection="1">
      <alignment horizontal="center" vertical="center"/>
    </xf>
    <xf numFmtId="177" fontId="2" fillId="0" borderId="1" xfId="3" applyNumberFormat="1" applyFont="1" applyFill="1" applyBorder="1" applyAlignment="1" applyProtection="1">
      <alignment horizontal="center" vertical="center"/>
    </xf>
    <xf numFmtId="177" fontId="2" fillId="0" borderId="13" xfId="3" applyNumberFormat="1" applyFont="1" applyFill="1" applyBorder="1" applyAlignment="1" applyProtection="1">
      <alignment horizontal="center" vertical="center"/>
    </xf>
    <xf numFmtId="177" fontId="2" fillId="0" borderId="14" xfId="3" applyNumberFormat="1" applyFont="1" applyFill="1" applyBorder="1" applyAlignment="1" applyProtection="1">
      <alignment horizontal="center" vertical="center"/>
    </xf>
    <xf numFmtId="177" fontId="2" fillId="0" borderId="5" xfId="3" applyNumberFormat="1" applyFont="1" applyFill="1" applyBorder="1" applyAlignment="1" applyProtection="1">
      <alignment horizontal="center" vertical="center"/>
    </xf>
    <xf numFmtId="37" fontId="5" fillId="0" borderId="0" xfId="2" applyFont="1" applyFill="1" applyBorder="1" applyAlignment="1"/>
    <xf numFmtId="177" fontId="2" fillId="0" borderId="9" xfId="3" applyNumberFormat="1" applyFont="1" applyFill="1" applyBorder="1" applyAlignment="1" applyProtection="1">
      <alignment horizontal="center" vertical="center"/>
    </xf>
    <xf numFmtId="177" fontId="2" fillId="0" borderId="10" xfId="3" applyNumberFormat="1" applyFont="1" applyFill="1" applyBorder="1" applyAlignment="1" applyProtection="1">
      <alignment horizontal="center" vertical="center"/>
    </xf>
    <xf numFmtId="177" fontId="2" fillId="0" borderId="4" xfId="3" applyNumberFormat="1" applyFont="1" applyFill="1" applyBorder="1" applyAlignment="1" applyProtection="1">
      <alignment horizontal="center" vertical="center"/>
    </xf>
    <xf numFmtId="176" fontId="5" fillId="0" borderId="0" xfId="2" applyNumberFormat="1" applyFont="1" applyFill="1" applyBorder="1" applyAlignment="1" applyProtection="1"/>
    <xf numFmtId="177" fontId="2" fillId="0" borderId="8" xfId="3" applyNumberFormat="1" applyFont="1" applyFill="1" applyBorder="1" applyAlignment="1" applyProtection="1">
      <alignment horizontal="center" vertical="center"/>
    </xf>
    <xf numFmtId="177" fontId="2" fillId="0" borderId="7" xfId="3" applyNumberFormat="1" applyFont="1" applyFill="1" applyBorder="1" applyAlignment="1" applyProtection="1">
      <alignment horizontal="center" vertical="center"/>
    </xf>
    <xf numFmtId="177" fontId="2" fillId="0" borderId="6" xfId="3" applyNumberFormat="1" applyFont="1" applyFill="1" applyBorder="1" applyAlignment="1" applyProtection="1">
      <alignment horizontal="center" vertical="center"/>
    </xf>
    <xf numFmtId="177" fontId="2" fillId="0" borderId="8" xfId="3" applyNumberFormat="1" applyFont="1" applyFill="1" applyBorder="1" applyAlignment="1">
      <alignment horizontal="center" vertical="center"/>
    </xf>
    <xf numFmtId="177" fontId="2" fillId="0" borderId="7" xfId="3" applyNumberFormat="1" applyFont="1" applyFill="1" applyBorder="1" applyAlignment="1">
      <alignment horizontal="center" vertical="center"/>
    </xf>
    <xf numFmtId="177" fontId="2" fillId="0" borderId="6" xfId="3" applyNumberFormat="1" applyFont="1" applyFill="1" applyBorder="1" applyAlignment="1">
      <alignment horizontal="center" vertical="center"/>
    </xf>
    <xf numFmtId="177" fontId="8" fillId="0" borderId="14" xfId="4" applyNumberFormat="1" applyFont="1" applyFill="1" applyBorder="1" applyAlignment="1">
      <alignment horizontal="center" vertical="top" textRotation="255" wrapText="1"/>
    </xf>
    <xf numFmtId="177" fontId="8" fillId="0" borderId="11" xfId="4" applyNumberFormat="1" applyFont="1" applyFill="1" applyBorder="1" applyAlignment="1">
      <alignment horizontal="center" vertical="top" textRotation="255" wrapText="1"/>
    </xf>
    <xf numFmtId="177" fontId="8" fillId="0" borderId="5" xfId="4" applyNumberFormat="1" applyFont="1" applyFill="1" applyBorder="1" applyAlignment="1">
      <alignment horizontal="center" vertical="top" textRotation="255" wrapText="1"/>
    </xf>
    <xf numFmtId="177" fontId="7" fillId="0" borderId="15" xfId="4" applyNumberFormat="1" applyFont="1" applyFill="1" applyBorder="1" applyAlignment="1" applyProtection="1">
      <alignment horizontal="center" vertical="center"/>
    </xf>
    <xf numFmtId="177" fontId="7" fillId="0" borderId="6" xfId="4" applyNumberFormat="1" applyFont="1" applyFill="1" applyBorder="1" applyAlignment="1" applyProtection="1">
      <alignment horizontal="center" vertical="center" shrinkToFit="1"/>
    </xf>
    <xf numFmtId="177" fontId="7" fillId="0" borderId="15" xfId="4" applyNumberFormat="1" applyFont="1" applyFill="1" applyBorder="1" applyAlignment="1" applyProtection="1">
      <alignment horizontal="center" vertical="center" shrinkToFit="1"/>
    </xf>
    <xf numFmtId="177" fontId="7" fillId="0" borderId="14" xfId="4" applyNumberFormat="1" applyFont="1" applyFill="1" applyBorder="1" applyAlignment="1">
      <alignment horizontal="center" vertical="center" textRotation="255"/>
    </xf>
    <xf numFmtId="177" fontId="7" fillId="0" borderId="11" xfId="4" applyNumberFormat="1" applyFont="1" applyFill="1" applyBorder="1" applyAlignment="1">
      <alignment horizontal="center" vertical="center" textRotation="255"/>
    </xf>
    <xf numFmtId="177" fontId="7" fillId="0" borderId="5" xfId="4" applyNumberFormat="1" applyFont="1" applyFill="1" applyBorder="1" applyAlignment="1">
      <alignment horizontal="center" vertical="center" textRotation="255"/>
    </xf>
    <xf numFmtId="177" fontId="7" fillId="0" borderId="14" xfId="4" applyNumberFormat="1" applyFont="1" applyFill="1" applyBorder="1" applyAlignment="1">
      <alignment horizontal="center" vertical="center" textRotation="255" shrinkToFit="1"/>
    </xf>
    <xf numFmtId="177" fontId="7" fillId="0" borderId="11" xfId="4" applyNumberFormat="1" applyFont="1" applyFill="1" applyBorder="1" applyAlignment="1">
      <alignment horizontal="center" vertical="center" textRotation="255" shrinkToFit="1"/>
    </xf>
    <xf numFmtId="177" fontId="7" fillId="0" borderId="5" xfId="4" applyNumberFormat="1" applyFont="1" applyFill="1" applyBorder="1" applyAlignment="1">
      <alignment horizontal="center" vertical="center" textRotation="255" shrinkToFit="1"/>
    </xf>
    <xf numFmtId="177" fontId="2" fillId="0" borderId="0" xfId="4" applyNumberFormat="1" applyFont="1" applyFill="1" applyAlignment="1" applyProtection="1">
      <alignment horizontal="center" vertical="center"/>
    </xf>
    <xf numFmtId="37" fontId="2" fillId="0" borderId="0" xfId="4" applyFont="1" applyFill="1" applyAlignment="1">
      <alignment horizontal="center" vertical="center"/>
    </xf>
    <xf numFmtId="177" fontId="7" fillId="0" borderId="14" xfId="4" applyNumberFormat="1" applyFont="1" applyFill="1" applyBorder="1" applyAlignment="1" applyProtection="1">
      <alignment horizontal="center" vertical="center" textRotation="255"/>
    </xf>
    <xf numFmtId="177" fontId="7" fillId="0" borderId="11" xfId="4" applyNumberFormat="1" applyFont="1" applyFill="1" applyBorder="1" applyAlignment="1" applyProtection="1">
      <alignment horizontal="center" vertical="center" textRotation="255"/>
    </xf>
    <xf numFmtId="177" fontId="7" fillId="0" borderId="5" xfId="4" applyNumberFormat="1" applyFont="1" applyFill="1" applyBorder="1" applyAlignment="1" applyProtection="1">
      <alignment horizontal="center" vertical="center" textRotation="255"/>
    </xf>
    <xf numFmtId="177" fontId="7" fillId="0" borderId="15" xfId="4" applyNumberFormat="1" applyFont="1" applyFill="1" applyBorder="1" applyAlignment="1" applyProtection="1">
      <alignment horizontal="center" vertical="center" wrapText="1"/>
    </xf>
    <xf numFmtId="177" fontId="7" fillId="0" borderId="8" xfId="4" applyNumberFormat="1" applyFont="1" applyFill="1" applyBorder="1" applyAlignment="1" applyProtection="1">
      <alignment horizontal="center" vertical="center"/>
    </xf>
    <xf numFmtId="177" fontId="7" fillId="0" borderId="15" xfId="4" applyNumberFormat="1" applyFont="1" applyFill="1" applyBorder="1" applyAlignment="1">
      <alignment horizontal="center" vertical="center"/>
    </xf>
    <xf numFmtId="177" fontId="7" fillId="0" borderId="15" xfId="4" applyNumberFormat="1" applyFont="1" applyFill="1" applyBorder="1" applyAlignment="1">
      <alignment horizontal="center" vertical="center" wrapText="1"/>
    </xf>
    <xf numFmtId="177" fontId="7" fillId="0" borderId="0" xfId="4" applyNumberFormat="1" applyFont="1" applyFill="1" applyBorder="1" applyAlignment="1" applyProtection="1">
      <alignment horizontal="center" vertical="center"/>
    </xf>
  </cellXfs>
  <cellStyles count="6">
    <cellStyle name="標準" xfId="0" builtinId="0"/>
    <cellStyle name="標準 3" xfId="5"/>
    <cellStyle name="標準_第02表  H14" xfId="2"/>
    <cellStyle name="標準_第03表 H14" xfId="1"/>
    <cellStyle name="標準_第36表 H14" xfId="3"/>
    <cellStyle name="標準_第37表 H14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C7" transitionEvaluation="1">
    <tabColor theme="3" tint="0.59999389629810485"/>
  </sheetPr>
  <dimension ref="A1:P67"/>
  <sheetViews>
    <sheetView showGridLines="0" tabSelected="1" view="pageBreakPreview" zoomScaleNormal="100" zoomScaleSheetLayoutView="100" workbookViewId="0">
      <pane xSplit="2" ySplit="6" topLeftCell="C7" activePane="bottomRight" state="frozen"/>
      <selection sqref="A1:XFD1048576"/>
      <selection pane="topRight" sqref="A1:XFD1048576"/>
      <selection pane="bottomLeft" sqref="A1:XFD1048576"/>
      <selection pane="bottomRight" activeCell="C20" sqref="C20"/>
    </sheetView>
  </sheetViews>
  <sheetFormatPr defaultColWidth="8.75" defaultRowHeight="13.5" customHeight="1"/>
  <cols>
    <col min="1" max="1" width="3.875" style="1" customWidth="1"/>
    <col min="2" max="2" width="10.5" style="1" customWidth="1"/>
    <col min="3" max="7" width="9.625" style="1" customWidth="1"/>
    <col min="8" max="16" width="6.875" style="1" customWidth="1"/>
    <col min="17" max="16384" width="8.75" style="1"/>
  </cols>
  <sheetData>
    <row r="1" spans="1:16" ht="16.5" customHeight="1">
      <c r="A1" s="98" t="s">
        <v>67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</row>
    <row r="2" spans="1:16" ht="16.5" customHeight="1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</row>
    <row r="3" spans="1:16" ht="16.5" customHeight="1">
      <c r="A3" s="31" t="s">
        <v>66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30" t="s">
        <v>65</v>
      </c>
    </row>
    <row r="4" spans="1:16" ht="16.5" customHeight="1">
      <c r="A4" s="92" t="s">
        <v>64</v>
      </c>
      <c r="B4" s="93"/>
      <c r="C4" s="107" t="s">
        <v>63</v>
      </c>
      <c r="D4" s="103" t="s">
        <v>62</v>
      </c>
      <c r="E4" s="100"/>
      <c r="F4" s="104"/>
      <c r="G4" s="114" t="s">
        <v>61</v>
      </c>
      <c r="H4" s="115"/>
      <c r="I4" s="115"/>
      <c r="J4" s="115"/>
      <c r="K4" s="115"/>
      <c r="L4" s="115"/>
      <c r="M4" s="116"/>
      <c r="N4" s="99" t="s">
        <v>60</v>
      </c>
      <c r="O4" s="100"/>
      <c r="P4" s="100"/>
    </row>
    <row r="5" spans="1:16" ht="16.5" customHeight="1">
      <c r="A5" s="94"/>
      <c r="B5" s="95"/>
      <c r="C5" s="108"/>
      <c r="D5" s="101"/>
      <c r="E5" s="102"/>
      <c r="F5" s="105"/>
      <c r="G5" s="107" t="s">
        <v>57</v>
      </c>
      <c r="H5" s="111" t="s">
        <v>59</v>
      </c>
      <c r="I5" s="112"/>
      <c r="J5" s="113"/>
      <c r="K5" s="111" t="s">
        <v>58</v>
      </c>
      <c r="L5" s="112"/>
      <c r="M5" s="113"/>
      <c r="N5" s="101"/>
      <c r="O5" s="102"/>
      <c r="P5" s="102"/>
    </row>
    <row r="6" spans="1:16" ht="16.5" customHeight="1">
      <c r="A6" s="96"/>
      <c r="B6" s="97"/>
      <c r="C6" s="109"/>
      <c r="D6" s="29" t="s">
        <v>57</v>
      </c>
      <c r="E6" s="29" t="s">
        <v>54</v>
      </c>
      <c r="F6" s="29" t="s">
        <v>53</v>
      </c>
      <c r="G6" s="109"/>
      <c r="H6" s="29" t="s">
        <v>56</v>
      </c>
      <c r="I6" s="29" t="s">
        <v>54</v>
      </c>
      <c r="J6" s="29" t="s">
        <v>53</v>
      </c>
      <c r="K6" s="29" t="s">
        <v>56</v>
      </c>
      <c r="L6" s="29" t="s">
        <v>54</v>
      </c>
      <c r="M6" s="29" t="s">
        <v>53</v>
      </c>
      <c r="N6" s="29" t="s">
        <v>55</v>
      </c>
      <c r="O6" s="29" t="s">
        <v>54</v>
      </c>
      <c r="P6" s="29" t="s">
        <v>53</v>
      </c>
    </row>
    <row r="7" spans="1:16" ht="16.5" customHeight="1">
      <c r="A7" s="3"/>
      <c r="B7" s="3"/>
      <c r="C7" s="27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</row>
    <row r="8" spans="1:16" ht="16.5" customHeight="1">
      <c r="A8" s="4"/>
      <c r="B8" s="28" t="s">
        <v>52</v>
      </c>
      <c r="C8" s="27">
        <v>22</v>
      </c>
      <c r="D8" s="4">
        <f>SUM(E8:F8)</f>
        <v>1981</v>
      </c>
      <c r="E8" s="4">
        <v>1131</v>
      </c>
      <c r="F8" s="4">
        <v>850</v>
      </c>
      <c r="G8" s="4">
        <f>SUM(H8,K8)</f>
        <v>454</v>
      </c>
      <c r="H8" s="4">
        <f>SUM(I8:J8)</f>
        <v>121</v>
      </c>
      <c r="I8" s="4">
        <v>38</v>
      </c>
      <c r="J8" s="4">
        <v>83</v>
      </c>
      <c r="K8" s="4">
        <f>SUM(L8:M8)</f>
        <v>333</v>
      </c>
      <c r="L8" s="4">
        <v>155</v>
      </c>
      <c r="M8" s="4">
        <v>178</v>
      </c>
      <c r="N8" s="4">
        <f>SUM(O8:P8)</f>
        <v>35</v>
      </c>
      <c r="O8" s="4">
        <v>15</v>
      </c>
      <c r="P8" s="4">
        <v>20</v>
      </c>
    </row>
    <row r="9" spans="1:16" s="22" customFormat="1" ht="16.5" customHeight="1">
      <c r="A9" s="24"/>
      <c r="B9" s="26" t="s">
        <v>149</v>
      </c>
      <c r="C9" s="25">
        <f>SUM(C11,C31,C34,C39,C41,C44,C48,C52,C55,C58,C60)</f>
        <v>22</v>
      </c>
      <c r="D9" s="23">
        <f>SUM(D11,D31,D34,D39,D41,D44,D48,D52,D55,D58,D60)</f>
        <v>1714</v>
      </c>
      <c r="E9" s="23">
        <f>SUM(E11,E31,E34,E39,E41,E44,E48,E52,E55,E58,E60)</f>
        <v>929</v>
      </c>
      <c r="F9" s="23">
        <f>SUM(F11,F31,F34,F39,F41,F44,F48,F52,F55,F58,F60)</f>
        <v>785</v>
      </c>
      <c r="G9" s="23">
        <f>SUM(G11,G31,G34,G39,G41,G44,G48,G52,G55,G58,G60)</f>
        <v>433</v>
      </c>
      <c r="H9" s="23">
        <f>SUM(I9:J9)</f>
        <v>132</v>
      </c>
      <c r="I9" s="23">
        <f>SUM(I11,I31,I34,I39,I41,I44,I48,I52,I55,I58,I60)</f>
        <v>39</v>
      </c>
      <c r="J9" s="23">
        <f>SUM(J11,J31,J34,J39,J41,J44,J48,J52,J55,J58,J60)</f>
        <v>93</v>
      </c>
      <c r="K9" s="24">
        <f>SUM(L9:M9)</f>
        <v>301</v>
      </c>
      <c r="L9" s="23">
        <f>SUM(L11,L31,L34,L39,L41,L44,L48,L52,L55,L58,L60)</f>
        <v>138</v>
      </c>
      <c r="M9" s="23">
        <f>SUM(M11,M31,M34,M39,M41,M44,M48,M52,M55,M58,M60)</f>
        <v>163</v>
      </c>
      <c r="N9" s="23">
        <f>SUM(N11,N31,N34,N39,N41,N44,N48,N52,N55,N58,N60)</f>
        <v>42</v>
      </c>
      <c r="O9" s="23">
        <f>SUM(O11,O31,O34,O39,O41,O44,O48,O52,O55,O58,O60)</f>
        <v>17</v>
      </c>
      <c r="P9" s="23">
        <f>SUM(P11,P31,P34,P39,P41,P44,P48,P52,P55,P58,P60)</f>
        <v>25</v>
      </c>
    </row>
    <row r="10" spans="1:16" ht="16.5" customHeight="1">
      <c r="A10" s="3"/>
      <c r="B10" s="3"/>
      <c r="C10" s="21" t="s">
        <v>51</v>
      </c>
      <c r="D10" s="3" t="s">
        <v>51</v>
      </c>
      <c r="E10" s="3" t="s">
        <v>51</v>
      </c>
      <c r="F10" s="3" t="s">
        <v>51</v>
      </c>
      <c r="G10" s="3" t="s">
        <v>51</v>
      </c>
      <c r="H10" s="3"/>
      <c r="I10" s="3" t="s">
        <v>51</v>
      </c>
      <c r="J10" s="3" t="s">
        <v>51</v>
      </c>
      <c r="K10" s="3"/>
      <c r="L10" s="3" t="s">
        <v>51</v>
      </c>
      <c r="M10" s="3" t="s">
        <v>51</v>
      </c>
      <c r="N10" s="3" t="s">
        <v>51</v>
      </c>
      <c r="O10" s="3" t="s">
        <v>51</v>
      </c>
      <c r="P10" s="3" t="s">
        <v>51</v>
      </c>
    </row>
    <row r="11" spans="1:16" s="8" customFormat="1" ht="21" customHeight="1">
      <c r="A11" s="90" t="s">
        <v>50</v>
      </c>
      <c r="B11" s="106"/>
      <c r="C11" s="16">
        <f>SUM(C13:C30)</f>
        <v>20</v>
      </c>
      <c r="D11" s="14">
        <f t="shared" ref="D11:D42" si="0">E11+F11</f>
        <v>1714</v>
      </c>
      <c r="E11" s="14">
        <f>SUM(E13:E30)</f>
        <v>929</v>
      </c>
      <c r="F11" s="14">
        <f>SUM(F13:F30)</f>
        <v>785</v>
      </c>
      <c r="G11" s="14">
        <f>SUM(G13:G30)</f>
        <v>433</v>
      </c>
      <c r="H11" s="14">
        <f t="shared" ref="H11:H42" si="1">SUM(I11:J11)</f>
        <v>132</v>
      </c>
      <c r="I11" s="14">
        <f>SUM(I13:I30)</f>
        <v>39</v>
      </c>
      <c r="J11" s="14">
        <f>SUM(J13:J30)</f>
        <v>93</v>
      </c>
      <c r="K11" s="14">
        <f t="shared" ref="K11:K42" si="2">SUM(L11:M11)</f>
        <v>301</v>
      </c>
      <c r="L11" s="14">
        <f>SUM(L13:L30)</f>
        <v>138</v>
      </c>
      <c r="M11" s="14">
        <f>SUM(M13:M30)</f>
        <v>163</v>
      </c>
      <c r="N11" s="14">
        <f t="shared" ref="N11:N42" si="3">O11+P11</f>
        <v>42</v>
      </c>
      <c r="O11" s="14">
        <f>SUM(O13:O30)</f>
        <v>17</v>
      </c>
      <c r="P11" s="14">
        <f>SUM(P13:P30)</f>
        <v>25</v>
      </c>
    </row>
    <row r="12" spans="1:16" s="8" customFormat="1" ht="21" customHeight="1">
      <c r="A12" s="20"/>
      <c r="B12" s="19" t="s">
        <v>49</v>
      </c>
      <c r="C12" s="16">
        <f>SUM(C13:C17)</f>
        <v>10</v>
      </c>
      <c r="D12" s="14">
        <f t="shared" si="0"/>
        <v>1458</v>
      </c>
      <c r="E12" s="14">
        <f>SUM(E13:E17)</f>
        <v>887</v>
      </c>
      <c r="F12" s="14">
        <f>SUM(F13:F17)</f>
        <v>571</v>
      </c>
      <c r="G12" s="14">
        <f>SUM(G13:G17)</f>
        <v>175</v>
      </c>
      <c r="H12" s="14">
        <f t="shared" si="1"/>
        <v>100</v>
      </c>
      <c r="I12" s="14">
        <f>SUM(I13:I17)</f>
        <v>36</v>
      </c>
      <c r="J12" s="14">
        <f>SUM(J13:J17)</f>
        <v>64</v>
      </c>
      <c r="K12" s="14">
        <f t="shared" si="2"/>
        <v>75</v>
      </c>
      <c r="L12" s="14">
        <f>SUM(L13:L17)</f>
        <v>28</v>
      </c>
      <c r="M12" s="14">
        <f>SUM(M13:M17)</f>
        <v>47</v>
      </c>
      <c r="N12" s="14">
        <f t="shared" si="3"/>
        <v>34</v>
      </c>
      <c r="O12" s="14">
        <f>SUM(O13:O17)</f>
        <v>13</v>
      </c>
      <c r="P12" s="14">
        <f>SUM(P13:P17)</f>
        <v>21</v>
      </c>
    </row>
    <row r="13" spans="1:16" s="8" customFormat="1" ht="16.5" customHeight="1">
      <c r="A13" s="17"/>
      <c r="B13" s="18" t="s">
        <v>48</v>
      </c>
      <c r="C13" s="11">
        <v>6</v>
      </c>
      <c r="D13" s="9">
        <f t="shared" si="0"/>
        <v>885</v>
      </c>
      <c r="E13" s="9">
        <v>513</v>
      </c>
      <c r="F13" s="9">
        <v>372</v>
      </c>
      <c r="G13" s="10">
        <f t="shared" ref="G13:G44" si="4">K13+H13</f>
        <v>112</v>
      </c>
      <c r="H13" s="9">
        <f t="shared" si="1"/>
        <v>55</v>
      </c>
      <c r="I13" s="9">
        <v>15</v>
      </c>
      <c r="J13" s="9">
        <v>40</v>
      </c>
      <c r="K13" s="9">
        <f t="shared" si="2"/>
        <v>57</v>
      </c>
      <c r="L13" s="9">
        <v>11</v>
      </c>
      <c r="M13" s="9">
        <v>46</v>
      </c>
      <c r="N13" s="9">
        <f t="shared" si="3"/>
        <v>20</v>
      </c>
      <c r="O13" s="9">
        <v>8</v>
      </c>
      <c r="P13" s="9">
        <v>12</v>
      </c>
    </row>
    <row r="14" spans="1:16" s="8" customFormat="1" ht="16.5" customHeight="1">
      <c r="A14" s="17"/>
      <c r="B14" s="18" t="s">
        <v>47</v>
      </c>
      <c r="C14" s="11">
        <v>1</v>
      </c>
      <c r="D14" s="9">
        <f t="shared" si="0"/>
        <v>428</v>
      </c>
      <c r="E14" s="9">
        <v>301</v>
      </c>
      <c r="F14" s="9">
        <v>127</v>
      </c>
      <c r="G14" s="10">
        <f t="shared" si="4"/>
        <v>28</v>
      </c>
      <c r="H14" s="9">
        <f t="shared" si="1"/>
        <v>11</v>
      </c>
      <c r="I14" s="9">
        <v>8</v>
      </c>
      <c r="J14" s="9">
        <v>3</v>
      </c>
      <c r="K14" s="9">
        <f t="shared" si="2"/>
        <v>17</v>
      </c>
      <c r="L14" s="9">
        <v>16</v>
      </c>
      <c r="M14" s="9">
        <v>1</v>
      </c>
      <c r="N14" s="9">
        <f t="shared" si="3"/>
        <v>10</v>
      </c>
      <c r="O14" s="9">
        <v>5</v>
      </c>
      <c r="P14" s="9">
        <v>5</v>
      </c>
    </row>
    <row r="15" spans="1:16" s="8" customFormat="1" ht="16.5" customHeight="1">
      <c r="A15" s="17"/>
      <c r="B15" s="18" t="s">
        <v>46</v>
      </c>
      <c r="C15" s="11">
        <v>0</v>
      </c>
      <c r="D15" s="9">
        <f t="shared" si="0"/>
        <v>0</v>
      </c>
      <c r="E15" s="9">
        <v>0</v>
      </c>
      <c r="F15" s="9">
        <v>0</v>
      </c>
      <c r="G15" s="10">
        <f t="shared" si="4"/>
        <v>0</v>
      </c>
      <c r="H15" s="9">
        <f t="shared" si="1"/>
        <v>0</v>
      </c>
      <c r="I15" s="9">
        <v>0</v>
      </c>
      <c r="J15" s="9">
        <v>0</v>
      </c>
      <c r="K15" s="9">
        <f t="shared" si="2"/>
        <v>0</v>
      </c>
      <c r="L15" s="9">
        <v>0</v>
      </c>
      <c r="M15" s="9">
        <v>0</v>
      </c>
      <c r="N15" s="9">
        <f t="shared" si="3"/>
        <v>0</v>
      </c>
      <c r="O15" s="9">
        <v>0</v>
      </c>
      <c r="P15" s="9">
        <v>0</v>
      </c>
    </row>
    <row r="16" spans="1:16" s="8" customFormat="1" ht="16.5" customHeight="1">
      <c r="A16" s="17"/>
      <c r="B16" s="18" t="s">
        <v>45</v>
      </c>
      <c r="C16" s="11">
        <v>1</v>
      </c>
      <c r="D16" s="9">
        <f t="shared" si="0"/>
        <v>13</v>
      </c>
      <c r="E16" s="9">
        <v>7</v>
      </c>
      <c r="F16" s="9">
        <v>6</v>
      </c>
      <c r="G16" s="10">
        <f t="shared" si="4"/>
        <v>8</v>
      </c>
      <c r="H16" s="9">
        <f t="shared" si="1"/>
        <v>7</v>
      </c>
      <c r="I16" s="9">
        <v>5</v>
      </c>
      <c r="J16" s="9">
        <v>2</v>
      </c>
      <c r="K16" s="9">
        <f t="shared" si="2"/>
        <v>1</v>
      </c>
      <c r="L16" s="9">
        <v>1</v>
      </c>
      <c r="M16" s="9">
        <v>0</v>
      </c>
      <c r="N16" s="9">
        <f t="shared" si="3"/>
        <v>1</v>
      </c>
      <c r="O16" s="9">
        <v>0</v>
      </c>
      <c r="P16" s="9">
        <v>1</v>
      </c>
    </row>
    <row r="17" spans="1:16" s="8" customFormat="1" ht="16.5" customHeight="1">
      <c r="A17" s="17"/>
      <c r="B17" s="18" t="s">
        <v>44</v>
      </c>
      <c r="C17" s="11">
        <v>2</v>
      </c>
      <c r="D17" s="9">
        <f t="shared" si="0"/>
        <v>132</v>
      </c>
      <c r="E17" s="9">
        <v>66</v>
      </c>
      <c r="F17" s="9">
        <v>66</v>
      </c>
      <c r="G17" s="10">
        <f t="shared" si="4"/>
        <v>27</v>
      </c>
      <c r="H17" s="9">
        <f t="shared" si="1"/>
        <v>27</v>
      </c>
      <c r="I17" s="9">
        <v>8</v>
      </c>
      <c r="J17" s="9">
        <v>19</v>
      </c>
      <c r="K17" s="9">
        <f t="shared" si="2"/>
        <v>0</v>
      </c>
      <c r="L17" s="9">
        <v>0</v>
      </c>
      <c r="M17" s="9">
        <v>0</v>
      </c>
      <c r="N17" s="9">
        <f t="shared" si="3"/>
        <v>3</v>
      </c>
      <c r="O17" s="9">
        <v>0</v>
      </c>
      <c r="P17" s="9">
        <v>3</v>
      </c>
    </row>
    <row r="18" spans="1:16" s="8" customFormat="1" ht="16.5" customHeight="1">
      <c r="A18" s="17"/>
      <c r="B18" s="12" t="s">
        <v>43</v>
      </c>
      <c r="C18" s="11">
        <v>1</v>
      </c>
      <c r="D18" s="9">
        <f t="shared" si="0"/>
        <v>52</v>
      </c>
      <c r="E18" s="9">
        <v>10</v>
      </c>
      <c r="F18" s="9">
        <v>42</v>
      </c>
      <c r="G18" s="10">
        <f t="shared" si="4"/>
        <v>51</v>
      </c>
      <c r="H18" s="9">
        <f t="shared" si="1"/>
        <v>7</v>
      </c>
      <c r="I18" s="9">
        <v>0</v>
      </c>
      <c r="J18" s="9">
        <v>7</v>
      </c>
      <c r="K18" s="9">
        <f t="shared" si="2"/>
        <v>44</v>
      </c>
      <c r="L18" s="9">
        <v>24</v>
      </c>
      <c r="M18" s="9">
        <v>20</v>
      </c>
      <c r="N18" s="9">
        <f t="shared" si="3"/>
        <v>1</v>
      </c>
      <c r="O18" s="9">
        <v>0</v>
      </c>
      <c r="P18" s="9">
        <v>1</v>
      </c>
    </row>
    <row r="19" spans="1:16" s="8" customFormat="1" ht="16.5" customHeight="1">
      <c r="A19" s="17"/>
      <c r="B19" s="12" t="s">
        <v>42</v>
      </c>
      <c r="C19" s="11">
        <v>2</v>
      </c>
      <c r="D19" s="9">
        <f t="shared" si="0"/>
        <v>11</v>
      </c>
      <c r="E19" s="9">
        <v>2</v>
      </c>
      <c r="F19" s="9">
        <v>9</v>
      </c>
      <c r="G19" s="10">
        <f t="shared" si="4"/>
        <v>22</v>
      </c>
      <c r="H19" s="9">
        <f t="shared" si="1"/>
        <v>7</v>
      </c>
      <c r="I19" s="9">
        <v>1</v>
      </c>
      <c r="J19" s="9">
        <v>6</v>
      </c>
      <c r="K19" s="9">
        <f t="shared" si="2"/>
        <v>15</v>
      </c>
      <c r="L19" s="9">
        <v>6</v>
      </c>
      <c r="M19" s="9">
        <v>9</v>
      </c>
      <c r="N19" s="9">
        <f t="shared" si="3"/>
        <v>3</v>
      </c>
      <c r="O19" s="9">
        <v>2</v>
      </c>
      <c r="P19" s="9">
        <v>1</v>
      </c>
    </row>
    <row r="20" spans="1:16" s="8" customFormat="1" ht="16.5" customHeight="1">
      <c r="A20" s="17"/>
      <c r="B20" s="12" t="s">
        <v>41</v>
      </c>
      <c r="C20" s="11">
        <v>0</v>
      </c>
      <c r="D20" s="9">
        <f t="shared" si="0"/>
        <v>0</v>
      </c>
      <c r="E20" s="9">
        <v>0</v>
      </c>
      <c r="F20" s="9">
        <v>0</v>
      </c>
      <c r="G20" s="10">
        <f t="shared" si="4"/>
        <v>0</v>
      </c>
      <c r="H20" s="9">
        <f t="shared" si="1"/>
        <v>0</v>
      </c>
      <c r="I20" s="9">
        <v>0</v>
      </c>
      <c r="J20" s="9">
        <v>0</v>
      </c>
      <c r="K20" s="9">
        <f t="shared" si="2"/>
        <v>0</v>
      </c>
      <c r="L20" s="9">
        <v>0</v>
      </c>
      <c r="M20" s="9">
        <v>0</v>
      </c>
      <c r="N20" s="9">
        <f t="shared" si="3"/>
        <v>0</v>
      </c>
      <c r="O20" s="9">
        <v>0</v>
      </c>
      <c r="P20" s="9">
        <v>0</v>
      </c>
    </row>
    <row r="21" spans="1:16" s="8" customFormat="1" ht="16.5" customHeight="1">
      <c r="A21" s="17"/>
      <c r="B21" s="12" t="s">
        <v>40</v>
      </c>
      <c r="C21" s="11">
        <v>0</v>
      </c>
      <c r="D21" s="9">
        <f t="shared" si="0"/>
        <v>0</v>
      </c>
      <c r="E21" s="9">
        <v>0</v>
      </c>
      <c r="F21" s="9">
        <v>0</v>
      </c>
      <c r="G21" s="10">
        <f t="shared" si="4"/>
        <v>0</v>
      </c>
      <c r="H21" s="9">
        <f t="shared" si="1"/>
        <v>0</v>
      </c>
      <c r="I21" s="9">
        <v>0</v>
      </c>
      <c r="J21" s="9">
        <v>0</v>
      </c>
      <c r="K21" s="9">
        <f t="shared" si="2"/>
        <v>0</v>
      </c>
      <c r="L21" s="9">
        <v>0</v>
      </c>
      <c r="M21" s="9">
        <v>0</v>
      </c>
      <c r="N21" s="9">
        <f t="shared" si="3"/>
        <v>0</v>
      </c>
      <c r="O21" s="9">
        <v>0</v>
      </c>
      <c r="P21" s="9">
        <v>0</v>
      </c>
    </row>
    <row r="22" spans="1:16" s="8" customFormat="1" ht="16.5" customHeight="1">
      <c r="A22" s="17"/>
      <c r="B22" s="12" t="s">
        <v>39</v>
      </c>
      <c r="C22" s="11">
        <v>0</v>
      </c>
      <c r="D22" s="9">
        <f t="shared" si="0"/>
        <v>0</v>
      </c>
      <c r="E22" s="9">
        <v>0</v>
      </c>
      <c r="F22" s="9">
        <v>0</v>
      </c>
      <c r="G22" s="10">
        <f t="shared" si="4"/>
        <v>0</v>
      </c>
      <c r="H22" s="9">
        <f t="shared" si="1"/>
        <v>0</v>
      </c>
      <c r="I22" s="9">
        <v>0</v>
      </c>
      <c r="J22" s="9">
        <v>0</v>
      </c>
      <c r="K22" s="9">
        <f t="shared" si="2"/>
        <v>0</v>
      </c>
      <c r="L22" s="9">
        <v>0</v>
      </c>
      <c r="M22" s="9">
        <v>0</v>
      </c>
      <c r="N22" s="9">
        <f t="shared" si="3"/>
        <v>0</v>
      </c>
      <c r="O22" s="9">
        <v>0</v>
      </c>
      <c r="P22" s="9">
        <v>0</v>
      </c>
    </row>
    <row r="23" spans="1:16" s="8" customFormat="1" ht="16.5" customHeight="1">
      <c r="A23" s="17"/>
      <c r="B23" s="12" t="s">
        <v>38</v>
      </c>
      <c r="C23" s="11">
        <v>2</v>
      </c>
      <c r="D23" s="9">
        <f t="shared" si="0"/>
        <v>4</v>
      </c>
      <c r="E23" s="9">
        <v>0</v>
      </c>
      <c r="F23" s="9">
        <v>4</v>
      </c>
      <c r="G23" s="10">
        <f t="shared" si="4"/>
        <v>3</v>
      </c>
      <c r="H23" s="9">
        <f t="shared" si="1"/>
        <v>3</v>
      </c>
      <c r="I23" s="9">
        <v>0</v>
      </c>
      <c r="J23" s="9">
        <v>3</v>
      </c>
      <c r="K23" s="9">
        <f t="shared" si="2"/>
        <v>0</v>
      </c>
      <c r="L23" s="9">
        <v>0</v>
      </c>
      <c r="M23" s="9">
        <v>0</v>
      </c>
      <c r="N23" s="9">
        <f t="shared" si="3"/>
        <v>0</v>
      </c>
      <c r="O23" s="9">
        <v>0</v>
      </c>
      <c r="P23" s="9">
        <v>0</v>
      </c>
    </row>
    <row r="24" spans="1:16" s="8" customFormat="1" ht="16.5" customHeight="1">
      <c r="A24" s="17"/>
      <c r="B24" s="12" t="s">
        <v>37</v>
      </c>
      <c r="C24" s="11">
        <v>0</v>
      </c>
      <c r="D24" s="9">
        <f t="shared" si="0"/>
        <v>0</v>
      </c>
      <c r="E24" s="9">
        <v>0</v>
      </c>
      <c r="F24" s="9">
        <v>0</v>
      </c>
      <c r="G24" s="10">
        <f t="shared" si="4"/>
        <v>0</v>
      </c>
      <c r="H24" s="9">
        <f t="shared" si="1"/>
        <v>0</v>
      </c>
      <c r="I24" s="9">
        <v>0</v>
      </c>
      <c r="J24" s="9">
        <v>0</v>
      </c>
      <c r="K24" s="9">
        <f t="shared" si="2"/>
        <v>0</v>
      </c>
      <c r="L24" s="9">
        <v>0</v>
      </c>
      <c r="M24" s="9">
        <v>0</v>
      </c>
      <c r="N24" s="9">
        <f t="shared" si="3"/>
        <v>0</v>
      </c>
      <c r="O24" s="9">
        <v>0</v>
      </c>
      <c r="P24" s="9">
        <v>0</v>
      </c>
    </row>
    <row r="25" spans="1:16" s="8" customFormat="1" ht="16.5" customHeight="1">
      <c r="A25" s="17"/>
      <c r="B25" s="12" t="s">
        <v>36</v>
      </c>
      <c r="C25" s="11">
        <v>1</v>
      </c>
      <c r="D25" s="9">
        <f t="shared" si="0"/>
        <v>24</v>
      </c>
      <c r="E25" s="9">
        <v>0</v>
      </c>
      <c r="F25" s="9">
        <v>24</v>
      </c>
      <c r="G25" s="10">
        <f t="shared" si="4"/>
        <v>59</v>
      </c>
      <c r="H25" s="9">
        <f t="shared" si="1"/>
        <v>6</v>
      </c>
      <c r="I25" s="9">
        <v>1</v>
      </c>
      <c r="J25" s="9">
        <v>5</v>
      </c>
      <c r="K25" s="9">
        <f t="shared" si="2"/>
        <v>53</v>
      </c>
      <c r="L25" s="9">
        <v>14</v>
      </c>
      <c r="M25" s="9">
        <v>39</v>
      </c>
      <c r="N25" s="9">
        <f t="shared" si="3"/>
        <v>1</v>
      </c>
      <c r="O25" s="9">
        <v>0</v>
      </c>
      <c r="P25" s="9">
        <v>1</v>
      </c>
    </row>
    <row r="26" spans="1:16" s="8" customFormat="1" ht="16.5" customHeight="1">
      <c r="A26" s="17"/>
      <c r="B26" s="12" t="s">
        <v>35</v>
      </c>
      <c r="C26" s="11">
        <v>1</v>
      </c>
      <c r="D26" s="9">
        <f t="shared" si="0"/>
        <v>0</v>
      </c>
      <c r="E26" s="9">
        <v>0</v>
      </c>
      <c r="F26" s="9">
        <v>0</v>
      </c>
      <c r="G26" s="10">
        <f t="shared" si="4"/>
        <v>0</v>
      </c>
      <c r="H26" s="9">
        <f t="shared" si="1"/>
        <v>0</v>
      </c>
      <c r="I26" s="9">
        <v>0</v>
      </c>
      <c r="J26" s="9">
        <v>0</v>
      </c>
      <c r="K26" s="9">
        <f t="shared" si="2"/>
        <v>0</v>
      </c>
      <c r="L26" s="9">
        <v>0</v>
      </c>
      <c r="M26" s="9">
        <v>0</v>
      </c>
      <c r="N26" s="9">
        <f t="shared" si="3"/>
        <v>0</v>
      </c>
      <c r="O26" s="9">
        <v>0</v>
      </c>
      <c r="P26" s="9">
        <v>0</v>
      </c>
    </row>
    <row r="27" spans="1:16" s="8" customFormat="1" ht="16.5" customHeight="1">
      <c r="A27" s="17"/>
      <c r="B27" s="12" t="s">
        <v>34</v>
      </c>
      <c r="C27" s="11">
        <v>0</v>
      </c>
      <c r="D27" s="9">
        <f t="shared" si="0"/>
        <v>0</v>
      </c>
      <c r="E27" s="9">
        <v>0</v>
      </c>
      <c r="F27" s="9">
        <v>0</v>
      </c>
      <c r="G27" s="10">
        <f t="shared" si="4"/>
        <v>0</v>
      </c>
      <c r="H27" s="9">
        <f t="shared" si="1"/>
        <v>0</v>
      </c>
      <c r="I27" s="9">
        <v>0</v>
      </c>
      <c r="J27" s="9">
        <v>0</v>
      </c>
      <c r="K27" s="9">
        <f t="shared" si="2"/>
        <v>0</v>
      </c>
      <c r="L27" s="9">
        <v>0</v>
      </c>
      <c r="M27" s="9">
        <v>0</v>
      </c>
      <c r="N27" s="9">
        <f t="shared" si="3"/>
        <v>0</v>
      </c>
      <c r="O27" s="9">
        <v>0</v>
      </c>
      <c r="P27" s="9">
        <v>0</v>
      </c>
    </row>
    <row r="28" spans="1:16" s="8" customFormat="1" ht="16.5" customHeight="1">
      <c r="A28" s="17"/>
      <c r="B28" s="12" t="s">
        <v>33</v>
      </c>
      <c r="C28" s="11">
        <v>0</v>
      </c>
      <c r="D28" s="9">
        <f t="shared" si="0"/>
        <v>0</v>
      </c>
      <c r="E28" s="9">
        <v>0</v>
      </c>
      <c r="F28" s="9">
        <v>0</v>
      </c>
      <c r="G28" s="10">
        <f t="shared" si="4"/>
        <v>0</v>
      </c>
      <c r="H28" s="9">
        <f t="shared" si="1"/>
        <v>0</v>
      </c>
      <c r="I28" s="9">
        <v>0</v>
      </c>
      <c r="J28" s="9">
        <v>0</v>
      </c>
      <c r="K28" s="9">
        <f t="shared" si="2"/>
        <v>0</v>
      </c>
      <c r="L28" s="9">
        <v>0</v>
      </c>
      <c r="M28" s="9">
        <v>0</v>
      </c>
      <c r="N28" s="9">
        <f t="shared" si="3"/>
        <v>0</v>
      </c>
      <c r="O28" s="9">
        <v>0</v>
      </c>
      <c r="P28" s="9">
        <v>0</v>
      </c>
    </row>
    <row r="29" spans="1:16" s="8" customFormat="1" ht="16.5" customHeight="1">
      <c r="A29" s="17"/>
      <c r="B29" s="12" t="s">
        <v>32</v>
      </c>
      <c r="C29" s="11">
        <v>3</v>
      </c>
      <c r="D29" s="9">
        <f t="shared" si="0"/>
        <v>165</v>
      </c>
      <c r="E29" s="9">
        <v>30</v>
      </c>
      <c r="F29" s="9">
        <v>135</v>
      </c>
      <c r="G29" s="10">
        <f t="shared" si="4"/>
        <v>123</v>
      </c>
      <c r="H29" s="9">
        <f t="shared" si="1"/>
        <v>9</v>
      </c>
      <c r="I29" s="9">
        <v>1</v>
      </c>
      <c r="J29" s="9">
        <v>8</v>
      </c>
      <c r="K29" s="9">
        <f t="shared" si="2"/>
        <v>114</v>
      </c>
      <c r="L29" s="9">
        <v>66</v>
      </c>
      <c r="M29" s="9">
        <v>48</v>
      </c>
      <c r="N29" s="9">
        <f t="shared" si="3"/>
        <v>3</v>
      </c>
      <c r="O29" s="9">
        <v>2</v>
      </c>
      <c r="P29" s="9">
        <v>1</v>
      </c>
    </row>
    <row r="30" spans="1:16" s="8" customFormat="1" ht="16.5" customHeight="1">
      <c r="A30" s="17"/>
      <c r="B30" s="12" t="s">
        <v>31</v>
      </c>
      <c r="C30" s="11">
        <v>0</v>
      </c>
      <c r="D30" s="9">
        <f t="shared" si="0"/>
        <v>0</v>
      </c>
      <c r="E30" s="9">
        <v>0</v>
      </c>
      <c r="F30" s="9">
        <v>0</v>
      </c>
      <c r="G30" s="10">
        <f t="shared" si="4"/>
        <v>0</v>
      </c>
      <c r="H30" s="9">
        <f t="shared" si="1"/>
        <v>0</v>
      </c>
      <c r="I30" s="9">
        <v>0</v>
      </c>
      <c r="J30" s="9">
        <v>0</v>
      </c>
      <c r="K30" s="9">
        <f t="shared" si="2"/>
        <v>0</v>
      </c>
      <c r="L30" s="9">
        <v>0</v>
      </c>
      <c r="M30" s="9">
        <v>0</v>
      </c>
      <c r="N30" s="9">
        <f t="shared" si="3"/>
        <v>0</v>
      </c>
      <c r="O30" s="9">
        <v>0</v>
      </c>
      <c r="P30" s="9">
        <v>0</v>
      </c>
    </row>
    <row r="31" spans="1:16" s="8" customFormat="1" ht="21" customHeight="1">
      <c r="A31" s="110" t="s">
        <v>30</v>
      </c>
      <c r="B31" s="110"/>
      <c r="C31" s="16">
        <f>SUM(C32:C33)</f>
        <v>0</v>
      </c>
      <c r="D31" s="15">
        <f t="shared" si="0"/>
        <v>0</v>
      </c>
      <c r="E31" s="14">
        <f>SUM(E32:E33)</f>
        <v>0</v>
      </c>
      <c r="F31" s="14">
        <f>SUM(F32:F33)</f>
        <v>0</v>
      </c>
      <c r="G31" s="14">
        <f t="shared" si="4"/>
        <v>0</v>
      </c>
      <c r="H31" s="15">
        <f t="shared" si="1"/>
        <v>0</v>
      </c>
      <c r="I31" s="14">
        <f>SUM(I32:I33)</f>
        <v>0</v>
      </c>
      <c r="J31" s="14">
        <f>SUM(J32:J33)</f>
        <v>0</v>
      </c>
      <c r="K31" s="15">
        <f t="shared" si="2"/>
        <v>0</v>
      </c>
      <c r="L31" s="14">
        <f>SUM(L32:L33)</f>
        <v>0</v>
      </c>
      <c r="M31" s="14">
        <f>SUM(M32:M33)</f>
        <v>0</v>
      </c>
      <c r="N31" s="15">
        <f t="shared" si="3"/>
        <v>0</v>
      </c>
      <c r="O31" s="14">
        <f>SUM(O32:O33)</f>
        <v>0</v>
      </c>
      <c r="P31" s="14">
        <f>SUM(P32:P33)</f>
        <v>0</v>
      </c>
    </row>
    <row r="32" spans="1:16" s="8" customFormat="1" ht="16.5" customHeight="1">
      <c r="A32" s="17"/>
      <c r="B32" s="12" t="s">
        <v>29</v>
      </c>
      <c r="C32" s="11">
        <v>0</v>
      </c>
      <c r="D32" s="9">
        <f t="shared" si="0"/>
        <v>0</v>
      </c>
      <c r="E32" s="9">
        <v>0</v>
      </c>
      <c r="F32" s="9">
        <v>0</v>
      </c>
      <c r="G32" s="10">
        <f t="shared" si="4"/>
        <v>0</v>
      </c>
      <c r="H32" s="9">
        <f t="shared" si="1"/>
        <v>0</v>
      </c>
      <c r="I32" s="9">
        <v>0</v>
      </c>
      <c r="J32" s="9">
        <v>0</v>
      </c>
      <c r="K32" s="9">
        <f t="shared" si="2"/>
        <v>0</v>
      </c>
      <c r="L32" s="9">
        <v>0</v>
      </c>
      <c r="M32" s="9">
        <v>0</v>
      </c>
      <c r="N32" s="9">
        <f t="shared" si="3"/>
        <v>0</v>
      </c>
      <c r="O32" s="9">
        <v>0</v>
      </c>
      <c r="P32" s="9">
        <v>0</v>
      </c>
    </row>
    <row r="33" spans="1:16" s="8" customFormat="1" ht="16.5" customHeight="1">
      <c r="A33" s="17"/>
      <c r="B33" s="12" t="s">
        <v>28</v>
      </c>
      <c r="C33" s="11">
        <v>0</v>
      </c>
      <c r="D33" s="9">
        <f t="shared" si="0"/>
        <v>0</v>
      </c>
      <c r="E33" s="9">
        <v>0</v>
      </c>
      <c r="F33" s="9">
        <v>0</v>
      </c>
      <c r="G33" s="10">
        <f t="shared" si="4"/>
        <v>0</v>
      </c>
      <c r="H33" s="9">
        <f t="shared" si="1"/>
        <v>0</v>
      </c>
      <c r="I33" s="9">
        <v>0</v>
      </c>
      <c r="J33" s="9">
        <v>0</v>
      </c>
      <c r="K33" s="9">
        <f t="shared" si="2"/>
        <v>0</v>
      </c>
      <c r="L33" s="9">
        <v>0</v>
      </c>
      <c r="M33" s="9">
        <v>0</v>
      </c>
      <c r="N33" s="9">
        <f t="shared" si="3"/>
        <v>0</v>
      </c>
      <c r="O33" s="9">
        <v>0</v>
      </c>
      <c r="P33" s="9">
        <v>0</v>
      </c>
    </row>
    <row r="34" spans="1:16" s="8" customFormat="1" ht="21" customHeight="1">
      <c r="A34" s="90" t="s">
        <v>27</v>
      </c>
      <c r="B34" s="90"/>
      <c r="C34" s="16">
        <f>SUM(C35:C38)</f>
        <v>1</v>
      </c>
      <c r="D34" s="15">
        <f t="shared" si="0"/>
        <v>0</v>
      </c>
      <c r="E34" s="14">
        <f>SUM(E35:E38)</f>
        <v>0</v>
      </c>
      <c r="F34" s="14">
        <f>SUM(F35:F38)</f>
        <v>0</v>
      </c>
      <c r="G34" s="14">
        <f t="shared" si="4"/>
        <v>0</v>
      </c>
      <c r="H34" s="15">
        <f t="shared" si="1"/>
        <v>0</v>
      </c>
      <c r="I34" s="14">
        <f>SUM(I35:I38)</f>
        <v>0</v>
      </c>
      <c r="J34" s="14">
        <f>SUM(J35:J38)</f>
        <v>0</v>
      </c>
      <c r="K34" s="15">
        <f t="shared" si="2"/>
        <v>0</v>
      </c>
      <c r="L34" s="14">
        <f>SUM(L35:L38)</f>
        <v>0</v>
      </c>
      <c r="M34" s="14">
        <f>SUM(M35:M38)</f>
        <v>0</v>
      </c>
      <c r="N34" s="15">
        <f t="shared" si="3"/>
        <v>0</v>
      </c>
      <c r="O34" s="14">
        <f>SUM(O35:O38)</f>
        <v>0</v>
      </c>
      <c r="P34" s="14">
        <f>SUM(P35:P38)</f>
        <v>0</v>
      </c>
    </row>
    <row r="35" spans="1:16" s="8" customFormat="1" ht="16.5" customHeight="1">
      <c r="A35" s="17"/>
      <c r="B35" s="12" t="s">
        <v>26</v>
      </c>
      <c r="C35" s="11">
        <v>0</v>
      </c>
      <c r="D35" s="9">
        <f t="shared" si="0"/>
        <v>0</v>
      </c>
      <c r="E35" s="9">
        <v>0</v>
      </c>
      <c r="F35" s="9">
        <v>0</v>
      </c>
      <c r="G35" s="10">
        <f t="shared" si="4"/>
        <v>0</v>
      </c>
      <c r="H35" s="9">
        <f t="shared" si="1"/>
        <v>0</v>
      </c>
      <c r="I35" s="9">
        <v>0</v>
      </c>
      <c r="J35" s="9">
        <v>0</v>
      </c>
      <c r="K35" s="9">
        <f t="shared" si="2"/>
        <v>0</v>
      </c>
      <c r="L35" s="9">
        <v>0</v>
      </c>
      <c r="M35" s="9">
        <v>0</v>
      </c>
      <c r="N35" s="9">
        <f t="shared" si="3"/>
        <v>0</v>
      </c>
      <c r="O35" s="9">
        <v>0</v>
      </c>
      <c r="P35" s="9">
        <v>0</v>
      </c>
    </row>
    <row r="36" spans="1:16" s="8" customFormat="1" ht="16.5" customHeight="1">
      <c r="A36" s="17"/>
      <c r="B36" s="12" t="s">
        <v>25</v>
      </c>
      <c r="C36" s="11">
        <v>0</v>
      </c>
      <c r="D36" s="9">
        <f t="shared" si="0"/>
        <v>0</v>
      </c>
      <c r="E36" s="9">
        <v>0</v>
      </c>
      <c r="F36" s="9">
        <v>0</v>
      </c>
      <c r="G36" s="10">
        <f t="shared" si="4"/>
        <v>0</v>
      </c>
      <c r="H36" s="9">
        <f t="shared" si="1"/>
        <v>0</v>
      </c>
      <c r="I36" s="9">
        <v>0</v>
      </c>
      <c r="J36" s="9">
        <v>0</v>
      </c>
      <c r="K36" s="9">
        <f t="shared" si="2"/>
        <v>0</v>
      </c>
      <c r="L36" s="9">
        <v>0</v>
      </c>
      <c r="M36" s="9">
        <v>0</v>
      </c>
      <c r="N36" s="9">
        <f t="shared" si="3"/>
        <v>0</v>
      </c>
      <c r="O36" s="9">
        <v>0</v>
      </c>
      <c r="P36" s="9">
        <v>0</v>
      </c>
    </row>
    <row r="37" spans="1:16" s="8" customFormat="1" ht="16.5" customHeight="1">
      <c r="A37" s="17"/>
      <c r="B37" s="12" t="s">
        <v>24</v>
      </c>
      <c r="C37" s="11">
        <v>0</v>
      </c>
      <c r="D37" s="9">
        <f t="shared" si="0"/>
        <v>0</v>
      </c>
      <c r="E37" s="9">
        <v>0</v>
      </c>
      <c r="F37" s="9">
        <v>0</v>
      </c>
      <c r="G37" s="10">
        <f t="shared" si="4"/>
        <v>0</v>
      </c>
      <c r="H37" s="9">
        <f t="shared" si="1"/>
        <v>0</v>
      </c>
      <c r="I37" s="9">
        <v>0</v>
      </c>
      <c r="J37" s="9">
        <v>0</v>
      </c>
      <c r="K37" s="9">
        <f t="shared" si="2"/>
        <v>0</v>
      </c>
      <c r="L37" s="9">
        <v>0</v>
      </c>
      <c r="M37" s="9">
        <v>0</v>
      </c>
      <c r="N37" s="9">
        <f t="shared" si="3"/>
        <v>0</v>
      </c>
      <c r="O37" s="9">
        <v>0</v>
      </c>
      <c r="P37" s="9">
        <v>0</v>
      </c>
    </row>
    <row r="38" spans="1:16" s="8" customFormat="1" ht="16.5" customHeight="1">
      <c r="A38" s="17"/>
      <c r="B38" s="12" t="s">
        <v>23</v>
      </c>
      <c r="C38" s="11">
        <v>1</v>
      </c>
      <c r="D38" s="9">
        <f t="shared" si="0"/>
        <v>0</v>
      </c>
      <c r="E38" s="9">
        <v>0</v>
      </c>
      <c r="F38" s="9">
        <v>0</v>
      </c>
      <c r="G38" s="10">
        <f t="shared" si="4"/>
        <v>0</v>
      </c>
      <c r="H38" s="9">
        <f t="shared" si="1"/>
        <v>0</v>
      </c>
      <c r="I38" s="9">
        <v>0</v>
      </c>
      <c r="J38" s="9">
        <v>0</v>
      </c>
      <c r="K38" s="9">
        <f t="shared" si="2"/>
        <v>0</v>
      </c>
      <c r="L38" s="9">
        <v>0</v>
      </c>
      <c r="M38" s="9">
        <v>0</v>
      </c>
      <c r="N38" s="9">
        <f t="shared" si="3"/>
        <v>0</v>
      </c>
      <c r="O38" s="9">
        <v>0</v>
      </c>
      <c r="P38" s="9">
        <v>0</v>
      </c>
    </row>
    <row r="39" spans="1:16" s="8" customFormat="1" ht="21" customHeight="1">
      <c r="A39" s="90" t="s">
        <v>22</v>
      </c>
      <c r="B39" s="90"/>
      <c r="C39" s="16">
        <f>C40</f>
        <v>0</v>
      </c>
      <c r="D39" s="15">
        <f t="shared" si="0"/>
        <v>0</v>
      </c>
      <c r="E39" s="14">
        <f>E40</f>
        <v>0</v>
      </c>
      <c r="F39" s="14">
        <f>F40</f>
        <v>0</v>
      </c>
      <c r="G39" s="14">
        <f t="shared" si="4"/>
        <v>0</v>
      </c>
      <c r="H39" s="15">
        <f t="shared" si="1"/>
        <v>0</v>
      </c>
      <c r="I39" s="14">
        <f>I40</f>
        <v>0</v>
      </c>
      <c r="J39" s="14">
        <f>J40</f>
        <v>0</v>
      </c>
      <c r="K39" s="15">
        <f t="shared" si="2"/>
        <v>0</v>
      </c>
      <c r="L39" s="14">
        <f>L40</f>
        <v>0</v>
      </c>
      <c r="M39" s="14">
        <f>M40</f>
        <v>0</v>
      </c>
      <c r="N39" s="15">
        <f t="shared" si="3"/>
        <v>0</v>
      </c>
      <c r="O39" s="14">
        <f>O40</f>
        <v>0</v>
      </c>
      <c r="P39" s="14">
        <f>P40</f>
        <v>0</v>
      </c>
    </row>
    <row r="40" spans="1:16" s="8" customFormat="1" ht="16.5" customHeight="1">
      <c r="A40" s="17"/>
      <c r="B40" s="12" t="s">
        <v>21</v>
      </c>
      <c r="C40" s="11">
        <v>0</v>
      </c>
      <c r="D40" s="9">
        <f t="shared" si="0"/>
        <v>0</v>
      </c>
      <c r="E40" s="9">
        <v>0</v>
      </c>
      <c r="F40" s="9">
        <v>0</v>
      </c>
      <c r="G40" s="10">
        <f t="shared" si="4"/>
        <v>0</v>
      </c>
      <c r="H40" s="9">
        <f t="shared" si="1"/>
        <v>0</v>
      </c>
      <c r="I40" s="9">
        <v>0</v>
      </c>
      <c r="J40" s="9">
        <v>0</v>
      </c>
      <c r="K40" s="9">
        <f t="shared" si="2"/>
        <v>0</v>
      </c>
      <c r="L40" s="9">
        <v>0</v>
      </c>
      <c r="M40" s="9">
        <v>0</v>
      </c>
      <c r="N40" s="9">
        <f t="shared" si="3"/>
        <v>0</v>
      </c>
      <c r="O40" s="9">
        <v>0</v>
      </c>
      <c r="P40" s="9">
        <v>0</v>
      </c>
    </row>
    <row r="41" spans="1:16" s="8" customFormat="1" ht="21" customHeight="1">
      <c r="A41" s="90" t="s">
        <v>20</v>
      </c>
      <c r="B41" s="90"/>
      <c r="C41" s="16">
        <f>SUM(C42:C43)</f>
        <v>0</v>
      </c>
      <c r="D41" s="15">
        <f t="shared" si="0"/>
        <v>0</v>
      </c>
      <c r="E41" s="14">
        <f>SUM(E42:E43)</f>
        <v>0</v>
      </c>
      <c r="F41" s="14">
        <f>SUM(F42:F43)</f>
        <v>0</v>
      </c>
      <c r="G41" s="14">
        <f t="shared" si="4"/>
        <v>0</v>
      </c>
      <c r="H41" s="15">
        <f t="shared" si="1"/>
        <v>0</v>
      </c>
      <c r="I41" s="14">
        <f>SUM(I42:I43)</f>
        <v>0</v>
      </c>
      <c r="J41" s="14">
        <f>SUM(J42:J43)</f>
        <v>0</v>
      </c>
      <c r="K41" s="15">
        <f t="shared" si="2"/>
        <v>0</v>
      </c>
      <c r="L41" s="14">
        <f>SUM(L42:L43)</f>
        <v>0</v>
      </c>
      <c r="M41" s="14">
        <f>SUM(M42:M43)</f>
        <v>0</v>
      </c>
      <c r="N41" s="15">
        <f t="shared" si="3"/>
        <v>0</v>
      </c>
      <c r="O41" s="14">
        <f>SUM(O42:O43)</f>
        <v>0</v>
      </c>
      <c r="P41" s="14">
        <f>SUM(P42:P43)</f>
        <v>0</v>
      </c>
    </row>
    <row r="42" spans="1:16" s="8" customFormat="1" ht="16.5" customHeight="1">
      <c r="A42" s="17"/>
      <c r="B42" s="12" t="s">
        <v>19</v>
      </c>
      <c r="C42" s="11">
        <v>0</v>
      </c>
      <c r="D42" s="9">
        <f t="shared" si="0"/>
        <v>0</v>
      </c>
      <c r="E42" s="9">
        <v>0</v>
      </c>
      <c r="F42" s="9">
        <v>0</v>
      </c>
      <c r="G42" s="10">
        <f t="shared" si="4"/>
        <v>0</v>
      </c>
      <c r="H42" s="9">
        <f t="shared" si="1"/>
        <v>0</v>
      </c>
      <c r="I42" s="9">
        <v>0</v>
      </c>
      <c r="J42" s="9">
        <v>0</v>
      </c>
      <c r="K42" s="9">
        <f t="shared" si="2"/>
        <v>0</v>
      </c>
      <c r="L42" s="9">
        <v>0</v>
      </c>
      <c r="M42" s="9">
        <v>0</v>
      </c>
      <c r="N42" s="9">
        <f t="shared" si="3"/>
        <v>0</v>
      </c>
      <c r="O42" s="9">
        <v>0</v>
      </c>
      <c r="P42" s="9">
        <v>0</v>
      </c>
    </row>
    <row r="43" spans="1:16" s="8" customFormat="1" ht="16.5" customHeight="1">
      <c r="A43" s="17"/>
      <c r="B43" s="12" t="s">
        <v>18</v>
      </c>
      <c r="C43" s="11">
        <v>0</v>
      </c>
      <c r="D43" s="9">
        <f t="shared" ref="D43:D61" si="5">E43+F43</f>
        <v>0</v>
      </c>
      <c r="E43" s="9">
        <v>0</v>
      </c>
      <c r="F43" s="9">
        <v>0</v>
      </c>
      <c r="G43" s="10">
        <f t="shared" si="4"/>
        <v>0</v>
      </c>
      <c r="H43" s="9">
        <f t="shared" ref="H43:H61" si="6">SUM(I43:J43)</f>
        <v>0</v>
      </c>
      <c r="I43" s="9">
        <v>0</v>
      </c>
      <c r="J43" s="9">
        <v>0</v>
      </c>
      <c r="K43" s="9">
        <f t="shared" ref="K43:K61" si="7">SUM(L43:M43)</f>
        <v>0</v>
      </c>
      <c r="L43" s="9">
        <v>0</v>
      </c>
      <c r="M43" s="9">
        <v>0</v>
      </c>
      <c r="N43" s="9">
        <f t="shared" ref="N43:N61" si="8">O43+P43</f>
        <v>0</v>
      </c>
      <c r="O43" s="9">
        <v>0</v>
      </c>
      <c r="P43" s="9">
        <v>0</v>
      </c>
    </row>
    <row r="44" spans="1:16" s="8" customFormat="1" ht="21" customHeight="1">
      <c r="A44" s="90" t="s">
        <v>17</v>
      </c>
      <c r="B44" s="90"/>
      <c r="C44" s="16">
        <f>SUM(C45:C47)</f>
        <v>0</v>
      </c>
      <c r="D44" s="15">
        <f t="shared" si="5"/>
        <v>0</v>
      </c>
      <c r="E44" s="14">
        <f>SUM(E45:E47)</f>
        <v>0</v>
      </c>
      <c r="F44" s="14">
        <f>SUM(F45:F47)</f>
        <v>0</v>
      </c>
      <c r="G44" s="14">
        <f t="shared" si="4"/>
        <v>0</v>
      </c>
      <c r="H44" s="15">
        <f t="shared" si="6"/>
        <v>0</v>
      </c>
      <c r="I44" s="14">
        <f>SUM(I45:I47)</f>
        <v>0</v>
      </c>
      <c r="J44" s="14">
        <f>SUM(J45:J47)</f>
        <v>0</v>
      </c>
      <c r="K44" s="15">
        <f t="shared" si="7"/>
        <v>0</v>
      </c>
      <c r="L44" s="14">
        <f>SUM(L45:L47)</f>
        <v>0</v>
      </c>
      <c r="M44" s="14">
        <f>SUM(M45:M47)</f>
        <v>0</v>
      </c>
      <c r="N44" s="15">
        <f t="shared" si="8"/>
        <v>0</v>
      </c>
      <c r="O44" s="14">
        <f>SUM(O45:O47)</f>
        <v>0</v>
      </c>
      <c r="P44" s="14">
        <f>SUM(P45:P47)</f>
        <v>0</v>
      </c>
    </row>
    <row r="45" spans="1:16" s="8" customFormat="1" ht="16.5" customHeight="1">
      <c r="A45" s="17"/>
      <c r="B45" s="12" t="s">
        <v>16</v>
      </c>
      <c r="C45" s="11">
        <v>0</v>
      </c>
      <c r="D45" s="9">
        <f t="shared" si="5"/>
        <v>0</v>
      </c>
      <c r="E45" s="9">
        <v>0</v>
      </c>
      <c r="F45" s="9">
        <v>0</v>
      </c>
      <c r="G45" s="10">
        <f t="shared" ref="G45:G61" si="9">K45+H45</f>
        <v>0</v>
      </c>
      <c r="H45" s="9">
        <f t="shared" si="6"/>
        <v>0</v>
      </c>
      <c r="I45" s="9">
        <v>0</v>
      </c>
      <c r="J45" s="9">
        <v>0</v>
      </c>
      <c r="K45" s="9">
        <f t="shared" si="7"/>
        <v>0</v>
      </c>
      <c r="L45" s="9">
        <v>0</v>
      </c>
      <c r="M45" s="9">
        <v>0</v>
      </c>
      <c r="N45" s="9">
        <f t="shared" si="8"/>
        <v>0</v>
      </c>
      <c r="O45" s="9">
        <v>0</v>
      </c>
      <c r="P45" s="9">
        <v>0</v>
      </c>
    </row>
    <row r="46" spans="1:16" s="8" customFormat="1" ht="16.5" customHeight="1">
      <c r="A46" s="17"/>
      <c r="B46" s="12" t="s">
        <v>15</v>
      </c>
      <c r="C46" s="11">
        <v>0</v>
      </c>
      <c r="D46" s="9">
        <f t="shared" si="5"/>
        <v>0</v>
      </c>
      <c r="E46" s="9">
        <v>0</v>
      </c>
      <c r="F46" s="9">
        <v>0</v>
      </c>
      <c r="G46" s="10">
        <f t="shared" si="9"/>
        <v>0</v>
      </c>
      <c r="H46" s="9">
        <f t="shared" si="6"/>
        <v>0</v>
      </c>
      <c r="I46" s="9">
        <v>0</v>
      </c>
      <c r="J46" s="9">
        <v>0</v>
      </c>
      <c r="K46" s="9">
        <f t="shared" si="7"/>
        <v>0</v>
      </c>
      <c r="L46" s="9">
        <v>0</v>
      </c>
      <c r="M46" s="9">
        <v>0</v>
      </c>
      <c r="N46" s="9">
        <f t="shared" si="8"/>
        <v>0</v>
      </c>
      <c r="O46" s="9">
        <v>0</v>
      </c>
      <c r="P46" s="9">
        <v>0</v>
      </c>
    </row>
    <row r="47" spans="1:16" s="8" customFormat="1" ht="16.5" customHeight="1">
      <c r="A47" s="17"/>
      <c r="B47" s="12" t="s">
        <v>14</v>
      </c>
      <c r="C47" s="11">
        <v>0</v>
      </c>
      <c r="D47" s="9">
        <f t="shared" si="5"/>
        <v>0</v>
      </c>
      <c r="E47" s="9">
        <v>0</v>
      </c>
      <c r="F47" s="9">
        <v>0</v>
      </c>
      <c r="G47" s="10">
        <f t="shared" si="9"/>
        <v>0</v>
      </c>
      <c r="H47" s="9">
        <f t="shared" si="6"/>
        <v>0</v>
      </c>
      <c r="I47" s="9">
        <v>0</v>
      </c>
      <c r="J47" s="9">
        <v>0</v>
      </c>
      <c r="K47" s="9">
        <f t="shared" si="7"/>
        <v>0</v>
      </c>
      <c r="L47" s="9">
        <v>0</v>
      </c>
      <c r="M47" s="9">
        <v>0</v>
      </c>
      <c r="N47" s="9">
        <f t="shared" si="8"/>
        <v>0</v>
      </c>
      <c r="O47" s="9">
        <v>0</v>
      </c>
      <c r="P47" s="9">
        <v>0</v>
      </c>
    </row>
    <row r="48" spans="1:16" s="8" customFormat="1" ht="21" customHeight="1">
      <c r="A48" s="90" t="s">
        <v>13</v>
      </c>
      <c r="B48" s="90"/>
      <c r="C48" s="16">
        <f>SUM(C49:C51)</f>
        <v>1</v>
      </c>
      <c r="D48" s="15">
        <f t="shared" si="5"/>
        <v>0</v>
      </c>
      <c r="E48" s="14">
        <f>SUM(E49:E51)</f>
        <v>0</v>
      </c>
      <c r="F48" s="14">
        <f>SUM(F49:F51)</f>
        <v>0</v>
      </c>
      <c r="G48" s="14">
        <f t="shared" si="9"/>
        <v>0</v>
      </c>
      <c r="H48" s="15">
        <f t="shared" si="6"/>
        <v>0</v>
      </c>
      <c r="I48" s="14">
        <f>SUM(I49:I51)</f>
        <v>0</v>
      </c>
      <c r="J48" s="14">
        <f>SUM(J49:J51)</f>
        <v>0</v>
      </c>
      <c r="K48" s="15">
        <f t="shared" si="7"/>
        <v>0</v>
      </c>
      <c r="L48" s="14">
        <f>SUM(L49:L51)</f>
        <v>0</v>
      </c>
      <c r="M48" s="14">
        <f>SUM(M49:M51)</f>
        <v>0</v>
      </c>
      <c r="N48" s="15">
        <f t="shared" si="8"/>
        <v>0</v>
      </c>
      <c r="O48" s="14">
        <f>SUM(O49:O51)</f>
        <v>0</v>
      </c>
      <c r="P48" s="14">
        <f>SUM(P49:P51)</f>
        <v>0</v>
      </c>
    </row>
    <row r="49" spans="1:16" s="8" customFormat="1" ht="16.5" customHeight="1">
      <c r="A49" s="17"/>
      <c r="B49" s="12" t="s">
        <v>12</v>
      </c>
      <c r="C49" s="11">
        <v>0</v>
      </c>
      <c r="D49" s="9">
        <f t="shared" si="5"/>
        <v>0</v>
      </c>
      <c r="E49" s="9">
        <v>0</v>
      </c>
      <c r="F49" s="9">
        <v>0</v>
      </c>
      <c r="G49" s="10">
        <f t="shared" si="9"/>
        <v>0</v>
      </c>
      <c r="H49" s="9">
        <f t="shared" si="6"/>
        <v>0</v>
      </c>
      <c r="I49" s="9">
        <v>0</v>
      </c>
      <c r="J49" s="9">
        <v>0</v>
      </c>
      <c r="K49" s="9">
        <f t="shared" si="7"/>
        <v>0</v>
      </c>
      <c r="L49" s="9">
        <v>0</v>
      </c>
      <c r="M49" s="9">
        <v>0</v>
      </c>
      <c r="N49" s="9">
        <f t="shared" si="8"/>
        <v>0</v>
      </c>
      <c r="O49" s="9">
        <v>0</v>
      </c>
      <c r="P49" s="9">
        <v>0</v>
      </c>
    </row>
    <row r="50" spans="1:16" s="8" customFormat="1" ht="16.5" customHeight="1">
      <c r="A50" s="17"/>
      <c r="B50" s="12" t="s">
        <v>11</v>
      </c>
      <c r="C50" s="11">
        <v>1</v>
      </c>
      <c r="D50" s="9">
        <f t="shared" si="5"/>
        <v>0</v>
      </c>
      <c r="E50" s="9">
        <v>0</v>
      </c>
      <c r="F50" s="9">
        <v>0</v>
      </c>
      <c r="G50" s="10">
        <f t="shared" si="9"/>
        <v>0</v>
      </c>
      <c r="H50" s="9">
        <f t="shared" si="6"/>
        <v>0</v>
      </c>
      <c r="I50" s="9">
        <v>0</v>
      </c>
      <c r="J50" s="9">
        <v>0</v>
      </c>
      <c r="K50" s="9">
        <f t="shared" si="7"/>
        <v>0</v>
      </c>
      <c r="L50" s="9">
        <v>0</v>
      </c>
      <c r="M50" s="9">
        <v>0</v>
      </c>
      <c r="N50" s="9">
        <f t="shared" si="8"/>
        <v>0</v>
      </c>
      <c r="O50" s="9">
        <v>0</v>
      </c>
      <c r="P50" s="9">
        <v>0</v>
      </c>
    </row>
    <row r="51" spans="1:16" s="8" customFormat="1" ht="16.5" customHeight="1">
      <c r="A51" s="17"/>
      <c r="B51" s="12" t="s">
        <v>10</v>
      </c>
      <c r="C51" s="11">
        <v>0</v>
      </c>
      <c r="D51" s="9">
        <f t="shared" si="5"/>
        <v>0</v>
      </c>
      <c r="E51" s="9">
        <v>0</v>
      </c>
      <c r="F51" s="9">
        <v>0</v>
      </c>
      <c r="G51" s="10">
        <f t="shared" si="9"/>
        <v>0</v>
      </c>
      <c r="H51" s="9">
        <f t="shared" si="6"/>
        <v>0</v>
      </c>
      <c r="I51" s="9">
        <v>0</v>
      </c>
      <c r="J51" s="9">
        <v>0</v>
      </c>
      <c r="K51" s="9">
        <f t="shared" si="7"/>
        <v>0</v>
      </c>
      <c r="L51" s="9">
        <v>0</v>
      </c>
      <c r="M51" s="9">
        <v>0</v>
      </c>
      <c r="N51" s="9">
        <f t="shared" si="8"/>
        <v>0</v>
      </c>
      <c r="O51" s="9">
        <v>0</v>
      </c>
      <c r="P51" s="9">
        <v>0</v>
      </c>
    </row>
    <row r="52" spans="1:16" s="8" customFormat="1" ht="21" customHeight="1">
      <c r="A52" s="90" t="s">
        <v>9</v>
      </c>
      <c r="B52" s="90"/>
      <c r="C52" s="16">
        <f>SUM(C53:C54)</f>
        <v>0</v>
      </c>
      <c r="D52" s="15">
        <f t="shared" si="5"/>
        <v>0</v>
      </c>
      <c r="E52" s="14">
        <f>SUM(E53:E54)</f>
        <v>0</v>
      </c>
      <c r="F52" s="14">
        <f>SUM(F53:F54)</f>
        <v>0</v>
      </c>
      <c r="G52" s="14">
        <f t="shared" si="9"/>
        <v>0</v>
      </c>
      <c r="H52" s="15">
        <f t="shared" si="6"/>
        <v>0</v>
      </c>
      <c r="I52" s="14">
        <f>SUM(I53:I54)</f>
        <v>0</v>
      </c>
      <c r="J52" s="14">
        <f>SUM(J53:J54)</f>
        <v>0</v>
      </c>
      <c r="K52" s="15">
        <f t="shared" si="7"/>
        <v>0</v>
      </c>
      <c r="L52" s="14">
        <f>SUM(L53:L54)</f>
        <v>0</v>
      </c>
      <c r="M52" s="14">
        <f>SUM(M53:M54)</f>
        <v>0</v>
      </c>
      <c r="N52" s="15">
        <f t="shared" si="8"/>
        <v>0</v>
      </c>
      <c r="O52" s="14">
        <f>SUM(O53:O54)</f>
        <v>0</v>
      </c>
      <c r="P52" s="14">
        <f>SUM(P53:P54)</f>
        <v>0</v>
      </c>
    </row>
    <row r="53" spans="1:16" s="8" customFormat="1" ht="16.5" customHeight="1">
      <c r="A53" s="17"/>
      <c r="B53" s="12" t="s">
        <v>8</v>
      </c>
      <c r="C53" s="11">
        <v>0</v>
      </c>
      <c r="D53" s="9">
        <f t="shared" si="5"/>
        <v>0</v>
      </c>
      <c r="E53" s="9">
        <v>0</v>
      </c>
      <c r="F53" s="9">
        <v>0</v>
      </c>
      <c r="G53" s="10">
        <f t="shared" si="9"/>
        <v>0</v>
      </c>
      <c r="H53" s="9">
        <f t="shared" si="6"/>
        <v>0</v>
      </c>
      <c r="I53" s="9">
        <v>0</v>
      </c>
      <c r="J53" s="9">
        <v>0</v>
      </c>
      <c r="K53" s="9">
        <f t="shared" si="7"/>
        <v>0</v>
      </c>
      <c r="L53" s="9">
        <v>0</v>
      </c>
      <c r="M53" s="9">
        <v>0</v>
      </c>
      <c r="N53" s="9">
        <f t="shared" si="8"/>
        <v>0</v>
      </c>
      <c r="O53" s="9">
        <v>0</v>
      </c>
      <c r="P53" s="9">
        <v>0</v>
      </c>
    </row>
    <row r="54" spans="1:16" s="8" customFormat="1" ht="16.5" customHeight="1">
      <c r="A54" s="17"/>
      <c r="B54" s="12" t="s">
        <v>7</v>
      </c>
      <c r="C54" s="11">
        <v>0</v>
      </c>
      <c r="D54" s="9">
        <f t="shared" si="5"/>
        <v>0</v>
      </c>
      <c r="E54" s="9">
        <v>0</v>
      </c>
      <c r="F54" s="9">
        <v>0</v>
      </c>
      <c r="G54" s="10">
        <f t="shared" si="9"/>
        <v>0</v>
      </c>
      <c r="H54" s="9">
        <f t="shared" si="6"/>
        <v>0</v>
      </c>
      <c r="I54" s="9">
        <v>0</v>
      </c>
      <c r="J54" s="9">
        <v>0</v>
      </c>
      <c r="K54" s="9">
        <f t="shared" si="7"/>
        <v>0</v>
      </c>
      <c r="L54" s="9">
        <v>0</v>
      </c>
      <c r="M54" s="9">
        <v>0</v>
      </c>
      <c r="N54" s="9">
        <f t="shared" si="8"/>
        <v>0</v>
      </c>
      <c r="O54" s="9">
        <v>0</v>
      </c>
      <c r="P54" s="9">
        <v>0</v>
      </c>
    </row>
    <row r="55" spans="1:16" s="8" customFormat="1" ht="21" customHeight="1">
      <c r="A55" s="90" t="s">
        <v>6</v>
      </c>
      <c r="B55" s="91"/>
      <c r="C55" s="16">
        <f>SUM(C56:C57)</f>
        <v>0</v>
      </c>
      <c r="D55" s="15">
        <f t="shared" si="5"/>
        <v>0</v>
      </c>
      <c r="E55" s="14">
        <f>SUM(E56:E57)</f>
        <v>0</v>
      </c>
      <c r="F55" s="14">
        <f>SUM(F56:F57)</f>
        <v>0</v>
      </c>
      <c r="G55" s="14">
        <f t="shared" si="9"/>
        <v>0</v>
      </c>
      <c r="H55" s="15">
        <f t="shared" si="6"/>
        <v>0</v>
      </c>
      <c r="I55" s="14">
        <f>SUM(I56:I57)</f>
        <v>0</v>
      </c>
      <c r="J55" s="14">
        <f>SUM(J56:J57)</f>
        <v>0</v>
      </c>
      <c r="K55" s="15">
        <f t="shared" si="7"/>
        <v>0</v>
      </c>
      <c r="L55" s="14">
        <f>SUM(L56:L57)</f>
        <v>0</v>
      </c>
      <c r="M55" s="14">
        <f>SUM(M56:M57)</f>
        <v>0</v>
      </c>
      <c r="N55" s="15">
        <f t="shared" si="8"/>
        <v>0</v>
      </c>
      <c r="O55" s="14">
        <f>SUM(O56:O57)</f>
        <v>0</v>
      </c>
      <c r="P55" s="14">
        <f>SUM(P56:P57)</f>
        <v>0</v>
      </c>
    </row>
    <row r="56" spans="1:16" s="8" customFormat="1" ht="16.5" customHeight="1">
      <c r="A56" s="13"/>
      <c r="B56" s="12" t="s">
        <v>5</v>
      </c>
      <c r="C56" s="11">
        <v>0</v>
      </c>
      <c r="D56" s="9">
        <f t="shared" si="5"/>
        <v>0</v>
      </c>
      <c r="E56" s="9">
        <v>0</v>
      </c>
      <c r="F56" s="9">
        <v>0</v>
      </c>
      <c r="G56" s="10">
        <f t="shared" si="9"/>
        <v>0</v>
      </c>
      <c r="H56" s="9">
        <f t="shared" si="6"/>
        <v>0</v>
      </c>
      <c r="I56" s="9">
        <v>0</v>
      </c>
      <c r="J56" s="9">
        <v>0</v>
      </c>
      <c r="K56" s="9">
        <f t="shared" si="7"/>
        <v>0</v>
      </c>
      <c r="L56" s="9">
        <v>0</v>
      </c>
      <c r="M56" s="9">
        <v>0</v>
      </c>
      <c r="N56" s="9">
        <f t="shared" si="8"/>
        <v>0</v>
      </c>
      <c r="O56" s="9">
        <v>0</v>
      </c>
      <c r="P56" s="9">
        <v>0</v>
      </c>
    </row>
    <row r="57" spans="1:16" s="8" customFormat="1" ht="16.5" customHeight="1">
      <c r="A57" s="13"/>
      <c r="B57" s="12" t="s">
        <v>4</v>
      </c>
      <c r="C57" s="11">
        <v>0</v>
      </c>
      <c r="D57" s="9">
        <f t="shared" si="5"/>
        <v>0</v>
      </c>
      <c r="E57" s="9">
        <v>0</v>
      </c>
      <c r="F57" s="9">
        <v>0</v>
      </c>
      <c r="G57" s="10">
        <f t="shared" si="9"/>
        <v>0</v>
      </c>
      <c r="H57" s="9">
        <f t="shared" si="6"/>
        <v>0</v>
      </c>
      <c r="I57" s="9">
        <v>0</v>
      </c>
      <c r="J57" s="9">
        <v>0</v>
      </c>
      <c r="K57" s="9">
        <f t="shared" si="7"/>
        <v>0</v>
      </c>
      <c r="L57" s="9">
        <v>0</v>
      </c>
      <c r="M57" s="9">
        <v>0</v>
      </c>
      <c r="N57" s="9">
        <f t="shared" si="8"/>
        <v>0</v>
      </c>
      <c r="O57" s="9">
        <v>0</v>
      </c>
      <c r="P57" s="9">
        <v>0</v>
      </c>
    </row>
    <row r="58" spans="1:16" s="8" customFormat="1" ht="21" customHeight="1">
      <c r="A58" s="90" t="s">
        <v>3</v>
      </c>
      <c r="B58" s="90"/>
      <c r="C58" s="16">
        <f>C59</f>
        <v>0</v>
      </c>
      <c r="D58" s="15">
        <f t="shared" si="5"/>
        <v>0</v>
      </c>
      <c r="E58" s="14">
        <f>E59</f>
        <v>0</v>
      </c>
      <c r="F58" s="14">
        <f>F59</f>
        <v>0</v>
      </c>
      <c r="G58" s="14">
        <f t="shared" si="9"/>
        <v>0</v>
      </c>
      <c r="H58" s="15">
        <f t="shared" si="6"/>
        <v>0</v>
      </c>
      <c r="I58" s="14">
        <f>I59</f>
        <v>0</v>
      </c>
      <c r="J58" s="14">
        <f>J59</f>
        <v>0</v>
      </c>
      <c r="K58" s="15">
        <f t="shared" si="7"/>
        <v>0</v>
      </c>
      <c r="L58" s="14">
        <f>L59</f>
        <v>0</v>
      </c>
      <c r="M58" s="14">
        <f>M59</f>
        <v>0</v>
      </c>
      <c r="N58" s="15">
        <f t="shared" si="8"/>
        <v>0</v>
      </c>
      <c r="O58" s="14">
        <f>O59</f>
        <v>0</v>
      </c>
      <c r="P58" s="14">
        <f>P59</f>
        <v>0</v>
      </c>
    </row>
    <row r="59" spans="1:16" s="8" customFormat="1" ht="16.5" customHeight="1">
      <c r="A59" s="13"/>
      <c r="B59" s="12" t="s">
        <v>2</v>
      </c>
      <c r="C59" s="11">
        <v>0</v>
      </c>
      <c r="D59" s="9">
        <f t="shared" si="5"/>
        <v>0</v>
      </c>
      <c r="E59" s="9">
        <v>0</v>
      </c>
      <c r="F59" s="9">
        <v>0</v>
      </c>
      <c r="G59" s="10">
        <f t="shared" si="9"/>
        <v>0</v>
      </c>
      <c r="H59" s="9">
        <f t="shared" si="6"/>
        <v>0</v>
      </c>
      <c r="I59" s="9">
        <v>0</v>
      </c>
      <c r="J59" s="9">
        <v>0</v>
      </c>
      <c r="K59" s="9">
        <f t="shared" si="7"/>
        <v>0</v>
      </c>
      <c r="L59" s="9">
        <v>0</v>
      </c>
      <c r="M59" s="9">
        <v>0</v>
      </c>
      <c r="N59" s="9">
        <f t="shared" si="8"/>
        <v>0</v>
      </c>
      <c r="O59" s="9">
        <v>0</v>
      </c>
      <c r="P59" s="9">
        <v>0</v>
      </c>
    </row>
    <row r="60" spans="1:16" s="8" customFormat="1" ht="21" customHeight="1">
      <c r="A60" s="90" t="s">
        <v>1</v>
      </c>
      <c r="B60" s="91"/>
      <c r="C60" s="16">
        <f>C61</f>
        <v>0</v>
      </c>
      <c r="D60" s="15">
        <f t="shared" si="5"/>
        <v>0</v>
      </c>
      <c r="E60" s="14">
        <f>E61</f>
        <v>0</v>
      </c>
      <c r="F60" s="14">
        <f>F61</f>
        <v>0</v>
      </c>
      <c r="G60" s="14">
        <f t="shared" si="9"/>
        <v>0</v>
      </c>
      <c r="H60" s="15">
        <f t="shared" si="6"/>
        <v>0</v>
      </c>
      <c r="I60" s="14">
        <f>I61</f>
        <v>0</v>
      </c>
      <c r="J60" s="14">
        <f>J61</f>
        <v>0</v>
      </c>
      <c r="K60" s="15">
        <f t="shared" si="7"/>
        <v>0</v>
      </c>
      <c r="L60" s="14">
        <f>L61</f>
        <v>0</v>
      </c>
      <c r="M60" s="14">
        <f>M61</f>
        <v>0</v>
      </c>
      <c r="N60" s="15">
        <f t="shared" si="8"/>
        <v>0</v>
      </c>
      <c r="O60" s="14">
        <f>O61</f>
        <v>0</v>
      </c>
      <c r="P60" s="14">
        <f>P61</f>
        <v>0</v>
      </c>
    </row>
    <row r="61" spans="1:16" s="8" customFormat="1" ht="16.5" customHeight="1">
      <c r="A61" s="13"/>
      <c r="B61" s="12" t="s">
        <v>0</v>
      </c>
      <c r="C61" s="11">
        <v>0</v>
      </c>
      <c r="D61" s="9">
        <f t="shared" si="5"/>
        <v>0</v>
      </c>
      <c r="E61" s="9">
        <v>0</v>
      </c>
      <c r="F61" s="9">
        <v>0</v>
      </c>
      <c r="G61" s="10">
        <f t="shared" si="9"/>
        <v>0</v>
      </c>
      <c r="H61" s="9">
        <f t="shared" si="6"/>
        <v>0</v>
      </c>
      <c r="I61" s="9">
        <v>0</v>
      </c>
      <c r="J61" s="9">
        <v>0</v>
      </c>
      <c r="K61" s="9">
        <f t="shared" si="7"/>
        <v>0</v>
      </c>
      <c r="L61" s="9">
        <v>0</v>
      </c>
      <c r="M61" s="9">
        <v>0</v>
      </c>
      <c r="N61" s="9">
        <f t="shared" si="8"/>
        <v>0</v>
      </c>
      <c r="O61" s="9">
        <v>0</v>
      </c>
      <c r="P61" s="9">
        <v>0</v>
      </c>
    </row>
    <row r="62" spans="1:16" ht="16.5" customHeight="1">
      <c r="A62" s="6"/>
      <c r="B62" s="6"/>
      <c r="C62" s="7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</row>
    <row r="63" spans="1:16" ht="13.5" customHeight="1">
      <c r="B63" s="4"/>
      <c r="C63" s="4"/>
      <c r="D63" s="4"/>
      <c r="E63" s="4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</row>
    <row r="64" spans="1:16" s="3" customFormat="1" ht="13.5" customHeight="1">
      <c r="A64" s="1"/>
      <c r="B64" s="4"/>
      <c r="D64" s="1"/>
      <c r="F64" s="1"/>
      <c r="G64" s="1"/>
      <c r="H64" s="1"/>
      <c r="I64" s="1"/>
      <c r="J64" s="1"/>
      <c r="K64" s="1"/>
      <c r="L64" s="5"/>
      <c r="M64" s="5"/>
      <c r="N64" s="1"/>
      <c r="O64" s="1"/>
      <c r="P64" s="1"/>
    </row>
    <row r="65" spans="1:16" s="3" customFormat="1" ht="13.5" customHeight="1">
      <c r="A65" s="1"/>
      <c r="B65" s="4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</row>
    <row r="66" spans="1:16" s="3" customFormat="1" ht="13.5" customHeight="1">
      <c r="A66" s="1"/>
      <c r="B66" s="2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</row>
    <row r="67" spans="1:16" ht="13.5" customHeight="1">
      <c r="B67" s="2"/>
    </row>
  </sheetData>
  <mergeCells count="20">
    <mergeCell ref="A1:P1"/>
    <mergeCell ref="N4:P5"/>
    <mergeCell ref="A34:B34"/>
    <mergeCell ref="A39:B39"/>
    <mergeCell ref="A41:B41"/>
    <mergeCell ref="D4:F5"/>
    <mergeCell ref="A11:B11"/>
    <mergeCell ref="C4:C6"/>
    <mergeCell ref="A31:B31"/>
    <mergeCell ref="G5:G6"/>
    <mergeCell ref="H5:J5"/>
    <mergeCell ref="K5:M5"/>
    <mergeCell ref="G4:M4"/>
    <mergeCell ref="A60:B60"/>
    <mergeCell ref="A58:B58"/>
    <mergeCell ref="A55:B55"/>
    <mergeCell ref="A4:B6"/>
    <mergeCell ref="A52:B52"/>
    <mergeCell ref="A48:B48"/>
    <mergeCell ref="A44:B44"/>
  </mergeCells>
  <phoneticPr fontId="3"/>
  <printOptions horizontalCentered="1" gridLinesSet="0"/>
  <pageMargins left="0.59055118110236227" right="0.59055118110236227" top="0.78740157480314965" bottom="0.39370078740157483" header="0.31496062992125984" footer="0.31496062992125984"/>
  <pageSetup paperSize="9" scale="67" orientation="portrait" r:id="rId1"/>
  <headerFooter alignWithMargins="0"/>
  <rowBreaks count="1" manualBreakCount="1">
    <brk id="66" max="1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C11" transitionEvaluation="1">
    <tabColor theme="3" tint="0.59999389629810485"/>
  </sheetPr>
  <dimension ref="A1:AA91"/>
  <sheetViews>
    <sheetView showGridLines="0" zoomScaleNormal="100" zoomScaleSheetLayoutView="100" workbookViewId="0">
      <pane xSplit="2" ySplit="10" topLeftCell="C11" activePane="bottomRight" state="frozen"/>
      <selection sqref="A1:XFD1048576"/>
      <selection pane="topRight" sqref="A1:XFD1048576"/>
      <selection pane="bottomLeft" sqref="A1:XFD1048576"/>
      <selection pane="bottomRight" activeCell="O81" sqref="O81:P85"/>
    </sheetView>
  </sheetViews>
  <sheetFormatPr defaultColWidth="8.75" defaultRowHeight="13.5" customHeight="1"/>
  <cols>
    <col min="1" max="1" width="3.625" style="33" customWidth="1"/>
    <col min="2" max="2" width="12.625" style="34" customWidth="1"/>
    <col min="3" max="3" width="8.5" style="34" customWidth="1"/>
    <col min="4" max="16" width="8.5" style="33" customWidth="1"/>
    <col min="17" max="30" width="7.625" style="33" customWidth="1"/>
    <col min="31" max="16384" width="8.75" style="33"/>
  </cols>
  <sheetData>
    <row r="1" spans="1:27" ht="16.5" customHeight="1">
      <c r="A1" s="129" t="s">
        <v>148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69"/>
      <c r="R1" s="69"/>
      <c r="S1" s="69"/>
      <c r="T1" s="69"/>
      <c r="U1" s="69"/>
      <c r="V1" s="69"/>
      <c r="W1" s="69"/>
      <c r="X1" s="69"/>
      <c r="Y1" s="69"/>
      <c r="Z1" s="69"/>
      <c r="AA1" s="69"/>
    </row>
    <row r="2" spans="1:27" ht="16.5" customHeight="1">
      <c r="A2" s="89"/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</row>
    <row r="3" spans="1:27" ht="16.5" customHeight="1">
      <c r="A3" s="58" t="s">
        <v>147</v>
      </c>
      <c r="B3" s="55"/>
      <c r="C3" s="55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87" t="s">
        <v>146</v>
      </c>
      <c r="Q3" s="82"/>
      <c r="R3" s="69"/>
      <c r="S3" s="69"/>
      <c r="T3" s="69"/>
      <c r="U3" s="69"/>
      <c r="V3" s="69"/>
      <c r="W3" s="69"/>
      <c r="X3" s="69"/>
      <c r="Y3" s="69"/>
      <c r="Z3" s="69"/>
      <c r="AA3" s="69"/>
    </row>
    <row r="4" spans="1:27" ht="16.5" customHeight="1">
      <c r="A4" s="81"/>
      <c r="B4" s="80"/>
      <c r="C4" s="137" t="s">
        <v>145</v>
      </c>
      <c r="D4" s="120" t="s">
        <v>144</v>
      </c>
      <c r="E4" s="120"/>
      <c r="F4" s="120"/>
      <c r="G4" s="120"/>
      <c r="H4" s="120"/>
      <c r="I4" s="120"/>
      <c r="J4" s="120"/>
      <c r="K4" s="136" t="s">
        <v>143</v>
      </c>
      <c r="L4" s="136"/>
      <c r="M4" s="136"/>
      <c r="N4" s="134" t="s">
        <v>142</v>
      </c>
      <c r="O4" s="120"/>
      <c r="P4" s="135"/>
      <c r="Q4" s="82"/>
      <c r="R4" s="69"/>
      <c r="S4" s="69"/>
      <c r="T4" s="69"/>
      <c r="U4" s="69"/>
      <c r="V4" s="69"/>
      <c r="W4" s="69"/>
      <c r="X4" s="69"/>
      <c r="Y4" s="69"/>
      <c r="Z4" s="69"/>
      <c r="AA4" s="69"/>
    </row>
    <row r="5" spans="1:27" ht="16.5" customHeight="1">
      <c r="A5" s="138" t="s">
        <v>64</v>
      </c>
      <c r="B5" s="138"/>
      <c r="C5" s="137"/>
      <c r="D5" s="120" t="s">
        <v>73</v>
      </c>
      <c r="E5" s="120"/>
      <c r="F5" s="120"/>
      <c r="G5" s="121" t="s">
        <v>141</v>
      </c>
      <c r="H5" s="122"/>
      <c r="I5" s="122" t="s">
        <v>140</v>
      </c>
      <c r="J5" s="122"/>
      <c r="K5" s="136"/>
      <c r="L5" s="136"/>
      <c r="M5" s="136"/>
      <c r="N5" s="120"/>
      <c r="O5" s="120"/>
      <c r="P5" s="135"/>
      <c r="Q5" s="82"/>
      <c r="R5" s="69"/>
      <c r="S5" s="69"/>
      <c r="T5" s="69"/>
      <c r="U5" s="69"/>
      <c r="V5" s="69"/>
      <c r="W5" s="69"/>
      <c r="X5" s="69"/>
      <c r="Y5" s="69"/>
      <c r="Z5" s="69"/>
      <c r="AA5" s="69"/>
    </row>
    <row r="6" spans="1:27" ht="16.5" customHeight="1">
      <c r="A6" s="86"/>
      <c r="B6" s="72"/>
      <c r="C6" s="137"/>
      <c r="D6" s="84" t="s">
        <v>57</v>
      </c>
      <c r="E6" s="84" t="s">
        <v>139</v>
      </c>
      <c r="F6" s="84" t="s">
        <v>138</v>
      </c>
      <c r="G6" s="85" t="s">
        <v>54</v>
      </c>
      <c r="H6" s="84" t="s">
        <v>53</v>
      </c>
      <c r="I6" s="84" t="s">
        <v>54</v>
      </c>
      <c r="J6" s="84" t="s">
        <v>53</v>
      </c>
      <c r="K6" s="84" t="s">
        <v>73</v>
      </c>
      <c r="L6" s="84" t="s">
        <v>54</v>
      </c>
      <c r="M6" s="84" t="s">
        <v>53</v>
      </c>
      <c r="N6" s="84" t="s">
        <v>57</v>
      </c>
      <c r="O6" s="84" t="s">
        <v>54</v>
      </c>
      <c r="P6" s="83" t="s">
        <v>53</v>
      </c>
      <c r="Q6" s="82"/>
      <c r="R6" s="69"/>
      <c r="S6" s="69"/>
      <c r="T6" s="69"/>
      <c r="U6" s="69"/>
      <c r="V6" s="69"/>
      <c r="W6" s="69"/>
      <c r="X6" s="69"/>
      <c r="Y6" s="69"/>
      <c r="Z6" s="69"/>
      <c r="AA6" s="69"/>
    </row>
    <row r="7" spans="1:27" ht="16.5" customHeight="1">
      <c r="A7" s="81"/>
      <c r="B7" s="80"/>
      <c r="C7" s="79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69"/>
      <c r="R7" s="69"/>
      <c r="S7" s="69"/>
      <c r="T7" s="69"/>
      <c r="U7" s="69"/>
      <c r="V7" s="69"/>
      <c r="W7" s="69"/>
      <c r="X7" s="69"/>
      <c r="Y7" s="69"/>
      <c r="Z7" s="69"/>
      <c r="AA7" s="69"/>
    </row>
    <row r="8" spans="1:27" ht="16.5" customHeight="1">
      <c r="A8" s="77"/>
      <c r="B8" s="77" t="s">
        <v>52</v>
      </c>
      <c r="C8" s="54">
        <v>34</v>
      </c>
      <c r="D8" s="47">
        <f>SUM(E8:F8)</f>
        <v>1981</v>
      </c>
      <c r="E8" s="47">
        <v>1131</v>
      </c>
      <c r="F8" s="47">
        <v>850</v>
      </c>
      <c r="G8" s="47">
        <v>0</v>
      </c>
      <c r="H8" s="47">
        <v>0</v>
      </c>
      <c r="I8" s="47">
        <v>1131</v>
      </c>
      <c r="J8" s="47">
        <v>850</v>
      </c>
      <c r="K8" s="47">
        <f>SUM(L8:M8)</f>
        <v>1058</v>
      </c>
      <c r="L8" s="47">
        <v>622</v>
      </c>
      <c r="M8" s="47">
        <v>436</v>
      </c>
      <c r="N8" s="47">
        <f>SUM(O8:P8)</f>
        <v>868</v>
      </c>
      <c r="O8" s="47">
        <v>486</v>
      </c>
      <c r="P8" s="47">
        <v>382</v>
      </c>
      <c r="Q8" s="69"/>
      <c r="R8" s="69"/>
      <c r="S8" s="69"/>
      <c r="T8" s="69"/>
      <c r="U8" s="69"/>
      <c r="V8" s="69"/>
      <c r="W8" s="69"/>
      <c r="X8" s="69"/>
      <c r="Y8" s="69"/>
      <c r="Z8" s="69"/>
      <c r="AA8" s="69"/>
    </row>
    <row r="9" spans="1:27" s="49" customFormat="1" ht="16.5" customHeight="1">
      <c r="A9" s="76"/>
      <c r="B9" s="76" t="s">
        <v>149</v>
      </c>
      <c r="C9" s="51">
        <f t="shared" ref="C9:P9" si="0">SUM(C11,C21,C25,C36,C43,C49,C59,C67,C80)</f>
        <v>35</v>
      </c>
      <c r="D9" s="75">
        <f t="shared" si="0"/>
        <v>1714</v>
      </c>
      <c r="E9" s="75">
        <f t="shared" si="0"/>
        <v>929</v>
      </c>
      <c r="F9" s="75">
        <f t="shared" si="0"/>
        <v>785</v>
      </c>
      <c r="G9" s="75">
        <f t="shared" si="0"/>
        <v>0</v>
      </c>
      <c r="H9" s="75">
        <f t="shared" si="0"/>
        <v>0</v>
      </c>
      <c r="I9" s="75">
        <f t="shared" si="0"/>
        <v>929</v>
      </c>
      <c r="J9" s="75">
        <f t="shared" si="0"/>
        <v>785</v>
      </c>
      <c r="K9" s="75">
        <f t="shared" si="0"/>
        <v>1256</v>
      </c>
      <c r="L9" s="75">
        <f t="shared" si="0"/>
        <v>719</v>
      </c>
      <c r="M9" s="75">
        <f t="shared" si="0"/>
        <v>537</v>
      </c>
      <c r="N9" s="75">
        <f t="shared" si="0"/>
        <v>1413</v>
      </c>
      <c r="O9" s="75">
        <f t="shared" si="0"/>
        <v>880</v>
      </c>
      <c r="P9" s="75">
        <f t="shared" si="0"/>
        <v>533</v>
      </c>
      <c r="Q9" s="74"/>
      <c r="R9" s="74"/>
      <c r="S9" s="74"/>
      <c r="T9" s="74"/>
      <c r="U9" s="74"/>
      <c r="V9" s="74"/>
      <c r="W9" s="74"/>
      <c r="X9" s="74"/>
      <c r="Y9" s="74"/>
      <c r="Z9" s="74"/>
      <c r="AA9" s="74"/>
    </row>
    <row r="10" spans="1:27" ht="16.5" customHeight="1">
      <c r="A10" s="73"/>
      <c r="B10" s="72"/>
      <c r="C10" s="71"/>
      <c r="D10" s="70" t="s">
        <v>51</v>
      </c>
      <c r="E10" s="70" t="s">
        <v>51</v>
      </c>
      <c r="F10" s="70" t="s">
        <v>51</v>
      </c>
      <c r="G10" s="70" t="s">
        <v>51</v>
      </c>
      <c r="H10" s="70" t="s">
        <v>51</v>
      </c>
      <c r="I10" s="70" t="s">
        <v>51</v>
      </c>
      <c r="J10" s="70" t="s">
        <v>51</v>
      </c>
      <c r="K10" s="70" t="s">
        <v>51</v>
      </c>
      <c r="L10" s="70" t="s">
        <v>51</v>
      </c>
      <c r="M10" s="70" t="s">
        <v>51</v>
      </c>
      <c r="N10" s="70" t="s">
        <v>51</v>
      </c>
      <c r="O10" s="70" t="s">
        <v>51</v>
      </c>
      <c r="P10" s="70" t="s">
        <v>51</v>
      </c>
      <c r="Q10" s="69"/>
      <c r="R10" s="69"/>
      <c r="S10" s="69"/>
      <c r="T10" s="69"/>
      <c r="U10" s="69"/>
      <c r="V10" s="69"/>
      <c r="W10" s="69"/>
      <c r="X10" s="69"/>
      <c r="Y10" s="69"/>
      <c r="Z10" s="69"/>
      <c r="AA10" s="69"/>
    </row>
    <row r="11" spans="1:27" s="49" customFormat="1" ht="16.5" customHeight="1">
      <c r="A11" s="123" t="s">
        <v>137</v>
      </c>
      <c r="B11" s="52" t="s">
        <v>57</v>
      </c>
      <c r="C11" s="51">
        <f t="shared" ref="C11:P11" si="1">SUM(C12:C20)</f>
        <v>0</v>
      </c>
      <c r="D11" s="50">
        <f t="shared" si="1"/>
        <v>0</v>
      </c>
      <c r="E11" s="50">
        <f t="shared" si="1"/>
        <v>0</v>
      </c>
      <c r="F11" s="50">
        <f t="shared" si="1"/>
        <v>0</v>
      </c>
      <c r="G11" s="50">
        <f t="shared" si="1"/>
        <v>0</v>
      </c>
      <c r="H11" s="50">
        <f t="shared" si="1"/>
        <v>0</v>
      </c>
      <c r="I11" s="50">
        <f t="shared" si="1"/>
        <v>0</v>
      </c>
      <c r="J11" s="50">
        <f t="shared" si="1"/>
        <v>0</v>
      </c>
      <c r="K11" s="50">
        <f t="shared" si="1"/>
        <v>0</v>
      </c>
      <c r="L11" s="50">
        <f t="shared" si="1"/>
        <v>0</v>
      </c>
      <c r="M11" s="50">
        <f t="shared" si="1"/>
        <v>0</v>
      </c>
      <c r="N11" s="50">
        <f t="shared" si="1"/>
        <v>0</v>
      </c>
      <c r="O11" s="50">
        <f t="shared" si="1"/>
        <v>0</v>
      </c>
      <c r="P11" s="50">
        <f t="shared" si="1"/>
        <v>0</v>
      </c>
      <c r="AA11" s="68"/>
    </row>
    <row r="12" spans="1:27" ht="16.5" customHeight="1">
      <c r="A12" s="124"/>
      <c r="B12" s="42" t="s">
        <v>136</v>
      </c>
      <c r="C12" s="48">
        <v>0</v>
      </c>
      <c r="D12" s="47">
        <f t="shared" ref="D12:D20" si="2">E12+F12</f>
        <v>0</v>
      </c>
      <c r="E12" s="53">
        <f t="shared" ref="E12:E20" si="3">G12+I12</f>
        <v>0</v>
      </c>
      <c r="F12" s="53">
        <f t="shared" ref="F12:F20" si="4">H12+J12</f>
        <v>0</v>
      </c>
      <c r="G12" s="53">
        <v>0</v>
      </c>
      <c r="H12" s="53">
        <v>0</v>
      </c>
      <c r="I12" s="53">
        <v>0</v>
      </c>
      <c r="J12" s="53">
        <v>0</v>
      </c>
      <c r="K12" s="53">
        <f t="shared" ref="K12:K20" si="5">L12+M12</f>
        <v>0</v>
      </c>
      <c r="L12" s="53">
        <v>0</v>
      </c>
      <c r="M12" s="53">
        <v>0</v>
      </c>
      <c r="N12" s="47">
        <f t="shared" ref="N12:N20" si="6">O12+P12</f>
        <v>0</v>
      </c>
      <c r="O12" s="53">
        <v>0</v>
      </c>
      <c r="P12" s="53">
        <v>0</v>
      </c>
      <c r="AA12" s="67"/>
    </row>
    <row r="13" spans="1:27" ht="16.5" customHeight="1">
      <c r="A13" s="124"/>
      <c r="B13" s="42" t="s">
        <v>135</v>
      </c>
      <c r="C13" s="48">
        <v>0</v>
      </c>
      <c r="D13" s="47">
        <f t="shared" si="2"/>
        <v>0</v>
      </c>
      <c r="E13" s="53">
        <f t="shared" si="3"/>
        <v>0</v>
      </c>
      <c r="F13" s="53">
        <f t="shared" si="4"/>
        <v>0</v>
      </c>
      <c r="G13" s="53">
        <v>0</v>
      </c>
      <c r="H13" s="53">
        <v>0</v>
      </c>
      <c r="I13" s="53">
        <v>0</v>
      </c>
      <c r="J13" s="53">
        <v>0</v>
      </c>
      <c r="K13" s="53">
        <f t="shared" si="5"/>
        <v>0</v>
      </c>
      <c r="L13" s="53">
        <v>0</v>
      </c>
      <c r="M13" s="53">
        <v>0</v>
      </c>
      <c r="N13" s="47">
        <f t="shared" si="6"/>
        <v>0</v>
      </c>
      <c r="O13" s="53">
        <v>0</v>
      </c>
      <c r="P13" s="53">
        <v>0</v>
      </c>
      <c r="AA13" s="67"/>
    </row>
    <row r="14" spans="1:27" ht="16.5" customHeight="1">
      <c r="A14" s="124"/>
      <c r="B14" s="42" t="s">
        <v>134</v>
      </c>
      <c r="C14" s="48">
        <v>0</v>
      </c>
      <c r="D14" s="47">
        <f t="shared" si="2"/>
        <v>0</v>
      </c>
      <c r="E14" s="53">
        <f t="shared" si="3"/>
        <v>0</v>
      </c>
      <c r="F14" s="53">
        <f t="shared" si="4"/>
        <v>0</v>
      </c>
      <c r="G14" s="53">
        <v>0</v>
      </c>
      <c r="H14" s="53">
        <v>0</v>
      </c>
      <c r="I14" s="53">
        <v>0</v>
      </c>
      <c r="J14" s="53">
        <v>0</v>
      </c>
      <c r="K14" s="53">
        <f t="shared" si="5"/>
        <v>0</v>
      </c>
      <c r="L14" s="53">
        <v>0</v>
      </c>
      <c r="M14" s="53">
        <v>0</v>
      </c>
      <c r="N14" s="47">
        <f t="shared" si="6"/>
        <v>0</v>
      </c>
      <c r="O14" s="53">
        <v>0</v>
      </c>
      <c r="P14" s="53">
        <v>0</v>
      </c>
      <c r="AA14" s="67"/>
    </row>
    <row r="15" spans="1:27" ht="16.5" customHeight="1">
      <c r="A15" s="124"/>
      <c r="B15" s="42" t="s">
        <v>133</v>
      </c>
      <c r="C15" s="48">
        <v>0</v>
      </c>
      <c r="D15" s="47">
        <f t="shared" si="2"/>
        <v>0</v>
      </c>
      <c r="E15" s="53">
        <f t="shared" si="3"/>
        <v>0</v>
      </c>
      <c r="F15" s="53">
        <f t="shared" si="4"/>
        <v>0</v>
      </c>
      <c r="G15" s="53">
        <v>0</v>
      </c>
      <c r="H15" s="53">
        <v>0</v>
      </c>
      <c r="I15" s="53">
        <v>0</v>
      </c>
      <c r="J15" s="53">
        <v>0</v>
      </c>
      <c r="K15" s="53">
        <f t="shared" si="5"/>
        <v>0</v>
      </c>
      <c r="L15" s="53">
        <v>0</v>
      </c>
      <c r="M15" s="53">
        <v>0</v>
      </c>
      <c r="N15" s="47">
        <f t="shared" si="6"/>
        <v>0</v>
      </c>
      <c r="O15" s="53">
        <v>0</v>
      </c>
      <c r="P15" s="53">
        <v>0</v>
      </c>
      <c r="AA15" s="67"/>
    </row>
    <row r="16" spans="1:27" ht="16.5" customHeight="1">
      <c r="A16" s="124"/>
      <c r="B16" s="42" t="s">
        <v>132</v>
      </c>
      <c r="C16" s="48">
        <v>0</v>
      </c>
      <c r="D16" s="47">
        <f t="shared" si="2"/>
        <v>0</v>
      </c>
      <c r="E16" s="53">
        <f t="shared" si="3"/>
        <v>0</v>
      </c>
      <c r="F16" s="53">
        <f t="shared" si="4"/>
        <v>0</v>
      </c>
      <c r="G16" s="53">
        <v>0</v>
      </c>
      <c r="H16" s="53">
        <v>0</v>
      </c>
      <c r="I16" s="53">
        <v>0</v>
      </c>
      <c r="J16" s="53">
        <v>0</v>
      </c>
      <c r="K16" s="53">
        <f t="shared" si="5"/>
        <v>0</v>
      </c>
      <c r="L16" s="53">
        <v>0</v>
      </c>
      <c r="M16" s="53">
        <v>0</v>
      </c>
      <c r="N16" s="47">
        <f t="shared" si="6"/>
        <v>0</v>
      </c>
      <c r="O16" s="53">
        <v>0</v>
      </c>
      <c r="P16" s="53">
        <v>0</v>
      </c>
      <c r="AA16" s="67"/>
    </row>
    <row r="17" spans="1:27" ht="16.5" customHeight="1">
      <c r="A17" s="124"/>
      <c r="B17" s="42" t="s">
        <v>131</v>
      </c>
      <c r="C17" s="48">
        <v>0</v>
      </c>
      <c r="D17" s="47">
        <f t="shared" si="2"/>
        <v>0</v>
      </c>
      <c r="E17" s="53">
        <f t="shared" si="3"/>
        <v>0</v>
      </c>
      <c r="F17" s="53">
        <f t="shared" si="4"/>
        <v>0</v>
      </c>
      <c r="G17" s="53">
        <v>0</v>
      </c>
      <c r="H17" s="53">
        <v>0</v>
      </c>
      <c r="I17" s="53">
        <v>0</v>
      </c>
      <c r="J17" s="53">
        <v>0</v>
      </c>
      <c r="K17" s="53">
        <f t="shared" si="5"/>
        <v>0</v>
      </c>
      <c r="L17" s="53">
        <v>0</v>
      </c>
      <c r="M17" s="53">
        <v>0</v>
      </c>
      <c r="N17" s="47">
        <f t="shared" si="6"/>
        <v>0</v>
      </c>
      <c r="O17" s="53">
        <v>0</v>
      </c>
      <c r="P17" s="53">
        <v>0</v>
      </c>
      <c r="AA17" s="67"/>
    </row>
    <row r="18" spans="1:27" ht="16.5" customHeight="1">
      <c r="A18" s="124"/>
      <c r="B18" s="42" t="s">
        <v>130</v>
      </c>
      <c r="C18" s="48">
        <v>0</v>
      </c>
      <c r="D18" s="47">
        <f t="shared" si="2"/>
        <v>0</v>
      </c>
      <c r="E18" s="53">
        <f t="shared" si="3"/>
        <v>0</v>
      </c>
      <c r="F18" s="53">
        <f t="shared" si="4"/>
        <v>0</v>
      </c>
      <c r="G18" s="53">
        <v>0</v>
      </c>
      <c r="H18" s="53">
        <v>0</v>
      </c>
      <c r="I18" s="53">
        <v>0</v>
      </c>
      <c r="J18" s="53">
        <v>0</v>
      </c>
      <c r="K18" s="53">
        <f t="shared" si="5"/>
        <v>0</v>
      </c>
      <c r="L18" s="53">
        <v>0</v>
      </c>
      <c r="M18" s="53">
        <v>0</v>
      </c>
      <c r="N18" s="47">
        <f t="shared" si="6"/>
        <v>0</v>
      </c>
      <c r="O18" s="53">
        <v>0</v>
      </c>
      <c r="P18" s="53">
        <v>0</v>
      </c>
      <c r="AA18" s="67"/>
    </row>
    <row r="19" spans="1:27" ht="16.5" customHeight="1">
      <c r="A19" s="124"/>
      <c r="B19" s="42" t="s">
        <v>129</v>
      </c>
      <c r="C19" s="48">
        <v>0</v>
      </c>
      <c r="D19" s="47">
        <f t="shared" si="2"/>
        <v>0</v>
      </c>
      <c r="E19" s="53">
        <f t="shared" si="3"/>
        <v>0</v>
      </c>
      <c r="F19" s="53">
        <f t="shared" si="4"/>
        <v>0</v>
      </c>
      <c r="G19" s="53">
        <v>0</v>
      </c>
      <c r="H19" s="53">
        <v>0</v>
      </c>
      <c r="I19" s="53">
        <v>0</v>
      </c>
      <c r="J19" s="53">
        <v>0</v>
      </c>
      <c r="K19" s="53">
        <f t="shared" si="5"/>
        <v>0</v>
      </c>
      <c r="L19" s="53">
        <v>0</v>
      </c>
      <c r="M19" s="53">
        <v>0</v>
      </c>
      <c r="N19" s="47">
        <f t="shared" si="6"/>
        <v>0</v>
      </c>
      <c r="O19" s="53">
        <v>0</v>
      </c>
      <c r="P19" s="53">
        <v>0</v>
      </c>
      <c r="AA19" s="67"/>
    </row>
    <row r="20" spans="1:27" ht="16.5" customHeight="1">
      <c r="A20" s="124"/>
      <c r="B20" s="42" t="s">
        <v>75</v>
      </c>
      <c r="C20" s="48">
        <v>0</v>
      </c>
      <c r="D20" s="47">
        <f t="shared" si="2"/>
        <v>0</v>
      </c>
      <c r="E20" s="53">
        <f t="shared" si="3"/>
        <v>0</v>
      </c>
      <c r="F20" s="53">
        <f t="shared" si="4"/>
        <v>0</v>
      </c>
      <c r="G20" s="53">
        <v>0</v>
      </c>
      <c r="H20" s="53">
        <v>0</v>
      </c>
      <c r="I20" s="53">
        <v>0</v>
      </c>
      <c r="J20" s="53">
        <v>0</v>
      </c>
      <c r="K20" s="53">
        <f t="shared" si="5"/>
        <v>0</v>
      </c>
      <c r="L20" s="53">
        <v>0</v>
      </c>
      <c r="M20" s="53">
        <v>0</v>
      </c>
      <c r="N20" s="47">
        <f t="shared" si="6"/>
        <v>0</v>
      </c>
      <c r="O20" s="53">
        <v>0</v>
      </c>
      <c r="P20" s="53">
        <v>0</v>
      </c>
      <c r="AA20" s="67"/>
    </row>
    <row r="21" spans="1:27" s="49" customFormat="1" ht="16.5" customHeight="1">
      <c r="A21" s="131" t="s">
        <v>128</v>
      </c>
      <c r="B21" s="52" t="s">
        <v>57</v>
      </c>
      <c r="C21" s="51">
        <f t="shared" ref="C21:P21" si="7">SUM(C22:C24)</f>
        <v>0</v>
      </c>
      <c r="D21" s="50">
        <f t="shared" si="7"/>
        <v>0</v>
      </c>
      <c r="E21" s="50">
        <f t="shared" si="7"/>
        <v>0</v>
      </c>
      <c r="F21" s="50">
        <f t="shared" si="7"/>
        <v>0</v>
      </c>
      <c r="G21" s="50">
        <f t="shared" si="7"/>
        <v>0</v>
      </c>
      <c r="H21" s="50">
        <f t="shared" si="7"/>
        <v>0</v>
      </c>
      <c r="I21" s="50">
        <f t="shared" si="7"/>
        <v>0</v>
      </c>
      <c r="J21" s="50">
        <f t="shared" si="7"/>
        <v>0</v>
      </c>
      <c r="K21" s="50">
        <f t="shared" si="7"/>
        <v>0</v>
      </c>
      <c r="L21" s="50">
        <f t="shared" si="7"/>
        <v>0</v>
      </c>
      <c r="M21" s="50">
        <f t="shared" si="7"/>
        <v>0</v>
      </c>
      <c r="N21" s="50">
        <f t="shared" si="7"/>
        <v>0</v>
      </c>
      <c r="O21" s="50">
        <f t="shared" si="7"/>
        <v>0</v>
      </c>
      <c r="P21" s="50">
        <f t="shared" si="7"/>
        <v>0</v>
      </c>
      <c r="AA21" s="68"/>
    </row>
    <row r="22" spans="1:27" ht="16.5" customHeight="1">
      <c r="A22" s="132"/>
      <c r="B22" s="42" t="s">
        <v>127</v>
      </c>
      <c r="C22" s="48">
        <v>0</v>
      </c>
      <c r="D22" s="47">
        <f>E22+F22</f>
        <v>0</v>
      </c>
      <c r="E22" s="53">
        <f t="shared" ref="E22:F24" si="8">G22+I22</f>
        <v>0</v>
      </c>
      <c r="F22" s="53">
        <f t="shared" si="8"/>
        <v>0</v>
      </c>
      <c r="G22" s="53">
        <v>0</v>
      </c>
      <c r="H22" s="53">
        <v>0</v>
      </c>
      <c r="I22" s="53">
        <v>0</v>
      </c>
      <c r="J22" s="53">
        <v>0</v>
      </c>
      <c r="K22" s="53">
        <f>L22+M22</f>
        <v>0</v>
      </c>
      <c r="L22" s="53">
        <v>0</v>
      </c>
      <c r="M22" s="53">
        <v>0</v>
      </c>
      <c r="N22" s="47">
        <f>O22+P22</f>
        <v>0</v>
      </c>
      <c r="O22" s="53">
        <v>0</v>
      </c>
      <c r="P22" s="53">
        <v>0</v>
      </c>
      <c r="AA22" s="67"/>
    </row>
    <row r="23" spans="1:27" ht="16.5" customHeight="1">
      <c r="A23" s="132"/>
      <c r="B23" s="42" t="s">
        <v>126</v>
      </c>
      <c r="C23" s="48">
        <v>0</v>
      </c>
      <c r="D23" s="47">
        <f>E23+F23</f>
        <v>0</v>
      </c>
      <c r="E23" s="53">
        <f t="shared" si="8"/>
        <v>0</v>
      </c>
      <c r="F23" s="53">
        <f t="shared" si="8"/>
        <v>0</v>
      </c>
      <c r="G23" s="53">
        <v>0</v>
      </c>
      <c r="H23" s="53">
        <v>0</v>
      </c>
      <c r="I23" s="53">
        <v>0</v>
      </c>
      <c r="J23" s="53">
        <v>0</v>
      </c>
      <c r="K23" s="53">
        <f>L23+M23</f>
        <v>0</v>
      </c>
      <c r="L23" s="53">
        <v>0</v>
      </c>
      <c r="M23" s="53">
        <v>0</v>
      </c>
      <c r="N23" s="47">
        <f>O23+P23</f>
        <v>0</v>
      </c>
      <c r="O23" s="53">
        <v>0</v>
      </c>
      <c r="P23" s="53">
        <v>0</v>
      </c>
      <c r="AA23" s="67"/>
    </row>
    <row r="24" spans="1:27" ht="16.5" customHeight="1">
      <c r="A24" s="133"/>
      <c r="B24" s="46" t="s">
        <v>75</v>
      </c>
      <c r="C24" s="48">
        <v>0</v>
      </c>
      <c r="D24" s="47">
        <f>E24+F24</f>
        <v>0</v>
      </c>
      <c r="E24" s="53">
        <f t="shared" si="8"/>
        <v>0</v>
      </c>
      <c r="F24" s="53">
        <f t="shared" si="8"/>
        <v>0</v>
      </c>
      <c r="G24" s="53">
        <v>0</v>
      </c>
      <c r="H24" s="53">
        <v>0</v>
      </c>
      <c r="I24" s="53">
        <v>0</v>
      </c>
      <c r="J24" s="53">
        <v>0</v>
      </c>
      <c r="K24" s="53">
        <f>L24+M24</f>
        <v>0</v>
      </c>
      <c r="L24" s="53">
        <v>0</v>
      </c>
      <c r="M24" s="53">
        <v>0</v>
      </c>
      <c r="N24" s="47">
        <f>O24+P24</f>
        <v>0</v>
      </c>
      <c r="O24" s="53">
        <v>0</v>
      </c>
      <c r="P24" s="53">
        <v>0</v>
      </c>
      <c r="AA24" s="67"/>
    </row>
    <row r="25" spans="1:27" s="49" customFormat="1" ht="16.5" customHeight="1">
      <c r="A25" s="132" t="s">
        <v>125</v>
      </c>
      <c r="B25" s="61" t="s">
        <v>57</v>
      </c>
      <c r="C25" s="51">
        <f t="shared" ref="C25:P25" si="9">SUM(C26:C35)</f>
        <v>5</v>
      </c>
      <c r="D25" s="50">
        <f t="shared" si="9"/>
        <v>252</v>
      </c>
      <c r="E25" s="50">
        <f t="shared" si="9"/>
        <v>42</v>
      </c>
      <c r="F25" s="50">
        <f t="shared" si="9"/>
        <v>210</v>
      </c>
      <c r="G25" s="50">
        <f t="shared" si="9"/>
        <v>0</v>
      </c>
      <c r="H25" s="50">
        <f t="shared" si="9"/>
        <v>0</v>
      </c>
      <c r="I25" s="50">
        <f t="shared" si="9"/>
        <v>42</v>
      </c>
      <c r="J25" s="50">
        <f t="shared" si="9"/>
        <v>210</v>
      </c>
      <c r="K25" s="50">
        <f t="shared" si="9"/>
        <v>147</v>
      </c>
      <c r="L25" s="50">
        <f t="shared" si="9"/>
        <v>26</v>
      </c>
      <c r="M25" s="50">
        <f t="shared" si="9"/>
        <v>121</v>
      </c>
      <c r="N25" s="50">
        <f t="shared" si="9"/>
        <v>154</v>
      </c>
      <c r="O25" s="50">
        <f t="shared" si="9"/>
        <v>37</v>
      </c>
      <c r="P25" s="50">
        <f t="shared" si="9"/>
        <v>117</v>
      </c>
      <c r="AA25" s="68"/>
    </row>
    <row r="26" spans="1:27" ht="16.5" customHeight="1">
      <c r="A26" s="132"/>
      <c r="B26" s="59" t="s">
        <v>124</v>
      </c>
      <c r="C26" s="48">
        <v>1</v>
      </c>
      <c r="D26" s="47">
        <f t="shared" ref="D26:D35" si="10">E26+F26</f>
        <v>114</v>
      </c>
      <c r="E26" s="53">
        <v>22</v>
      </c>
      <c r="F26" s="53">
        <v>92</v>
      </c>
      <c r="G26" s="53">
        <v>0</v>
      </c>
      <c r="H26" s="53">
        <v>0</v>
      </c>
      <c r="I26" s="53">
        <v>22</v>
      </c>
      <c r="J26" s="53">
        <v>92</v>
      </c>
      <c r="K26" s="53">
        <f t="shared" ref="K26:K35" si="11">L26+M26</f>
        <v>41</v>
      </c>
      <c r="L26" s="53">
        <v>11</v>
      </c>
      <c r="M26" s="53">
        <v>30</v>
      </c>
      <c r="N26" s="47">
        <f t="shared" ref="N26:N35" si="12">O26+P26</f>
        <v>49</v>
      </c>
      <c r="O26" s="53">
        <v>16</v>
      </c>
      <c r="P26" s="53">
        <v>33</v>
      </c>
      <c r="AA26" s="67"/>
    </row>
    <row r="27" spans="1:27" ht="16.5" customHeight="1">
      <c r="A27" s="132"/>
      <c r="B27" s="59" t="s">
        <v>123</v>
      </c>
      <c r="C27" s="48">
        <v>3</v>
      </c>
      <c r="D27" s="47">
        <f t="shared" si="10"/>
        <v>114</v>
      </c>
      <c r="E27" s="53">
        <v>20</v>
      </c>
      <c r="F27" s="53">
        <v>94</v>
      </c>
      <c r="G27" s="53">
        <v>0</v>
      </c>
      <c r="H27" s="53">
        <v>0</v>
      </c>
      <c r="I27" s="53">
        <v>20</v>
      </c>
      <c r="J27" s="53">
        <v>94</v>
      </c>
      <c r="K27" s="53">
        <f t="shared" si="11"/>
        <v>82</v>
      </c>
      <c r="L27" s="53">
        <v>15</v>
      </c>
      <c r="M27" s="53">
        <v>67</v>
      </c>
      <c r="N27" s="47">
        <f t="shared" si="12"/>
        <v>82</v>
      </c>
      <c r="O27" s="53">
        <v>21</v>
      </c>
      <c r="P27" s="53">
        <v>61</v>
      </c>
      <c r="AA27" s="67"/>
    </row>
    <row r="28" spans="1:27" ht="16.5" customHeight="1">
      <c r="A28" s="132"/>
      <c r="B28" s="59" t="s">
        <v>122</v>
      </c>
      <c r="C28" s="48">
        <v>0</v>
      </c>
      <c r="D28" s="47">
        <f t="shared" si="10"/>
        <v>0</v>
      </c>
      <c r="E28" s="53">
        <v>0</v>
      </c>
      <c r="F28" s="53">
        <v>0</v>
      </c>
      <c r="G28" s="53">
        <v>0</v>
      </c>
      <c r="H28" s="53">
        <v>0</v>
      </c>
      <c r="I28" s="53">
        <v>0</v>
      </c>
      <c r="J28" s="53">
        <v>0</v>
      </c>
      <c r="K28" s="53">
        <f t="shared" si="11"/>
        <v>0</v>
      </c>
      <c r="L28" s="53">
        <v>0</v>
      </c>
      <c r="M28" s="53">
        <v>0</v>
      </c>
      <c r="N28" s="47">
        <f t="shared" si="12"/>
        <v>0</v>
      </c>
      <c r="O28" s="53">
        <v>0</v>
      </c>
      <c r="P28" s="53">
        <v>0</v>
      </c>
      <c r="AA28" s="67"/>
    </row>
    <row r="29" spans="1:27" ht="16.5" customHeight="1">
      <c r="A29" s="132"/>
      <c r="B29" s="59" t="s">
        <v>121</v>
      </c>
      <c r="C29" s="48">
        <v>0</v>
      </c>
      <c r="D29" s="47">
        <f t="shared" si="10"/>
        <v>0</v>
      </c>
      <c r="E29" s="53">
        <v>0</v>
      </c>
      <c r="F29" s="53">
        <v>0</v>
      </c>
      <c r="G29" s="53">
        <v>0</v>
      </c>
      <c r="H29" s="53">
        <v>0</v>
      </c>
      <c r="I29" s="53">
        <v>0</v>
      </c>
      <c r="J29" s="53">
        <v>0</v>
      </c>
      <c r="K29" s="53">
        <f t="shared" si="11"/>
        <v>0</v>
      </c>
      <c r="L29" s="53">
        <v>0</v>
      </c>
      <c r="M29" s="53">
        <v>0</v>
      </c>
      <c r="N29" s="47">
        <f t="shared" si="12"/>
        <v>0</v>
      </c>
      <c r="O29" s="53">
        <v>0</v>
      </c>
      <c r="P29" s="53">
        <v>0</v>
      </c>
      <c r="AA29" s="67"/>
    </row>
    <row r="30" spans="1:27" ht="16.5" customHeight="1">
      <c r="A30" s="132"/>
      <c r="B30" s="59" t="s">
        <v>120</v>
      </c>
      <c r="C30" s="48">
        <v>0</v>
      </c>
      <c r="D30" s="47">
        <f t="shared" si="10"/>
        <v>0</v>
      </c>
      <c r="E30" s="53">
        <v>0</v>
      </c>
      <c r="F30" s="53">
        <v>0</v>
      </c>
      <c r="G30" s="53">
        <v>0</v>
      </c>
      <c r="H30" s="53">
        <v>0</v>
      </c>
      <c r="I30" s="53">
        <v>0</v>
      </c>
      <c r="J30" s="53">
        <v>0</v>
      </c>
      <c r="K30" s="53">
        <f t="shared" si="11"/>
        <v>0</v>
      </c>
      <c r="L30" s="53">
        <v>0</v>
      </c>
      <c r="M30" s="53">
        <v>0</v>
      </c>
      <c r="N30" s="47">
        <f t="shared" si="12"/>
        <v>0</v>
      </c>
      <c r="O30" s="53">
        <v>0</v>
      </c>
      <c r="P30" s="53">
        <v>0</v>
      </c>
      <c r="AA30" s="67"/>
    </row>
    <row r="31" spans="1:27" ht="16.5" customHeight="1">
      <c r="A31" s="132"/>
      <c r="B31" s="59" t="s">
        <v>119</v>
      </c>
      <c r="C31" s="48">
        <v>0</v>
      </c>
      <c r="D31" s="47">
        <f t="shared" si="10"/>
        <v>0</v>
      </c>
      <c r="E31" s="53">
        <v>0</v>
      </c>
      <c r="F31" s="53">
        <v>0</v>
      </c>
      <c r="G31" s="53">
        <v>0</v>
      </c>
      <c r="H31" s="53">
        <v>0</v>
      </c>
      <c r="I31" s="53">
        <v>0</v>
      </c>
      <c r="J31" s="53">
        <v>0</v>
      </c>
      <c r="K31" s="53">
        <f t="shared" si="11"/>
        <v>0</v>
      </c>
      <c r="L31" s="53">
        <v>0</v>
      </c>
      <c r="M31" s="53">
        <v>0</v>
      </c>
      <c r="N31" s="47">
        <f t="shared" si="12"/>
        <v>0</v>
      </c>
      <c r="O31" s="53">
        <v>0</v>
      </c>
      <c r="P31" s="53">
        <v>0</v>
      </c>
      <c r="AA31" s="67"/>
    </row>
    <row r="32" spans="1:27" ht="16.5" customHeight="1">
      <c r="A32" s="132"/>
      <c r="B32" s="59" t="s">
        <v>118</v>
      </c>
      <c r="C32" s="48">
        <v>0</v>
      </c>
      <c r="D32" s="47">
        <f t="shared" si="10"/>
        <v>0</v>
      </c>
      <c r="E32" s="53">
        <v>0</v>
      </c>
      <c r="F32" s="53">
        <v>0</v>
      </c>
      <c r="G32" s="53">
        <v>0</v>
      </c>
      <c r="H32" s="53">
        <v>0</v>
      </c>
      <c r="I32" s="53">
        <v>0</v>
      </c>
      <c r="J32" s="53">
        <v>0</v>
      </c>
      <c r="K32" s="53">
        <f t="shared" si="11"/>
        <v>0</v>
      </c>
      <c r="L32" s="53">
        <v>0</v>
      </c>
      <c r="M32" s="53">
        <v>0</v>
      </c>
      <c r="N32" s="47">
        <f t="shared" si="12"/>
        <v>0</v>
      </c>
      <c r="O32" s="53">
        <v>0</v>
      </c>
      <c r="P32" s="53">
        <v>0</v>
      </c>
      <c r="AA32" s="67"/>
    </row>
    <row r="33" spans="1:27" ht="16.5" customHeight="1">
      <c r="A33" s="132"/>
      <c r="B33" s="59" t="s">
        <v>117</v>
      </c>
      <c r="C33" s="48">
        <v>0</v>
      </c>
      <c r="D33" s="47">
        <f t="shared" si="10"/>
        <v>0</v>
      </c>
      <c r="E33" s="53">
        <v>0</v>
      </c>
      <c r="F33" s="53">
        <v>0</v>
      </c>
      <c r="G33" s="53">
        <v>0</v>
      </c>
      <c r="H33" s="53">
        <v>0</v>
      </c>
      <c r="I33" s="53">
        <v>0</v>
      </c>
      <c r="J33" s="53">
        <v>0</v>
      </c>
      <c r="K33" s="53">
        <f t="shared" si="11"/>
        <v>0</v>
      </c>
      <c r="L33" s="53">
        <v>0</v>
      </c>
      <c r="M33" s="53">
        <v>0</v>
      </c>
      <c r="N33" s="47">
        <f t="shared" si="12"/>
        <v>0</v>
      </c>
      <c r="O33" s="53">
        <v>0</v>
      </c>
      <c r="P33" s="53">
        <v>0</v>
      </c>
      <c r="AA33" s="67"/>
    </row>
    <row r="34" spans="1:27" ht="16.5" customHeight="1">
      <c r="A34" s="132"/>
      <c r="B34" s="59" t="s">
        <v>116</v>
      </c>
      <c r="C34" s="48">
        <v>0</v>
      </c>
      <c r="D34" s="47">
        <f t="shared" si="10"/>
        <v>0</v>
      </c>
      <c r="E34" s="53">
        <v>0</v>
      </c>
      <c r="F34" s="53">
        <v>0</v>
      </c>
      <c r="G34" s="53">
        <v>0</v>
      </c>
      <c r="H34" s="53">
        <v>0</v>
      </c>
      <c r="I34" s="53">
        <v>0</v>
      </c>
      <c r="J34" s="53">
        <v>0</v>
      </c>
      <c r="K34" s="53">
        <f t="shared" si="11"/>
        <v>0</v>
      </c>
      <c r="L34" s="53">
        <v>0</v>
      </c>
      <c r="M34" s="53">
        <v>0</v>
      </c>
      <c r="N34" s="47">
        <f t="shared" si="12"/>
        <v>0</v>
      </c>
      <c r="O34" s="53">
        <v>0</v>
      </c>
      <c r="P34" s="53">
        <v>0</v>
      </c>
      <c r="AA34" s="67"/>
    </row>
    <row r="35" spans="1:27" ht="16.5" customHeight="1">
      <c r="A35" s="132"/>
      <c r="B35" s="59" t="s">
        <v>75</v>
      </c>
      <c r="C35" s="48">
        <v>1</v>
      </c>
      <c r="D35" s="47">
        <f t="shared" si="10"/>
        <v>24</v>
      </c>
      <c r="E35" s="53">
        <v>0</v>
      </c>
      <c r="F35" s="53">
        <v>24</v>
      </c>
      <c r="G35" s="53">
        <v>0</v>
      </c>
      <c r="H35" s="53">
        <v>0</v>
      </c>
      <c r="I35" s="53">
        <v>0</v>
      </c>
      <c r="J35" s="53">
        <v>24</v>
      </c>
      <c r="K35" s="53">
        <f t="shared" si="11"/>
        <v>24</v>
      </c>
      <c r="L35" s="53">
        <v>0</v>
      </c>
      <c r="M35" s="53">
        <v>24</v>
      </c>
      <c r="N35" s="47">
        <f t="shared" si="12"/>
        <v>23</v>
      </c>
      <c r="O35" s="53">
        <v>0</v>
      </c>
      <c r="P35" s="53">
        <v>23</v>
      </c>
      <c r="AA35" s="67"/>
    </row>
    <row r="36" spans="1:27" s="49" customFormat="1" ht="16.5" customHeight="1">
      <c r="A36" s="123" t="s">
        <v>115</v>
      </c>
      <c r="B36" s="52" t="s">
        <v>57</v>
      </c>
      <c r="C36" s="51">
        <f t="shared" ref="C36:P36" si="13">SUM(C37:C42)</f>
        <v>0</v>
      </c>
      <c r="D36" s="50">
        <f t="shared" si="13"/>
        <v>0</v>
      </c>
      <c r="E36" s="50">
        <f t="shared" si="13"/>
        <v>0</v>
      </c>
      <c r="F36" s="50">
        <f t="shared" si="13"/>
        <v>0</v>
      </c>
      <c r="G36" s="50">
        <f t="shared" si="13"/>
        <v>0</v>
      </c>
      <c r="H36" s="50">
        <f t="shared" si="13"/>
        <v>0</v>
      </c>
      <c r="I36" s="50">
        <f t="shared" si="13"/>
        <v>0</v>
      </c>
      <c r="J36" s="50">
        <f t="shared" si="13"/>
        <v>0</v>
      </c>
      <c r="K36" s="50">
        <f t="shared" si="13"/>
        <v>0</v>
      </c>
      <c r="L36" s="50">
        <f t="shared" si="13"/>
        <v>0</v>
      </c>
      <c r="M36" s="50">
        <f t="shared" si="13"/>
        <v>0</v>
      </c>
      <c r="N36" s="50">
        <f t="shared" si="13"/>
        <v>0</v>
      </c>
      <c r="O36" s="50">
        <f t="shared" si="13"/>
        <v>0</v>
      </c>
      <c r="P36" s="50">
        <f t="shared" si="13"/>
        <v>0</v>
      </c>
      <c r="AA36" s="68"/>
    </row>
    <row r="37" spans="1:27" ht="16.5" customHeight="1">
      <c r="A37" s="124"/>
      <c r="B37" s="42" t="s">
        <v>114</v>
      </c>
      <c r="C37" s="48">
        <v>0</v>
      </c>
      <c r="D37" s="47">
        <f t="shared" ref="D37:D42" si="14">E37+F37</f>
        <v>0</v>
      </c>
      <c r="E37" s="53">
        <f t="shared" ref="E37:F42" si="15">G37+I37</f>
        <v>0</v>
      </c>
      <c r="F37" s="53">
        <f t="shared" si="15"/>
        <v>0</v>
      </c>
      <c r="G37" s="53">
        <v>0</v>
      </c>
      <c r="H37" s="53">
        <v>0</v>
      </c>
      <c r="I37" s="53">
        <v>0</v>
      </c>
      <c r="J37" s="53">
        <v>0</v>
      </c>
      <c r="K37" s="53">
        <f t="shared" ref="K37:K42" si="16">L37+M37</f>
        <v>0</v>
      </c>
      <c r="L37" s="53">
        <v>0</v>
      </c>
      <c r="M37" s="53">
        <v>0</v>
      </c>
      <c r="N37" s="47">
        <f t="shared" ref="N37:N42" si="17">O37+P37</f>
        <v>0</v>
      </c>
      <c r="O37" s="53">
        <v>0</v>
      </c>
      <c r="P37" s="53">
        <v>0</v>
      </c>
      <c r="Q37" s="39"/>
      <c r="R37" s="40"/>
      <c r="S37" s="40"/>
      <c r="T37" s="40"/>
      <c r="U37" s="39"/>
      <c r="V37" s="40"/>
      <c r="W37" s="40"/>
      <c r="X37" s="39"/>
      <c r="Y37" s="40" t="s">
        <v>113</v>
      </c>
      <c r="Z37" s="40"/>
      <c r="AA37" s="67"/>
    </row>
    <row r="38" spans="1:27" ht="16.5" customHeight="1">
      <c r="A38" s="124"/>
      <c r="B38" s="42" t="s">
        <v>112</v>
      </c>
      <c r="C38" s="48">
        <v>0</v>
      </c>
      <c r="D38" s="47">
        <f t="shared" si="14"/>
        <v>0</v>
      </c>
      <c r="E38" s="53">
        <f t="shared" si="15"/>
        <v>0</v>
      </c>
      <c r="F38" s="53">
        <f t="shared" si="15"/>
        <v>0</v>
      </c>
      <c r="G38" s="53">
        <v>0</v>
      </c>
      <c r="H38" s="53">
        <v>0</v>
      </c>
      <c r="I38" s="53">
        <v>0</v>
      </c>
      <c r="J38" s="53">
        <v>0</v>
      </c>
      <c r="K38" s="53">
        <f t="shared" si="16"/>
        <v>0</v>
      </c>
      <c r="L38" s="53">
        <v>0</v>
      </c>
      <c r="M38" s="53">
        <v>0</v>
      </c>
      <c r="N38" s="47">
        <f t="shared" si="17"/>
        <v>0</v>
      </c>
      <c r="O38" s="53">
        <v>0</v>
      </c>
      <c r="P38" s="53">
        <v>0</v>
      </c>
      <c r="Q38" s="39"/>
      <c r="R38" s="40"/>
      <c r="S38" s="40"/>
      <c r="T38" s="40"/>
      <c r="U38" s="39"/>
      <c r="V38" s="40"/>
      <c r="W38" s="40"/>
      <c r="X38" s="39"/>
      <c r="Y38" s="40"/>
      <c r="Z38" s="40"/>
      <c r="AA38" s="67"/>
    </row>
    <row r="39" spans="1:27" ht="16.5" customHeight="1">
      <c r="A39" s="124"/>
      <c r="B39" s="42" t="s">
        <v>111</v>
      </c>
      <c r="C39" s="48">
        <v>0</v>
      </c>
      <c r="D39" s="47">
        <f t="shared" si="14"/>
        <v>0</v>
      </c>
      <c r="E39" s="53">
        <f t="shared" si="15"/>
        <v>0</v>
      </c>
      <c r="F39" s="53">
        <f t="shared" si="15"/>
        <v>0</v>
      </c>
      <c r="G39" s="53">
        <v>0</v>
      </c>
      <c r="H39" s="53">
        <v>0</v>
      </c>
      <c r="I39" s="53">
        <v>0</v>
      </c>
      <c r="J39" s="53">
        <v>0</v>
      </c>
      <c r="K39" s="53">
        <f t="shared" si="16"/>
        <v>0</v>
      </c>
      <c r="L39" s="53">
        <v>0</v>
      </c>
      <c r="M39" s="53">
        <v>0</v>
      </c>
      <c r="N39" s="47">
        <f t="shared" si="17"/>
        <v>0</v>
      </c>
      <c r="O39" s="53">
        <v>0</v>
      </c>
      <c r="P39" s="53">
        <v>0</v>
      </c>
      <c r="Q39" s="39"/>
      <c r="R39" s="40"/>
      <c r="S39" s="40"/>
      <c r="T39" s="40"/>
      <c r="U39" s="39"/>
      <c r="V39" s="40"/>
      <c r="W39" s="40"/>
      <c r="X39" s="39"/>
      <c r="Y39" s="40"/>
      <c r="Z39" s="40"/>
      <c r="AA39" s="67"/>
    </row>
    <row r="40" spans="1:27" ht="16.5" customHeight="1">
      <c r="A40" s="124"/>
      <c r="B40" s="42" t="s">
        <v>110</v>
      </c>
      <c r="C40" s="48">
        <v>0</v>
      </c>
      <c r="D40" s="47">
        <f t="shared" si="14"/>
        <v>0</v>
      </c>
      <c r="E40" s="53">
        <f t="shared" si="15"/>
        <v>0</v>
      </c>
      <c r="F40" s="53">
        <f t="shared" si="15"/>
        <v>0</v>
      </c>
      <c r="G40" s="53">
        <v>0</v>
      </c>
      <c r="H40" s="53">
        <v>0</v>
      </c>
      <c r="I40" s="53">
        <v>0</v>
      </c>
      <c r="J40" s="53">
        <v>0</v>
      </c>
      <c r="K40" s="53">
        <f t="shared" si="16"/>
        <v>0</v>
      </c>
      <c r="L40" s="53">
        <v>0</v>
      </c>
      <c r="M40" s="53">
        <v>0</v>
      </c>
      <c r="N40" s="47">
        <f t="shared" si="17"/>
        <v>0</v>
      </c>
      <c r="O40" s="53">
        <v>0</v>
      </c>
      <c r="P40" s="53">
        <v>0</v>
      </c>
      <c r="Q40" s="39"/>
      <c r="R40" s="40"/>
      <c r="S40" s="40"/>
      <c r="T40" s="40"/>
      <c r="U40" s="39"/>
      <c r="V40" s="40"/>
      <c r="W40" s="40"/>
      <c r="X40" s="39"/>
      <c r="Y40" s="40"/>
      <c r="Z40" s="40"/>
      <c r="AA40" s="67"/>
    </row>
    <row r="41" spans="1:27" ht="16.5" customHeight="1">
      <c r="A41" s="124"/>
      <c r="B41" s="42" t="s">
        <v>109</v>
      </c>
      <c r="C41" s="48">
        <v>0</v>
      </c>
      <c r="D41" s="47">
        <f t="shared" si="14"/>
        <v>0</v>
      </c>
      <c r="E41" s="53">
        <f t="shared" si="15"/>
        <v>0</v>
      </c>
      <c r="F41" s="53">
        <f t="shared" si="15"/>
        <v>0</v>
      </c>
      <c r="G41" s="53">
        <v>0</v>
      </c>
      <c r="H41" s="53">
        <v>0</v>
      </c>
      <c r="I41" s="53">
        <v>0</v>
      </c>
      <c r="J41" s="53">
        <v>0</v>
      </c>
      <c r="K41" s="53">
        <f t="shared" si="16"/>
        <v>0</v>
      </c>
      <c r="L41" s="53">
        <v>0</v>
      </c>
      <c r="M41" s="53">
        <v>0</v>
      </c>
      <c r="N41" s="47">
        <f t="shared" si="17"/>
        <v>0</v>
      </c>
      <c r="O41" s="53">
        <v>0</v>
      </c>
      <c r="P41" s="53">
        <v>0</v>
      </c>
      <c r="Q41" s="39"/>
      <c r="R41" s="40"/>
      <c r="S41" s="40"/>
      <c r="T41" s="40"/>
      <c r="U41" s="39"/>
      <c r="V41" s="40"/>
      <c r="W41" s="40"/>
      <c r="X41" s="39"/>
      <c r="Y41" s="40"/>
      <c r="Z41" s="40"/>
      <c r="AA41" s="67"/>
    </row>
    <row r="42" spans="1:27" ht="16.5" customHeight="1">
      <c r="A42" s="125"/>
      <c r="B42" s="46" t="s">
        <v>75</v>
      </c>
      <c r="C42" s="48">
        <v>0</v>
      </c>
      <c r="D42" s="47">
        <f t="shared" si="14"/>
        <v>0</v>
      </c>
      <c r="E42" s="53">
        <f t="shared" si="15"/>
        <v>0</v>
      </c>
      <c r="F42" s="53">
        <f t="shared" si="15"/>
        <v>0</v>
      </c>
      <c r="G42" s="53">
        <v>0</v>
      </c>
      <c r="H42" s="53">
        <v>0</v>
      </c>
      <c r="I42" s="53">
        <v>0</v>
      </c>
      <c r="J42" s="53">
        <v>0</v>
      </c>
      <c r="K42" s="53">
        <f t="shared" si="16"/>
        <v>0</v>
      </c>
      <c r="L42" s="53">
        <v>0</v>
      </c>
      <c r="M42" s="53">
        <v>0</v>
      </c>
      <c r="N42" s="47">
        <f t="shared" si="17"/>
        <v>0</v>
      </c>
      <c r="O42" s="53">
        <v>0</v>
      </c>
      <c r="P42" s="53">
        <v>0</v>
      </c>
      <c r="Q42" s="39"/>
      <c r="R42" s="40"/>
      <c r="S42" s="40"/>
      <c r="T42" s="40"/>
      <c r="U42" s="39"/>
      <c r="V42" s="40"/>
      <c r="W42" s="40"/>
      <c r="X42" s="39"/>
      <c r="Y42" s="40"/>
      <c r="Z42" s="40"/>
      <c r="AA42" s="67"/>
    </row>
    <row r="43" spans="1:27" s="49" customFormat="1" ht="16.5" customHeight="1">
      <c r="A43" s="126" t="s">
        <v>108</v>
      </c>
      <c r="B43" s="66" t="s">
        <v>57</v>
      </c>
      <c r="C43" s="65">
        <f t="shared" ref="C43:P43" si="18">SUM(C44:C48)</f>
        <v>0</v>
      </c>
      <c r="D43" s="64">
        <f t="shared" si="18"/>
        <v>0</v>
      </c>
      <c r="E43" s="64">
        <f t="shared" si="18"/>
        <v>0</v>
      </c>
      <c r="F43" s="64">
        <f t="shared" si="18"/>
        <v>0</v>
      </c>
      <c r="G43" s="64">
        <f t="shared" si="18"/>
        <v>0</v>
      </c>
      <c r="H43" s="64">
        <f t="shared" si="18"/>
        <v>0</v>
      </c>
      <c r="I43" s="64">
        <f t="shared" si="18"/>
        <v>0</v>
      </c>
      <c r="J43" s="64">
        <f t="shared" si="18"/>
        <v>0</v>
      </c>
      <c r="K43" s="64">
        <f t="shared" si="18"/>
        <v>0</v>
      </c>
      <c r="L43" s="64">
        <f t="shared" si="18"/>
        <v>0</v>
      </c>
      <c r="M43" s="64">
        <f t="shared" si="18"/>
        <v>0</v>
      </c>
      <c r="N43" s="50">
        <f t="shared" si="18"/>
        <v>0</v>
      </c>
      <c r="O43" s="64">
        <f t="shared" si="18"/>
        <v>0</v>
      </c>
      <c r="P43" s="64">
        <f t="shared" si="18"/>
        <v>0</v>
      </c>
    </row>
    <row r="44" spans="1:27" ht="16.5" customHeight="1">
      <c r="A44" s="127"/>
      <c r="B44" s="63" t="s">
        <v>107</v>
      </c>
      <c r="C44" s="62">
        <v>0</v>
      </c>
      <c r="D44" s="47">
        <f>E44+F44</f>
        <v>0</v>
      </c>
      <c r="E44" s="47">
        <f t="shared" ref="E44:F48" si="19">G44+I44</f>
        <v>0</v>
      </c>
      <c r="F44" s="47">
        <f t="shared" si="19"/>
        <v>0</v>
      </c>
      <c r="G44" s="47">
        <v>0</v>
      </c>
      <c r="H44" s="47">
        <v>0</v>
      </c>
      <c r="I44" s="47">
        <v>0</v>
      </c>
      <c r="J44" s="47">
        <v>0</v>
      </c>
      <c r="K44" s="53">
        <f>L44+M44</f>
        <v>0</v>
      </c>
      <c r="L44" s="47">
        <v>0</v>
      </c>
      <c r="M44" s="47">
        <v>0</v>
      </c>
      <c r="N44" s="47">
        <f>O44+P44</f>
        <v>0</v>
      </c>
      <c r="O44" s="47">
        <v>0</v>
      </c>
      <c r="P44" s="47">
        <v>0</v>
      </c>
    </row>
    <row r="45" spans="1:27" ht="16.5" customHeight="1">
      <c r="A45" s="127"/>
      <c r="B45" s="55" t="s">
        <v>106</v>
      </c>
      <c r="C45" s="54">
        <v>0</v>
      </c>
      <c r="D45" s="47">
        <f>E45+F45</f>
        <v>0</v>
      </c>
      <c r="E45" s="47">
        <f t="shared" si="19"/>
        <v>0</v>
      </c>
      <c r="F45" s="47">
        <f t="shared" si="19"/>
        <v>0</v>
      </c>
      <c r="G45" s="47">
        <v>0</v>
      </c>
      <c r="H45" s="47">
        <v>0</v>
      </c>
      <c r="I45" s="47">
        <v>0</v>
      </c>
      <c r="J45" s="47">
        <v>0</v>
      </c>
      <c r="K45" s="53">
        <f>L45+M45</f>
        <v>0</v>
      </c>
      <c r="L45" s="47">
        <v>0</v>
      </c>
      <c r="M45" s="47">
        <v>0</v>
      </c>
      <c r="N45" s="47">
        <f>O45+P45</f>
        <v>0</v>
      </c>
      <c r="O45" s="47">
        <v>0</v>
      </c>
      <c r="P45" s="47">
        <v>0</v>
      </c>
    </row>
    <row r="46" spans="1:27" ht="16.5" customHeight="1">
      <c r="A46" s="127"/>
      <c r="B46" s="55" t="s">
        <v>105</v>
      </c>
      <c r="C46" s="54">
        <v>0</v>
      </c>
      <c r="D46" s="47">
        <f>E46+F46</f>
        <v>0</v>
      </c>
      <c r="E46" s="47">
        <f t="shared" si="19"/>
        <v>0</v>
      </c>
      <c r="F46" s="47">
        <f t="shared" si="19"/>
        <v>0</v>
      </c>
      <c r="G46" s="47">
        <v>0</v>
      </c>
      <c r="H46" s="47">
        <v>0</v>
      </c>
      <c r="I46" s="47">
        <v>0</v>
      </c>
      <c r="J46" s="47">
        <v>0</v>
      </c>
      <c r="K46" s="53">
        <f>L46+M46</f>
        <v>0</v>
      </c>
      <c r="L46" s="47">
        <v>0</v>
      </c>
      <c r="M46" s="47">
        <v>0</v>
      </c>
      <c r="N46" s="47">
        <f>O46+P46</f>
        <v>0</v>
      </c>
      <c r="O46" s="47">
        <v>0</v>
      </c>
      <c r="P46" s="47">
        <v>0</v>
      </c>
    </row>
    <row r="47" spans="1:27" ht="16.5" customHeight="1">
      <c r="A47" s="127"/>
      <c r="B47" s="55" t="s">
        <v>104</v>
      </c>
      <c r="C47" s="54">
        <v>0</v>
      </c>
      <c r="D47" s="47">
        <f>E47+F47</f>
        <v>0</v>
      </c>
      <c r="E47" s="47">
        <f t="shared" si="19"/>
        <v>0</v>
      </c>
      <c r="F47" s="47">
        <f t="shared" si="19"/>
        <v>0</v>
      </c>
      <c r="G47" s="47">
        <v>0</v>
      </c>
      <c r="H47" s="47">
        <v>0</v>
      </c>
      <c r="I47" s="47">
        <v>0</v>
      </c>
      <c r="J47" s="47">
        <v>0</v>
      </c>
      <c r="K47" s="53">
        <f>L47+M47</f>
        <v>0</v>
      </c>
      <c r="L47" s="47">
        <v>0</v>
      </c>
      <c r="M47" s="47">
        <v>0</v>
      </c>
      <c r="N47" s="47">
        <f>O47+P47</f>
        <v>0</v>
      </c>
      <c r="O47" s="47">
        <v>0</v>
      </c>
      <c r="P47" s="47">
        <v>0</v>
      </c>
    </row>
    <row r="48" spans="1:27" ht="16.5" customHeight="1">
      <c r="A48" s="128"/>
      <c r="B48" s="55" t="s">
        <v>75</v>
      </c>
      <c r="C48" s="54">
        <v>0</v>
      </c>
      <c r="D48" s="47">
        <f>E48+F48</f>
        <v>0</v>
      </c>
      <c r="E48" s="47">
        <f t="shared" si="19"/>
        <v>0</v>
      </c>
      <c r="F48" s="47">
        <f t="shared" si="19"/>
        <v>0</v>
      </c>
      <c r="G48" s="58">
        <v>0</v>
      </c>
      <c r="H48" s="58">
        <v>0</v>
      </c>
      <c r="I48" s="58">
        <v>0</v>
      </c>
      <c r="J48" s="58">
        <v>0</v>
      </c>
      <c r="K48" s="53">
        <f>L48+M48</f>
        <v>0</v>
      </c>
      <c r="L48" s="58">
        <v>0</v>
      </c>
      <c r="M48" s="58">
        <v>0</v>
      </c>
      <c r="N48" s="47">
        <f>O48+P48</f>
        <v>0</v>
      </c>
      <c r="O48" s="58">
        <v>0</v>
      </c>
      <c r="P48" s="58">
        <v>0</v>
      </c>
    </row>
    <row r="49" spans="1:16" s="49" customFormat="1" ht="16.5" customHeight="1">
      <c r="A49" s="123" t="s">
        <v>103</v>
      </c>
      <c r="B49" s="52" t="s">
        <v>57</v>
      </c>
      <c r="C49" s="51">
        <f t="shared" ref="C49:P49" si="20">SUM(C50:C58)</f>
        <v>0</v>
      </c>
      <c r="D49" s="50">
        <f t="shared" si="20"/>
        <v>0</v>
      </c>
      <c r="E49" s="50">
        <f t="shared" si="20"/>
        <v>0</v>
      </c>
      <c r="F49" s="50">
        <f t="shared" si="20"/>
        <v>0</v>
      </c>
      <c r="G49" s="50">
        <f t="shared" si="20"/>
        <v>0</v>
      </c>
      <c r="H49" s="50">
        <f t="shared" si="20"/>
        <v>0</v>
      </c>
      <c r="I49" s="50">
        <f t="shared" si="20"/>
        <v>0</v>
      </c>
      <c r="J49" s="50">
        <f t="shared" si="20"/>
        <v>0</v>
      </c>
      <c r="K49" s="50">
        <f t="shared" si="20"/>
        <v>0</v>
      </c>
      <c r="L49" s="50">
        <f t="shared" si="20"/>
        <v>0</v>
      </c>
      <c r="M49" s="50">
        <f t="shared" si="20"/>
        <v>0</v>
      </c>
      <c r="N49" s="50">
        <f t="shared" si="20"/>
        <v>0</v>
      </c>
      <c r="O49" s="50">
        <f t="shared" si="20"/>
        <v>0</v>
      </c>
      <c r="P49" s="50">
        <f t="shared" si="20"/>
        <v>0</v>
      </c>
    </row>
    <row r="50" spans="1:16" ht="16.5" customHeight="1">
      <c r="A50" s="124"/>
      <c r="B50" s="42" t="s">
        <v>102</v>
      </c>
      <c r="C50" s="48">
        <v>0</v>
      </c>
      <c r="D50" s="47">
        <f t="shared" ref="D50:D58" si="21">E50+F50</f>
        <v>0</v>
      </c>
      <c r="E50" s="53">
        <f t="shared" ref="E50:E58" si="22">G50+I50</f>
        <v>0</v>
      </c>
      <c r="F50" s="53">
        <f t="shared" ref="F50:F58" si="23">H50+J50</f>
        <v>0</v>
      </c>
      <c r="G50" s="53">
        <v>0</v>
      </c>
      <c r="H50" s="53">
        <v>0</v>
      </c>
      <c r="I50" s="53">
        <v>0</v>
      </c>
      <c r="J50" s="53">
        <v>0</v>
      </c>
      <c r="K50" s="53">
        <f t="shared" ref="K50:K58" si="24">L50+M50</f>
        <v>0</v>
      </c>
      <c r="L50" s="53">
        <v>0</v>
      </c>
      <c r="M50" s="53">
        <v>0</v>
      </c>
      <c r="N50" s="47">
        <f t="shared" ref="N50:N58" si="25">O50+P50</f>
        <v>0</v>
      </c>
      <c r="O50" s="53">
        <v>0</v>
      </c>
      <c r="P50" s="53">
        <v>0</v>
      </c>
    </row>
    <row r="51" spans="1:16" ht="16.5" customHeight="1">
      <c r="A51" s="124"/>
      <c r="B51" s="42" t="s">
        <v>101</v>
      </c>
      <c r="C51" s="48">
        <v>0</v>
      </c>
      <c r="D51" s="47">
        <f t="shared" si="21"/>
        <v>0</v>
      </c>
      <c r="E51" s="53">
        <f t="shared" si="22"/>
        <v>0</v>
      </c>
      <c r="F51" s="53">
        <f t="shared" si="23"/>
        <v>0</v>
      </c>
      <c r="G51" s="53">
        <v>0</v>
      </c>
      <c r="H51" s="53">
        <v>0</v>
      </c>
      <c r="I51" s="53">
        <v>0</v>
      </c>
      <c r="J51" s="53">
        <v>0</v>
      </c>
      <c r="K51" s="53">
        <f t="shared" si="24"/>
        <v>0</v>
      </c>
      <c r="L51" s="53">
        <v>0</v>
      </c>
      <c r="M51" s="53">
        <v>0</v>
      </c>
      <c r="N51" s="47">
        <f t="shared" si="25"/>
        <v>0</v>
      </c>
      <c r="O51" s="53">
        <v>0</v>
      </c>
      <c r="P51" s="53">
        <v>0</v>
      </c>
    </row>
    <row r="52" spans="1:16" ht="16.5" customHeight="1">
      <c r="A52" s="124"/>
      <c r="B52" s="42" t="s">
        <v>100</v>
      </c>
      <c r="C52" s="48">
        <v>0</v>
      </c>
      <c r="D52" s="47">
        <f t="shared" si="21"/>
        <v>0</v>
      </c>
      <c r="E52" s="53">
        <f t="shared" si="22"/>
        <v>0</v>
      </c>
      <c r="F52" s="53">
        <f t="shared" si="23"/>
        <v>0</v>
      </c>
      <c r="G52" s="53">
        <v>0</v>
      </c>
      <c r="H52" s="53">
        <v>0</v>
      </c>
      <c r="I52" s="53">
        <v>0</v>
      </c>
      <c r="J52" s="53">
        <v>0</v>
      </c>
      <c r="K52" s="53">
        <f t="shared" si="24"/>
        <v>0</v>
      </c>
      <c r="L52" s="53">
        <v>0</v>
      </c>
      <c r="M52" s="53">
        <v>0</v>
      </c>
      <c r="N52" s="47">
        <f t="shared" si="25"/>
        <v>0</v>
      </c>
      <c r="O52" s="53">
        <v>0</v>
      </c>
      <c r="P52" s="53">
        <v>0</v>
      </c>
    </row>
    <row r="53" spans="1:16" ht="16.5" customHeight="1">
      <c r="A53" s="124"/>
      <c r="B53" s="42" t="s">
        <v>99</v>
      </c>
      <c r="C53" s="48">
        <v>0</v>
      </c>
      <c r="D53" s="47">
        <f t="shared" si="21"/>
        <v>0</v>
      </c>
      <c r="E53" s="53">
        <f t="shared" si="22"/>
        <v>0</v>
      </c>
      <c r="F53" s="53">
        <f t="shared" si="23"/>
        <v>0</v>
      </c>
      <c r="G53" s="53">
        <v>0</v>
      </c>
      <c r="H53" s="53">
        <v>0</v>
      </c>
      <c r="I53" s="53">
        <v>0</v>
      </c>
      <c r="J53" s="53">
        <v>0</v>
      </c>
      <c r="K53" s="53">
        <f t="shared" si="24"/>
        <v>0</v>
      </c>
      <c r="L53" s="53">
        <v>0</v>
      </c>
      <c r="M53" s="53">
        <v>0</v>
      </c>
      <c r="N53" s="47">
        <f t="shared" si="25"/>
        <v>0</v>
      </c>
      <c r="O53" s="53">
        <v>0</v>
      </c>
      <c r="P53" s="53">
        <v>0</v>
      </c>
    </row>
    <row r="54" spans="1:16" ht="16.5" customHeight="1">
      <c r="A54" s="124"/>
      <c r="B54" s="42" t="s">
        <v>98</v>
      </c>
      <c r="C54" s="48">
        <v>0</v>
      </c>
      <c r="D54" s="47">
        <f t="shared" si="21"/>
        <v>0</v>
      </c>
      <c r="E54" s="53">
        <f t="shared" si="22"/>
        <v>0</v>
      </c>
      <c r="F54" s="53">
        <f t="shared" si="23"/>
        <v>0</v>
      </c>
      <c r="G54" s="53">
        <v>0</v>
      </c>
      <c r="H54" s="53">
        <v>0</v>
      </c>
      <c r="I54" s="53">
        <v>0</v>
      </c>
      <c r="J54" s="53">
        <v>0</v>
      </c>
      <c r="K54" s="53">
        <f t="shared" si="24"/>
        <v>0</v>
      </c>
      <c r="L54" s="53">
        <v>0</v>
      </c>
      <c r="M54" s="53">
        <v>0</v>
      </c>
      <c r="N54" s="47">
        <f t="shared" si="25"/>
        <v>0</v>
      </c>
      <c r="O54" s="53">
        <v>0</v>
      </c>
      <c r="P54" s="53">
        <v>0</v>
      </c>
    </row>
    <row r="55" spans="1:16" ht="16.5" customHeight="1">
      <c r="A55" s="124"/>
      <c r="B55" s="42" t="s">
        <v>97</v>
      </c>
      <c r="C55" s="48">
        <v>0</v>
      </c>
      <c r="D55" s="47">
        <f t="shared" si="21"/>
        <v>0</v>
      </c>
      <c r="E55" s="53">
        <f t="shared" si="22"/>
        <v>0</v>
      </c>
      <c r="F55" s="53">
        <f t="shared" si="23"/>
        <v>0</v>
      </c>
      <c r="G55" s="53">
        <v>0</v>
      </c>
      <c r="H55" s="53">
        <v>0</v>
      </c>
      <c r="I55" s="53">
        <v>0</v>
      </c>
      <c r="J55" s="53">
        <v>0</v>
      </c>
      <c r="K55" s="53">
        <f t="shared" si="24"/>
        <v>0</v>
      </c>
      <c r="L55" s="53">
        <v>0</v>
      </c>
      <c r="M55" s="53">
        <v>0</v>
      </c>
      <c r="N55" s="47">
        <f t="shared" si="25"/>
        <v>0</v>
      </c>
      <c r="O55" s="53">
        <v>0</v>
      </c>
      <c r="P55" s="53">
        <v>0</v>
      </c>
    </row>
    <row r="56" spans="1:16" ht="16.5" customHeight="1">
      <c r="A56" s="124"/>
      <c r="B56" s="42" t="s">
        <v>96</v>
      </c>
      <c r="C56" s="48">
        <v>0</v>
      </c>
      <c r="D56" s="47">
        <f t="shared" si="21"/>
        <v>0</v>
      </c>
      <c r="E56" s="53">
        <f t="shared" si="22"/>
        <v>0</v>
      </c>
      <c r="F56" s="53">
        <f t="shared" si="23"/>
        <v>0</v>
      </c>
      <c r="G56" s="53">
        <v>0</v>
      </c>
      <c r="H56" s="53">
        <v>0</v>
      </c>
      <c r="I56" s="53">
        <v>0</v>
      </c>
      <c r="J56" s="53">
        <v>0</v>
      </c>
      <c r="K56" s="53">
        <f t="shared" si="24"/>
        <v>0</v>
      </c>
      <c r="L56" s="53">
        <v>0</v>
      </c>
      <c r="M56" s="53">
        <v>0</v>
      </c>
      <c r="N56" s="47">
        <f t="shared" si="25"/>
        <v>0</v>
      </c>
      <c r="O56" s="53">
        <v>0</v>
      </c>
      <c r="P56" s="53">
        <v>0</v>
      </c>
    </row>
    <row r="57" spans="1:16" ht="16.5" customHeight="1">
      <c r="A57" s="124"/>
      <c r="B57" s="42" t="s">
        <v>95</v>
      </c>
      <c r="C57" s="48">
        <v>0</v>
      </c>
      <c r="D57" s="47">
        <f t="shared" si="21"/>
        <v>0</v>
      </c>
      <c r="E57" s="53">
        <f t="shared" si="22"/>
        <v>0</v>
      </c>
      <c r="F57" s="53">
        <f t="shared" si="23"/>
        <v>0</v>
      </c>
      <c r="G57" s="53">
        <v>0</v>
      </c>
      <c r="H57" s="53">
        <v>0</v>
      </c>
      <c r="I57" s="53">
        <v>0</v>
      </c>
      <c r="J57" s="53">
        <v>0</v>
      </c>
      <c r="K57" s="53">
        <f t="shared" si="24"/>
        <v>0</v>
      </c>
      <c r="L57" s="53">
        <v>0</v>
      </c>
      <c r="M57" s="53">
        <v>0</v>
      </c>
      <c r="N57" s="47">
        <f t="shared" si="25"/>
        <v>0</v>
      </c>
      <c r="O57" s="53">
        <v>0</v>
      </c>
      <c r="P57" s="53">
        <v>0</v>
      </c>
    </row>
    <row r="58" spans="1:16" ht="16.5" customHeight="1">
      <c r="A58" s="125"/>
      <c r="B58" s="46" t="s">
        <v>75</v>
      </c>
      <c r="C58" s="48">
        <v>0</v>
      </c>
      <c r="D58" s="47">
        <f t="shared" si="21"/>
        <v>0</v>
      </c>
      <c r="E58" s="53">
        <f t="shared" si="22"/>
        <v>0</v>
      </c>
      <c r="F58" s="53">
        <f t="shared" si="23"/>
        <v>0</v>
      </c>
      <c r="G58" s="53">
        <v>0</v>
      </c>
      <c r="H58" s="53">
        <v>0</v>
      </c>
      <c r="I58" s="53">
        <v>0</v>
      </c>
      <c r="J58" s="53">
        <v>0</v>
      </c>
      <c r="K58" s="53">
        <f t="shared" si="24"/>
        <v>0</v>
      </c>
      <c r="L58" s="53">
        <v>0</v>
      </c>
      <c r="M58" s="53">
        <v>0</v>
      </c>
      <c r="N58" s="47">
        <f t="shared" si="25"/>
        <v>0</v>
      </c>
      <c r="O58" s="53">
        <v>0</v>
      </c>
      <c r="P58" s="53">
        <v>0</v>
      </c>
    </row>
    <row r="59" spans="1:16" s="49" customFormat="1" ht="16.5" customHeight="1">
      <c r="A59" s="124" t="s">
        <v>94</v>
      </c>
      <c r="B59" s="61" t="s">
        <v>57</v>
      </c>
      <c r="C59" s="51">
        <f t="shared" ref="C59:P59" si="26">SUM(C60:C66)</f>
        <v>5</v>
      </c>
      <c r="D59" s="50">
        <f t="shared" si="26"/>
        <v>4</v>
      </c>
      <c r="E59" s="50">
        <f t="shared" si="26"/>
        <v>0</v>
      </c>
      <c r="F59" s="50">
        <f t="shared" si="26"/>
        <v>4</v>
      </c>
      <c r="G59" s="50">
        <f t="shared" si="26"/>
        <v>0</v>
      </c>
      <c r="H59" s="50">
        <f t="shared" si="26"/>
        <v>0</v>
      </c>
      <c r="I59" s="50">
        <f t="shared" si="26"/>
        <v>0</v>
      </c>
      <c r="J59" s="50">
        <f t="shared" si="26"/>
        <v>4</v>
      </c>
      <c r="K59" s="50">
        <f t="shared" si="26"/>
        <v>0</v>
      </c>
      <c r="L59" s="50">
        <f t="shared" si="26"/>
        <v>0</v>
      </c>
      <c r="M59" s="50">
        <f t="shared" si="26"/>
        <v>0</v>
      </c>
      <c r="N59" s="50">
        <f t="shared" si="26"/>
        <v>0</v>
      </c>
      <c r="O59" s="50">
        <f t="shared" si="26"/>
        <v>0</v>
      </c>
      <c r="P59" s="50">
        <f t="shared" si="26"/>
        <v>0</v>
      </c>
    </row>
    <row r="60" spans="1:16" ht="16.5" customHeight="1">
      <c r="A60" s="124"/>
      <c r="B60" s="60" t="s">
        <v>93</v>
      </c>
      <c r="C60" s="54">
        <v>0</v>
      </c>
      <c r="D60" s="58">
        <f t="shared" ref="D60:D66" si="27">E60+F60</f>
        <v>0</v>
      </c>
      <c r="E60" s="58">
        <v>0</v>
      </c>
      <c r="F60" s="58">
        <v>0</v>
      </c>
      <c r="G60" s="53">
        <v>0</v>
      </c>
      <c r="H60" s="53">
        <v>0</v>
      </c>
      <c r="I60" s="53">
        <v>0</v>
      </c>
      <c r="J60" s="53">
        <v>0</v>
      </c>
      <c r="K60" s="53">
        <f t="shared" ref="K60:K66" si="28">L60+M60</f>
        <v>0</v>
      </c>
      <c r="L60" s="53">
        <v>0</v>
      </c>
      <c r="M60" s="53">
        <v>0</v>
      </c>
      <c r="N60" s="47">
        <f t="shared" ref="N60:N66" si="29">O60+P60</f>
        <v>0</v>
      </c>
      <c r="O60" s="53">
        <v>0</v>
      </c>
      <c r="P60" s="53">
        <v>0</v>
      </c>
    </row>
    <row r="61" spans="1:16" ht="16.5" customHeight="1">
      <c r="A61" s="124"/>
      <c r="B61" s="59" t="s">
        <v>92</v>
      </c>
      <c r="C61" s="48">
        <v>0</v>
      </c>
      <c r="D61" s="58">
        <f t="shared" si="27"/>
        <v>0</v>
      </c>
      <c r="E61" s="58">
        <v>0</v>
      </c>
      <c r="F61" s="58">
        <v>0</v>
      </c>
      <c r="G61" s="47">
        <v>0</v>
      </c>
      <c r="H61" s="47">
        <v>0</v>
      </c>
      <c r="I61" s="47">
        <v>0</v>
      </c>
      <c r="J61" s="47">
        <v>0</v>
      </c>
      <c r="K61" s="53">
        <f t="shared" si="28"/>
        <v>0</v>
      </c>
      <c r="L61" s="47">
        <v>0</v>
      </c>
      <c r="M61" s="47">
        <v>0</v>
      </c>
      <c r="N61" s="47">
        <f t="shared" si="29"/>
        <v>0</v>
      </c>
      <c r="O61" s="47">
        <v>0</v>
      </c>
      <c r="P61" s="47">
        <v>0</v>
      </c>
    </row>
    <row r="62" spans="1:16" ht="16.5" customHeight="1">
      <c r="A62" s="124"/>
      <c r="B62" s="59" t="s">
        <v>91</v>
      </c>
      <c r="C62" s="48">
        <v>4</v>
      </c>
      <c r="D62" s="58">
        <f t="shared" si="27"/>
        <v>4</v>
      </c>
      <c r="E62" s="58">
        <v>0</v>
      </c>
      <c r="F62" s="58">
        <v>4</v>
      </c>
      <c r="G62" s="53">
        <v>0</v>
      </c>
      <c r="H62" s="53">
        <v>0</v>
      </c>
      <c r="I62" s="53">
        <v>0</v>
      </c>
      <c r="J62" s="53">
        <v>4</v>
      </c>
      <c r="K62" s="53">
        <f t="shared" si="28"/>
        <v>0</v>
      </c>
      <c r="L62" s="53">
        <v>0</v>
      </c>
      <c r="M62" s="53">
        <v>0</v>
      </c>
      <c r="N62" s="47">
        <f t="shared" si="29"/>
        <v>0</v>
      </c>
      <c r="O62" s="53">
        <v>0</v>
      </c>
      <c r="P62" s="53">
        <v>0</v>
      </c>
    </row>
    <row r="63" spans="1:16" ht="16.5" customHeight="1">
      <c r="A63" s="124"/>
      <c r="B63" s="59" t="s">
        <v>90</v>
      </c>
      <c r="C63" s="48">
        <v>0</v>
      </c>
      <c r="D63" s="58">
        <f t="shared" si="27"/>
        <v>0</v>
      </c>
      <c r="E63" s="58">
        <v>0</v>
      </c>
      <c r="F63" s="58">
        <v>0</v>
      </c>
      <c r="G63" s="53">
        <v>0</v>
      </c>
      <c r="H63" s="53">
        <v>0</v>
      </c>
      <c r="I63" s="53">
        <v>0</v>
      </c>
      <c r="J63" s="53">
        <v>0</v>
      </c>
      <c r="K63" s="53">
        <f t="shared" si="28"/>
        <v>0</v>
      </c>
      <c r="L63" s="53">
        <v>0</v>
      </c>
      <c r="M63" s="53">
        <v>0</v>
      </c>
      <c r="N63" s="47">
        <f t="shared" si="29"/>
        <v>0</v>
      </c>
      <c r="O63" s="53">
        <v>0</v>
      </c>
      <c r="P63" s="53">
        <v>0</v>
      </c>
    </row>
    <row r="64" spans="1:16" ht="16.5" customHeight="1">
      <c r="A64" s="124"/>
      <c r="B64" s="60" t="s">
        <v>89</v>
      </c>
      <c r="C64" s="54">
        <v>1</v>
      </c>
      <c r="D64" s="58">
        <f t="shared" si="27"/>
        <v>0</v>
      </c>
      <c r="E64" s="58">
        <v>0</v>
      </c>
      <c r="F64" s="58">
        <v>0</v>
      </c>
      <c r="G64" s="53">
        <v>0</v>
      </c>
      <c r="H64" s="53">
        <v>0</v>
      </c>
      <c r="I64" s="53">
        <v>0</v>
      </c>
      <c r="J64" s="53">
        <v>0</v>
      </c>
      <c r="K64" s="53">
        <f t="shared" si="28"/>
        <v>0</v>
      </c>
      <c r="L64" s="53">
        <v>0</v>
      </c>
      <c r="M64" s="53">
        <v>0</v>
      </c>
      <c r="N64" s="47">
        <f t="shared" si="29"/>
        <v>0</v>
      </c>
      <c r="O64" s="53">
        <v>0</v>
      </c>
      <c r="P64" s="53">
        <v>0</v>
      </c>
    </row>
    <row r="65" spans="1:16" ht="16.5" customHeight="1">
      <c r="A65" s="124"/>
      <c r="B65" s="60" t="s">
        <v>88</v>
      </c>
      <c r="C65" s="54">
        <v>0</v>
      </c>
      <c r="D65" s="58">
        <f t="shared" si="27"/>
        <v>0</v>
      </c>
      <c r="E65" s="58">
        <v>0</v>
      </c>
      <c r="F65" s="58">
        <v>0</v>
      </c>
      <c r="G65" s="53">
        <v>0</v>
      </c>
      <c r="H65" s="53">
        <v>0</v>
      </c>
      <c r="I65" s="53">
        <v>0</v>
      </c>
      <c r="J65" s="53">
        <v>0</v>
      </c>
      <c r="K65" s="53">
        <f t="shared" si="28"/>
        <v>0</v>
      </c>
      <c r="L65" s="53">
        <v>0</v>
      </c>
      <c r="M65" s="53">
        <v>0</v>
      </c>
      <c r="N65" s="47">
        <f t="shared" si="29"/>
        <v>0</v>
      </c>
      <c r="O65" s="53">
        <v>0</v>
      </c>
      <c r="P65" s="53">
        <v>0</v>
      </c>
    </row>
    <row r="66" spans="1:16" ht="16.5" customHeight="1">
      <c r="A66" s="124"/>
      <c r="B66" s="59" t="s">
        <v>75</v>
      </c>
      <c r="C66" s="48">
        <v>0</v>
      </c>
      <c r="D66" s="58">
        <f t="shared" si="27"/>
        <v>0</v>
      </c>
      <c r="E66" s="58">
        <v>0</v>
      </c>
      <c r="F66" s="58">
        <v>0</v>
      </c>
      <c r="G66" s="47">
        <v>0</v>
      </c>
      <c r="H66" s="47">
        <v>0</v>
      </c>
      <c r="I66" s="47">
        <v>0</v>
      </c>
      <c r="J66" s="47">
        <v>0</v>
      </c>
      <c r="K66" s="53">
        <f t="shared" si="28"/>
        <v>0</v>
      </c>
      <c r="L66" s="47">
        <v>0</v>
      </c>
      <c r="M66" s="47">
        <v>0</v>
      </c>
      <c r="N66" s="47">
        <f t="shared" si="29"/>
        <v>0</v>
      </c>
      <c r="O66" s="47">
        <v>0</v>
      </c>
      <c r="P66" s="47">
        <v>0</v>
      </c>
    </row>
    <row r="67" spans="1:16" s="49" customFormat="1" ht="16.5" customHeight="1">
      <c r="A67" s="123" t="s">
        <v>87</v>
      </c>
      <c r="B67" s="52" t="s">
        <v>57</v>
      </c>
      <c r="C67" s="51">
        <f t="shared" ref="C67:P67" si="30">SUM(C68:C79)</f>
        <v>16</v>
      </c>
      <c r="D67" s="50">
        <f t="shared" si="30"/>
        <v>822</v>
      </c>
      <c r="E67" s="50">
        <f t="shared" si="30"/>
        <v>479</v>
      </c>
      <c r="F67" s="50">
        <f t="shared" si="30"/>
        <v>343</v>
      </c>
      <c r="G67" s="50">
        <f t="shared" si="30"/>
        <v>0</v>
      </c>
      <c r="H67" s="50">
        <f t="shared" si="30"/>
        <v>0</v>
      </c>
      <c r="I67" s="50">
        <f t="shared" si="30"/>
        <v>479</v>
      </c>
      <c r="J67" s="50">
        <f t="shared" si="30"/>
        <v>343</v>
      </c>
      <c r="K67" s="50">
        <f t="shared" si="30"/>
        <v>610</v>
      </c>
      <c r="L67" s="50">
        <f t="shared" si="30"/>
        <v>354</v>
      </c>
      <c r="M67" s="50">
        <f t="shared" si="30"/>
        <v>256</v>
      </c>
      <c r="N67" s="50">
        <f t="shared" si="30"/>
        <v>762</v>
      </c>
      <c r="O67" s="50">
        <f t="shared" si="30"/>
        <v>486</v>
      </c>
      <c r="P67" s="50">
        <f t="shared" si="30"/>
        <v>276</v>
      </c>
    </row>
    <row r="68" spans="1:16" ht="16.5" customHeight="1">
      <c r="A68" s="124"/>
      <c r="B68" s="42" t="s">
        <v>86</v>
      </c>
      <c r="C68" s="48">
        <v>0</v>
      </c>
      <c r="D68" s="47">
        <f t="shared" ref="D68:D79" si="31">E68+F68</f>
        <v>0</v>
      </c>
      <c r="E68" s="53">
        <v>0</v>
      </c>
      <c r="F68" s="53">
        <v>0</v>
      </c>
      <c r="G68" s="53">
        <v>0</v>
      </c>
      <c r="H68" s="53">
        <v>0</v>
      </c>
      <c r="I68" s="53">
        <v>0</v>
      </c>
      <c r="J68" s="53">
        <v>0</v>
      </c>
      <c r="K68" s="53">
        <f t="shared" ref="K68:K79" si="32">L68+M68</f>
        <v>0</v>
      </c>
      <c r="L68" s="53">
        <v>0</v>
      </c>
      <c r="M68" s="53">
        <v>0</v>
      </c>
      <c r="N68" s="47">
        <f t="shared" ref="N68:N79" si="33">O68+P68</f>
        <v>0</v>
      </c>
      <c r="O68" s="53">
        <v>0</v>
      </c>
      <c r="P68" s="53">
        <v>0</v>
      </c>
    </row>
    <row r="69" spans="1:16" ht="16.5" customHeight="1">
      <c r="A69" s="124"/>
      <c r="B69" s="42" t="s">
        <v>85</v>
      </c>
      <c r="C69" s="48">
        <v>0</v>
      </c>
      <c r="D69" s="47">
        <f t="shared" si="31"/>
        <v>0</v>
      </c>
      <c r="E69" s="53">
        <v>0</v>
      </c>
      <c r="F69" s="53">
        <v>0</v>
      </c>
      <c r="G69" s="53">
        <v>0</v>
      </c>
      <c r="H69" s="53">
        <v>0</v>
      </c>
      <c r="I69" s="53">
        <v>0</v>
      </c>
      <c r="J69" s="53">
        <v>0</v>
      </c>
      <c r="K69" s="53">
        <f t="shared" si="32"/>
        <v>0</v>
      </c>
      <c r="L69" s="53">
        <v>0</v>
      </c>
      <c r="M69" s="53">
        <v>0</v>
      </c>
      <c r="N69" s="47">
        <f t="shared" si="33"/>
        <v>0</v>
      </c>
      <c r="O69" s="53">
        <v>0</v>
      </c>
      <c r="P69" s="53">
        <v>0</v>
      </c>
    </row>
    <row r="70" spans="1:16" ht="16.5" customHeight="1">
      <c r="A70" s="124"/>
      <c r="B70" s="57" t="s">
        <v>84</v>
      </c>
      <c r="C70" s="56">
        <v>0</v>
      </c>
      <c r="D70" s="47">
        <f t="shared" si="31"/>
        <v>0</v>
      </c>
      <c r="E70" s="53">
        <v>0</v>
      </c>
      <c r="F70" s="53">
        <v>0</v>
      </c>
      <c r="G70" s="53">
        <v>0</v>
      </c>
      <c r="H70" s="53">
        <v>0</v>
      </c>
      <c r="I70" s="53">
        <v>0</v>
      </c>
      <c r="J70" s="53">
        <v>0</v>
      </c>
      <c r="K70" s="53">
        <f t="shared" si="32"/>
        <v>0</v>
      </c>
      <c r="L70" s="53">
        <v>0</v>
      </c>
      <c r="M70" s="53">
        <v>0</v>
      </c>
      <c r="N70" s="47">
        <f t="shared" si="33"/>
        <v>0</v>
      </c>
      <c r="O70" s="53">
        <v>0</v>
      </c>
      <c r="P70" s="53">
        <v>0</v>
      </c>
    </row>
    <row r="71" spans="1:16" ht="16.5" customHeight="1">
      <c r="A71" s="124"/>
      <c r="B71" s="42" t="s">
        <v>83</v>
      </c>
      <c r="C71" s="48">
        <v>0</v>
      </c>
      <c r="D71" s="47">
        <f t="shared" si="31"/>
        <v>0</v>
      </c>
      <c r="E71" s="53">
        <v>0</v>
      </c>
      <c r="F71" s="53">
        <v>0</v>
      </c>
      <c r="G71" s="53">
        <v>0</v>
      </c>
      <c r="H71" s="53">
        <v>0</v>
      </c>
      <c r="I71" s="53">
        <v>0</v>
      </c>
      <c r="J71" s="53">
        <v>0</v>
      </c>
      <c r="K71" s="53">
        <f t="shared" si="32"/>
        <v>0</v>
      </c>
      <c r="L71" s="53">
        <v>0</v>
      </c>
      <c r="M71" s="53">
        <v>0</v>
      </c>
      <c r="N71" s="47">
        <f t="shared" si="33"/>
        <v>0</v>
      </c>
      <c r="O71" s="53">
        <v>0</v>
      </c>
      <c r="P71" s="53">
        <v>0</v>
      </c>
    </row>
    <row r="72" spans="1:16" ht="16.5" customHeight="1">
      <c r="A72" s="124"/>
      <c r="B72" s="42" t="s">
        <v>82</v>
      </c>
      <c r="C72" s="48">
        <v>0</v>
      </c>
      <c r="D72" s="47">
        <f t="shared" si="31"/>
        <v>0</v>
      </c>
      <c r="E72" s="53">
        <v>0</v>
      </c>
      <c r="F72" s="53">
        <v>0</v>
      </c>
      <c r="G72" s="53">
        <v>0</v>
      </c>
      <c r="H72" s="53">
        <v>0</v>
      </c>
      <c r="I72" s="53">
        <v>0</v>
      </c>
      <c r="J72" s="53">
        <v>0</v>
      </c>
      <c r="K72" s="53">
        <f t="shared" si="32"/>
        <v>0</v>
      </c>
      <c r="L72" s="53">
        <v>0</v>
      </c>
      <c r="M72" s="53">
        <v>0</v>
      </c>
      <c r="N72" s="47">
        <f t="shared" si="33"/>
        <v>0</v>
      </c>
      <c r="O72" s="53">
        <v>0</v>
      </c>
      <c r="P72" s="53">
        <v>0</v>
      </c>
    </row>
    <row r="73" spans="1:16" ht="16.5" customHeight="1">
      <c r="A73" s="124"/>
      <c r="B73" s="42" t="s">
        <v>81</v>
      </c>
      <c r="C73" s="48">
        <v>0</v>
      </c>
      <c r="D73" s="47">
        <f t="shared" si="31"/>
        <v>0</v>
      </c>
      <c r="E73" s="53">
        <v>0</v>
      </c>
      <c r="F73" s="53">
        <v>0</v>
      </c>
      <c r="G73" s="53">
        <v>0</v>
      </c>
      <c r="H73" s="53">
        <v>0</v>
      </c>
      <c r="I73" s="53">
        <v>0</v>
      </c>
      <c r="J73" s="53">
        <v>0</v>
      </c>
      <c r="K73" s="53">
        <f t="shared" si="32"/>
        <v>0</v>
      </c>
      <c r="L73" s="53">
        <v>0</v>
      </c>
      <c r="M73" s="53">
        <v>0</v>
      </c>
      <c r="N73" s="47">
        <f t="shared" si="33"/>
        <v>0</v>
      </c>
      <c r="O73" s="53">
        <v>0</v>
      </c>
      <c r="P73" s="53">
        <v>0</v>
      </c>
    </row>
    <row r="74" spans="1:16" ht="16.5" customHeight="1">
      <c r="A74" s="124"/>
      <c r="B74" s="42" t="s">
        <v>80</v>
      </c>
      <c r="C74" s="48">
        <v>0</v>
      </c>
      <c r="D74" s="47">
        <f t="shared" si="31"/>
        <v>0</v>
      </c>
      <c r="E74" s="53">
        <v>0</v>
      </c>
      <c r="F74" s="53">
        <v>0</v>
      </c>
      <c r="G74" s="53">
        <v>0</v>
      </c>
      <c r="H74" s="53">
        <v>0</v>
      </c>
      <c r="I74" s="53">
        <v>0</v>
      </c>
      <c r="J74" s="53">
        <v>0</v>
      </c>
      <c r="K74" s="53">
        <f t="shared" si="32"/>
        <v>0</v>
      </c>
      <c r="L74" s="53">
        <v>0</v>
      </c>
      <c r="M74" s="53">
        <v>0</v>
      </c>
      <c r="N74" s="47">
        <f t="shared" si="33"/>
        <v>0</v>
      </c>
      <c r="O74" s="53">
        <v>0</v>
      </c>
      <c r="P74" s="53">
        <v>0</v>
      </c>
    </row>
    <row r="75" spans="1:16" ht="16.5" customHeight="1">
      <c r="A75" s="124"/>
      <c r="B75" s="42" t="s">
        <v>79</v>
      </c>
      <c r="C75" s="48">
        <v>0</v>
      </c>
      <c r="D75" s="47">
        <f t="shared" si="31"/>
        <v>0</v>
      </c>
      <c r="E75" s="53">
        <v>0</v>
      </c>
      <c r="F75" s="53">
        <v>0</v>
      </c>
      <c r="G75" s="53">
        <v>0</v>
      </c>
      <c r="H75" s="53">
        <v>0</v>
      </c>
      <c r="I75" s="53">
        <v>0</v>
      </c>
      <c r="J75" s="53">
        <v>0</v>
      </c>
      <c r="K75" s="53">
        <f t="shared" si="32"/>
        <v>0</v>
      </c>
      <c r="L75" s="53">
        <v>0</v>
      </c>
      <c r="M75" s="53">
        <v>0</v>
      </c>
      <c r="N75" s="47">
        <f t="shared" si="33"/>
        <v>0</v>
      </c>
      <c r="O75" s="53">
        <v>0</v>
      </c>
      <c r="P75" s="53">
        <v>0</v>
      </c>
    </row>
    <row r="76" spans="1:16" ht="16.5" customHeight="1">
      <c r="A76" s="124"/>
      <c r="B76" s="55" t="s">
        <v>78</v>
      </c>
      <c r="C76" s="54">
        <v>0</v>
      </c>
      <c r="D76" s="47">
        <f t="shared" si="31"/>
        <v>0</v>
      </c>
      <c r="E76" s="53">
        <v>0</v>
      </c>
      <c r="F76" s="53">
        <v>0</v>
      </c>
      <c r="G76" s="53">
        <v>0</v>
      </c>
      <c r="H76" s="53">
        <v>0</v>
      </c>
      <c r="I76" s="53">
        <v>0</v>
      </c>
      <c r="J76" s="53">
        <v>0</v>
      </c>
      <c r="K76" s="53">
        <f t="shared" si="32"/>
        <v>0</v>
      </c>
      <c r="L76" s="53">
        <v>0</v>
      </c>
      <c r="M76" s="53">
        <v>0</v>
      </c>
      <c r="N76" s="47">
        <f t="shared" si="33"/>
        <v>0</v>
      </c>
      <c r="O76" s="47">
        <v>0</v>
      </c>
      <c r="P76" s="47">
        <v>0</v>
      </c>
    </row>
    <row r="77" spans="1:16" ht="16.5" customHeight="1">
      <c r="A77" s="124"/>
      <c r="B77" s="55" t="s">
        <v>77</v>
      </c>
      <c r="C77" s="54">
        <v>0</v>
      </c>
      <c r="D77" s="47">
        <f t="shared" si="31"/>
        <v>0</v>
      </c>
      <c r="E77" s="53">
        <v>0</v>
      </c>
      <c r="F77" s="53">
        <v>0</v>
      </c>
      <c r="G77" s="53">
        <v>0</v>
      </c>
      <c r="H77" s="53">
        <v>0</v>
      </c>
      <c r="I77" s="53">
        <v>0</v>
      </c>
      <c r="J77" s="53">
        <v>0</v>
      </c>
      <c r="K77" s="53">
        <f t="shared" si="32"/>
        <v>0</v>
      </c>
      <c r="L77" s="53">
        <v>0</v>
      </c>
      <c r="M77" s="53">
        <v>0</v>
      </c>
      <c r="N77" s="47">
        <f t="shared" si="33"/>
        <v>0</v>
      </c>
      <c r="O77" s="47">
        <v>0</v>
      </c>
      <c r="P77" s="47">
        <v>0</v>
      </c>
    </row>
    <row r="78" spans="1:16" ht="16.5" customHeight="1">
      <c r="A78" s="124"/>
      <c r="B78" s="55" t="s">
        <v>76</v>
      </c>
      <c r="C78" s="54">
        <v>0</v>
      </c>
      <c r="D78" s="47">
        <f t="shared" si="31"/>
        <v>0</v>
      </c>
      <c r="E78" s="53">
        <v>0</v>
      </c>
      <c r="F78" s="53">
        <v>0</v>
      </c>
      <c r="G78" s="53">
        <v>0</v>
      </c>
      <c r="H78" s="53">
        <v>0</v>
      </c>
      <c r="I78" s="53">
        <v>0</v>
      </c>
      <c r="J78" s="53">
        <v>0</v>
      </c>
      <c r="K78" s="53">
        <f t="shared" si="32"/>
        <v>0</v>
      </c>
      <c r="L78" s="53">
        <v>0</v>
      </c>
      <c r="M78" s="53">
        <v>0</v>
      </c>
      <c r="N78" s="47">
        <f t="shared" si="33"/>
        <v>0</v>
      </c>
      <c r="O78" s="47">
        <v>0</v>
      </c>
      <c r="P78" s="47">
        <v>0</v>
      </c>
    </row>
    <row r="79" spans="1:16" ht="16.5" customHeight="1">
      <c r="A79" s="125"/>
      <c r="B79" s="46" t="s">
        <v>75</v>
      </c>
      <c r="C79" s="48">
        <v>16</v>
      </c>
      <c r="D79" s="47">
        <f t="shared" si="31"/>
        <v>822</v>
      </c>
      <c r="E79" s="53">
        <v>479</v>
      </c>
      <c r="F79" s="53">
        <v>343</v>
      </c>
      <c r="G79" s="47">
        <v>0</v>
      </c>
      <c r="H79" s="47">
        <v>0</v>
      </c>
      <c r="I79" s="47">
        <v>479</v>
      </c>
      <c r="J79" s="47">
        <v>343</v>
      </c>
      <c r="K79" s="53">
        <f t="shared" si="32"/>
        <v>610</v>
      </c>
      <c r="L79" s="47">
        <v>354</v>
      </c>
      <c r="M79" s="47">
        <v>256</v>
      </c>
      <c r="N79" s="47">
        <f t="shared" si="33"/>
        <v>762</v>
      </c>
      <c r="O79" s="47">
        <v>486</v>
      </c>
      <c r="P79" s="47">
        <v>276</v>
      </c>
    </row>
    <row r="80" spans="1:16" s="49" customFormat="1" ht="16.5" customHeight="1">
      <c r="A80" s="117" t="s">
        <v>74</v>
      </c>
      <c r="B80" s="52" t="s">
        <v>73</v>
      </c>
      <c r="C80" s="51">
        <f t="shared" ref="C80:P80" si="34">SUM(C81:C85)</f>
        <v>9</v>
      </c>
      <c r="D80" s="50">
        <f t="shared" si="34"/>
        <v>636</v>
      </c>
      <c r="E80" s="50">
        <f t="shared" si="34"/>
        <v>408</v>
      </c>
      <c r="F80" s="50">
        <f t="shared" si="34"/>
        <v>228</v>
      </c>
      <c r="G80" s="50">
        <f t="shared" si="34"/>
        <v>0</v>
      </c>
      <c r="H80" s="50">
        <f t="shared" si="34"/>
        <v>0</v>
      </c>
      <c r="I80" s="50">
        <f t="shared" si="34"/>
        <v>408</v>
      </c>
      <c r="J80" s="50">
        <f t="shared" si="34"/>
        <v>228</v>
      </c>
      <c r="K80" s="50">
        <f t="shared" si="34"/>
        <v>499</v>
      </c>
      <c r="L80" s="50">
        <f t="shared" si="34"/>
        <v>339</v>
      </c>
      <c r="M80" s="50">
        <f t="shared" si="34"/>
        <v>160</v>
      </c>
      <c r="N80" s="50">
        <f t="shared" si="34"/>
        <v>497</v>
      </c>
      <c r="O80" s="50">
        <f t="shared" si="34"/>
        <v>357</v>
      </c>
      <c r="P80" s="50">
        <f t="shared" si="34"/>
        <v>140</v>
      </c>
    </row>
    <row r="81" spans="1:16" ht="16.5" customHeight="1">
      <c r="A81" s="118"/>
      <c r="B81" s="42" t="s">
        <v>72</v>
      </c>
      <c r="C81" s="48">
        <v>2</v>
      </c>
      <c r="D81" s="47">
        <f>E81+F81</f>
        <v>428</v>
      </c>
      <c r="E81" s="47">
        <v>301</v>
      </c>
      <c r="F81" s="47">
        <v>127</v>
      </c>
      <c r="G81" s="47">
        <v>0</v>
      </c>
      <c r="H81" s="47">
        <v>0</v>
      </c>
      <c r="I81" s="47">
        <v>301</v>
      </c>
      <c r="J81" s="47">
        <v>127</v>
      </c>
      <c r="K81" s="47">
        <f>L81+M81</f>
        <v>428</v>
      </c>
      <c r="L81" s="47">
        <v>301</v>
      </c>
      <c r="M81" s="47">
        <v>127</v>
      </c>
      <c r="N81" s="47">
        <f>O81+P81</f>
        <v>406</v>
      </c>
      <c r="O81" s="47">
        <v>294</v>
      </c>
      <c r="P81" s="47">
        <v>112</v>
      </c>
    </row>
    <row r="82" spans="1:16" ht="16.5" customHeight="1">
      <c r="A82" s="118"/>
      <c r="B82" s="42" t="s">
        <v>71</v>
      </c>
      <c r="C82" s="48">
        <v>0</v>
      </c>
      <c r="D82" s="47">
        <f>E82+F82</f>
        <v>0</v>
      </c>
      <c r="E82" s="47">
        <v>0</v>
      </c>
      <c r="F82" s="47">
        <v>0</v>
      </c>
      <c r="G82" s="47">
        <v>0</v>
      </c>
      <c r="H82" s="47">
        <v>0</v>
      </c>
      <c r="I82" s="47">
        <v>0</v>
      </c>
      <c r="J82" s="47">
        <v>0</v>
      </c>
      <c r="K82" s="47">
        <f>L82+M82</f>
        <v>0</v>
      </c>
      <c r="L82" s="47">
        <v>0</v>
      </c>
      <c r="M82" s="47">
        <v>0</v>
      </c>
      <c r="N82" s="47">
        <f>O82+P82</f>
        <v>0</v>
      </c>
      <c r="O82" s="47">
        <v>0</v>
      </c>
      <c r="P82" s="47">
        <v>0</v>
      </c>
    </row>
    <row r="83" spans="1:16" ht="16.5" customHeight="1">
      <c r="A83" s="118"/>
      <c r="B83" s="42" t="s">
        <v>70</v>
      </c>
      <c r="C83" s="48">
        <v>0</v>
      </c>
      <c r="D83" s="47">
        <f>E83+F83</f>
        <v>0</v>
      </c>
      <c r="E83" s="47">
        <v>0</v>
      </c>
      <c r="F83" s="47">
        <v>0</v>
      </c>
      <c r="G83" s="47">
        <v>0</v>
      </c>
      <c r="H83" s="47">
        <v>0</v>
      </c>
      <c r="I83" s="47">
        <v>0</v>
      </c>
      <c r="J83" s="47">
        <v>0</v>
      </c>
      <c r="K83" s="47">
        <f>L83+M83</f>
        <v>0</v>
      </c>
      <c r="L83" s="47">
        <v>0</v>
      </c>
      <c r="M83" s="47">
        <v>0</v>
      </c>
      <c r="N83" s="47">
        <f>O83+P83</f>
        <v>0</v>
      </c>
      <c r="O83" s="47">
        <v>0</v>
      </c>
      <c r="P83" s="47">
        <v>0</v>
      </c>
    </row>
    <row r="84" spans="1:16" ht="16.5" customHeight="1">
      <c r="A84" s="118"/>
      <c r="B84" s="42" t="s">
        <v>69</v>
      </c>
      <c r="C84" s="48">
        <v>7</v>
      </c>
      <c r="D84" s="47">
        <f>E84+F84</f>
        <v>208</v>
      </c>
      <c r="E84" s="47">
        <v>107</v>
      </c>
      <c r="F84" s="47">
        <v>101</v>
      </c>
      <c r="G84" s="47">
        <v>0</v>
      </c>
      <c r="H84" s="47">
        <v>0</v>
      </c>
      <c r="I84" s="47">
        <v>107</v>
      </c>
      <c r="J84" s="47">
        <v>101</v>
      </c>
      <c r="K84" s="47">
        <f>L84+M84</f>
        <v>71</v>
      </c>
      <c r="L84" s="47">
        <v>38</v>
      </c>
      <c r="M84" s="47">
        <v>33</v>
      </c>
      <c r="N84" s="47">
        <f>O84+P84</f>
        <v>91</v>
      </c>
      <c r="O84" s="47">
        <v>63</v>
      </c>
      <c r="P84" s="47">
        <v>28</v>
      </c>
    </row>
    <row r="85" spans="1:16" ht="16.5" customHeight="1">
      <c r="A85" s="119"/>
      <c r="B85" s="46" t="s">
        <v>68</v>
      </c>
      <c r="C85" s="45">
        <v>0</v>
      </c>
      <c r="D85" s="44">
        <f>E85+F85</f>
        <v>0</v>
      </c>
      <c r="E85" s="44">
        <v>0</v>
      </c>
      <c r="F85" s="44">
        <v>0</v>
      </c>
      <c r="G85" s="44">
        <v>0</v>
      </c>
      <c r="H85" s="44">
        <v>0</v>
      </c>
      <c r="I85" s="44">
        <v>0</v>
      </c>
      <c r="J85" s="44">
        <v>0</v>
      </c>
      <c r="K85" s="44">
        <f>L85+M85</f>
        <v>0</v>
      </c>
      <c r="L85" s="44">
        <v>0</v>
      </c>
      <c r="M85" s="44">
        <v>0</v>
      </c>
      <c r="N85" s="44">
        <f>O85+P85</f>
        <v>0</v>
      </c>
      <c r="O85" s="44">
        <v>0</v>
      </c>
      <c r="P85" s="44">
        <v>0</v>
      </c>
    </row>
    <row r="86" spans="1:16" ht="13.5" customHeight="1">
      <c r="A86" s="43"/>
      <c r="B86" s="42"/>
      <c r="C86" s="41"/>
      <c r="D86" s="39"/>
      <c r="E86" s="39"/>
      <c r="F86" s="39"/>
      <c r="G86" s="39"/>
      <c r="H86" s="39"/>
      <c r="I86" s="39"/>
      <c r="J86" s="39"/>
      <c r="K86" s="40"/>
      <c r="L86" s="39"/>
      <c r="M86" s="39"/>
      <c r="N86" s="39"/>
      <c r="O86" s="39"/>
      <c r="P86" s="39"/>
    </row>
    <row r="87" spans="1:16" ht="13.5" customHeight="1">
      <c r="A87" s="35"/>
      <c r="B87" s="38"/>
      <c r="D87" s="36"/>
      <c r="E87" s="37"/>
      <c r="F87" s="36"/>
    </row>
    <row r="88" spans="1:16" ht="13.5" customHeight="1">
      <c r="A88" s="35"/>
    </row>
    <row r="89" spans="1:16" ht="13.5" customHeight="1">
      <c r="A89" s="35"/>
    </row>
    <row r="90" spans="1:16" ht="13.5" customHeight="1">
      <c r="A90" s="35"/>
    </row>
    <row r="91" spans="1:16" ht="13.5" customHeight="1">
      <c r="A91" s="35"/>
    </row>
  </sheetData>
  <mergeCells count="18">
    <mergeCell ref="A1:P1"/>
    <mergeCell ref="A11:A20"/>
    <mergeCell ref="A21:A24"/>
    <mergeCell ref="A25:A35"/>
    <mergeCell ref="N4:P5"/>
    <mergeCell ref="K4:M5"/>
    <mergeCell ref="C4:C6"/>
    <mergeCell ref="A5:B5"/>
    <mergeCell ref="A80:A85"/>
    <mergeCell ref="D4:J4"/>
    <mergeCell ref="D5:F5"/>
    <mergeCell ref="G5:H5"/>
    <mergeCell ref="I5:J5"/>
    <mergeCell ref="A67:A79"/>
    <mergeCell ref="A36:A42"/>
    <mergeCell ref="A43:A48"/>
    <mergeCell ref="A49:A58"/>
    <mergeCell ref="A59:A66"/>
  </mergeCells>
  <phoneticPr fontId="3"/>
  <printOptions horizontalCentered="1" gridLinesSet="0"/>
  <pageMargins left="0.59055118110236227" right="0.59055118110236227" top="0.78740157480314965" bottom="0.39370078740157483" header="0.31496062992125984" footer="0.31496062992125984"/>
  <pageSetup paperSize="9" scale="57" orientation="portrait" r:id="rId1"/>
  <headerFooter alignWithMargins="0"/>
  <colBreaks count="1" manualBreakCount="1">
    <brk id="1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第６1表</vt:lpstr>
      <vt:lpstr>第６2表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2024-02-29T07:11:27Z</dcterms:created>
  <dcterms:modified xsi:type="dcterms:W3CDTF">2025-03-05T00:48:16Z</dcterms:modified>
</cp:coreProperties>
</file>