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1835" tabRatio="686"/>
  </bookViews>
  <sheets>
    <sheet name="第39､40､41表" sheetId="55" r:id="rId1"/>
    <sheet name="第３9表" sheetId="67" r:id="rId2"/>
  </sheets>
  <calcPr calcId="162913"/>
</workbook>
</file>

<file path=xl/calcChain.xml><?xml version="1.0" encoding="utf-8"?>
<calcChain xmlns="http://schemas.openxmlformats.org/spreadsheetml/2006/main">
  <c r="L13" i="67" l="1"/>
  <c r="L11" i="67" s="1"/>
  <c r="AB11" i="67"/>
  <c r="AA49" i="55"/>
  <c r="Z49" i="55"/>
  <c r="Y49" i="55"/>
  <c r="X49" i="55"/>
  <c r="W49" i="55"/>
  <c r="V49" i="55"/>
  <c r="U49" i="55"/>
  <c r="T49" i="55"/>
  <c r="S49" i="55"/>
  <c r="R49" i="55"/>
  <c r="Q49" i="55"/>
  <c r="P49" i="55"/>
  <c r="O49" i="55"/>
  <c r="N49" i="55"/>
  <c r="M49" i="55"/>
  <c r="L49" i="55"/>
  <c r="K49" i="55"/>
  <c r="J49" i="55"/>
  <c r="I49" i="55"/>
  <c r="H49" i="55"/>
  <c r="G49" i="55"/>
  <c r="F49" i="55"/>
  <c r="AB28" i="55"/>
  <c r="AA28" i="55"/>
  <c r="Z28" i="55"/>
  <c r="Y28" i="55"/>
  <c r="X28" i="55"/>
  <c r="W28" i="55"/>
  <c r="V28" i="55"/>
  <c r="U28" i="55"/>
  <c r="T28" i="55"/>
  <c r="S28" i="55"/>
  <c r="R28" i="55"/>
  <c r="Q28" i="55"/>
  <c r="P28" i="55"/>
  <c r="O28" i="55"/>
  <c r="N28" i="55"/>
  <c r="M28" i="55"/>
  <c r="L28" i="55"/>
  <c r="K28" i="55"/>
  <c r="J28" i="55"/>
  <c r="I28" i="55"/>
  <c r="H28" i="55"/>
  <c r="G28" i="55"/>
  <c r="F28" i="55"/>
  <c r="AG11" i="67"/>
  <c r="AF11" i="67"/>
  <c r="AE11" i="67"/>
  <c r="AD11" i="67"/>
  <c r="AC11" i="67"/>
  <c r="AA11" i="67"/>
  <c r="Z11" i="67"/>
  <c r="Y11" i="67"/>
  <c r="X11" i="67"/>
  <c r="W11" i="67"/>
  <c r="V11" i="67"/>
  <c r="U11" i="67"/>
  <c r="T11" i="67"/>
  <c r="S11" i="67"/>
  <c r="R11" i="67"/>
  <c r="Q11" i="67"/>
  <c r="P11" i="67"/>
  <c r="O11" i="67"/>
  <c r="N11" i="67"/>
  <c r="J11" i="67"/>
  <c r="I11" i="67"/>
  <c r="H11" i="67"/>
  <c r="G11" i="67"/>
  <c r="C11" i="67"/>
  <c r="F11" i="67"/>
  <c r="E11" i="67"/>
  <c r="D11" i="67"/>
  <c r="M13" i="67"/>
  <c r="M11" i="67" s="1"/>
  <c r="G13" i="67"/>
  <c r="C13" i="67"/>
  <c r="E33" i="55"/>
  <c r="D33" i="55"/>
  <c r="E32" i="55"/>
  <c r="D32" i="55"/>
  <c r="C32" i="55" s="1"/>
  <c r="E51" i="55"/>
  <c r="E49" i="55" s="1"/>
  <c r="D51" i="55"/>
  <c r="D49" i="55" s="1"/>
  <c r="C51" i="55" l="1"/>
  <c r="C49" i="55" s="1"/>
  <c r="C28" i="55"/>
  <c r="C33" i="55"/>
  <c r="E28" i="55"/>
  <c r="K13" i="67"/>
  <c r="K11" i="67" s="1"/>
  <c r="D28" i="55"/>
</calcChain>
</file>

<file path=xl/sharedStrings.xml><?xml version="1.0" encoding="utf-8"?>
<sst xmlns="http://schemas.openxmlformats.org/spreadsheetml/2006/main" count="156" uniqueCount="71">
  <si>
    <t>計</t>
  </si>
  <si>
    <t>男</t>
  </si>
  <si>
    <t>女</t>
  </si>
  <si>
    <t>(単位：人)</t>
  </si>
  <si>
    <t>区   分</t>
  </si>
  <si>
    <t>学　　校　　数</t>
  </si>
  <si>
    <t>専攻科</t>
  </si>
  <si>
    <t>別 科</t>
  </si>
  <si>
    <t>全 日 制</t>
  </si>
  <si>
    <t>定 時 制</t>
  </si>
  <si>
    <t>後期課程</t>
    <rPh sb="0" eb="2">
      <t>コウキ</t>
    </rPh>
    <rPh sb="2" eb="4">
      <t>カテイ</t>
    </rPh>
    <phoneticPr fontId="3"/>
  </si>
  <si>
    <t>前期課程</t>
    <rPh sb="0" eb="2">
      <t>ゼンキ</t>
    </rPh>
    <rPh sb="2" eb="4">
      <t>カテイ</t>
    </rPh>
    <phoneticPr fontId="3"/>
  </si>
  <si>
    <t>計</t>
    <rPh sb="0" eb="1">
      <t>ケイ</t>
    </rPh>
    <phoneticPr fontId="1"/>
  </si>
  <si>
    <t>養護教諭</t>
  </si>
  <si>
    <t>養護助教諭</t>
    <rPh sb="3" eb="5">
      <t>キョウユ</t>
    </rPh>
    <phoneticPr fontId="1"/>
  </si>
  <si>
    <t>公　立</t>
    <rPh sb="0" eb="1">
      <t>オオヤケ</t>
    </rPh>
    <rPh sb="2" eb="3">
      <t>タテ</t>
    </rPh>
    <phoneticPr fontId="1"/>
  </si>
  <si>
    <t>栄養教諭</t>
    <rPh sb="0" eb="2">
      <t>エイヨウ</t>
    </rPh>
    <rPh sb="2" eb="4">
      <t>キョウユ</t>
    </rPh>
    <phoneticPr fontId="1"/>
  </si>
  <si>
    <t>本務者</t>
    <rPh sb="0" eb="2">
      <t>ホンム</t>
    </rPh>
    <rPh sb="2" eb="3">
      <t>シャ</t>
    </rPh>
    <phoneticPr fontId="1"/>
  </si>
  <si>
    <t>兼務者</t>
    <rPh sb="0" eb="2">
      <t>ケンム</t>
    </rPh>
    <rPh sb="2" eb="3">
      <t>シャ</t>
    </rPh>
    <phoneticPr fontId="1"/>
  </si>
  <si>
    <t>負担法による事務職員</t>
    <rPh sb="0" eb="2">
      <t>フタン</t>
    </rPh>
    <rPh sb="2" eb="3">
      <t>ホウ</t>
    </rPh>
    <rPh sb="6" eb="8">
      <t>ジム</t>
    </rPh>
    <rPh sb="8" eb="10">
      <t>ショクイン</t>
    </rPh>
    <phoneticPr fontId="1"/>
  </si>
  <si>
    <t>事務職員</t>
    <rPh sb="0" eb="2">
      <t>ジム</t>
    </rPh>
    <rPh sb="2" eb="4">
      <t>ショクイン</t>
    </rPh>
    <phoneticPr fontId="1"/>
  </si>
  <si>
    <t>学校図書館
事務員</t>
    <rPh sb="0" eb="2">
      <t>ガッコウ</t>
    </rPh>
    <rPh sb="2" eb="5">
      <t>トショカン</t>
    </rPh>
    <rPh sb="6" eb="9">
      <t>ジムイン</t>
    </rPh>
    <phoneticPr fontId="1"/>
  </si>
  <si>
    <t>用務員</t>
    <rPh sb="0" eb="3">
      <t>ヨウムイン</t>
    </rPh>
    <phoneticPr fontId="1"/>
  </si>
  <si>
    <t>併置</t>
    <rPh sb="0" eb="2">
      <t>ヘイチ</t>
    </rPh>
    <phoneticPr fontId="3"/>
  </si>
  <si>
    <t>１学年</t>
    <rPh sb="1" eb="3">
      <t>ガクネン</t>
    </rPh>
    <phoneticPr fontId="3"/>
  </si>
  <si>
    <t>２学年</t>
    <rPh sb="1" eb="3">
      <t>ガクネン</t>
    </rPh>
    <phoneticPr fontId="3"/>
  </si>
  <si>
    <t>３学年</t>
    <rPh sb="1" eb="3">
      <t>ガクネン</t>
    </rPh>
    <phoneticPr fontId="3"/>
  </si>
  <si>
    <t>学　級　数</t>
    <rPh sb="0" eb="1">
      <t>ガク</t>
    </rPh>
    <rPh sb="2" eb="3">
      <t>キュウ</t>
    </rPh>
    <rPh sb="4" eb="5">
      <t>カズ</t>
    </rPh>
    <phoneticPr fontId="3"/>
  </si>
  <si>
    <t>生　　　　　　　　　徒　　　　　　　　　数</t>
    <rPh sb="0" eb="1">
      <t>ショウ</t>
    </rPh>
    <rPh sb="10" eb="11">
      <t>タダ</t>
    </rPh>
    <rPh sb="20" eb="21">
      <t>カズ</t>
    </rPh>
    <phoneticPr fontId="3"/>
  </si>
  <si>
    <t>負担法に
よる学校
栄養職員</t>
    <rPh sb="0" eb="2">
      <t>フタン</t>
    </rPh>
    <rPh sb="2" eb="3">
      <t>ホウ</t>
    </rPh>
    <rPh sb="7" eb="9">
      <t>ガッコウ</t>
    </rPh>
    <rPh sb="10" eb="12">
      <t>エイヨウ</t>
    </rPh>
    <rPh sb="12" eb="14">
      <t>ショクイン</t>
    </rPh>
    <phoneticPr fontId="1"/>
  </si>
  <si>
    <t>そ　の　他　の　者</t>
    <rPh sb="4" eb="5">
      <t>タ</t>
    </rPh>
    <rPh sb="8" eb="9">
      <t>モノ</t>
    </rPh>
    <phoneticPr fontId="1"/>
  </si>
  <si>
    <t>（つづき）</t>
    <phoneticPr fontId="1"/>
  </si>
  <si>
    <t>技術職員</t>
    <rPh sb="0" eb="2">
      <t>ギジュツ</t>
    </rPh>
    <rPh sb="2" eb="4">
      <t>ショクイン</t>
    </rPh>
    <phoneticPr fontId="1"/>
  </si>
  <si>
    <t>警備員
その他</t>
    <rPh sb="0" eb="3">
      <t>ケイビイン</t>
    </rPh>
    <rPh sb="6" eb="7">
      <t>タ</t>
    </rPh>
    <phoneticPr fontId="1"/>
  </si>
  <si>
    <t>主幹教諭</t>
    <rPh sb="0" eb="2">
      <t>シュカン</t>
    </rPh>
    <rPh sb="2" eb="4">
      <t>キョウユ</t>
    </rPh>
    <phoneticPr fontId="1"/>
  </si>
  <si>
    <t>指導教諭</t>
    <rPh sb="0" eb="2">
      <t>シドウ</t>
    </rPh>
    <rPh sb="2" eb="4">
      <t>キョウユ</t>
    </rPh>
    <phoneticPr fontId="1"/>
  </si>
  <si>
    <t>休職者等
（再掲）</t>
    <rPh sb="0" eb="2">
      <t>キュウショク</t>
    </rPh>
    <rPh sb="2" eb="3">
      <t>シャ</t>
    </rPh>
    <rPh sb="3" eb="4">
      <t>トウ</t>
    </rPh>
    <rPh sb="6" eb="8">
      <t>サイケイ</t>
    </rPh>
    <phoneticPr fontId="1"/>
  </si>
  <si>
    <t>（つづき）</t>
  </si>
  <si>
    <t>本　　　　　　　科</t>
    <phoneticPr fontId="3"/>
  </si>
  <si>
    <t>（つづき）</t>
    <phoneticPr fontId="3"/>
  </si>
  <si>
    <t>…</t>
    <phoneticPr fontId="1"/>
  </si>
  <si>
    <t>１学年</t>
    <phoneticPr fontId="3"/>
  </si>
  <si>
    <t>２学年</t>
    <phoneticPr fontId="3"/>
  </si>
  <si>
    <t>３学年</t>
    <phoneticPr fontId="3"/>
  </si>
  <si>
    <t>（青葉区）</t>
    <rPh sb="1" eb="4">
      <t>アオバク</t>
    </rPh>
    <phoneticPr fontId="3"/>
  </si>
  <si>
    <t>養護職員</t>
    <rPh sb="0" eb="2">
      <t>ヨウゴ</t>
    </rPh>
    <rPh sb="2" eb="4">
      <t>ショクイン</t>
    </rPh>
    <phoneticPr fontId="1"/>
  </si>
  <si>
    <t>(看護師等)</t>
    <rPh sb="1" eb="4">
      <t>カンゴシ</t>
    </rPh>
    <rPh sb="4" eb="5">
      <t>トウ</t>
    </rPh>
    <phoneticPr fontId="3"/>
  </si>
  <si>
    <t>第３９表　　　学　校　数　・　学　級　数　及　び　学　年　別　生　徒　数</t>
    <rPh sb="7" eb="8">
      <t>ガク</t>
    </rPh>
    <rPh sb="9" eb="10">
      <t>コウ</t>
    </rPh>
    <rPh sb="11" eb="12">
      <t>スウ</t>
    </rPh>
    <rPh sb="15" eb="16">
      <t>ガク</t>
    </rPh>
    <rPh sb="17" eb="18">
      <t>キュウ</t>
    </rPh>
    <rPh sb="19" eb="20">
      <t>スウ</t>
    </rPh>
    <rPh sb="21" eb="22">
      <t>オヨ</t>
    </rPh>
    <rPh sb="25" eb="26">
      <t>ガク</t>
    </rPh>
    <rPh sb="27" eb="28">
      <t>トシ</t>
    </rPh>
    <rPh sb="29" eb="30">
      <t>ベツ</t>
    </rPh>
    <rPh sb="31" eb="32">
      <t>ショウ</t>
    </rPh>
    <rPh sb="33" eb="34">
      <t>タダ</t>
    </rPh>
    <rPh sb="35" eb="36">
      <t>カズ</t>
    </rPh>
    <phoneticPr fontId="5"/>
  </si>
  <si>
    <t>第４０表　　　職　名　別　教　員　数</t>
    <rPh sb="7" eb="8">
      <t>ショク</t>
    </rPh>
    <rPh sb="9" eb="10">
      <t>ナ</t>
    </rPh>
    <rPh sb="11" eb="12">
      <t>ベツ</t>
    </rPh>
    <rPh sb="13" eb="14">
      <t>キョウ</t>
    </rPh>
    <rPh sb="15" eb="16">
      <t>イン</t>
    </rPh>
    <rPh sb="17" eb="18">
      <t>スウ</t>
    </rPh>
    <phoneticPr fontId="1"/>
  </si>
  <si>
    <t>第４１表　　　職　員　数　（　本　務　者　）</t>
    <rPh sb="7" eb="8">
      <t>ショク</t>
    </rPh>
    <rPh sb="9" eb="10">
      <t>イン</t>
    </rPh>
    <rPh sb="11" eb="12">
      <t>カズ</t>
    </rPh>
    <rPh sb="15" eb="16">
      <t>ホン</t>
    </rPh>
    <rPh sb="17" eb="18">
      <t>ツトム</t>
    </rPh>
    <rPh sb="19" eb="20">
      <t>シャ</t>
    </rPh>
    <phoneticPr fontId="1"/>
  </si>
  <si>
    <t>助教諭　</t>
    <phoneticPr fontId="3"/>
  </si>
  <si>
    <t>教　諭</t>
    <phoneticPr fontId="3"/>
  </si>
  <si>
    <t>教　頭</t>
    <phoneticPr fontId="3"/>
  </si>
  <si>
    <t>副校長</t>
    <rPh sb="0" eb="1">
      <t>フク</t>
    </rPh>
    <phoneticPr fontId="1"/>
  </si>
  <si>
    <t>校　長</t>
    <phoneticPr fontId="3"/>
  </si>
  <si>
    <t>講　師</t>
    <phoneticPr fontId="3"/>
  </si>
  <si>
    <t>区　　分</t>
    <rPh sb="0" eb="1">
      <t>ク</t>
    </rPh>
    <rPh sb="3" eb="4">
      <t>ブン</t>
    </rPh>
    <phoneticPr fontId="1"/>
  </si>
  <si>
    <t>区   分</t>
    <phoneticPr fontId="3"/>
  </si>
  <si>
    <t>(単位：人)</t>
    <phoneticPr fontId="3"/>
  </si>
  <si>
    <t>実習助手</t>
    <phoneticPr fontId="1"/>
  </si>
  <si>
    <t>学校栄養職員</t>
    <rPh sb="0" eb="2">
      <t>ガッコウ</t>
    </rPh>
    <rPh sb="2" eb="4">
      <t>エイヨウ</t>
    </rPh>
    <rPh sb="4" eb="6">
      <t>ショクイン</t>
    </rPh>
    <phoneticPr fontId="1"/>
  </si>
  <si>
    <t>学校給食
調理従事員</t>
    <rPh sb="0" eb="2">
      <t>ガッコウ</t>
    </rPh>
    <rPh sb="2" eb="4">
      <t>キュウショク</t>
    </rPh>
    <rPh sb="5" eb="7">
      <t>チョウリ</t>
    </rPh>
    <rPh sb="7" eb="9">
      <t>ジュウジ</t>
    </rPh>
    <rPh sb="9" eb="10">
      <t>イン</t>
    </rPh>
    <phoneticPr fontId="1"/>
  </si>
  <si>
    <t>公　立</t>
    <rPh sb="0" eb="1">
      <t>コウ</t>
    </rPh>
    <rPh sb="2" eb="3">
      <t>リツ</t>
    </rPh>
    <phoneticPr fontId="3"/>
  </si>
  <si>
    <t>全日制</t>
    <rPh sb="0" eb="1">
      <t>ゼン</t>
    </rPh>
    <rPh sb="1" eb="2">
      <t>ビ</t>
    </rPh>
    <rPh sb="2" eb="3">
      <t>セイ</t>
    </rPh>
    <phoneticPr fontId="3"/>
  </si>
  <si>
    <t>定時制</t>
    <rPh sb="0" eb="2">
      <t>テイジ</t>
    </rPh>
    <rPh sb="2" eb="3">
      <t>セイ</t>
    </rPh>
    <phoneticPr fontId="3"/>
  </si>
  <si>
    <t>&lt;中等教育学校&gt;</t>
    <rPh sb="1" eb="3">
      <t>チュウトウ</t>
    </rPh>
    <rPh sb="3" eb="5">
      <t>キョウイク</t>
    </rPh>
    <phoneticPr fontId="1"/>
  </si>
  <si>
    <t>&lt;中等教育学校&gt;</t>
    <phoneticPr fontId="3"/>
  </si>
  <si>
    <t>女</t>
    <phoneticPr fontId="3"/>
  </si>
  <si>
    <t>令和５年度</t>
    <rPh sb="0" eb="2">
      <t>レイワ</t>
    </rPh>
    <rPh sb="3" eb="5">
      <t>ネンド</t>
    </rPh>
    <phoneticPr fontId="3"/>
  </si>
  <si>
    <t>(単位：校、学級、人)</t>
    <phoneticPr fontId="3"/>
  </si>
  <si>
    <t>令和６年度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</si>
</sst>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#;\-#,###;\-"/>
    <numFmt numFmtId="177" formatCode="#,##0;\-#,##0;\-"/>
    <numFmt numFmtId="178" formatCode="#,###;\-#,###;\-;"/>
  </numFmts>
  <fonts count="22">
    <font>
      <sz val="14"/>
      <name val="Terminal"/>
      <charset val="128"/>
    </font>
    <font>
      <sz val="7"/>
      <name val="ＭＳ Ｐゴシック"/>
      <family val="3"/>
      <charset val="128"/>
    </font>
    <font>
      <sz val="14"/>
      <name val="Terminal"/>
      <charset val="128"/>
    </font>
    <font>
      <sz val="7"/>
      <name val="Terminal"/>
      <charset val="128"/>
    </font>
    <font>
      <sz val="14"/>
      <name val="明朝"/>
      <family val="1"/>
      <charset val="128"/>
    </font>
    <font>
      <sz val="7"/>
      <name val="ＭＳ Ｐ明朝"/>
      <family val="1"/>
      <charset val="128"/>
    </font>
    <font>
      <b/>
      <sz val="10"/>
      <name val="書院細明朝体"/>
      <family val="1"/>
      <charset val="128"/>
    </font>
    <font>
      <b/>
      <sz val="10"/>
      <name val="明朝"/>
      <family val="1"/>
      <charset val="128"/>
    </font>
    <font>
      <b/>
      <sz val="14"/>
      <name val="Terminal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明朝"/>
      <family val="1"/>
      <charset val="128"/>
    </font>
    <font>
      <b/>
      <sz val="11"/>
      <name val="書院細明朝体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Terminal"/>
      <charset val="128"/>
    </font>
    <font>
      <b/>
      <sz val="10"/>
      <color theme="1"/>
      <name val="書院細明朝体"/>
      <family val="1"/>
      <charset val="128"/>
    </font>
    <font>
      <b/>
      <sz val="10"/>
      <color theme="1"/>
      <name val="明朝"/>
      <family val="1"/>
      <charset val="128"/>
    </font>
    <font>
      <b/>
      <sz val="11"/>
      <color theme="1"/>
      <name val="書院細明朝体"/>
      <family val="1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4" fillId="0" borderId="0">
      <alignment vertical="center"/>
    </xf>
    <xf numFmtId="37" fontId="2" fillId="0" borderId="0"/>
    <xf numFmtId="37" fontId="2" fillId="0" borderId="0"/>
    <xf numFmtId="0" fontId="4" fillId="0" borderId="0"/>
    <xf numFmtId="37" fontId="2" fillId="0" borderId="0"/>
    <xf numFmtId="37" fontId="2" fillId="0" borderId="0"/>
    <xf numFmtId="37" fontId="2" fillId="0" borderId="0"/>
    <xf numFmtId="37" fontId="2" fillId="0" borderId="0"/>
  </cellStyleXfs>
  <cellXfs count="222">
    <xf numFmtId="0" fontId="0" fillId="0" borderId="0" xfId="0"/>
    <xf numFmtId="177" fontId="7" fillId="0" borderId="0" xfId="7" applyNumberFormat="1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177" fontId="12" fillId="0" borderId="0" xfId="8" applyNumberFormat="1" applyFont="1" applyFill="1" applyBorder="1" applyAlignment="1">
      <alignment vertical="center"/>
    </xf>
    <xf numFmtId="177" fontId="12" fillId="0" borderId="1" xfId="8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3" fontId="7" fillId="0" borderId="0" xfId="4" applyNumberFormat="1" applyFont="1" applyFill="1" applyAlignment="1">
      <alignment vertical="center"/>
    </xf>
    <xf numFmtId="3" fontId="12" fillId="0" borderId="0" xfId="4" applyNumberFormat="1" applyFont="1" applyFill="1" applyBorder="1" applyAlignment="1">
      <alignment vertical="center"/>
    </xf>
    <xf numFmtId="3" fontId="12" fillId="0" borderId="0" xfId="4" applyNumberFormat="1" applyFont="1" applyFill="1" applyBorder="1" applyAlignment="1" applyProtection="1">
      <alignment vertical="center"/>
      <protection locked="0"/>
    </xf>
    <xf numFmtId="3" fontId="11" fillId="0" borderId="0" xfId="4" applyNumberFormat="1" applyFont="1" applyFill="1" applyBorder="1" applyAlignment="1">
      <alignment vertical="center"/>
    </xf>
    <xf numFmtId="178" fontId="12" fillId="0" borderId="0" xfId="4" applyNumberFormat="1" applyFont="1" applyFill="1" applyBorder="1" applyAlignment="1" applyProtection="1">
      <alignment vertical="center"/>
    </xf>
    <xf numFmtId="178" fontId="12" fillId="0" borderId="1" xfId="4" applyNumberFormat="1" applyFont="1" applyFill="1" applyBorder="1" applyAlignment="1" applyProtection="1">
      <alignment vertical="center"/>
    </xf>
    <xf numFmtId="177" fontId="6" fillId="0" borderId="0" xfId="8" applyNumberFormat="1" applyFont="1" applyFill="1" applyAlignment="1">
      <alignment horizontal="center" vertical="center"/>
    </xf>
    <xf numFmtId="177" fontId="6" fillId="0" borderId="0" xfId="8" applyNumberFormat="1" applyFont="1" applyFill="1" applyBorder="1" applyAlignment="1">
      <alignment vertical="center"/>
    </xf>
    <xf numFmtId="177" fontId="12" fillId="0" borderId="2" xfId="8" applyNumberFormat="1" applyFont="1" applyFill="1" applyBorder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177" fontId="13" fillId="0" borderId="0" xfId="8" applyNumberFormat="1" applyFont="1" applyFill="1" applyBorder="1" applyAlignment="1" applyProtection="1">
      <alignment vertical="center"/>
      <protection locked="0"/>
    </xf>
    <xf numFmtId="177" fontId="13" fillId="0" borderId="0" xfId="8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Alignment="1">
      <alignment vertical="center"/>
    </xf>
    <xf numFmtId="177" fontId="12" fillId="0" borderId="0" xfId="8" applyNumberFormat="1" applyFont="1" applyFill="1" applyBorder="1" applyAlignment="1" applyProtection="1">
      <alignment vertical="center"/>
    </xf>
    <xf numFmtId="178" fontId="12" fillId="0" borderId="0" xfId="4" applyNumberFormat="1" applyFont="1" applyFill="1" applyBorder="1" applyAlignment="1" applyProtection="1">
      <alignment horizontal="right" vertical="center"/>
    </xf>
    <xf numFmtId="178" fontId="11" fillId="0" borderId="0" xfId="4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3" fontId="11" fillId="0" borderId="1" xfId="4" applyNumberFormat="1" applyFont="1" applyFill="1" applyBorder="1" applyAlignment="1">
      <alignment vertical="center"/>
    </xf>
    <xf numFmtId="178" fontId="11" fillId="0" borderId="1" xfId="4" applyNumberFormat="1" applyFont="1" applyFill="1" applyBorder="1" applyAlignment="1">
      <alignment vertical="center"/>
    </xf>
    <xf numFmtId="0" fontId="11" fillId="0" borderId="1" xfId="4" applyFont="1" applyFill="1" applyBorder="1" applyAlignment="1">
      <alignment vertical="center"/>
    </xf>
    <xf numFmtId="177" fontId="12" fillId="0" borderId="0" xfId="8" applyNumberFormat="1" applyFont="1" applyFill="1" applyBorder="1" applyAlignment="1" applyProtection="1">
      <alignment horizontal="right" vertical="center"/>
    </xf>
    <xf numFmtId="177" fontId="16" fillId="0" borderId="0" xfId="7" applyNumberFormat="1" applyFont="1" applyFill="1" applyAlignment="1">
      <alignment horizontal="centerContinuous" vertical="center"/>
    </xf>
    <xf numFmtId="177" fontId="16" fillId="0" borderId="0" xfId="7" applyNumberFormat="1" applyFont="1" applyFill="1" applyAlignment="1">
      <alignment vertical="center"/>
    </xf>
    <xf numFmtId="177" fontId="17" fillId="0" borderId="0" xfId="7" applyNumberFormat="1" applyFont="1" applyFill="1" applyAlignment="1">
      <alignment vertical="center"/>
    </xf>
    <xf numFmtId="177" fontId="16" fillId="0" borderId="0" xfId="7" applyNumberFormat="1" applyFont="1" applyFill="1" applyBorder="1" applyAlignment="1" applyProtection="1">
      <alignment horizontal="left" vertical="center"/>
    </xf>
    <xf numFmtId="177" fontId="17" fillId="0" borderId="0" xfId="7" applyNumberFormat="1" applyFont="1" applyFill="1" applyBorder="1" applyAlignment="1">
      <alignment vertical="center"/>
    </xf>
    <xf numFmtId="177" fontId="16" fillId="0" borderId="0" xfId="7" applyNumberFormat="1" applyFont="1" applyFill="1" applyBorder="1" applyAlignment="1">
      <alignment vertical="center"/>
    </xf>
    <xf numFmtId="177" fontId="16" fillId="0" borderId="0" xfId="7" applyNumberFormat="1" applyFont="1" applyFill="1" applyBorder="1" applyAlignment="1">
      <alignment horizontal="right" vertical="center"/>
    </xf>
    <xf numFmtId="177" fontId="16" fillId="0" borderId="3" xfId="7" applyNumberFormat="1" applyFont="1" applyFill="1" applyBorder="1" applyAlignment="1" applyProtection="1">
      <alignment horizontal="centerContinuous" vertical="center"/>
    </xf>
    <xf numFmtId="177" fontId="16" fillId="0" borderId="4" xfId="7" applyNumberFormat="1" applyFont="1" applyFill="1" applyBorder="1" applyAlignment="1">
      <alignment horizontal="centerContinuous" vertical="center"/>
    </xf>
    <xf numFmtId="177" fontId="16" fillId="0" borderId="5" xfId="7" applyNumberFormat="1" applyFont="1" applyFill="1" applyBorder="1" applyAlignment="1" applyProtection="1">
      <alignment horizontal="center" vertical="center"/>
    </xf>
    <xf numFmtId="177" fontId="18" fillId="0" borderId="0" xfId="7" applyNumberFormat="1" applyFont="1" applyFill="1" applyBorder="1" applyAlignment="1" applyProtection="1">
      <alignment vertical="center"/>
      <protection locked="0"/>
    </xf>
    <xf numFmtId="177" fontId="18" fillId="0" borderId="0" xfId="7" applyNumberFormat="1" applyFont="1" applyFill="1" applyBorder="1" applyAlignment="1" applyProtection="1">
      <alignment horizontal="right" vertical="center"/>
      <protection locked="0"/>
    </xf>
    <xf numFmtId="177" fontId="18" fillId="0" borderId="0" xfId="7" applyNumberFormat="1" applyFont="1" applyFill="1" applyBorder="1" applyAlignment="1">
      <alignment vertical="center"/>
    </xf>
    <xf numFmtId="177" fontId="18" fillId="0" borderId="0" xfId="7" applyNumberFormat="1" applyFont="1" applyFill="1" applyBorder="1" applyAlignment="1" applyProtection="1">
      <alignment vertical="center"/>
    </xf>
    <xf numFmtId="177" fontId="18" fillId="0" borderId="1" xfId="7" applyNumberFormat="1" applyFont="1" applyFill="1" applyBorder="1" applyAlignment="1">
      <alignment vertical="center"/>
    </xf>
    <xf numFmtId="177" fontId="12" fillId="0" borderId="0" xfId="8" applyNumberFormat="1" applyFont="1" applyFill="1" applyBorder="1" applyAlignment="1" applyProtection="1">
      <alignment vertical="center"/>
      <protection locked="0"/>
    </xf>
    <xf numFmtId="3" fontId="9" fillId="0" borderId="0" xfId="4" applyNumberFormat="1" applyFont="1" applyFill="1" applyAlignment="1">
      <alignment vertical="center"/>
    </xf>
    <xf numFmtId="177" fontId="12" fillId="0" borderId="0" xfId="8" applyNumberFormat="1" applyFont="1" applyFill="1" applyBorder="1" applyAlignment="1" applyProtection="1">
      <alignment horizontal="right" vertical="center"/>
      <protection locked="0"/>
    </xf>
    <xf numFmtId="177" fontId="6" fillId="0" borderId="0" xfId="7" applyNumberFormat="1" applyFont="1" applyFill="1" applyBorder="1" applyAlignment="1" applyProtection="1">
      <alignment horizontal="left" vertical="center"/>
    </xf>
    <xf numFmtId="177" fontId="6" fillId="0" borderId="0" xfId="7" applyNumberFormat="1" applyFont="1" applyFill="1" applyBorder="1" applyAlignment="1">
      <alignment horizontal="right" vertical="center"/>
    </xf>
    <xf numFmtId="177" fontId="6" fillId="0" borderId="0" xfId="8" applyNumberFormat="1" applyFont="1" applyFill="1" applyBorder="1" applyAlignment="1">
      <alignment horizontal="left" vertical="center"/>
    </xf>
    <xf numFmtId="177" fontId="6" fillId="0" borderId="5" xfId="8" applyNumberFormat="1" applyFont="1" applyFill="1" applyBorder="1" applyAlignment="1" applyProtection="1">
      <alignment horizontal="center" vertical="center"/>
    </xf>
    <xf numFmtId="177" fontId="6" fillId="0" borderId="1" xfId="8" applyNumberFormat="1" applyFont="1" applyFill="1" applyBorder="1" applyAlignment="1">
      <alignment vertical="center"/>
    </xf>
    <xf numFmtId="3" fontId="6" fillId="0" borderId="0" xfId="4" applyNumberFormat="1" applyFont="1" applyFill="1" applyAlignment="1">
      <alignment horizontal="centerContinuous" vertical="center"/>
    </xf>
    <xf numFmtId="3" fontId="6" fillId="0" borderId="0" xfId="4" applyNumberFormat="1" applyFont="1" applyFill="1" applyAlignment="1">
      <alignment vertical="center"/>
    </xf>
    <xf numFmtId="177" fontId="6" fillId="0" borderId="0" xfId="5" applyNumberFormat="1" applyFont="1" applyFill="1" applyAlignment="1">
      <alignment horizontal="centerContinuous" vertical="center"/>
    </xf>
    <xf numFmtId="177" fontId="6" fillId="0" borderId="0" xfId="5" applyNumberFormat="1" applyFont="1" applyFill="1" applyAlignment="1" applyProtection="1">
      <alignment vertical="center"/>
    </xf>
    <xf numFmtId="177" fontId="6" fillId="0" borderId="0" xfId="5" applyNumberFormat="1" applyFont="1" applyFill="1" applyAlignment="1" applyProtection="1">
      <alignment horizontal="centerContinuous" vertical="center"/>
    </xf>
    <xf numFmtId="3" fontId="6" fillId="0" borderId="0" xfId="4" applyNumberFormat="1" applyFont="1" applyFill="1" applyBorder="1" applyAlignment="1" applyProtection="1">
      <alignment horizontal="left" vertical="center"/>
      <protection locked="0"/>
    </xf>
    <xf numFmtId="3" fontId="6" fillId="0" borderId="0" xfId="4" applyNumberFormat="1" applyFont="1" applyFill="1" applyBorder="1" applyAlignment="1" applyProtection="1">
      <alignment vertical="center"/>
      <protection locked="0"/>
    </xf>
    <xf numFmtId="3" fontId="6" fillId="0" borderId="0" xfId="4" applyNumberFormat="1" applyFont="1" applyFill="1" applyBorder="1" applyAlignment="1">
      <alignment vertical="center"/>
    </xf>
    <xf numFmtId="3" fontId="6" fillId="0" borderId="0" xfId="4" applyNumberFormat="1" applyFont="1" applyFill="1" applyBorder="1" applyAlignment="1">
      <alignment horizontal="centerContinuous" vertical="center"/>
    </xf>
    <xf numFmtId="177" fontId="6" fillId="0" borderId="0" xfId="5" applyNumberFormat="1" applyFont="1" applyFill="1" applyBorder="1" applyAlignment="1" applyProtection="1">
      <alignment horizontal="left" vertical="center"/>
      <protection locked="0"/>
    </xf>
    <xf numFmtId="177" fontId="6" fillId="0" borderId="0" xfId="5" applyNumberFormat="1" applyFont="1" applyFill="1" applyBorder="1" applyAlignment="1">
      <alignment horizontal="left" vertical="center"/>
    </xf>
    <xf numFmtId="177" fontId="6" fillId="0" borderId="8" xfId="5" applyNumberFormat="1" applyFont="1" applyFill="1" applyBorder="1" applyAlignment="1">
      <alignment horizontal="center" vertical="center"/>
    </xf>
    <xf numFmtId="177" fontId="6" fillId="0" borderId="10" xfId="6" applyNumberFormat="1" applyFont="1" applyFill="1" applyBorder="1" applyAlignment="1">
      <alignment horizontal="centerContinuous" vertical="center"/>
    </xf>
    <xf numFmtId="177" fontId="6" fillId="0" borderId="11" xfId="6" applyNumberFormat="1" applyFont="1" applyFill="1" applyBorder="1" applyAlignment="1">
      <alignment horizontal="centerContinuous" vertical="center"/>
    </xf>
    <xf numFmtId="177" fontId="6" fillId="0" borderId="11" xfId="6" applyNumberFormat="1" applyFont="1" applyFill="1" applyBorder="1" applyAlignment="1" applyProtection="1">
      <alignment horizontal="centerContinuous" vertical="center"/>
    </xf>
    <xf numFmtId="177" fontId="6" fillId="0" borderId="12" xfId="6" applyNumberFormat="1" applyFont="1" applyFill="1" applyBorder="1" applyAlignment="1">
      <alignment horizontal="centerContinuous" vertical="center"/>
    </xf>
    <xf numFmtId="177" fontId="6" fillId="0" borderId="7" xfId="6" applyNumberFormat="1" applyFont="1" applyFill="1" applyBorder="1" applyAlignment="1" applyProtection="1">
      <alignment horizontal="centerContinuous" vertical="center"/>
    </xf>
    <xf numFmtId="177" fontId="6" fillId="0" borderId="13" xfId="6" applyNumberFormat="1" applyFont="1" applyFill="1" applyBorder="1" applyAlignment="1">
      <alignment horizontal="centerContinuous" vertical="center"/>
    </xf>
    <xf numFmtId="177" fontId="6" fillId="0" borderId="10" xfId="6" applyNumberFormat="1" applyFont="1" applyFill="1" applyBorder="1" applyAlignment="1" applyProtection="1">
      <alignment horizontal="centerContinuous" vertical="center"/>
    </xf>
    <xf numFmtId="177" fontId="6" fillId="0" borderId="14" xfId="6" applyNumberFormat="1" applyFont="1" applyFill="1" applyBorder="1" applyAlignment="1">
      <alignment horizontal="centerContinuous" vertical="center"/>
    </xf>
    <xf numFmtId="177" fontId="6" fillId="0" borderId="8" xfId="6" applyNumberFormat="1" applyFont="1" applyFill="1" applyBorder="1" applyAlignment="1">
      <alignment horizontal="centerContinuous" vertical="center"/>
    </xf>
    <xf numFmtId="177" fontId="6" fillId="0" borderId="5" xfId="6" applyNumberFormat="1" applyFont="1" applyFill="1" applyBorder="1" applyAlignment="1" applyProtection="1">
      <alignment horizontal="center" vertical="center"/>
    </xf>
    <xf numFmtId="177" fontId="6" fillId="0" borderId="7" xfId="6" applyNumberFormat="1" applyFont="1" applyFill="1" applyBorder="1" applyAlignment="1" applyProtection="1">
      <alignment horizontal="center" vertical="center"/>
    </xf>
    <xf numFmtId="177" fontId="6" fillId="0" borderId="13" xfId="6" applyNumberFormat="1" applyFont="1" applyFill="1" applyBorder="1" applyAlignment="1" applyProtection="1">
      <alignment horizontal="center" vertical="center"/>
    </xf>
    <xf numFmtId="176" fontId="6" fillId="0" borderId="0" xfId="2" applyNumberFormat="1" applyFont="1" applyFill="1" applyBorder="1" applyAlignment="1">
      <alignment vertical="center"/>
    </xf>
    <xf numFmtId="176" fontId="6" fillId="0" borderId="0" xfId="2" applyNumberFormat="1" applyFont="1" applyFill="1" applyBorder="1" applyAlignment="1" applyProtection="1">
      <alignment horizontal="right" vertical="center"/>
    </xf>
    <xf numFmtId="176" fontId="6" fillId="0" borderId="0" xfId="2" applyNumberFormat="1" applyFont="1" applyFill="1" applyBorder="1" applyAlignment="1" applyProtection="1">
      <alignment horizontal="center" vertical="center"/>
    </xf>
    <xf numFmtId="176" fontId="6" fillId="0" borderId="0" xfId="2" applyNumberFormat="1" applyFont="1" applyFill="1" applyBorder="1" applyAlignment="1" applyProtection="1">
      <alignment horizontal="left" vertical="center"/>
    </xf>
    <xf numFmtId="176" fontId="6" fillId="0" borderId="1" xfId="2" applyNumberFormat="1" applyFont="1" applyFill="1" applyBorder="1" applyAlignment="1" applyProtection="1">
      <alignment horizontal="left" vertical="center"/>
    </xf>
    <xf numFmtId="3" fontId="7" fillId="0" borderId="1" xfId="4" applyNumberFormat="1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37" fontId="16" fillId="0" borderId="0" xfId="7" applyFont="1" applyFill="1" applyBorder="1" applyAlignment="1">
      <alignment vertical="center"/>
    </xf>
    <xf numFmtId="176" fontId="16" fillId="0" borderId="0" xfId="2" applyNumberFormat="1" applyFont="1" applyFill="1" applyBorder="1" applyAlignment="1" applyProtection="1">
      <alignment horizontal="right" vertical="center"/>
    </xf>
    <xf numFmtId="177" fontId="16" fillId="0" borderId="0" xfId="7" applyNumberFormat="1" applyFont="1" applyFill="1" applyBorder="1" applyAlignment="1" applyProtection="1">
      <alignment horizontal="right" vertical="center"/>
    </xf>
    <xf numFmtId="177" fontId="16" fillId="0" borderId="1" xfId="7" applyNumberFormat="1" applyFont="1" applyFill="1" applyBorder="1" applyAlignment="1">
      <alignment vertical="center"/>
    </xf>
    <xf numFmtId="177" fontId="6" fillId="0" borderId="0" xfId="8" applyNumberFormat="1" applyFont="1" applyFill="1" applyBorder="1" applyAlignment="1" applyProtection="1">
      <alignment horizontal="left" vertical="center"/>
    </xf>
    <xf numFmtId="0" fontId="9" fillId="0" borderId="0" xfId="0" applyFont="1" applyFill="1" applyAlignment="1">
      <alignment vertical="center"/>
    </xf>
    <xf numFmtId="176" fontId="9" fillId="0" borderId="0" xfId="2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77" fontId="6" fillId="0" borderId="8" xfId="8" applyNumberFormat="1" applyFont="1" applyFill="1" applyBorder="1" applyAlignment="1" applyProtection="1">
      <alignment vertical="center"/>
    </xf>
    <xf numFmtId="177" fontId="6" fillId="0" borderId="0" xfId="8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177" fontId="6" fillId="0" borderId="7" xfId="8" applyNumberFormat="1" applyFont="1" applyFill="1" applyBorder="1" applyAlignment="1" applyProtection="1">
      <alignment horizontal="center" vertical="center"/>
    </xf>
    <xf numFmtId="177" fontId="6" fillId="0" borderId="8" xfId="8" applyNumberFormat="1" applyFont="1" applyFill="1" applyBorder="1" applyAlignment="1" applyProtection="1">
      <alignment horizontal="center" vertical="center"/>
    </xf>
    <xf numFmtId="177" fontId="12" fillId="0" borderId="0" xfId="8" applyNumberFormat="1" applyFont="1" applyFill="1" applyAlignment="1">
      <alignment horizontal="center" vertical="center"/>
    </xf>
    <xf numFmtId="177" fontId="16" fillId="0" borderId="7" xfId="7" applyNumberFormat="1" applyFont="1" applyFill="1" applyBorder="1" applyAlignment="1" applyProtection="1">
      <alignment horizontal="center" vertical="center"/>
    </xf>
    <xf numFmtId="177" fontId="18" fillId="0" borderId="0" xfId="7" applyNumberFormat="1" applyFont="1" applyFill="1" applyAlignment="1">
      <alignment horizontal="center" vertical="center"/>
    </xf>
    <xf numFmtId="177" fontId="16" fillId="0" borderId="8" xfId="7" applyNumberFormat="1" applyFont="1" applyFill="1" applyBorder="1" applyAlignment="1" applyProtection="1">
      <alignment horizontal="center" vertical="center"/>
    </xf>
    <xf numFmtId="177" fontId="16" fillId="0" borderId="3" xfId="7" applyNumberFormat="1" applyFont="1" applyFill="1" applyBorder="1" applyAlignment="1">
      <alignment vertical="center"/>
    </xf>
    <xf numFmtId="177" fontId="16" fillId="0" borderId="2" xfId="7" applyNumberFormat="1" applyFont="1" applyFill="1" applyBorder="1" applyAlignment="1" applyProtection="1">
      <alignment horizontal="center" vertical="center"/>
    </xf>
    <xf numFmtId="177" fontId="16" fillId="0" borderId="2" xfId="7" applyNumberFormat="1" applyFont="1" applyFill="1" applyBorder="1" applyAlignment="1">
      <alignment vertical="center"/>
    </xf>
    <xf numFmtId="177" fontId="18" fillId="0" borderId="6" xfId="7" applyNumberFormat="1" applyFont="1" applyFill="1" applyBorder="1" applyAlignment="1">
      <alignment vertical="center"/>
    </xf>
    <xf numFmtId="177" fontId="18" fillId="0" borderId="6" xfId="7" applyNumberFormat="1" applyFont="1" applyFill="1" applyBorder="1" applyAlignment="1" applyProtection="1">
      <alignment vertical="center"/>
      <protection locked="0"/>
    </xf>
    <xf numFmtId="176" fontId="20" fillId="0" borderId="0" xfId="2" applyNumberFormat="1" applyFont="1" applyFill="1" applyBorder="1" applyAlignment="1" applyProtection="1">
      <alignment horizontal="right" vertical="center"/>
    </xf>
    <xf numFmtId="177" fontId="19" fillId="0" borderId="6" xfId="7" applyNumberFormat="1" applyFont="1" applyFill="1" applyBorder="1" applyAlignment="1" applyProtection="1">
      <alignment vertical="center"/>
      <protection locked="0"/>
    </xf>
    <xf numFmtId="177" fontId="19" fillId="0" borderId="0" xfId="7" applyNumberFormat="1" applyFont="1" applyFill="1" applyBorder="1" applyAlignment="1" applyProtection="1">
      <alignment vertical="center"/>
      <protection locked="0"/>
    </xf>
    <xf numFmtId="177" fontId="18" fillId="0" borderId="6" xfId="7" applyNumberFormat="1" applyFont="1" applyFill="1" applyBorder="1" applyAlignment="1" applyProtection="1">
      <alignment vertical="center"/>
    </xf>
    <xf numFmtId="177" fontId="18" fillId="0" borderId="9" xfId="7" applyNumberFormat="1" applyFont="1" applyFill="1" applyBorder="1" applyAlignment="1">
      <alignment vertical="center"/>
    </xf>
    <xf numFmtId="177" fontId="6" fillId="0" borderId="13" xfId="8" applyNumberFormat="1" applyFont="1" applyFill="1" applyBorder="1" applyAlignment="1" applyProtection="1">
      <alignment horizontal="center" vertical="center"/>
    </xf>
    <xf numFmtId="177" fontId="12" fillId="0" borderId="6" xfId="8" applyNumberFormat="1" applyFont="1" applyFill="1" applyBorder="1" applyAlignment="1">
      <alignment vertical="center"/>
    </xf>
    <xf numFmtId="177" fontId="12" fillId="0" borderId="6" xfId="8" applyNumberFormat="1" applyFont="1" applyFill="1" applyBorder="1" applyAlignment="1" applyProtection="1">
      <alignment vertical="center"/>
      <protection locked="0"/>
    </xf>
    <xf numFmtId="176" fontId="21" fillId="0" borderId="0" xfId="2" applyNumberFormat="1" applyFont="1" applyFill="1" applyBorder="1" applyAlignment="1" applyProtection="1">
      <alignment horizontal="right" vertical="center"/>
    </xf>
    <xf numFmtId="177" fontId="13" fillId="0" borderId="6" xfId="8" applyNumberFormat="1" applyFont="1" applyFill="1" applyBorder="1" applyAlignment="1" applyProtection="1">
      <alignment vertical="center"/>
      <protection locked="0"/>
    </xf>
    <xf numFmtId="177" fontId="12" fillId="0" borderId="6" xfId="8" applyNumberFormat="1" applyFont="1" applyFill="1" applyBorder="1" applyAlignment="1" applyProtection="1">
      <alignment vertical="center"/>
    </xf>
    <xf numFmtId="177" fontId="12" fillId="0" borderId="9" xfId="8" applyNumberFormat="1" applyFont="1" applyFill="1" applyBorder="1" applyAlignment="1">
      <alignment vertical="center"/>
    </xf>
    <xf numFmtId="3" fontId="12" fillId="0" borderId="0" xfId="4" applyNumberFormat="1" applyFont="1" applyFill="1" applyAlignment="1" applyProtection="1">
      <alignment horizontal="center" vertical="center"/>
      <protection locked="0"/>
    </xf>
    <xf numFmtId="177" fontId="6" fillId="0" borderId="2" xfId="5" applyNumberFormat="1" applyFont="1" applyFill="1" applyBorder="1" applyAlignment="1">
      <alignment horizontal="center" vertical="center"/>
    </xf>
    <xf numFmtId="177" fontId="6" fillId="0" borderId="9" xfId="6" applyNumberFormat="1" applyFont="1" applyFill="1" applyBorder="1" applyAlignment="1" applyProtection="1">
      <alignment horizontal="center" vertical="center"/>
    </xf>
    <xf numFmtId="177" fontId="6" fillId="0" borderId="1" xfId="6" applyNumberFormat="1" applyFont="1" applyFill="1" applyBorder="1" applyAlignment="1" applyProtection="1">
      <alignment horizontal="center" vertical="center"/>
    </xf>
    <xf numFmtId="3" fontId="12" fillId="0" borderId="6" xfId="4" applyNumberFormat="1" applyFont="1" applyFill="1" applyBorder="1" applyAlignment="1">
      <alignment vertical="center"/>
    </xf>
    <xf numFmtId="178" fontId="12" fillId="0" borderId="6" xfId="4" applyNumberFormat="1" applyFont="1" applyFill="1" applyBorder="1" applyAlignment="1" applyProtection="1">
      <alignment horizontal="right" vertical="center"/>
    </xf>
    <xf numFmtId="178" fontId="13" fillId="0" borderId="6" xfId="4" applyNumberFormat="1" applyFont="1" applyFill="1" applyBorder="1" applyAlignment="1" applyProtection="1">
      <alignment vertical="center"/>
    </xf>
    <xf numFmtId="178" fontId="13" fillId="0" borderId="0" xfId="4" applyNumberFormat="1" applyFont="1" applyFill="1" applyBorder="1" applyAlignment="1" applyProtection="1">
      <alignment vertical="center"/>
    </xf>
    <xf numFmtId="178" fontId="12" fillId="0" borderId="6" xfId="4" applyNumberFormat="1" applyFont="1" applyFill="1" applyBorder="1" applyAlignment="1" applyProtection="1">
      <alignment vertical="center"/>
    </xf>
    <xf numFmtId="178" fontId="12" fillId="0" borderId="9" xfId="4" applyNumberFormat="1" applyFont="1" applyFill="1" applyBorder="1" applyAlignment="1" applyProtection="1">
      <alignment vertical="center"/>
    </xf>
    <xf numFmtId="177" fontId="6" fillId="0" borderId="3" xfId="8" applyNumberFormat="1" applyFont="1" applyFill="1" applyBorder="1" applyAlignment="1" applyProtection="1">
      <alignment horizontal="center" vertical="center" wrapText="1"/>
    </xf>
    <xf numFmtId="177" fontId="6" fillId="0" borderId="2" xfId="8" applyNumberFormat="1" applyFont="1" applyFill="1" applyBorder="1" applyAlignment="1" applyProtection="1">
      <alignment horizontal="center" vertical="center" wrapText="1"/>
    </xf>
    <xf numFmtId="177" fontId="6" fillId="0" borderId="9" xfId="8" applyNumberFormat="1" applyFont="1" applyFill="1" applyBorder="1" applyAlignment="1" applyProtection="1">
      <alignment horizontal="center" vertical="center" wrapText="1"/>
    </xf>
    <xf numFmtId="177" fontId="6" fillId="0" borderId="1" xfId="8" applyNumberFormat="1" applyFont="1" applyFill="1" applyBorder="1" applyAlignment="1" applyProtection="1">
      <alignment horizontal="center" vertical="center" wrapText="1"/>
    </xf>
    <xf numFmtId="177" fontId="6" fillId="0" borderId="4" xfId="8" applyNumberFormat="1" applyFont="1" applyFill="1" applyBorder="1" applyAlignment="1" applyProtection="1">
      <alignment horizontal="center" vertical="center" wrapText="1"/>
    </xf>
    <xf numFmtId="177" fontId="6" fillId="0" borderId="15" xfId="8" applyNumberFormat="1" applyFont="1" applyFill="1" applyBorder="1" applyAlignment="1" applyProtection="1">
      <alignment horizontal="center" vertical="center" wrapText="1"/>
    </xf>
    <xf numFmtId="177" fontId="16" fillId="0" borderId="2" xfId="7" applyNumberFormat="1" applyFont="1" applyFill="1" applyBorder="1" applyAlignment="1">
      <alignment horizontal="center" vertical="center" wrapText="1"/>
    </xf>
    <xf numFmtId="177" fontId="16" fillId="0" borderId="1" xfId="7" applyNumberFormat="1" applyFont="1" applyFill="1" applyBorder="1" applyAlignment="1">
      <alignment horizontal="center" vertical="center"/>
    </xf>
    <xf numFmtId="177" fontId="18" fillId="0" borderId="0" xfId="7" applyNumberFormat="1" applyFont="1" applyFill="1" applyAlignment="1">
      <alignment horizontal="center" vertical="center"/>
    </xf>
    <xf numFmtId="177" fontId="16" fillId="0" borderId="4" xfId="7" applyNumberFormat="1" applyFont="1" applyFill="1" applyBorder="1" applyAlignment="1" applyProtection="1">
      <alignment horizontal="center" vertical="center"/>
    </xf>
    <xf numFmtId="177" fontId="16" fillId="0" borderId="15" xfId="7" applyNumberFormat="1" applyFont="1" applyFill="1" applyBorder="1" applyAlignment="1" applyProtection="1">
      <alignment horizontal="center" vertical="center"/>
    </xf>
    <xf numFmtId="177" fontId="16" fillId="0" borderId="7" xfId="7" applyNumberFormat="1" applyFont="1" applyFill="1" applyBorder="1" applyAlignment="1" applyProtection="1">
      <alignment horizontal="center" vertical="center"/>
    </xf>
    <xf numFmtId="177" fontId="16" fillId="0" borderId="13" xfId="7" applyNumberFormat="1" applyFont="1" applyFill="1" applyBorder="1" applyAlignment="1" applyProtection="1">
      <alignment horizontal="center" vertical="center"/>
    </xf>
    <xf numFmtId="177" fontId="16" fillId="0" borderId="8" xfId="7" applyNumberFormat="1" applyFont="1" applyFill="1" applyBorder="1" applyAlignment="1" applyProtection="1">
      <alignment horizontal="center" vertical="center"/>
    </xf>
    <xf numFmtId="177" fontId="16" fillId="0" borderId="3" xfId="7" applyNumberFormat="1" applyFont="1" applyFill="1" applyBorder="1" applyAlignment="1" applyProtection="1">
      <alignment horizontal="center" vertical="center"/>
    </xf>
    <xf numFmtId="177" fontId="6" fillId="0" borderId="16" xfId="8" applyNumberFormat="1" applyFont="1" applyFill="1" applyBorder="1" applyAlignment="1" applyProtection="1">
      <alignment horizontal="center" vertical="center" wrapText="1"/>
    </xf>
    <xf numFmtId="177" fontId="6" fillId="0" borderId="3" xfId="8" applyNumberFormat="1" applyFont="1" applyFill="1" applyBorder="1" applyAlignment="1" applyProtection="1">
      <alignment horizontal="center" wrapText="1"/>
    </xf>
    <xf numFmtId="177" fontId="6" fillId="0" borderId="4" xfId="8" applyNumberFormat="1" applyFont="1" applyFill="1" applyBorder="1" applyAlignment="1" applyProtection="1">
      <alignment horizontal="center" wrapText="1"/>
    </xf>
    <xf numFmtId="177" fontId="6" fillId="0" borderId="9" xfId="8" applyNumberFormat="1" applyFont="1" applyFill="1" applyBorder="1" applyAlignment="1" applyProtection="1">
      <alignment horizontal="center" vertical="top" wrapText="1"/>
    </xf>
    <xf numFmtId="177" fontId="6" fillId="0" borderId="15" xfId="8" applyNumberFormat="1" applyFont="1" applyFill="1" applyBorder="1" applyAlignment="1" applyProtection="1">
      <alignment horizontal="center" vertical="top" wrapText="1"/>
    </xf>
    <xf numFmtId="177" fontId="12" fillId="0" borderId="0" xfId="8" applyNumberFormat="1" applyFont="1" applyFill="1" applyAlignment="1">
      <alignment horizontal="center" vertical="center"/>
    </xf>
    <xf numFmtId="176" fontId="6" fillId="0" borderId="3" xfId="3" applyNumberFormat="1" applyFont="1" applyFill="1" applyBorder="1" applyAlignment="1" applyProtection="1">
      <alignment horizontal="center" vertical="center"/>
    </xf>
    <xf numFmtId="176" fontId="6" fillId="0" borderId="4" xfId="3" applyNumberFormat="1" applyFont="1" applyFill="1" applyBorder="1" applyAlignment="1" applyProtection="1">
      <alignment horizontal="center" vertical="center"/>
    </xf>
    <xf numFmtId="176" fontId="6" fillId="0" borderId="9" xfId="3" applyNumberFormat="1" applyFont="1" applyFill="1" applyBorder="1" applyAlignment="1" applyProtection="1">
      <alignment horizontal="center" vertical="center"/>
    </xf>
    <xf numFmtId="176" fontId="6" fillId="0" borderId="15" xfId="3" applyNumberFormat="1" applyFont="1" applyFill="1" applyBorder="1" applyAlignment="1" applyProtection="1">
      <alignment horizontal="center" vertical="center"/>
    </xf>
    <xf numFmtId="177" fontId="6" fillId="0" borderId="3" xfId="8" applyNumberFormat="1" applyFont="1" applyFill="1" applyBorder="1" applyAlignment="1">
      <alignment horizontal="center" vertical="center"/>
    </xf>
    <xf numFmtId="177" fontId="6" fillId="0" borderId="2" xfId="8" applyNumberFormat="1" applyFont="1" applyFill="1" applyBorder="1" applyAlignment="1">
      <alignment horizontal="center" vertical="center"/>
    </xf>
    <xf numFmtId="177" fontId="6" fillId="0" borderId="4" xfId="8" applyNumberFormat="1" applyFont="1" applyFill="1" applyBorder="1" applyAlignment="1">
      <alignment horizontal="center" vertical="center"/>
    </xf>
    <xf numFmtId="177" fontId="6" fillId="0" borderId="6" xfId="8" applyNumberFormat="1" applyFont="1" applyFill="1" applyBorder="1" applyAlignment="1">
      <alignment horizontal="center" vertical="center"/>
    </xf>
    <xf numFmtId="177" fontId="6" fillId="0" borderId="0" xfId="8" applyNumberFormat="1" applyFont="1" applyFill="1" applyBorder="1" applyAlignment="1">
      <alignment horizontal="center" vertical="center"/>
    </xf>
    <xf numFmtId="177" fontId="6" fillId="0" borderId="16" xfId="8" applyNumberFormat="1" applyFont="1" applyFill="1" applyBorder="1" applyAlignment="1">
      <alignment horizontal="center" vertical="center"/>
    </xf>
    <xf numFmtId="177" fontId="6" fillId="0" borderId="9" xfId="8" applyNumberFormat="1" applyFont="1" applyFill="1" applyBorder="1" applyAlignment="1">
      <alignment horizontal="center" vertical="center"/>
    </xf>
    <xf numFmtId="177" fontId="6" fillId="0" borderId="1" xfId="8" applyNumberFormat="1" applyFont="1" applyFill="1" applyBorder="1" applyAlignment="1">
      <alignment horizontal="center" vertical="center"/>
    </xf>
    <xf numFmtId="177" fontId="6" fillId="0" borderId="15" xfId="8" applyNumberFormat="1" applyFont="1" applyFill="1" applyBorder="1" applyAlignment="1">
      <alignment horizontal="center" vertical="center"/>
    </xf>
    <xf numFmtId="176" fontId="6" fillId="0" borderId="3" xfId="3" applyNumberFormat="1" applyFont="1" applyFill="1" applyBorder="1" applyAlignment="1" applyProtection="1">
      <alignment horizontal="center" vertical="center" wrapText="1"/>
    </xf>
    <xf numFmtId="176" fontId="6" fillId="0" borderId="4" xfId="3" applyNumberFormat="1" applyFont="1" applyFill="1" applyBorder="1" applyAlignment="1" applyProtection="1">
      <alignment horizontal="center" vertical="center" wrapText="1"/>
    </xf>
    <xf numFmtId="176" fontId="6" fillId="0" borderId="6" xfId="3" applyNumberFormat="1" applyFont="1" applyFill="1" applyBorder="1" applyAlignment="1" applyProtection="1">
      <alignment horizontal="center" vertical="center" wrapText="1"/>
    </xf>
    <xf numFmtId="176" fontId="6" fillId="0" borderId="16" xfId="3" applyNumberFormat="1" applyFont="1" applyFill="1" applyBorder="1" applyAlignment="1" applyProtection="1">
      <alignment horizontal="center" vertical="center" wrapText="1"/>
    </xf>
    <xf numFmtId="176" fontId="6" fillId="0" borderId="9" xfId="3" applyNumberFormat="1" applyFont="1" applyFill="1" applyBorder="1" applyAlignment="1" applyProtection="1">
      <alignment horizontal="center" vertical="center" wrapText="1"/>
    </xf>
    <xf numFmtId="176" fontId="6" fillId="0" borderId="15" xfId="3" applyNumberFormat="1" applyFont="1" applyFill="1" applyBorder="1" applyAlignment="1" applyProtection="1">
      <alignment horizontal="center" vertical="center" wrapText="1"/>
    </xf>
    <xf numFmtId="177" fontId="6" fillId="0" borderId="7" xfId="8" applyNumberFormat="1" applyFont="1" applyFill="1" applyBorder="1" applyAlignment="1" applyProtection="1">
      <alignment horizontal="center" vertical="center"/>
    </xf>
    <xf numFmtId="177" fontId="6" fillId="0" borderId="8" xfId="8" applyNumberFormat="1" applyFont="1" applyFill="1" applyBorder="1" applyAlignment="1" applyProtection="1">
      <alignment horizontal="center" vertical="center"/>
    </xf>
    <xf numFmtId="3" fontId="7" fillId="0" borderId="7" xfId="4" applyNumberFormat="1" applyFont="1" applyFill="1" applyBorder="1" applyAlignment="1">
      <alignment horizontal="distributed" vertical="center" indent="6"/>
    </xf>
    <xf numFmtId="3" fontId="7" fillId="0" borderId="8" xfId="4" applyNumberFormat="1" applyFont="1" applyFill="1" applyBorder="1" applyAlignment="1">
      <alignment horizontal="distributed" vertical="center" indent="6"/>
    </xf>
    <xf numFmtId="3" fontId="6" fillId="0" borderId="7" xfId="4" applyNumberFormat="1" applyFont="1" applyFill="1" applyBorder="1" applyAlignment="1">
      <alignment horizontal="distributed" vertical="center" indent="1"/>
    </xf>
    <xf numFmtId="3" fontId="6" fillId="0" borderId="8" xfId="4" applyNumberFormat="1" applyFont="1" applyFill="1" applyBorder="1" applyAlignment="1">
      <alignment horizontal="distributed" vertical="center" indent="1"/>
    </xf>
    <xf numFmtId="3" fontId="6" fillId="0" borderId="13" xfId="4" applyNumberFormat="1" applyFont="1" applyFill="1" applyBorder="1" applyAlignment="1">
      <alignment horizontal="distributed" vertical="center" indent="1"/>
    </xf>
    <xf numFmtId="177" fontId="6" fillId="0" borderId="3" xfId="5" applyNumberFormat="1" applyFont="1" applyFill="1" applyBorder="1" applyAlignment="1" applyProtection="1">
      <alignment horizontal="center" vertical="center"/>
    </xf>
    <xf numFmtId="177" fontId="6" fillId="0" borderId="2" xfId="5" applyNumberFormat="1" applyFont="1" applyFill="1" applyBorder="1" applyAlignment="1" applyProtection="1">
      <alignment horizontal="center" vertical="center"/>
    </xf>
    <xf numFmtId="177" fontId="6" fillId="0" borderId="4" xfId="5" applyNumberFormat="1" applyFont="1" applyFill="1" applyBorder="1" applyAlignment="1" applyProtection="1">
      <alignment horizontal="center" vertical="center"/>
    </xf>
    <xf numFmtId="177" fontId="6" fillId="0" borderId="9" xfId="5" applyNumberFormat="1" applyFont="1" applyFill="1" applyBorder="1" applyAlignment="1" applyProtection="1">
      <alignment horizontal="center" vertical="center"/>
    </xf>
    <xf numFmtId="177" fontId="6" fillId="0" borderId="1" xfId="5" applyNumberFormat="1" applyFont="1" applyFill="1" applyBorder="1" applyAlignment="1" applyProtection="1">
      <alignment horizontal="center" vertical="center"/>
    </xf>
    <xf numFmtId="177" fontId="6" fillId="0" borderId="17" xfId="5" applyNumberFormat="1" applyFont="1" applyFill="1" applyBorder="1" applyAlignment="1" applyProtection="1">
      <alignment horizontal="center" vertical="center"/>
    </xf>
    <xf numFmtId="177" fontId="6" fillId="0" borderId="18" xfId="5" applyNumberFormat="1" applyFont="1" applyFill="1" applyBorder="1" applyAlignment="1" applyProtection="1">
      <alignment horizontal="center" vertical="center"/>
    </xf>
    <xf numFmtId="3" fontId="6" fillId="0" borderId="17" xfId="4" applyNumberFormat="1" applyFont="1" applyFill="1" applyBorder="1" applyAlignment="1" applyProtection="1">
      <alignment horizontal="center" vertical="center"/>
    </xf>
    <xf numFmtId="3" fontId="6" fillId="0" borderId="18" xfId="4" applyNumberFormat="1" applyFont="1" applyFill="1" applyBorder="1" applyAlignment="1" applyProtection="1">
      <alignment horizontal="center" vertical="center"/>
    </xf>
    <xf numFmtId="3" fontId="6" fillId="0" borderId="17" xfId="4" applyNumberFormat="1" applyFont="1" applyFill="1" applyBorder="1" applyAlignment="1" applyProtection="1">
      <alignment horizontal="center" vertical="center" shrinkToFit="1"/>
    </xf>
    <xf numFmtId="3" fontId="6" fillId="0" borderId="18" xfId="4" applyNumberFormat="1" applyFont="1" applyFill="1" applyBorder="1" applyAlignment="1" applyProtection="1">
      <alignment horizontal="center" vertical="center" shrinkToFit="1"/>
    </xf>
    <xf numFmtId="3" fontId="6" fillId="0" borderId="3" xfId="4" applyNumberFormat="1" applyFont="1" applyFill="1" applyBorder="1" applyAlignment="1" applyProtection="1">
      <alignment horizontal="center" vertical="center"/>
    </xf>
    <xf numFmtId="3" fontId="6" fillId="0" borderId="2" xfId="4" applyNumberFormat="1" applyFont="1" applyFill="1" applyBorder="1" applyAlignment="1" applyProtection="1">
      <alignment horizontal="center" vertical="center"/>
    </xf>
    <xf numFmtId="3" fontId="6" fillId="0" borderId="4" xfId="4" applyNumberFormat="1" applyFont="1" applyFill="1" applyBorder="1" applyAlignment="1" applyProtection="1">
      <alignment horizontal="center" vertical="center"/>
    </xf>
    <xf numFmtId="3" fontId="6" fillId="0" borderId="6" xfId="4" applyNumberFormat="1" applyFont="1" applyFill="1" applyBorder="1" applyAlignment="1" applyProtection="1">
      <alignment horizontal="center" vertical="center"/>
    </xf>
    <xf numFmtId="3" fontId="6" fillId="0" borderId="0" xfId="4" applyNumberFormat="1" applyFont="1" applyFill="1" applyBorder="1" applyAlignment="1" applyProtection="1">
      <alignment horizontal="center" vertical="center"/>
    </xf>
    <xf numFmtId="3" fontId="6" fillId="0" borderId="16" xfId="4" applyNumberFormat="1" applyFont="1" applyFill="1" applyBorder="1" applyAlignment="1" applyProtection="1">
      <alignment horizontal="center" vertical="center"/>
    </xf>
    <xf numFmtId="3" fontId="6" fillId="0" borderId="9" xfId="4" applyNumberFormat="1" applyFont="1" applyFill="1" applyBorder="1" applyAlignment="1" applyProtection="1">
      <alignment horizontal="center" vertical="center"/>
    </xf>
    <xf numFmtId="3" fontId="6" fillId="0" borderId="1" xfId="4" applyNumberFormat="1" applyFont="1" applyFill="1" applyBorder="1" applyAlignment="1" applyProtection="1">
      <alignment horizontal="center" vertical="center"/>
    </xf>
    <xf numFmtId="3" fontId="6" fillId="0" borderId="15" xfId="4" applyNumberFormat="1" applyFont="1" applyFill="1" applyBorder="1" applyAlignment="1" applyProtection="1">
      <alignment horizontal="center" vertical="center"/>
    </xf>
    <xf numFmtId="177" fontId="6" fillId="0" borderId="7" xfId="5" applyNumberFormat="1" applyFont="1" applyFill="1" applyBorder="1" applyAlignment="1">
      <alignment horizontal="distributed" vertical="center" indent="2"/>
    </xf>
    <xf numFmtId="177" fontId="6" fillId="0" borderId="8" xfId="5" applyNumberFormat="1" applyFont="1" applyFill="1" applyBorder="1" applyAlignment="1">
      <alignment horizontal="distributed" vertical="center" indent="2"/>
    </xf>
    <xf numFmtId="177" fontId="6" fillId="0" borderId="13" xfId="5" applyNumberFormat="1" applyFont="1" applyFill="1" applyBorder="1" applyAlignment="1">
      <alignment horizontal="distributed" vertical="center" indent="2"/>
    </xf>
    <xf numFmtId="177" fontId="6" fillId="0" borderId="7" xfId="5" applyNumberFormat="1" applyFont="1" applyFill="1" applyBorder="1" applyAlignment="1" applyProtection="1">
      <alignment horizontal="center" vertical="center"/>
    </xf>
    <xf numFmtId="177" fontId="6" fillId="0" borderId="13" xfId="5" applyNumberFormat="1" applyFont="1" applyFill="1" applyBorder="1" applyAlignment="1" applyProtection="1">
      <alignment horizontal="center" vertical="center"/>
    </xf>
    <xf numFmtId="3" fontId="6" fillId="0" borderId="3" xfId="4" applyNumberFormat="1" applyFont="1" applyFill="1" applyBorder="1" applyAlignment="1">
      <alignment horizontal="center" vertical="center"/>
    </xf>
    <xf numFmtId="3" fontId="6" fillId="0" borderId="2" xfId="4" applyNumberFormat="1" applyFont="1" applyFill="1" applyBorder="1" applyAlignment="1">
      <alignment horizontal="center" vertical="center"/>
    </xf>
    <xf numFmtId="3" fontId="6" fillId="0" borderId="4" xfId="4" applyNumberFormat="1" applyFont="1" applyFill="1" applyBorder="1" applyAlignment="1">
      <alignment horizontal="center" vertical="center"/>
    </xf>
    <xf numFmtId="3" fontId="6" fillId="0" borderId="9" xfId="4" applyNumberFormat="1" applyFont="1" applyFill="1" applyBorder="1" applyAlignment="1">
      <alignment horizontal="center" vertical="center"/>
    </xf>
    <xf numFmtId="3" fontId="6" fillId="0" borderId="1" xfId="4" applyNumberFormat="1" applyFont="1" applyFill="1" applyBorder="1" applyAlignment="1">
      <alignment horizontal="center" vertical="center"/>
    </xf>
    <xf numFmtId="3" fontId="6" fillId="0" borderId="15" xfId="4" applyNumberFormat="1" applyFont="1" applyFill="1" applyBorder="1" applyAlignment="1">
      <alignment horizontal="center" vertical="center"/>
    </xf>
    <xf numFmtId="177" fontId="6" fillId="0" borderId="3" xfId="5" applyNumberFormat="1" applyFont="1" applyFill="1" applyBorder="1" applyAlignment="1">
      <alignment horizontal="center" vertical="center"/>
    </xf>
    <xf numFmtId="177" fontId="6" fillId="0" borderId="2" xfId="5" applyNumberFormat="1" applyFont="1" applyFill="1" applyBorder="1" applyAlignment="1">
      <alignment horizontal="center" vertical="center"/>
    </xf>
    <xf numFmtId="177" fontId="6" fillId="0" borderId="3" xfId="6" applyNumberFormat="1" applyFont="1" applyFill="1" applyBorder="1" applyAlignment="1" applyProtection="1">
      <alignment horizontal="center" vertical="center"/>
    </xf>
    <xf numFmtId="177" fontId="6" fillId="0" borderId="2" xfId="6" applyNumberFormat="1" applyFont="1" applyFill="1" applyBorder="1" applyAlignment="1" applyProtection="1">
      <alignment horizontal="center" vertical="center"/>
    </xf>
    <xf numFmtId="177" fontId="6" fillId="0" borderId="9" xfId="6" applyNumberFormat="1" applyFont="1" applyFill="1" applyBorder="1" applyAlignment="1" applyProtection="1">
      <alignment horizontal="center" vertical="center"/>
    </xf>
    <xf numFmtId="177" fontId="6" fillId="0" borderId="1" xfId="6" applyNumberFormat="1" applyFont="1" applyFill="1" applyBorder="1" applyAlignment="1" applyProtection="1">
      <alignment horizontal="center" vertical="center"/>
    </xf>
    <xf numFmtId="177" fontId="6" fillId="0" borderId="4" xfId="6" applyNumberFormat="1" applyFont="1" applyFill="1" applyBorder="1" applyAlignment="1" applyProtection="1">
      <alignment horizontal="center" vertical="center"/>
    </xf>
    <xf numFmtId="177" fontId="6" fillId="0" borderId="15" xfId="6" applyNumberFormat="1" applyFont="1" applyFill="1" applyBorder="1" applyAlignment="1" applyProtection="1">
      <alignment horizontal="center" vertical="center"/>
    </xf>
    <xf numFmtId="3" fontId="6" fillId="0" borderId="17" xfId="4" applyNumberFormat="1" applyFont="1" applyFill="1" applyBorder="1" applyAlignment="1" applyProtection="1">
      <alignment horizontal="center" vertical="center" wrapText="1"/>
    </xf>
    <xf numFmtId="3" fontId="6" fillId="0" borderId="18" xfId="4" applyNumberFormat="1" applyFont="1" applyFill="1" applyBorder="1" applyAlignment="1" applyProtection="1">
      <alignment horizontal="center" vertical="center" wrapText="1"/>
    </xf>
    <xf numFmtId="3" fontId="12" fillId="0" borderId="0" xfId="4" applyNumberFormat="1" applyFont="1" applyFill="1" applyAlignment="1" applyProtection="1">
      <alignment horizontal="center" vertical="center"/>
      <protection locked="0"/>
    </xf>
    <xf numFmtId="176" fontId="6" fillId="0" borderId="2" xfId="2" applyNumberFormat="1" applyFont="1" applyFill="1" applyBorder="1" applyAlignment="1" applyProtection="1">
      <alignment horizontal="center" vertical="center" wrapText="1"/>
    </xf>
    <xf numFmtId="176" fontId="6" fillId="0" borderId="4" xfId="2" applyNumberFormat="1" applyFont="1" applyFill="1" applyBorder="1" applyAlignment="1" applyProtection="1">
      <alignment horizontal="center" vertical="center" wrapText="1"/>
    </xf>
    <xf numFmtId="176" fontId="6" fillId="0" borderId="0" xfId="2" applyNumberFormat="1" applyFont="1" applyFill="1" applyBorder="1" applyAlignment="1" applyProtection="1">
      <alignment horizontal="center" vertical="center" wrapText="1"/>
    </xf>
    <xf numFmtId="176" fontId="6" fillId="0" borderId="16" xfId="2" applyNumberFormat="1" applyFont="1" applyFill="1" applyBorder="1" applyAlignment="1" applyProtection="1">
      <alignment horizontal="center" vertical="center" wrapText="1"/>
    </xf>
    <xf numFmtId="176" fontId="6" fillId="0" borderId="1" xfId="2" applyNumberFormat="1" applyFont="1" applyFill="1" applyBorder="1" applyAlignment="1" applyProtection="1">
      <alignment horizontal="center" vertical="center" wrapText="1"/>
    </xf>
    <xf numFmtId="176" fontId="6" fillId="0" borderId="15" xfId="2" applyNumberFormat="1" applyFont="1" applyFill="1" applyBorder="1" applyAlignment="1" applyProtection="1">
      <alignment horizontal="center" vertical="center" wrapText="1"/>
    </xf>
  </cellXfs>
  <cellStyles count="9">
    <cellStyle name="標準" xfId="0" builtinId="0"/>
    <cellStyle name="標準 2" xfId="1"/>
    <cellStyle name="標準_第02表  H14" xfId="2"/>
    <cellStyle name="標準_第03表 H14" xfId="3"/>
    <cellStyle name="標準_第12表 H14" xfId="4"/>
    <cellStyle name="標準_第13表 H14" xfId="5"/>
    <cellStyle name="標準_第22表  H14" xfId="6"/>
    <cellStyle name="標準_第27表 H14" xfId="7"/>
    <cellStyle name="標準_第28表 H14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25</xdr:col>
          <xdr:colOff>447675</xdr:colOff>
          <xdr:row>15</xdr:row>
          <xdr:rowOff>19050</xdr:rowOff>
        </xdr:to>
        <xdr:pic>
          <xdr:nvPicPr>
            <xdr:cNvPr id="2572" name="図 5"/>
            <xdr:cNvPicPr>
              <a:picLocks noChangeAspect="1" noChangeArrowheads="1"/>
              <a:extLst>
                <a:ext uri="{84589F7E-364E-4C9E-8A38-B11213B215E9}">
                  <a14:cameraTool cellRange="第３9表!$A$1:$AG$15" spid="_x0000_s258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2344400" cy="25908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3" tint="0.59999389629810485"/>
  </sheetPr>
  <dimension ref="A1:AG54"/>
  <sheetViews>
    <sheetView showGridLines="0" tabSelected="1" zoomScaleNormal="100" zoomScaleSheetLayoutView="100" workbookViewId="0">
      <selection activeCell="B17" sqref="B17"/>
    </sheetView>
  </sheetViews>
  <sheetFormatPr defaultRowHeight="13.5" customHeight="1"/>
  <cols>
    <col min="1" max="1" width="1.375" style="5" customWidth="1"/>
    <col min="2" max="2" width="8.75" style="5" customWidth="1"/>
    <col min="3" max="5" width="7" style="5" customWidth="1"/>
    <col min="6" max="27" width="6.25" style="5" customWidth="1"/>
    <col min="28" max="28" width="8.75" style="5" customWidth="1"/>
    <col min="29" max="29" width="4.625" style="5" customWidth="1"/>
    <col min="30" max="33" width="3.625" style="5" customWidth="1"/>
    <col min="34" max="16384" width="9" style="5"/>
  </cols>
  <sheetData>
    <row r="1" spans="1:33" ht="13.5" customHeight="1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3" ht="13.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</row>
    <row r="3" spans="1:33" ht="13.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</row>
    <row r="4" spans="1:33" ht="13.5" customHeight="1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</row>
    <row r="5" spans="1:33" ht="13.5" customHeight="1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</row>
    <row r="6" spans="1:33" ht="13.5" customHeight="1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</row>
    <row r="7" spans="1:33" ht="13.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</row>
    <row r="8" spans="1:33" ht="13.5" customHeight="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</row>
    <row r="9" spans="1:33" ht="13.5" customHeight="1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</row>
    <row r="10" spans="1:33" ht="13.5" customHeight="1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</row>
    <row r="11" spans="1:33" ht="13.5" customHeight="1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</row>
    <row r="12" spans="1:33" ht="13.5" customHeight="1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</row>
    <row r="13" spans="1:33" ht="13.5" customHeight="1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</row>
    <row r="14" spans="1:33" ht="13.5" customHeight="1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</row>
    <row r="15" spans="1:33" ht="13.5" customHeight="1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</row>
    <row r="16" spans="1:33" ht="13.5" customHeight="1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13.5" customHeight="1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</row>
    <row r="18" spans="1:33" ht="13.5" customHeight="1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</row>
    <row r="19" spans="1:33" ht="13.5" customHeight="1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</row>
    <row r="20" spans="1:33" ht="13.5" customHeight="1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</row>
    <row r="21" spans="1:33" ht="13.5" customHeight="1">
      <c r="A21" s="80"/>
      <c r="B21" s="135" t="s">
        <v>48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27"/>
      <c r="Q21" s="27"/>
      <c r="R21" s="27"/>
      <c r="S21" s="27"/>
      <c r="T21" s="27"/>
      <c r="U21" s="27"/>
      <c r="V21" s="27"/>
      <c r="W21" s="28"/>
      <c r="X21" s="27"/>
      <c r="Y21" s="28"/>
      <c r="Z21" s="29"/>
      <c r="AA21" s="29"/>
      <c r="AB21" s="29"/>
      <c r="AC21" s="80"/>
      <c r="AD21" s="80"/>
      <c r="AE21" s="80"/>
      <c r="AF21" s="80"/>
      <c r="AG21" s="80"/>
    </row>
    <row r="22" spans="1:33" ht="13.5" customHeight="1">
      <c r="A22" s="80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27"/>
      <c r="Q22" s="27"/>
      <c r="R22" s="27"/>
      <c r="S22" s="27"/>
      <c r="T22" s="27"/>
      <c r="U22" s="27"/>
      <c r="V22" s="27"/>
      <c r="W22" s="28"/>
      <c r="X22" s="27"/>
      <c r="Y22" s="28"/>
      <c r="Z22" s="29"/>
      <c r="AA22" s="29"/>
      <c r="AB22" s="29"/>
      <c r="AC22" s="80"/>
      <c r="AD22" s="80"/>
      <c r="AE22" s="80"/>
      <c r="AF22" s="80"/>
      <c r="AG22" s="80"/>
    </row>
    <row r="23" spans="1:33" ht="13.5" customHeight="1">
      <c r="A23" s="30" t="s">
        <v>65</v>
      </c>
      <c r="C23" s="8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1"/>
      <c r="O23" s="32"/>
      <c r="P23" s="32" t="s">
        <v>31</v>
      </c>
      <c r="Q23" s="32"/>
      <c r="R23" s="32"/>
      <c r="S23" s="33"/>
      <c r="T23" s="33"/>
      <c r="U23" s="29"/>
      <c r="V23" s="29"/>
      <c r="W23" s="30"/>
      <c r="X23" s="31"/>
      <c r="Y23" s="32"/>
      <c r="Z23" s="31"/>
      <c r="AA23" s="31"/>
      <c r="AB23" s="33" t="s">
        <v>3</v>
      </c>
      <c r="AC23" s="80"/>
      <c r="AD23" s="80"/>
      <c r="AE23" s="80"/>
      <c r="AF23" s="80"/>
      <c r="AG23" s="80"/>
    </row>
    <row r="24" spans="1:33" ht="15.75" customHeight="1">
      <c r="A24" s="88"/>
      <c r="B24" s="136" t="s">
        <v>4</v>
      </c>
      <c r="C24" s="100"/>
      <c r="D24" s="101" t="s">
        <v>0</v>
      </c>
      <c r="E24" s="102"/>
      <c r="F24" s="138" t="s">
        <v>54</v>
      </c>
      <c r="G24" s="139"/>
      <c r="H24" s="138" t="s">
        <v>53</v>
      </c>
      <c r="I24" s="139"/>
      <c r="J24" s="140" t="s">
        <v>52</v>
      </c>
      <c r="K24" s="140"/>
      <c r="L24" s="138" t="s">
        <v>34</v>
      </c>
      <c r="M24" s="139"/>
      <c r="N24" s="138" t="s">
        <v>35</v>
      </c>
      <c r="O24" s="139"/>
      <c r="P24" s="34" t="s">
        <v>51</v>
      </c>
      <c r="Q24" s="35"/>
      <c r="R24" s="138" t="s">
        <v>50</v>
      </c>
      <c r="S24" s="139"/>
      <c r="T24" s="138" t="s">
        <v>13</v>
      </c>
      <c r="U24" s="139"/>
      <c r="V24" s="138" t="s">
        <v>14</v>
      </c>
      <c r="W24" s="139"/>
      <c r="X24" s="141" t="s">
        <v>16</v>
      </c>
      <c r="Y24" s="136"/>
      <c r="Z24" s="138" t="s">
        <v>55</v>
      </c>
      <c r="AA24" s="139"/>
      <c r="AB24" s="133" t="s">
        <v>36</v>
      </c>
      <c r="AC24" s="80"/>
      <c r="AD24" s="80"/>
      <c r="AE24" s="80"/>
      <c r="AF24" s="80"/>
      <c r="AG24" s="80"/>
    </row>
    <row r="25" spans="1:33" ht="15.75" customHeight="1">
      <c r="A25" s="89"/>
      <c r="B25" s="137"/>
      <c r="C25" s="97" t="s">
        <v>0</v>
      </c>
      <c r="D25" s="36" t="s">
        <v>1</v>
      </c>
      <c r="E25" s="97" t="s">
        <v>2</v>
      </c>
      <c r="F25" s="97" t="s">
        <v>1</v>
      </c>
      <c r="G25" s="36" t="s">
        <v>2</v>
      </c>
      <c r="H25" s="97" t="s">
        <v>1</v>
      </c>
      <c r="I25" s="36" t="s">
        <v>2</v>
      </c>
      <c r="J25" s="99" t="s">
        <v>1</v>
      </c>
      <c r="K25" s="36" t="s">
        <v>2</v>
      </c>
      <c r="L25" s="97" t="s">
        <v>1</v>
      </c>
      <c r="M25" s="36" t="s">
        <v>2</v>
      </c>
      <c r="N25" s="97" t="s">
        <v>1</v>
      </c>
      <c r="O25" s="36" t="s">
        <v>2</v>
      </c>
      <c r="P25" s="97" t="s">
        <v>1</v>
      </c>
      <c r="Q25" s="36" t="s">
        <v>2</v>
      </c>
      <c r="R25" s="99" t="s">
        <v>1</v>
      </c>
      <c r="S25" s="36" t="s">
        <v>2</v>
      </c>
      <c r="T25" s="99" t="s">
        <v>1</v>
      </c>
      <c r="U25" s="36" t="s">
        <v>2</v>
      </c>
      <c r="V25" s="36" t="s">
        <v>1</v>
      </c>
      <c r="W25" s="99" t="s">
        <v>2</v>
      </c>
      <c r="X25" s="97" t="s">
        <v>1</v>
      </c>
      <c r="Y25" s="36" t="s">
        <v>2</v>
      </c>
      <c r="Z25" s="97" t="s">
        <v>1</v>
      </c>
      <c r="AA25" s="36" t="s">
        <v>2</v>
      </c>
      <c r="AB25" s="134"/>
      <c r="AC25" s="80"/>
      <c r="AD25" s="80"/>
      <c r="AE25" s="80"/>
      <c r="AF25" s="80"/>
      <c r="AG25" s="80"/>
    </row>
    <row r="26" spans="1:33" ht="13.5" customHeight="1">
      <c r="A26" s="80"/>
      <c r="B26" s="32"/>
      <c r="C26" s="103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80"/>
      <c r="AD26" s="80"/>
      <c r="AE26" s="80"/>
      <c r="AF26" s="80"/>
      <c r="AG26" s="80"/>
    </row>
    <row r="27" spans="1:33" ht="13.5" customHeight="1">
      <c r="A27" s="80"/>
      <c r="B27" s="82" t="s">
        <v>68</v>
      </c>
      <c r="C27" s="104">
        <v>68</v>
      </c>
      <c r="D27" s="37">
        <v>41</v>
      </c>
      <c r="E27" s="37">
        <v>27</v>
      </c>
      <c r="F27" s="37">
        <v>1</v>
      </c>
      <c r="G27" s="37">
        <v>0</v>
      </c>
      <c r="H27" s="38">
        <v>0</v>
      </c>
      <c r="I27" s="38">
        <v>0</v>
      </c>
      <c r="J27" s="37">
        <v>2</v>
      </c>
      <c r="K27" s="37">
        <v>0</v>
      </c>
      <c r="L27" s="38">
        <v>1</v>
      </c>
      <c r="M27" s="38">
        <v>0</v>
      </c>
      <c r="N27" s="38">
        <v>0</v>
      </c>
      <c r="O27" s="38">
        <v>0</v>
      </c>
      <c r="P27" s="37">
        <v>33</v>
      </c>
      <c r="Q27" s="37">
        <v>20</v>
      </c>
      <c r="R27" s="37">
        <v>0</v>
      </c>
      <c r="S27" s="37">
        <v>0</v>
      </c>
      <c r="T27" s="37">
        <v>0</v>
      </c>
      <c r="U27" s="37">
        <v>2</v>
      </c>
      <c r="V27" s="37">
        <v>0</v>
      </c>
      <c r="W27" s="37">
        <v>0</v>
      </c>
      <c r="X27" s="38">
        <v>0</v>
      </c>
      <c r="Y27" s="38">
        <v>0</v>
      </c>
      <c r="Z27" s="37">
        <v>4</v>
      </c>
      <c r="AA27" s="37">
        <v>5</v>
      </c>
      <c r="AB27" s="37">
        <v>0</v>
      </c>
      <c r="AC27" s="80"/>
      <c r="AD27" s="80"/>
      <c r="AE27" s="80"/>
      <c r="AF27" s="80"/>
      <c r="AG27" s="80"/>
    </row>
    <row r="28" spans="1:33" ht="13.5" customHeight="1">
      <c r="A28" s="80"/>
      <c r="B28" s="105" t="s">
        <v>70</v>
      </c>
      <c r="C28" s="106">
        <f t="shared" ref="C28:AB28" si="0">SUM(C32,C33)</f>
        <v>70</v>
      </c>
      <c r="D28" s="107">
        <f t="shared" si="0"/>
        <v>42</v>
      </c>
      <c r="E28" s="107">
        <f t="shared" si="0"/>
        <v>28</v>
      </c>
      <c r="F28" s="107">
        <f t="shared" si="0"/>
        <v>1</v>
      </c>
      <c r="G28" s="107">
        <f t="shared" si="0"/>
        <v>0</v>
      </c>
      <c r="H28" s="107">
        <f t="shared" si="0"/>
        <v>0</v>
      </c>
      <c r="I28" s="107">
        <f t="shared" si="0"/>
        <v>0</v>
      </c>
      <c r="J28" s="107">
        <f t="shared" si="0"/>
        <v>2</v>
      </c>
      <c r="K28" s="107">
        <f t="shared" si="0"/>
        <v>0</v>
      </c>
      <c r="L28" s="107">
        <f t="shared" si="0"/>
        <v>1</v>
      </c>
      <c r="M28" s="107">
        <f t="shared" si="0"/>
        <v>0</v>
      </c>
      <c r="N28" s="107">
        <f t="shared" si="0"/>
        <v>0</v>
      </c>
      <c r="O28" s="107">
        <f t="shared" si="0"/>
        <v>0</v>
      </c>
      <c r="P28" s="107">
        <f t="shared" si="0"/>
        <v>33</v>
      </c>
      <c r="Q28" s="107">
        <f t="shared" si="0"/>
        <v>20</v>
      </c>
      <c r="R28" s="107">
        <f t="shared" si="0"/>
        <v>0</v>
      </c>
      <c r="S28" s="107">
        <f t="shared" si="0"/>
        <v>0</v>
      </c>
      <c r="T28" s="107">
        <f t="shared" si="0"/>
        <v>0</v>
      </c>
      <c r="U28" s="107">
        <f t="shared" si="0"/>
        <v>2</v>
      </c>
      <c r="V28" s="107">
        <f t="shared" si="0"/>
        <v>0</v>
      </c>
      <c r="W28" s="107">
        <f t="shared" si="0"/>
        <v>0</v>
      </c>
      <c r="X28" s="107">
        <f t="shared" si="0"/>
        <v>0</v>
      </c>
      <c r="Y28" s="107">
        <f t="shared" si="0"/>
        <v>0</v>
      </c>
      <c r="Z28" s="107">
        <f t="shared" si="0"/>
        <v>5</v>
      </c>
      <c r="AA28" s="107">
        <f t="shared" si="0"/>
        <v>6</v>
      </c>
      <c r="AB28" s="107">
        <f t="shared" si="0"/>
        <v>0</v>
      </c>
      <c r="AC28" s="80"/>
      <c r="AD28" s="80"/>
      <c r="AE28" s="80"/>
      <c r="AF28" s="80"/>
      <c r="AG28" s="80"/>
    </row>
    <row r="29" spans="1:33" ht="13.5" customHeight="1">
      <c r="A29" s="80"/>
      <c r="B29" s="32"/>
      <c r="C29" s="103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80"/>
      <c r="AD29" s="80"/>
      <c r="AE29" s="80"/>
      <c r="AF29" s="80"/>
      <c r="AG29" s="80"/>
    </row>
    <row r="30" spans="1:33" ht="13.5" customHeight="1">
      <c r="A30" s="80"/>
      <c r="B30" s="30" t="s">
        <v>15</v>
      </c>
      <c r="C30" s="108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39"/>
      <c r="AC30" s="80"/>
      <c r="AD30" s="80"/>
      <c r="AE30" s="80"/>
      <c r="AF30" s="80"/>
      <c r="AG30" s="80"/>
    </row>
    <row r="31" spans="1:33" ht="13.5" customHeight="1">
      <c r="A31" s="80"/>
      <c r="B31" s="82" t="s">
        <v>44</v>
      </c>
      <c r="C31" s="108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39"/>
      <c r="AC31" s="80"/>
      <c r="AD31" s="80"/>
      <c r="AE31" s="80"/>
      <c r="AF31" s="80"/>
      <c r="AG31" s="80"/>
    </row>
    <row r="32" spans="1:33" ht="13.5" customHeight="1">
      <c r="A32" s="80"/>
      <c r="B32" s="83" t="s">
        <v>17</v>
      </c>
      <c r="C32" s="108">
        <f>D32+E32</f>
        <v>60</v>
      </c>
      <c r="D32" s="40">
        <f>SUM(F32,H32,J32,L32,N32,P32,R32,X32,Z32)</f>
        <v>38</v>
      </c>
      <c r="E32" s="40">
        <f>SUM(G32,I32,K32,M32,O32,Q32,S32,U32,W32,Y32,AA32)</f>
        <v>22</v>
      </c>
      <c r="F32" s="40">
        <v>1</v>
      </c>
      <c r="G32" s="40">
        <v>0</v>
      </c>
      <c r="H32" s="40">
        <v>0</v>
      </c>
      <c r="I32" s="40">
        <v>0</v>
      </c>
      <c r="J32" s="40">
        <v>2</v>
      </c>
      <c r="K32" s="40">
        <v>0</v>
      </c>
      <c r="L32" s="40">
        <v>1</v>
      </c>
      <c r="M32" s="40">
        <v>0</v>
      </c>
      <c r="N32" s="40">
        <v>0</v>
      </c>
      <c r="O32" s="40">
        <v>0</v>
      </c>
      <c r="P32" s="40">
        <v>33</v>
      </c>
      <c r="Q32" s="40">
        <v>20</v>
      </c>
      <c r="R32" s="40">
        <v>0</v>
      </c>
      <c r="S32" s="40">
        <v>0</v>
      </c>
      <c r="T32" s="40">
        <v>0</v>
      </c>
      <c r="U32" s="40">
        <v>2</v>
      </c>
      <c r="V32" s="40">
        <v>0</v>
      </c>
      <c r="W32" s="40">
        <v>0</v>
      </c>
      <c r="X32" s="40">
        <v>0</v>
      </c>
      <c r="Y32" s="40">
        <v>0</v>
      </c>
      <c r="Z32" s="40">
        <v>1</v>
      </c>
      <c r="AA32" s="40">
        <v>0</v>
      </c>
      <c r="AB32" s="39">
        <v>0</v>
      </c>
      <c r="AC32" s="80"/>
      <c r="AD32" s="80"/>
      <c r="AE32" s="80"/>
      <c r="AF32" s="80"/>
      <c r="AG32" s="80"/>
    </row>
    <row r="33" spans="1:33" ht="13.5" customHeight="1">
      <c r="A33" s="80"/>
      <c r="B33" s="83" t="s">
        <v>18</v>
      </c>
      <c r="C33" s="108">
        <f>D33+E33</f>
        <v>10</v>
      </c>
      <c r="D33" s="40">
        <f>SUM(F33,H33,J33,L33,N33,P33,R33,X33,Z33)</f>
        <v>4</v>
      </c>
      <c r="E33" s="40">
        <f>SUM(G33,I33,K33,M33,O33,Q33,S33,U33,W33,Y33,AA33)</f>
        <v>6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4</v>
      </c>
      <c r="AA33" s="40">
        <v>6</v>
      </c>
      <c r="AB33" s="26" t="s">
        <v>40</v>
      </c>
      <c r="AC33" s="80"/>
      <c r="AD33" s="80"/>
      <c r="AE33" s="80"/>
      <c r="AF33" s="80"/>
      <c r="AG33" s="80"/>
    </row>
    <row r="34" spans="1:33" ht="13.5" customHeight="1">
      <c r="A34" s="89"/>
      <c r="B34" s="84"/>
      <c r="C34" s="109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80"/>
      <c r="AD34" s="80"/>
      <c r="AE34" s="80"/>
      <c r="AF34" s="80"/>
      <c r="AG34" s="80"/>
    </row>
    <row r="35" spans="1:33" ht="13.5" customHeight="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</row>
    <row r="36" spans="1:33" ht="13.5" customHeight="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</row>
    <row r="37" spans="1:33" ht="13.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</row>
    <row r="38" spans="1:33" ht="13.5" customHeight="1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</row>
    <row r="39" spans="1:33" ht="13.5" customHeight="1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</row>
    <row r="40" spans="1:33" ht="13.5" customHeight="1">
      <c r="A40" s="147" t="s">
        <v>49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92"/>
      <c r="Q40" s="92"/>
      <c r="R40" s="92"/>
      <c r="S40" s="92"/>
      <c r="T40" s="12"/>
      <c r="U40" s="12"/>
      <c r="V40" s="12"/>
      <c r="W40" s="12"/>
      <c r="X40" s="12"/>
      <c r="Y40" s="12"/>
      <c r="Z40" s="12"/>
      <c r="AA40" s="12"/>
      <c r="AB40" s="12"/>
      <c r="AC40" s="13"/>
      <c r="AD40" s="80"/>
      <c r="AE40" s="80"/>
      <c r="AF40" s="80"/>
      <c r="AG40" s="80"/>
    </row>
    <row r="41" spans="1:33" ht="13.5" customHeight="1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2"/>
      <c r="Q41" s="92"/>
      <c r="R41" s="92"/>
      <c r="S41" s="92"/>
      <c r="T41" s="12"/>
      <c r="U41" s="12"/>
      <c r="V41" s="12"/>
      <c r="W41" s="12"/>
      <c r="X41" s="12"/>
      <c r="Y41" s="12"/>
      <c r="Z41" s="12"/>
      <c r="AA41" s="12"/>
      <c r="AB41" s="12"/>
      <c r="AC41" s="13"/>
      <c r="AD41" s="80"/>
      <c r="AE41" s="80"/>
      <c r="AF41" s="80"/>
      <c r="AG41" s="80"/>
    </row>
    <row r="42" spans="1:33" ht="13.5" customHeight="1">
      <c r="A42" s="93" t="s">
        <v>66</v>
      </c>
      <c r="B42" s="85"/>
      <c r="C42" s="13"/>
      <c r="D42" s="13"/>
      <c r="E42" s="13"/>
      <c r="F42" s="13"/>
      <c r="G42" s="13"/>
      <c r="H42" s="13"/>
      <c r="I42" s="13"/>
      <c r="J42" s="13"/>
      <c r="K42" s="13"/>
      <c r="L42" s="47"/>
      <c r="M42" s="13"/>
      <c r="N42" s="47"/>
      <c r="O42" s="47"/>
      <c r="P42" s="47" t="s">
        <v>39</v>
      </c>
      <c r="Q42" s="13"/>
      <c r="R42" s="80"/>
      <c r="S42" s="13"/>
      <c r="T42" s="13"/>
      <c r="U42" s="13"/>
      <c r="V42" s="13"/>
      <c r="W42" s="13"/>
      <c r="X42" s="13"/>
      <c r="Y42" s="13"/>
      <c r="Z42" s="13"/>
      <c r="AA42" s="46" t="s">
        <v>58</v>
      </c>
      <c r="AB42" s="80"/>
      <c r="AC42" s="80"/>
      <c r="AD42" s="80"/>
      <c r="AE42" s="80"/>
      <c r="AF42" s="80"/>
      <c r="AG42" s="80"/>
    </row>
    <row r="43" spans="1:33" ht="15.75" customHeight="1">
      <c r="A43" s="88"/>
      <c r="B43" s="131" t="s">
        <v>57</v>
      </c>
      <c r="C43" s="152" t="s">
        <v>0</v>
      </c>
      <c r="D43" s="153"/>
      <c r="E43" s="154"/>
      <c r="F43" s="161" t="s">
        <v>19</v>
      </c>
      <c r="G43" s="162"/>
      <c r="H43" s="161" t="s">
        <v>29</v>
      </c>
      <c r="I43" s="162"/>
      <c r="J43" s="167" t="s">
        <v>30</v>
      </c>
      <c r="K43" s="168"/>
      <c r="L43" s="168"/>
      <c r="M43" s="168"/>
      <c r="N43" s="168"/>
      <c r="O43" s="168"/>
      <c r="P43" s="91"/>
      <c r="Q43" s="91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80"/>
      <c r="AC43" s="80"/>
      <c r="AD43" s="80"/>
      <c r="AE43" s="80"/>
      <c r="AF43" s="80"/>
      <c r="AG43" s="80"/>
    </row>
    <row r="44" spans="1:33" ht="15.75" customHeight="1">
      <c r="A44" s="90"/>
      <c r="B44" s="142"/>
      <c r="C44" s="155"/>
      <c r="D44" s="156"/>
      <c r="E44" s="157"/>
      <c r="F44" s="163"/>
      <c r="G44" s="164"/>
      <c r="H44" s="163"/>
      <c r="I44" s="164"/>
      <c r="J44" s="148" t="s">
        <v>20</v>
      </c>
      <c r="K44" s="149"/>
      <c r="L44" s="127" t="s">
        <v>59</v>
      </c>
      <c r="M44" s="131"/>
      <c r="N44" s="127" t="s">
        <v>21</v>
      </c>
      <c r="O44" s="131"/>
      <c r="P44" s="127" t="s">
        <v>32</v>
      </c>
      <c r="Q44" s="131"/>
      <c r="R44" s="143" t="s">
        <v>45</v>
      </c>
      <c r="S44" s="144"/>
      <c r="T44" s="127" t="s">
        <v>60</v>
      </c>
      <c r="U44" s="131"/>
      <c r="V44" s="127" t="s">
        <v>61</v>
      </c>
      <c r="W44" s="131"/>
      <c r="X44" s="127" t="s">
        <v>22</v>
      </c>
      <c r="Y44" s="131"/>
      <c r="Z44" s="127" t="s">
        <v>33</v>
      </c>
      <c r="AA44" s="128"/>
      <c r="AB44" s="80"/>
      <c r="AC44" s="80"/>
      <c r="AD44" s="80"/>
      <c r="AE44" s="80"/>
      <c r="AF44" s="80"/>
      <c r="AG44" s="80"/>
    </row>
    <row r="45" spans="1:33" ht="15.75" customHeight="1">
      <c r="A45" s="90"/>
      <c r="B45" s="142"/>
      <c r="C45" s="158"/>
      <c r="D45" s="159"/>
      <c r="E45" s="160"/>
      <c r="F45" s="165"/>
      <c r="G45" s="166"/>
      <c r="H45" s="165"/>
      <c r="I45" s="166"/>
      <c r="J45" s="150"/>
      <c r="K45" s="151"/>
      <c r="L45" s="129"/>
      <c r="M45" s="132"/>
      <c r="N45" s="129"/>
      <c r="O45" s="132"/>
      <c r="P45" s="129"/>
      <c r="Q45" s="132"/>
      <c r="R45" s="145" t="s">
        <v>46</v>
      </c>
      <c r="S45" s="146"/>
      <c r="T45" s="129"/>
      <c r="U45" s="132"/>
      <c r="V45" s="129"/>
      <c r="W45" s="132"/>
      <c r="X45" s="129"/>
      <c r="Y45" s="132"/>
      <c r="Z45" s="129"/>
      <c r="AA45" s="130"/>
      <c r="AB45" s="80"/>
      <c r="AC45" s="80"/>
      <c r="AD45" s="80"/>
      <c r="AE45" s="80"/>
      <c r="AF45" s="80"/>
      <c r="AG45" s="80"/>
    </row>
    <row r="46" spans="1:33" ht="15.75" customHeight="1">
      <c r="A46" s="89"/>
      <c r="B46" s="132"/>
      <c r="C46" s="94" t="s">
        <v>12</v>
      </c>
      <c r="D46" s="48" t="s">
        <v>1</v>
      </c>
      <c r="E46" s="110" t="s">
        <v>2</v>
      </c>
      <c r="F46" s="94" t="s">
        <v>1</v>
      </c>
      <c r="G46" s="48" t="s">
        <v>2</v>
      </c>
      <c r="H46" s="94" t="s">
        <v>1</v>
      </c>
      <c r="I46" s="48" t="s">
        <v>2</v>
      </c>
      <c r="J46" s="48" t="s">
        <v>1</v>
      </c>
      <c r="K46" s="48" t="s">
        <v>67</v>
      </c>
      <c r="L46" s="94" t="s">
        <v>1</v>
      </c>
      <c r="M46" s="48" t="s">
        <v>2</v>
      </c>
      <c r="N46" s="95" t="s">
        <v>1</v>
      </c>
      <c r="O46" s="48" t="s">
        <v>2</v>
      </c>
      <c r="P46" s="48" t="s">
        <v>1</v>
      </c>
      <c r="Q46" s="48" t="s">
        <v>2</v>
      </c>
      <c r="R46" s="95" t="s">
        <v>1</v>
      </c>
      <c r="S46" s="48" t="s">
        <v>2</v>
      </c>
      <c r="T46" s="94" t="s">
        <v>1</v>
      </c>
      <c r="U46" s="48" t="s">
        <v>2</v>
      </c>
      <c r="V46" s="95" t="s">
        <v>1</v>
      </c>
      <c r="W46" s="48" t="s">
        <v>2</v>
      </c>
      <c r="X46" s="94" t="s">
        <v>1</v>
      </c>
      <c r="Y46" s="48" t="s">
        <v>2</v>
      </c>
      <c r="Z46" s="48" t="s">
        <v>1</v>
      </c>
      <c r="AA46" s="95" t="s">
        <v>2</v>
      </c>
      <c r="AB46" s="80"/>
      <c r="AC46" s="80"/>
      <c r="AD46" s="80"/>
      <c r="AE46" s="80"/>
      <c r="AF46" s="80"/>
      <c r="AG46" s="80"/>
    </row>
    <row r="47" spans="1:33" ht="13.5" customHeight="1">
      <c r="A47" s="80"/>
      <c r="B47" s="13"/>
      <c r="C47" s="111"/>
      <c r="D47" s="3"/>
      <c r="E47" s="3"/>
      <c r="F47" s="1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15"/>
      <c r="AB47" s="80"/>
      <c r="AC47" s="80"/>
      <c r="AD47" s="80"/>
      <c r="AE47" s="80"/>
      <c r="AF47" s="80"/>
      <c r="AG47" s="80"/>
    </row>
    <row r="48" spans="1:33" ht="13.5" customHeight="1">
      <c r="A48" s="80"/>
      <c r="B48" s="75" t="s">
        <v>68</v>
      </c>
      <c r="C48" s="112">
        <v>9</v>
      </c>
      <c r="D48" s="42">
        <v>5</v>
      </c>
      <c r="E48" s="42">
        <v>4</v>
      </c>
      <c r="F48" s="44">
        <v>1</v>
      </c>
      <c r="G48" s="44">
        <v>0</v>
      </c>
      <c r="H48" s="44">
        <v>0</v>
      </c>
      <c r="I48" s="44">
        <v>0</v>
      </c>
      <c r="J48" s="42">
        <v>2</v>
      </c>
      <c r="K48" s="42">
        <v>1</v>
      </c>
      <c r="L48" s="42">
        <v>0</v>
      </c>
      <c r="M48" s="42">
        <v>2</v>
      </c>
      <c r="N48" s="42">
        <v>0</v>
      </c>
      <c r="O48" s="42">
        <v>0</v>
      </c>
      <c r="P48" s="42">
        <v>0</v>
      </c>
      <c r="Q48" s="42">
        <v>0</v>
      </c>
      <c r="R48" s="42">
        <v>0</v>
      </c>
      <c r="S48" s="42">
        <v>0</v>
      </c>
      <c r="T48" s="42">
        <v>0</v>
      </c>
      <c r="U48" s="42">
        <v>0</v>
      </c>
      <c r="V48" s="42">
        <v>0</v>
      </c>
      <c r="W48" s="42">
        <v>0</v>
      </c>
      <c r="X48" s="42">
        <v>2</v>
      </c>
      <c r="Y48" s="42">
        <v>1</v>
      </c>
      <c r="Z48" s="42">
        <v>0</v>
      </c>
      <c r="AA48" s="2">
        <v>0</v>
      </c>
      <c r="AB48" s="80"/>
      <c r="AC48" s="80"/>
      <c r="AD48" s="80"/>
      <c r="AE48" s="80"/>
      <c r="AF48" s="80"/>
      <c r="AG48" s="80"/>
    </row>
    <row r="49" spans="1:33" s="18" customFormat="1" ht="13.5" customHeight="1">
      <c r="A49" s="86"/>
      <c r="B49" s="113" t="s">
        <v>70</v>
      </c>
      <c r="C49" s="114">
        <f t="shared" ref="C49:AA49" si="1">SUM(C51)</f>
        <v>9</v>
      </c>
      <c r="D49" s="16">
        <f t="shared" si="1"/>
        <v>5</v>
      </c>
      <c r="E49" s="16">
        <f t="shared" si="1"/>
        <v>4</v>
      </c>
      <c r="F49" s="17">
        <f t="shared" si="1"/>
        <v>1</v>
      </c>
      <c r="G49" s="26">
        <f t="shared" si="1"/>
        <v>0</v>
      </c>
      <c r="H49" s="26">
        <f t="shared" si="1"/>
        <v>0</v>
      </c>
      <c r="I49" s="26">
        <f t="shared" si="1"/>
        <v>0</v>
      </c>
      <c r="J49" s="16">
        <f t="shared" si="1"/>
        <v>2</v>
      </c>
      <c r="K49" s="16">
        <f t="shared" si="1"/>
        <v>1</v>
      </c>
      <c r="L49" s="16">
        <f t="shared" si="1"/>
        <v>0</v>
      </c>
      <c r="M49" s="16">
        <f t="shared" si="1"/>
        <v>2</v>
      </c>
      <c r="N49" s="16">
        <f t="shared" si="1"/>
        <v>0</v>
      </c>
      <c r="O49" s="16">
        <f t="shared" si="1"/>
        <v>0</v>
      </c>
      <c r="P49" s="16">
        <f t="shared" si="1"/>
        <v>0</v>
      </c>
      <c r="Q49" s="16">
        <f t="shared" si="1"/>
        <v>0</v>
      </c>
      <c r="R49" s="16">
        <f t="shared" si="1"/>
        <v>0</v>
      </c>
      <c r="S49" s="16">
        <f t="shared" si="1"/>
        <v>0</v>
      </c>
      <c r="T49" s="16">
        <f t="shared" si="1"/>
        <v>0</v>
      </c>
      <c r="U49" s="16">
        <f t="shared" si="1"/>
        <v>0</v>
      </c>
      <c r="V49" s="16">
        <f t="shared" si="1"/>
        <v>0</v>
      </c>
      <c r="W49" s="16">
        <f t="shared" si="1"/>
        <v>0</v>
      </c>
      <c r="X49" s="16">
        <f t="shared" si="1"/>
        <v>2</v>
      </c>
      <c r="Y49" s="16">
        <f t="shared" si="1"/>
        <v>1</v>
      </c>
      <c r="Z49" s="16">
        <f t="shared" si="1"/>
        <v>0</v>
      </c>
      <c r="AA49" s="16">
        <f t="shared" si="1"/>
        <v>0</v>
      </c>
      <c r="AB49" s="86"/>
      <c r="AC49" s="86"/>
      <c r="AD49" s="86"/>
      <c r="AE49" s="86"/>
      <c r="AF49" s="86"/>
      <c r="AG49" s="86"/>
    </row>
    <row r="50" spans="1:33" s="18" customFormat="1" ht="13.5" customHeight="1">
      <c r="A50" s="86"/>
      <c r="B50" s="87"/>
      <c r="C50" s="114"/>
      <c r="D50" s="16"/>
      <c r="E50" s="16"/>
      <c r="F50" s="17"/>
      <c r="G50" s="17"/>
      <c r="H50" s="17"/>
      <c r="I50" s="17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86"/>
      <c r="AC50" s="86"/>
      <c r="AD50" s="86"/>
      <c r="AE50" s="86"/>
      <c r="AF50" s="86"/>
      <c r="AG50" s="86"/>
    </row>
    <row r="51" spans="1:33" ht="13.5" customHeight="1">
      <c r="A51" s="80"/>
      <c r="B51" s="45" t="s">
        <v>62</v>
      </c>
      <c r="C51" s="115">
        <f>D51+E51</f>
        <v>9</v>
      </c>
      <c r="D51" s="19">
        <f>SUM(F51,H51,J51,L51,N51,P51,R51,T51,V51,X51,Z51)</f>
        <v>5</v>
      </c>
      <c r="E51" s="19">
        <f>SUM(G51,I51,K51,M51,O51,Q51,S51,U51,W51,Y51,AA51)</f>
        <v>4</v>
      </c>
      <c r="F51" s="26">
        <v>1</v>
      </c>
      <c r="G51" s="26">
        <v>0</v>
      </c>
      <c r="H51" s="26">
        <v>0</v>
      </c>
      <c r="I51" s="26">
        <v>0</v>
      </c>
      <c r="J51" s="19">
        <v>2</v>
      </c>
      <c r="K51" s="19">
        <v>1</v>
      </c>
      <c r="L51" s="19">
        <v>0</v>
      </c>
      <c r="M51" s="19">
        <v>2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2</v>
      </c>
      <c r="Y51" s="19">
        <v>1</v>
      </c>
      <c r="Z51" s="19">
        <v>0</v>
      </c>
      <c r="AA51" s="2">
        <v>0</v>
      </c>
      <c r="AB51" s="80"/>
      <c r="AC51" s="80"/>
      <c r="AD51" s="80"/>
      <c r="AE51" s="80"/>
      <c r="AF51" s="80"/>
      <c r="AG51" s="80"/>
    </row>
    <row r="52" spans="1:33" ht="13.5" customHeight="1">
      <c r="A52" s="80"/>
      <c r="B52" s="75" t="s">
        <v>44</v>
      </c>
      <c r="C52" s="115"/>
      <c r="D52" s="19"/>
      <c r="E52" s="19"/>
      <c r="F52" s="26"/>
      <c r="G52" s="26"/>
      <c r="H52" s="26"/>
      <c r="I52" s="26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5"/>
      <c r="AB52" s="80"/>
      <c r="AC52" s="80"/>
      <c r="AD52" s="80"/>
      <c r="AE52" s="80"/>
      <c r="AF52" s="80"/>
      <c r="AG52" s="80"/>
    </row>
    <row r="53" spans="1:33" ht="13.5" customHeight="1">
      <c r="A53" s="89"/>
      <c r="B53" s="49"/>
      <c r="C53" s="116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80"/>
      <c r="AC53" s="80"/>
      <c r="AD53" s="80"/>
      <c r="AE53" s="80"/>
      <c r="AF53" s="80"/>
      <c r="AG53" s="80"/>
    </row>
    <row r="54" spans="1:33" ht="13.5" customHeight="1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</row>
  </sheetData>
  <mergeCells count="29">
    <mergeCell ref="B43:B46"/>
    <mergeCell ref="X44:Y45"/>
    <mergeCell ref="R44:S44"/>
    <mergeCell ref="R45:S45"/>
    <mergeCell ref="A40:O40"/>
    <mergeCell ref="J44:K45"/>
    <mergeCell ref="C43:E45"/>
    <mergeCell ref="H43:I45"/>
    <mergeCell ref="L44:M45"/>
    <mergeCell ref="F43:G45"/>
    <mergeCell ref="J43:O43"/>
    <mergeCell ref="AB24:AB25"/>
    <mergeCell ref="B21:O21"/>
    <mergeCell ref="B24:B25"/>
    <mergeCell ref="F24:G24"/>
    <mergeCell ref="H24:I24"/>
    <mergeCell ref="J24:K24"/>
    <mergeCell ref="L24:M24"/>
    <mergeCell ref="N24:O24"/>
    <mergeCell ref="R24:S24"/>
    <mergeCell ref="T24:U24"/>
    <mergeCell ref="V24:W24"/>
    <mergeCell ref="X24:Y24"/>
    <mergeCell ref="Z24:AA24"/>
    <mergeCell ref="Z44:AA45"/>
    <mergeCell ref="P44:Q45"/>
    <mergeCell ref="T44:U45"/>
    <mergeCell ref="V44:W45"/>
    <mergeCell ref="N44:O45"/>
  </mergeCells>
  <phoneticPr fontId="3"/>
  <printOptions horizontalCentered="1"/>
  <pageMargins left="0.59055118110236227" right="0.59055118110236227" top="0.78740157480314965" bottom="0.78740157480314965" header="0.31496062992125984" footer="0.31496062992125984"/>
  <pageSetup paperSize="9" scale="77" fitToWidth="0" fitToHeight="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G15"/>
  <sheetViews>
    <sheetView showGridLines="0" zoomScaleNormal="100" zoomScaleSheetLayoutView="100" workbookViewId="0">
      <pane xSplit="2" topLeftCell="C1" activePane="topRight" state="frozen"/>
      <selection activeCell="W10" sqref="W10"/>
      <selection pane="topRight" activeCell="T13" sqref="T13:U13"/>
    </sheetView>
  </sheetViews>
  <sheetFormatPr defaultRowHeight="13.5" customHeight="1"/>
  <cols>
    <col min="1" max="1" width="1.375" style="5" customWidth="1"/>
    <col min="2" max="2" width="10.375" style="5" customWidth="1"/>
    <col min="3" max="10" width="5.75" style="5" customWidth="1"/>
    <col min="11" max="11" width="7" style="5" bestFit="1" customWidth="1"/>
    <col min="12" max="33" width="5.75" style="5" customWidth="1"/>
    <col min="34" max="16384" width="9" style="5"/>
  </cols>
  <sheetData>
    <row r="1" spans="1:33" s="6" customFormat="1" ht="13.5" customHeight="1">
      <c r="A1" s="215" t="s">
        <v>47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50"/>
      <c r="U1" s="51"/>
      <c r="V1" s="52"/>
      <c r="W1" s="53"/>
      <c r="X1" s="52"/>
      <c r="Y1" s="52"/>
      <c r="Z1" s="52"/>
      <c r="AA1" s="52"/>
      <c r="AB1" s="52"/>
      <c r="AC1" s="54"/>
      <c r="AD1" s="52"/>
      <c r="AE1" s="52"/>
    </row>
    <row r="2" spans="1:33" s="6" customFormat="1" ht="13.5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50"/>
      <c r="U2" s="51"/>
      <c r="V2" s="52"/>
      <c r="W2" s="53"/>
      <c r="X2" s="52"/>
      <c r="Y2" s="52"/>
      <c r="Z2" s="52"/>
      <c r="AA2" s="52"/>
      <c r="AB2" s="52"/>
      <c r="AC2" s="54"/>
      <c r="AD2" s="52"/>
      <c r="AE2" s="52"/>
    </row>
    <row r="3" spans="1:33" s="6" customFormat="1" ht="13.5" customHeight="1">
      <c r="A3" s="6" t="s">
        <v>66</v>
      </c>
      <c r="B3" s="55"/>
      <c r="C3" s="56"/>
      <c r="D3" s="56"/>
      <c r="E3" s="56"/>
      <c r="F3" s="56"/>
      <c r="G3" s="56"/>
      <c r="H3" s="56"/>
      <c r="I3" s="57"/>
      <c r="J3" s="57"/>
      <c r="K3" s="56"/>
      <c r="L3" s="56"/>
      <c r="M3" s="56"/>
      <c r="N3" s="56"/>
      <c r="O3" s="56"/>
      <c r="P3" s="57"/>
      <c r="Q3" s="57"/>
      <c r="T3" s="56" t="s">
        <v>37</v>
      </c>
      <c r="U3" s="58"/>
      <c r="V3" s="59"/>
      <c r="W3" s="59"/>
      <c r="X3" s="59"/>
      <c r="Y3" s="60"/>
      <c r="Z3" s="60"/>
      <c r="AA3" s="60"/>
      <c r="AB3" s="60"/>
      <c r="AC3" s="60"/>
      <c r="AD3" s="60"/>
      <c r="AE3" s="60"/>
      <c r="AG3" s="46" t="s">
        <v>69</v>
      </c>
    </row>
    <row r="4" spans="1:33" s="6" customFormat="1" ht="13.5" customHeight="1">
      <c r="A4" s="216" t="s">
        <v>56</v>
      </c>
      <c r="B4" s="217"/>
      <c r="C4" s="185" t="s">
        <v>5</v>
      </c>
      <c r="D4" s="186"/>
      <c r="E4" s="186"/>
      <c r="F4" s="187"/>
      <c r="G4" s="199" t="s">
        <v>27</v>
      </c>
      <c r="H4" s="200"/>
      <c r="I4" s="200"/>
      <c r="J4" s="201"/>
      <c r="K4" s="205" t="s">
        <v>28</v>
      </c>
      <c r="L4" s="206"/>
      <c r="M4" s="206"/>
      <c r="N4" s="206"/>
      <c r="O4" s="206"/>
      <c r="P4" s="206"/>
      <c r="Q4" s="206"/>
      <c r="R4" s="206"/>
      <c r="S4" s="206"/>
      <c r="T4" s="61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</row>
    <row r="5" spans="1:33" s="6" customFormat="1" ht="13.5" customHeight="1">
      <c r="A5" s="218"/>
      <c r="B5" s="219"/>
      <c r="C5" s="188"/>
      <c r="D5" s="189"/>
      <c r="E5" s="189"/>
      <c r="F5" s="190"/>
      <c r="G5" s="202"/>
      <c r="H5" s="203"/>
      <c r="I5" s="203"/>
      <c r="J5" s="204"/>
      <c r="K5" s="174" t="s">
        <v>0</v>
      </c>
      <c r="L5" s="175"/>
      <c r="M5" s="176"/>
      <c r="N5" s="194" t="s">
        <v>11</v>
      </c>
      <c r="O5" s="195"/>
      <c r="P5" s="195"/>
      <c r="Q5" s="195"/>
      <c r="R5" s="195"/>
      <c r="S5" s="196"/>
      <c r="T5" s="169" t="s">
        <v>10</v>
      </c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</row>
    <row r="6" spans="1:33" s="6" customFormat="1" ht="13.5" customHeight="1">
      <c r="A6" s="218"/>
      <c r="B6" s="219"/>
      <c r="C6" s="191"/>
      <c r="D6" s="192"/>
      <c r="E6" s="192"/>
      <c r="F6" s="193"/>
      <c r="G6" s="171" t="s">
        <v>11</v>
      </c>
      <c r="H6" s="172"/>
      <c r="I6" s="172"/>
      <c r="J6" s="173"/>
      <c r="K6" s="177"/>
      <c r="L6" s="178"/>
      <c r="M6" s="178"/>
      <c r="N6" s="197" t="s">
        <v>41</v>
      </c>
      <c r="O6" s="198"/>
      <c r="P6" s="197" t="s">
        <v>42</v>
      </c>
      <c r="Q6" s="198"/>
      <c r="R6" s="197" t="s">
        <v>43</v>
      </c>
      <c r="S6" s="198"/>
      <c r="T6" s="62" t="s">
        <v>38</v>
      </c>
      <c r="U6" s="63"/>
      <c r="V6" s="64"/>
      <c r="W6" s="63"/>
      <c r="X6" s="63"/>
      <c r="Y6" s="63"/>
      <c r="Z6" s="63"/>
      <c r="AA6" s="64"/>
      <c r="AB6" s="63"/>
      <c r="AC6" s="65"/>
      <c r="AD6" s="207" t="s">
        <v>6</v>
      </c>
      <c r="AE6" s="211"/>
      <c r="AF6" s="207" t="s">
        <v>7</v>
      </c>
      <c r="AG6" s="208"/>
    </row>
    <row r="7" spans="1:33" s="6" customFormat="1" ht="13.5" customHeight="1">
      <c r="A7" s="218"/>
      <c r="B7" s="219"/>
      <c r="C7" s="181" t="s">
        <v>0</v>
      </c>
      <c r="D7" s="213" t="s">
        <v>63</v>
      </c>
      <c r="E7" s="213" t="s">
        <v>64</v>
      </c>
      <c r="F7" s="189" t="s">
        <v>23</v>
      </c>
      <c r="G7" s="181" t="s">
        <v>0</v>
      </c>
      <c r="H7" s="183" t="s">
        <v>24</v>
      </c>
      <c r="I7" s="183" t="s">
        <v>25</v>
      </c>
      <c r="J7" s="183" t="s">
        <v>26</v>
      </c>
      <c r="K7" s="179" t="s">
        <v>0</v>
      </c>
      <c r="L7" s="179" t="s">
        <v>1</v>
      </c>
      <c r="M7" s="179" t="s">
        <v>2</v>
      </c>
      <c r="N7" s="179" t="s">
        <v>1</v>
      </c>
      <c r="O7" s="179" t="s">
        <v>2</v>
      </c>
      <c r="P7" s="179" t="s">
        <v>1</v>
      </c>
      <c r="Q7" s="179" t="s">
        <v>2</v>
      </c>
      <c r="R7" s="179" t="s">
        <v>1</v>
      </c>
      <c r="S7" s="179" t="s">
        <v>2</v>
      </c>
      <c r="T7" s="66" t="s">
        <v>8</v>
      </c>
      <c r="U7" s="67"/>
      <c r="V7" s="68" t="s">
        <v>9</v>
      </c>
      <c r="W7" s="69"/>
      <c r="X7" s="66" t="s">
        <v>41</v>
      </c>
      <c r="Y7" s="67"/>
      <c r="Z7" s="66" t="s">
        <v>42</v>
      </c>
      <c r="AA7" s="67"/>
      <c r="AB7" s="66" t="s">
        <v>43</v>
      </c>
      <c r="AC7" s="70"/>
      <c r="AD7" s="209"/>
      <c r="AE7" s="212"/>
      <c r="AF7" s="209"/>
      <c r="AG7" s="210"/>
    </row>
    <row r="8" spans="1:33" s="6" customFormat="1" ht="13.5" customHeight="1">
      <c r="A8" s="220"/>
      <c r="B8" s="221"/>
      <c r="C8" s="182"/>
      <c r="D8" s="214"/>
      <c r="E8" s="182"/>
      <c r="F8" s="192"/>
      <c r="G8" s="182"/>
      <c r="H8" s="184"/>
      <c r="I8" s="184"/>
      <c r="J8" s="184"/>
      <c r="K8" s="180"/>
      <c r="L8" s="180"/>
      <c r="M8" s="180"/>
      <c r="N8" s="180"/>
      <c r="O8" s="180"/>
      <c r="P8" s="180"/>
      <c r="Q8" s="180"/>
      <c r="R8" s="180"/>
      <c r="S8" s="180"/>
      <c r="T8" s="119" t="s">
        <v>1</v>
      </c>
      <c r="U8" s="71" t="s">
        <v>2</v>
      </c>
      <c r="V8" s="120" t="s">
        <v>1</v>
      </c>
      <c r="W8" s="71" t="s">
        <v>2</v>
      </c>
      <c r="X8" s="120" t="s">
        <v>1</v>
      </c>
      <c r="Y8" s="71" t="s">
        <v>2</v>
      </c>
      <c r="Z8" s="120" t="s">
        <v>1</v>
      </c>
      <c r="AA8" s="71" t="s">
        <v>2</v>
      </c>
      <c r="AB8" s="120" t="s">
        <v>1</v>
      </c>
      <c r="AC8" s="71" t="s">
        <v>2</v>
      </c>
      <c r="AD8" s="72" t="s">
        <v>1</v>
      </c>
      <c r="AE8" s="71" t="s">
        <v>2</v>
      </c>
      <c r="AF8" s="73" t="s">
        <v>1</v>
      </c>
      <c r="AG8" s="120" t="s">
        <v>2</v>
      </c>
    </row>
    <row r="9" spans="1:33" s="6" customFormat="1" ht="13.5" customHeight="1">
      <c r="B9" s="74"/>
      <c r="C9" s="121"/>
      <c r="D9" s="8"/>
      <c r="E9" s="8"/>
      <c r="F9" s="8"/>
      <c r="G9" s="7"/>
      <c r="H9" s="8"/>
      <c r="I9" s="8"/>
      <c r="J9" s="8"/>
      <c r="K9" s="7"/>
      <c r="L9" s="8"/>
      <c r="M9" s="8"/>
      <c r="N9" s="7"/>
      <c r="O9" s="8"/>
      <c r="P9" s="7"/>
      <c r="Q9" s="7"/>
      <c r="R9" s="8"/>
      <c r="S9" s="7"/>
      <c r="T9" s="8"/>
      <c r="U9" s="8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6" customFormat="1" ht="13.5" customHeight="1">
      <c r="B10" s="75" t="s">
        <v>68</v>
      </c>
      <c r="C10" s="122">
        <v>1</v>
      </c>
      <c r="D10" s="20">
        <v>1</v>
      </c>
      <c r="E10" s="10">
        <v>0</v>
      </c>
      <c r="F10" s="10">
        <v>0</v>
      </c>
      <c r="G10" s="20">
        <v>12</v>
      </c>
      <c r="H10" s="20">
        <v>4</v>
      </c>
      <c r="I10" s="10">
        <v>4</v>
      </c>
      <c r="J10" s="10">
        <v>4</v>
      </c>
      <c r="K10" s="20">
        <v>809</v>
      </c>
      <c r="L10" s="20">
        <v>366</v>
      </c>
      <c r="M10" s="20">
        <v>443</v>
      </c>
      <c r="N10" s="20">
        <v>70</v>
      </c>
      <c r="O10" s="20">
        <v>70</v>
      </c>
      <c r="P10" s="20">
        <v>72</v>
      </c>
      <c r="Q10" s="20">
        <v>70</v>
      </c>
      <c r="R10" s="20">
        <v>57</v>
      </c>
      <c r="S10" s="20">
        <v>82</v>
      </c>
      <c r="T10" s="20">
        <v>167</v>
      </c>
      <c r="U10" s="20">
        <v>221</v>
      </c>
      <c r="V10" s="10">
        <v>0</v>
      </c>
      <c r="W10" s="10">
        <v>0</v>
      </c>
      <c r="X10" s="20">
        <v>55</v>
      </c>
      <c r="Y10" s="20">
        <v>78</v>
      </c>
      <c r="Z10" s="20">
        <v>55</v>
      </c>
      <c r="AA10" s="20">
        <v>73</v>
      </c>
      <c r="AB10" s="20">
        <v>57</v>
      </c>
      <c r="AC10" s="20">
        <v>70</v>
      </c>
      <c r="AD10" s="10">
        <v>0</v>
      </c>
      <c r="AE10" s="10">
        <v>0</v>
      </c>
      <c r="AF10" s="10">
        <v>0</v>
      </c>
      <c r="AG10" s="10">
        <v>0</v>
      </c>
    </row>
    <row r="11" spans="1:33" s="43" customFormat="1" ht="13.5" customHeight="1">
      <c r="B11" s="113" t="s">
        <v>70</v>
      </c>
      <c r="C11" s="123">
        <f t="shared" ref="C11:AA11" si="0">SUM(C13)</f>
        <v>1</v>
      </c>
      <c r="D11" s="124">
        <f t="shared" si="0"/>
        <v>1</v>
      </c>
      <c r="E11" s="124">
        <f t="shared" si="0"/>
        <v>0</v>
      </c>
      <c r="F11" s="124">
        <f t="shared" si="0"/>
        <v>0</v>
      </c>
      <c r="G11" s="124">
        <f t="shared" si="0"/>
        <v>12</v>
      </c>
      <c r="H11" s="124">
        <f t="shared" si="0"/>
        <v>4</v>
      </c>
      <c r="I11" s="124">
        <f t="shared" si="0"/>
        <v>4</v>
      </c>
      <c r="J11" s="124">
        <f t="shared" si="0"/>
        <v>4</v>
      </c>
      <c r="K11" s="124">
        <f t="shared" si="0"/>
        <v>811</v>
      </c>
      <c r="L11" s="124">
        <f t="shared" si="0"/>
        <v>369</v>
      </c>
      <c r="M11" s="124">
        <f t="shared" si="0"/>
        <v>442</v>
      </c>
      <c r="N11" s="124">
        <f t="shared" si="0"/>
        <v>65</v>
      </c>
      <c r="O11" s="124">
        <f t="shared" si="0"/>
        <v>75</v>
      </c>
      <c r="P11" s="124">
        <f t="shared" si="0"/>
        <v>69</v>
      </c>
      <c r="Q11" s="124">
        <f t="shared" si="0"/>
        <v>70</v>
      </c>
      <c r="R11" s="124">
        <f t="shared" si="0"/>
        <v>72</v>
      </c>
      <c r="S11" s="124">
        <f t="shared" si="0"/>
        <v>69</v>
      </c>
      <c r="T11" s="124">
        <f t="shared" si="0"/>
        <v>163</v>
      </c>
      <c r="U11" s="124">
        <f t="shared" si="0"/>
        <v>228</v>
      </c>
      <c r="V11" s="124">
        <f t="shared" si="0"/>
        <v>0</v>
      </c>
      <c r="W11" s="124">
        <f t="shared" si="0"/>
        <v>0</v>
      </c>
      <c r="X11" s="124">
        <f t="shared" si="0"/>
        <v>56</v>
      </c>
      <c r="Y11" s="124">
        <f t="shared" si="0"/>
        <v>82</v>
      </c>
      <c r="Z11" s="124">
        <f t="shared" si="0"/>
        <v>53</v>
      </c>
      <c r="AA11" s="124">
        <f t="shared" si="0"/>
        <v>76</v>
      </c>
      <c r="AB11" s="124">
        <f t="shared" ref="AB11:AG11" si="1">SUM(AB13)</f>
        <v>54</v>
      </c>
      <c r="AC11" s="124">
        <f t="shared" si="1"/>
        <v>70</v>
      </c>
      <c r="AD11" s="124">
        <f t="shared" si="1"/>
        <v>0</v>
      </c>
      <c r="AE11" s="124">
        <f t="shared" si="1"/>
        <v>0</v>
      </c>
      <c r="AF11" s="124">
        <f t="shared" si="1"/>
        <v>0</v>
      </c>
      <c r="AG11" s="124">
        <f t="shared" si="1"/>
        <v>0</v>
      </c>
    </row>
    <row r="12" spans="1:33" s="6" customFormat="1" ht="13.5" customHeight="1">
      <c r="B12" s="76"/>
      <c r="C12" s="125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9"/>
      <c r="Y12" s="21"/>
      <c r="Z12" s="22"/>
      <c r="AA12" s="9"/>
      <c r="AB12" s="9"/>
      <c r="AC12" s="9"/>
      <c r="AD12" s="10"/>
      <c r="AE12" s="10"/>
      <c r="AF12" s="10"/>
      <c r="AG12" s="10"/>
    </row>
    <row r="13" spans="1:33" s="6" customFormat="1" ht="13.5" customHeight="1">
      <c r="B13" s="77" t="s">
        <v>62</v>
      </c>
      <c r="C13" s="125">
        <f>SUM(D13:F13)</f>
        <v>1</v>
      </c>
      <c r="D13" s="10">
        <v>1</v>
      </c>
      <c r="E13" s="10">
        <v>0</v>
      </c>
      <c r="F13" s="10">
        <v>0</v>
      </c>
      <c r="G13" s="10">
        <f>SUM(H13:J13)</f>
        <v>12</v>
      </c>
      <c r="H13" s="10">
        <v>4</v>
      </c>
      <c r="I13" s="10">
        <v>4</v>
      </c>
      <c r="J13" s="10">
        <v>4</v>
      </c>
      <c r="K13" s="10">
        <f>L13+M13</f>
        <v>811</v>
      </c>
      <c r="L13" s="10">
        <f>SUM(N13,P13,R13,X13,Z13,AB13,AD13,AF13)</f>
        <v>369</v>
      </c>
      <c r="M13" s="10">
        <f>SUM(O13,Q13,S13,Y13,AA13,AC13,AE13,AG13)</f>
        <v>442</v>
      </c>
      <c r="N13" s="10">
        <v>65</v>
      </c>
      <c r="O13" s="10">
        <v>75</v>
      </c>
      <c r="P13" s="10">
        <v>69</v>
      </c>
      <c r="Q13" s="10">
        <v>70</v>
      </c>
      <c r="R13" s="10">
        <v>72</v>
      </c>
      <c r="S13" s="10">
        <v>69</v>
      </c>
      <c r="T13" s="10">
        <v>163</v>
      </c>
      <c r="U13" s="10">
        <v>228</v>
      </c>
      <c r="V13" s="10">
        <v>0</v>
      </c>
      <c r="W13" s="10">
        <v>0</v>
      </c>
      <c r="X13" s="10">
        <v>56</v>
      </c>
      <c r="Y13" s="10">
        <v>82</v>
      </c>
      <c r="Z13" s="10">
        <v>53</v>
      </c>
      <c r="AA13" s="10">
        <v>76</v>
      </c>
      <c r="AB13" s="10">
        <v>54</v>
      </c>
      <c r="AC13" s="10">
        <v>70</v>
      </c>
      <c r="AD13" s="10">
        <v>0</v>
      </c>
      <c r="AE13" s="10">
        <v>0</v>
      </c>
      <c r="AF13" s="10">
        <v>0</v>
      </c>
      <c r="AG13" s="10">
        <v>0</v>
      </c>
    </row>
    <row r="14" spans="1:33" s="6" customFormat="1" ht="13.5" customHeight="1">
      <c r="B14" s="75" t="s">
        <v>44</v>
      </c>
      <c r="C14" s="125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9"/>
      <c r="Y14" s="21"/>
      <c r="Z14" s="22"/>
      <c r="AA14" s="9"/>
      <c r="AB14" s="9"/>
      <c r="AC14" s="9"/>
      <c r="AD14" s="10"/>
      <c r="AE14" s="10"/>
      <c r="AF14" s="10"/>
      <c r="AG14" s="10"/>
    </row>
    <row r="15" spans="1:33" s="6" customFormat="1" ht="13.5" customHeight="1">
      <c r="A15" s="79"/>
      <c r="B15" s="78"/>
      <c r="C15" s="12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23"/>
      <c r="Y15" s="24"/>
      <c r="Z15" s="25"/>
      <c r="AA15" s="23"/>
      <c r="AB15" s="23"/>
      <c r="AC15" s="23"/>
      <c r="AD15" s="11"/>
      <c r="AE15" s="11"/>
      <c r="AF15" s="11"/>
      <c r="AG15" s="11"/>
    </row>
  </sheetData>
  <mergeCells count="31">
    <mergeCell ref="D7:D8"/>
    <mergeCell ref="M7:M8"/>
    <mergeCell ref="H7:H8"/>
    <mergeCell ref="I7:I8"/>
    <mergeCell ref="A1:S1"/>
    <mergeCell ref="O7:O8"/>
    <mergeCell ref="P7:P8"/>
    <mergeCell ref="Q7:Q8"/>
    <mergeCell ref="R7:R8"/>
    <mergeCell ref="A4:B8"/>
    <mergeCell ref="K7:K8"/>
    <mergeCell ref="E7:E8"/>
    <mergeCell ref="L7:L8"/>
    <mergeCell ref="N7:N8"/>
    <mergeCell ref="G7:G8"/>
    <mergeCell ref="T5:AG5"/>
    <mergeCell ref="G6:J6"/>
    <mergeCell ref="K5:M6"/>
    <mergeCell ref="S7:S8"/>
    <mergeCell ref="C7:C8"/>
    <mergeCell ref="J7:J8"/>
    <mergeCell ref="C4:F6"/>
    <mergeCell ref="N5:S5"/>
    <mergeCell ref="P6:Q6"/>
    <mergeCell ref="N6:O6"/>
    <mergeCell ref="G4:J5"/>
    <mergeCell ref="R6:S6"/>
    <mergeCell ref="K4:S4"/>
    <mergeCell ref="AF6:AG7"/>
    <mergeCell ref="AD6:AE7"/>
    <mergeCell ref="F7:F8"/>
  </mergeCells>
  <phoneticPr fontId="3"/>
  <pageMargins left="0.59055118110236227" right="0.59055118110236227" top="0.78740157480314965" bottom="0.78740157480314965" header="0.31496062992125984" footer="0.31496062992125984"/>
  <pageSetup paperSize="9" scale="38" orientation="portrait" r:id="rId1"/>
  <headerFooter alignWithMargins="0"/>
  <colBreaks count="1" manualBreakCount="1">
    <brk id="19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第39､40､41表</vt:lpstr>
      <vt:lpstr>第３9表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2024-02-29T07:06:49Z</dcterms:created>
  <dcterms:modified xsi:type="dcterms:W3CDTF">2025-03-05T00:45:52Z</dcterms:modified>
</cp:coreProperties>
</file>