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Sheet1" sheetId="1" r:id="rId1"/>
  </sheets>
  <definedNames>
    <definedName name="_xlnm.Print_Area" localSheetId="0">Sheet1!$A$1:$P$24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 l="1"/>
  <c r="L21" i="1"/>
  <c r="K21" i="1"/>
  <c r="I21" i="1"/>
  <c r="H21" i="1"/>
  <c r="F21" i="1"/>
  <c r="E21" i="1"/>
  <c r="O20" i="1"/>
  <c r="M20" i="1"/>
  <c r="J20" i="1"/>
  <c r="G20" i="1"/>
  <c r="O19" i="1"/>
  <c r="M19" i="1"/>
  <c r="J19" i="1"/>
  <c r="G19" i="1"/>
  <c r="O18" i="1"/>
  <c r="M18" i="1"/>
  <c r="J18" i="1"/>
  <c r="G18" i="1"/>
  <c r="O17" i="1"/>
  <c r="M17" i="1"/>
  <c r="J17" i="1"/>
  <c r="G17" i="1"/>
  <c r="O16" i="1"/>
  <c r="M16" i="1"/>
  <c r="J16" i="1"/>
  <c r="G16" i="1"/>
  <c r="O15" i="1"/>
  <c r="M15" i="1"/>
  <c r="J15" i="1"/>
  <c r="G15" i="1"/>
  <c r="M14" i="1"/>
  <c r="G14" i="1"/>
  <c r="O13" i="1"/>
  <c r="M13" i="1"/>
  <c r="J13" i="1"/>
  <c r="G13" i="1"/>
  <c r="M12" i="1"/>
  <c r="G12" i="1"/>
  <c r="O11" i="1"/>
  <c r="M11" i="1"/>
  <c r="J11" i="1"/>
  <c r="G11" i="1"/>
  <c r="O10" i="1"/>
  <c r="M10" i="1"/>
  <c r="J10" i="1"/>
  <c r="G10" i="1"/>
  <c r="O9" i="1"/>
  <c r="M9" i="1"/>
  <c r="J9" i="1"/>
  <c r="G9" i="1"/>
  <c r="O8" i="1"/>
  <c r="M8" i="1"/>
  <c r="J8" i="1"/>
  <c r="G8" i="1"/>
  <c r="O7" i="1"/>
  <c r="O21" i="1" s="1"/>
  <c r="M7" i="1"/>
  <c r="J7" i="1"/>
  <c r="G7" i="1"/>
  <c r="J21" i="1" l="1"/>
  <c r="G21" i="1"/>
</calcChain>
</file>

<file path=xl/sharedStrings.xml><?xml version="1.0" encoding="utf-8"?>
<sst xmlns="http://schemas.openxmlformats.org/spreadsheetml/2006/main" count="39" uniqueCount="32">
  <si>
    <t>区分</t>
    <rPh sb="0" eb="2">
      <t>クブン</t>
    </rPh>
    <phoneticPr fontId="3"/>
  </si>
  <si>
    <t>学　　校　　数</t>
    <rPh sb="0" eb="7">
      <t>ガッコウスウ</t>
    </rPh>
    <phoneticPr fontId="3"/>
  </si>
  <si>
    <t>在　学　者　数</t>
    <rPh sb="0" eb="1">
      <t>ザイ</t>
    </rPh>
    <rPh sb="2" eb="3">
      <t>ガク</t>
    </rPh>
    <rPh sb="4" eb="5">
      <t>シャ</t>
    </rPh>
    <rPh sb="6" eb="7">
      <t>スウ</t>
    </rPh>
    <phoneticPr fontId="3"/>
  </si>
  <si>
    <t>教　員　数　（ 本務者 ）</t>
    <rPh sb="0" eb="1">
      <t>キョウ</t>
    </rPh>
    <rPh sb="2" eb="3">
      <t>イン</t>
    </rPh>
    <rPh sb="4" eb="5">
      <t>スウ</t>
    </rPh>
    <rPh sb="8" eb="9">
      <t>ホン</t>
    </rPh>
    <rPh sb="9" eb="10">
      <t>ツトム</t>
    </rPh>
    <rPh sb="10" eb="11">
      <t>シャ</t>
    </rPh>
    <phoneticPr fontId="3"/>
  </si>
  <si>
    <t>R5</t>
  </si>
  <si>
    <t>対前年度
増減数</t>
    <rPh sb="0" eb="1">
      <t>タイ</t>
    </rPh>
    <rPh sb="1" eb="4">
      <t>ゼンネンド</t>
    </rPh>
    <rPh sb="5" eb="7">
      <t>ゾウゲン</t>
    </rPh>
    <rPh sb="7" eb="8">
      <t>スウ</t>
    </rPh>
    <phoneticPr fontId="3"/>
  </si>
  <si>
    <t>小 学 校</t>
    <rPh sb="0" eb="5">
      <t>ショウガッコウ</t>
    </rPh>
    <phoneticPr fontId="3"/>
  </si>
  <si>
    <t>中 学 校</t>
    <rPh sb="0" eb="5">
      <t>チュウガッコウ</t>
    </rPh>
    <phoneticPr fontId="3"/>
  </si>
  <si>
    <t>義務教育学校</t>
    <rPh sb="0" eb="2">
      <t>ギム</t>
    </rPh>
    <rPh sb="2" eb="4">
      <t>キョウイク</t>
    </rPh>
    <rPh sb="4" eb="6">
      <t>ガッコウ</t>
    </rPh>
    <phoneticPr fontId="3"/>
  </si>
  <si>
    <t>高等学校</t>
    <rPh sb="0" eb="2">
      <t>コウトウ</t>
    </rPh>
    <rPh sb="2" eb="4">
      <t>ガッコウ</t>
    </rPh>
    <phoneticPr fontId="3"/>
  </si>
  <si>
    <t>全日制</t>
    <rPh sb="0" eb="3">
      <t>ゼンニチセイ</t>
    </rPh>
    <phoneticPr fontId="3"/>
  </si>
  <si>
    <t>独立校</t>
    <rPh sb="0" eb="2">
      <t>ドクリツ</t>
    </rPh>
    <rPh sb="2" eb="3">
      <t>コウ</t>
    </rPh>
    <phoneticPr fontId="3"/>
  </si>
  <si>
    <t>全日制と併置</t>
    <rPh sb="0" eb="2">
      <t>ゼンニチ</t>
    </rPh>
    <phoneticPr fontId="3"/>
  </si>
  <si>
    <t>通信制</t>
  </si>
  <si>
    <t>中等教育学校</t>
    <rPh sb="0" eb="2">
      <t>チュウトウ</t>
    </rPh>
    <rPh sb="2" eb="4">
      <t>キョウイク</t>
    </rPh>
    <rPh sb="4" eb="6">
      <t>ガッコウ</t>
    </rPh>
    <phoneticPr fontId="3"/>
  </si>
  <si>
    <t>特別支援学校</t>
    <rPh sb="0" eb="2">
      <t>トクベツ</t>
    </rPh>
    <rPh sb="2" eb="4">
      <t>シエン</t>
    </rPh>
    <rPh sb="4" eb="6">
      <t>ガッコウ</t>
    </rPh>
    <phoneticPr fontId="3"/>
  </si>
  <si>
    <t>幼 稚 園</t>
    <rPh sb="0" eb="5">
      <t>ヨウチエン</t>
    </rPh>
    <phoneticPr fontId="3"/>
  </si>
  <si>
    <t>幼保連携型認定こども園</t>
    <rPh sb="0" eb="2">
      <t>ヨウホ</t>
    </rPh>
    <rPh sb="2" eb="4">
      <t>レンケイ</t>
    </rPh>
    <rPh sb="4" eb="5">
      <t>ガタ</t>
    </rPh>
    <rPh sb="5" eb="7">
      <t>ニンテイ</t>
    </rPh>
    <rPh sb="10" eb="11">
      <t>エン</t>
    </rPh>
    <phoneticPr fontId="3"/>
  </si>
  <si>
    <t>専修学校</t>
    <rPh sb="0" eb="2">
      <t>センシュウ</t>
    </rPh>
    <rPh sb="2" eb="4">
      <t>ガッコウ</t>
    </rPh>
    <phoneticPr fontId="3"/>
  </si>
  <si>
    <t>各種学校</t>
    <rPh sb="0" eb="2">
      <t>カクシュ</t>
    </rPh>
    <rPh sb="2" eb="4">
      <t>ガッコウ</t>
    </rPh>
    <phoneticPr fontId="3"/>
  </si>
  <si>
    <t>計</t>
    <rPh sb="0" eb="1">
      <t>ケイ</t>
    </rPh>
    <phoneticPr fontId="3"/>
  </si>
  <si>
    <t>注1　高等学校全日制と併置となっている定時制及び通信制の学校数については、計には含めていないため、（　）書きとした</t>
    <rPh sb="0" eb="1">
      <t>チュウ</t>
    </rPh>
    <rPh sb="3" eb="5">
      <t>コウトウ</t>
    </rPh>
    <rPh sb="5" eb="7">
      <t>ガッコウ</t>
    </rPh>
    <rPh sb="7" eb="10">
      <t>ゼンニチセイ</t>
    </rPh>
    <rPh sb="11" eb="13">
      <t>ヘイチ</t>
    </rPh>
    <rPh sb="19" eb="22">
      <t>テイジセイ</t>
    </rPh>
    <rPh sb="22" eb="23">
      <t>オヨ</t>
    </rPh>
    <rPh sb="24" eb="27">
      <t>ツウシンセイ</t>
    </rPh>
    <rPh sb="28" eb="31">
      <t>ガッコウスウ</t>
    </rPh>
    <rPh sb="37" eb="38">
      <t>ケイ</t>
    </rPh>
    <rPh sb="40" eb="41">
      <t>フク</t>
    </rPh>
    <phoneticPr fontId="3"/>
  </si>
  <si>
    <t>注2　高等学校通信制の在学者数・教員数（独立・併置含む）については外数で、計には含めていないため、（　）書きとした</t>
    <rPh sb="0" eb="1">
      <t>チュウ</t>
    </rPh>
    <rPh sb="3" eb="5">
      <t>コウトウ</t>
    </rPh>
    <rPh sb="5" eb="7">
      <t>ガッコウ</t>
    </rPh>
    <rPh sb="7" eb="10">
      <t>ツウシンセイ</t>
    </rPh>
    <rPh sb="11" eb="14">
      <t>ザイガクシャ</t>
    </rPh>
    <rPh sb="14" eb="15">
      <t>スウ</t>
    </rPh>
    <rPh sb="16" eb="19">
      <t>キョウインスウ</t>
    </rPh>
    <rPh sb="33" eb="34">
      <t>ソト</t>
    </rPh>
    <rPh sb="34" eb="35">
      <t>スウ</t>
    </rPh>
    <rPh sb="37" eb="38">
      <t>ケイ</t>
    </rPh>
    <rPh sb="40" eb="41">
      <t>フク</t>
    </rPh>
    <phoneticPr fontId="3"/>
  </si>
  <si>
    <t>注3　学校数の増減は、新設・廃止によるもの</t>
    <rPh sb="0" eb="1">
      <t>チュウ</t>
    </rPh>
    <rPh sb="3" eb="6">
      <t>ガッコウスウ</t>
    </rPh>
    <rPh sb="7" eb="9">
      <t>ゾウゲン</t>
    </rPh>
    <rPh sb="11" eb="13">
      <t>シンセツ</t>
    </rPh>
    <rPh sb="14" eb="16">
      <t>ハイシ</t>
    </rPh>
    <phoneticPr fontId="3"/>
  </si>
  <si>
    <t>R6</t>
  </si>
  <si>
    <t>R6</t>
    <phoneticPr fontId="3"/>
  </si>
  <si>
    <t>うち女性</t>
    <rPh sb="2" eb="4">
      <t>ジョセイ</t>
    </rPh>
    <phoneticPr fontId="3"/>
  </si>
  <si>
    <t>女性の
比率（％）</t>
    <rPh sb="0" eb="2">
      <t>ジョセイ</t>
    </rPh>
    <rPh sb="4" eb="6">
      <t>ヒリツ</t>
    </rPh>
    <phoneticPr fontId="3"/>
  </si>
  <si>
    <t>定時制</t>
    <phoneticPr fontId="3"/>
  </si>
  <si>
    <t>－</t>
    <phoneticPr fontId="3"/>
  </si>
  <si>
    <t>学校（園）数、在学者数及び教員数</t>
    <phoneticPr fontId="8"/>
  </si>
  <si>
    <t>（単位：校、人）</t>
    <rPh sb="1" eb="3">
      <t>タンイ</t>
    </rPh>
    <rPh sb="4" eb="5">
      <t>コウ</t>
    </rPh>
    <rPh sb="6" eb="7">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</si>
</sst>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quot;△ &quot;#,##0"/>
    <numFmt numFmtId="178" formatCode="#,##0;&quot;△&quot;#,##0;\-"/>
    <numFmt numFmtId="179" formatCode="&quot;(&quot;#,###&quot;)&quot;"/>
    <numFmt numFmtId="180" formatCode="\(#,##0\);\(&quot;△ &quot;#,##0\)"/>
    <numFmt numFmtId="181" formatCode="#,##0.0;[Red]\-#,##0.0"/>
    <numFmt numFmtId="182" formatCode="&quot;(&quot;#,###.0&quot;)&quot;"/>
  </numFmts>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9"/>
      <color theme="1"/>
      <name val="ＭＳ Ｐゴシック"/>
      <family val="3"/>
      <charset val="128"/>
    </font>
    <font>
      <sz val="6"/>
      <name val="游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double">
        <color indexed="64"/>
      </top>
      <bottom style="medium">
        <color indexed="64"/>
      </bottom>
      <diagonal/>
    </border>
    <border>
      <left style="hair">
        <color indexed="64"/>
      </left>
      <right/>
      <top style="double">
        <color indexed="64"/>
      </top>
      <bottom style="medium">
        <color indexed="64"/>
      </bottom>
      <diagonal/>
    </border>
    <border>
      <left/>
      <right/>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151">
    <xf numFmtId="0" fontId="0" fillId="0" borderId="0" xfId="0">
      <alignment vertical="center"/>
    </xf>
    <xf numFmtId="0" fontId="1" fillId="0" borderId="0" xfId="1"/>
    <xf numFmtId="0" fontId="2" fillId="0" borderId="0" xfId="1" applyFont="1" applyFill="1" applyBorder="1"/>
    <xf numFmtId="38" fontId="2" fillId="0" borderId="0" xfId="2" applyFont="1" applyFill="1" applyBorder="1"/>
    <xf numFmtId="176" fontId="2" fillId="0" borderId="0" xfId="1" applyNumberFormat="1" applyFont="1" applyFill="1" applyBorder="1"/>
    <xf numFmtId="176" fontId="2" fillId="0" borderId="0" xfId="2" applyNumberFormat="1" applyFont="1" applyFill="1" applyBorder="1"/>
    <xf numFmtId="0" fontId="4" fillId="0" borderId="0" xfId="1" applyFont="1" applyFill="1" applyAlignment="1"/>
    <xf numFmtId="0" fontId="1" fillId="0" borderId="0" xfId="1" applyFont="1" applyAlignment="1">
      <alignment vertical="center"/>
    </xf>
    <xf numFmtId="38" fontId="4" fillId="0" borderId="0" xfId="3" applyFont="1" applyFill="1"/>
    <xf numFmtId="176" fontId="4" fillId="0" borderId="0" xfId="1" applyNumberFormat="1" applyFont="1" applyFill="1" applyAlignment="1"/>
    <xf numFmtId="176" fontId="4" fillId="0" borderId="0" xfId="3" applyNumberFormat="1" applyFont="1" applyFill="1"/>
    <xf numFmtId="0" fontId="6" fillId="0" borderId="0" xfId="4" applyFont="1" applyFill="1"/>
    <xf numFmtId="0" fontId="4" fillId="0" borderId="0" xfId="4" applyFont="1" applyFill="1"/>
    <xf numFmtId="176" fontId="4" fillId="0" borderId="0" xfId="4" applyNumberFormat="1" applyFont="1" applyFill="1"/>
    <xf numFmtId="0" fontId="7" fillId="0" borderId="0" xfId="1" applyFont="1" applyAlignment="1">
      <alignment vertical="center"/>
    </xf>
    <xf numFmtId="0" fontId="4" fillId="2" borderId="0" xfId="1" applyFont="1" applyFill="1" applyBorder="1" applyAlignment="1">
      <alignment vertical="center"/>
    </xf>
    <xf numFmtId="176" fontId="5" fillId="2" borderId="0" xfId="1" applyNumberFormat="1" applyFont="1" applyFill="1" applyBorder="1" applyAlignment="1">
      <alignment horizontal="center" vertical="center" wrapText="1"/>
    </xf>
    <xf numFmtId="176" fontId="4" fillId="2" borderId="0" xfId="0" applyNumberFormat="1" applyFont="1" applyFill="1" applyBorder="1" applyAlignment="1">
      <alignment vertical="center"/>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179" fontId="4" fillId="0" borderId="0" xfId="3"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quotePrefix="1" applyNumberFormat="1" applyFont="1" applyFill="1" applyBorder="1" applyAlignment="1">
      <alignment vertical="center"/>
    </xf>
    <xf numFmtId="38" fontId="1" fillId="2" borderId="44" xfId="3" applyFont="1" applyFill="1" applyBorder="1" applyAlignment="1">
      <alignment horizontal="center" vertical="center" wrapText="1"/>
    </xf>
    <xf numFmtId="38" fontId="1" fillId="2" borderId="15" xfId="3" quotePrefix="1" applyFont="1" applyFill="1" applyBorder="1" applyAlignment="1">
      <alignment vertical="center"/>
    </xf>
    <xf numFmtId="38" fontId="1" fillId="2" borderId="16" xfId="3" quotePrefix="1" applyFont="1" applyFill="1" applyBorder="1" applyAlignment="1">
      <alignment vertical="center"/>
    </xf>
    <xf numFmtId="177" fontId="1" fillId="2" borderId="17" xfId="3" applyNumberFormat="1" applyFont="1" applyFill="1" applyBorder="1" applyAlignment="1">
      <alignment horizontal="right" vertical="center"/>
    </xf>
    <xf numFmtId="38" fontId="4" fillId="0" borderId="0" xfId="2" applyFont="1" applyFill="1" applyBorder="1" applyAlignment="1"/>
    <xf numFmtId="0" fontId="9" fillId="2" borderId="0" xfId="0" applyFont="1" applyFill="1" applyBorder="1" applyAlignment="1">
      <alignment horizontal="center" vertical="center"/>
    </xf>
    <xf numFmtId="176" fontId="9" fillId="2" borderId="17" xfId="0" quotePrefix="1" applyNumberFormat="1" applyFont="1" applyFill="1" applyBorder="1" applyAlignment="1">
      <alignment horizontal="right" vertical="center" wrapText="1"/>
    </xf>
    <xf numFmtId="38" fontId="9" fillId="0" borderId="15" xfId="3" applyFont="1" applyFill="1" applyBorder="1" applyAlignment="1">
      <alignment vertical="center"/>
    </xf>
    <xf numFmtId="38" fontId="9" fillId="0" borderId="16" xfId="3" applyFont="1" applyFill="1" applyBorder="1" applyAlignment="1">
      <alignment vertical="center"/>
    </xf>
    <xf numFmtId="181" fontId="9" fillId="0" borderId="16" xfId="3" applyNumberFormat="1" applyFont="1" applyFill="1" applyBorder="1" applyAlignment="1">
      <alignment vertical="center"/>
    </xf>
    <xf numFmtId="176" fontId="9" fillId="2" borderId="17" xfId="0" applyNumberFormat="1" applyFont="1" applyFill="1" applyBorder="1" applyAlignment="1">
      <alignment vertical="center"/>
    </xf>
    <xf numFmtId="38" fontId="9" fillId="0" borderId="15" xfId="3" quotePrefix="1" applyFont="1" applyFill="1" applyBorder="1" applyAlignment="1">
      <alignment vertical="center"/>
    </xf>
    <xf numFmtId="38" fontId="9" fillId="0" borderId="16" xfId="3" quotePrefix="1" applyFont="1" applyFill="1" applyBorder="1" applyAlignment="1">
      <alignment vertical="center"/>
    </xf>
    <xf numFmtId="178" fontId="9" fillId="0" borderId="17" xfId="0" applyNumberFormat="1" applyFont="1" applyFill="1" applyBorder="1" applyAlignment="1">
      <alignment horizontal="right" vertical="center"/>
    </xf>
    <xf numFmtId="177" fontId="9" fillId="0" borderId="17" xfId="3" applyNumberFormat="1" applyFont="1" applyFill="1" applyBorder="1" applyAlignment="1">
      <alignment horizontal="right" vertical="center"/>
    </xf>
    <xf numFmtId="176" fontId="9" fillId="0" borderId="17" xfId="0" applyNumberFormat="1" applyFont="1" applyFill="1" applyBorder="1" applyAlignment="1">
      <alignment horizontal="right" vertical="center"/>
    </xf>
    <xf numFmtId="178" fontId="9" fillId="0" borderId="17" xfId="0" quotePrefix="1" applyNumberFormat="1" applyFont="1" applyFill="1" applyBorder="1" applyAlignment="1">
      <alignment horizontal="right" vertical="center" wrapText="1"/>
    </xf>
    <xf numFmtId="38" fontId="9" fillId="0" borderId="21" xfId="3" quotePrefix="1" applyFont="1" applyFill="1" applyBorder="1" applyAlignment="1">
      <alignment vertical="center"/>
    </xf>
    <xf numFmtId="38" fontId="9" fillId="0" borderId="22" xfId="3" quotePrefix="1" applyFont="1" applyFill="1" applyBorder="1" applyAlignment="1">
      <alignment vertical="center"/>
    </xf>
    <xf numFmtId="178" fontId="9" fillId="0" borderId="20" xfId="4" quotePrefix="1" applyNumberFormat="1" applyFont="1" applyFill="1" applyBorder="1" applyAlignment="1">
      <alignment vertical="center"/>
    </xf>
    <xf numFmtId="38" fontId="9" fillId="0" borderId="21" xfId="3" applyFont="1" applyFill="1" applyBorder="1" applyAlignment="1">
      <alignment horizontal="right" vertical="center"/>
    </xf>
    <xf numFmtId="38" fontId="9" fillId="0" borderId="22" xfId="3" applyFont="1" applyFill="1" applyBorder="1" applyAlignment="1">
      <alignment horizontal="right" vertical="center"/>
    </xf>
    <xf numFmtId="177" fontId="9" fillId="0" borderId="23" xfId="3" applyNumberFormat="1" applyFont="1" applyFill="1" applyBorder="1" applyAlignment="1">
      <alignment horizontal="right" vertical="center"/>
    </xf>
    <xf numFmtId="181" fontId="9" fillId="0" borderId="45" xfId="3" applyNumberFormat="1" applyFont="1" applyFill="1" applyBorder="1" applyAlignment="1">
      <alignment vertical="center"/>
    </xf>
    <xf numFmtId="176" fontId="9" fillId="0" borderId="20" xfId="0" applyNumberFormat="1" applyFont="1" applyFill="1" applyBorder="1" applyAlignment="1">
      <alignment horizontal="right" vertical="center"/>
    </xf>
    <xf numFmtId="0" fontId="9" fillId="0" borderId="11" xfId="4" applyFont="1" applyFill="1" applyBorder="1" applyAlignment="1">
      <alignment horizontal="center" vertical="center"/>
    </xf>
    <xf numFmtId="38" fontId="9" fillId="0" borderId="9" xfId="3" applyFont="1" applyFill="1" applyBorder="1" applyAlignment="1">
      <alignment horizontal="right" vertical="center"/>
    </xf>
    <xf numFmtId="38" fontId="9" fillId="0" borderId="10" xfId="3" applyFont="1" applyFill="1" applyBorder="1" applyAlignment="1">
      <alignment horizontal="right" vertical="center"/>
    </xf>
    <xf numFmtId="178" fontId="9" fillId="0" borderId="11" xfId="4" quotePrefix="1" applyNumberFormat="1" applyFont="1" applyFill="1" applyBorder="1" applyAlignment="1">
      <alignment vertical="center"/>
    </xf>
    <xf numFmtId="0" fontId="9" fillId="0" borderId="29" xfId="4" applyFont="1" applyFill="1" applyBorder="1" applyAlignment="1">
      <alignment horizontal="left" vertical="center" wrapText="1"/>
    </xf>
    <xf numFmtId="179" fontId="9" fillId="0" borderId="26" xfId="3" applyNumberFormat="1" applyFont="1" applyFill="1" applyBorder="1" applyAlignment="1">
      <alignment horizontal="right" vertical="center"/>
    </xf>
    <xf numFmtId="179" fontId="9" fillId="0" borderId="30" xfId="3" applyNumberFormat="1" applyFont="1" applyFill="1" applyBorder="1" applyAlignment="1">
      <alignment horizontal="right" vertical="center"/>
    </xf>
    <xf numFmtId="0" fontId="9" fillId="0" borderId="29" xfId="4" applyFont="1" applyFill="1" applyBorder="1" applyAlignment="1">
      <alignment horizontal="center" vertical="center"/>
    </xf>
    <xf numFmtId="38" fontId="9" fillId="0" borderId="26" xfId="3" applyFont="1" applyFill="1" applyBorder="1" applyAlignment="1">
      <alignment horizontal="right" vertical="center"/>
    </xf>
    <xf numFmtId="38" fontId="9" fillId="0" borderId="30" xfId="3" applyFont="1" applyFill="1" applyBorder="1" applyAlignment="1">
      <alignment horizontal="right" vertical="center"/>
    </xf>
    <xf numFmtId="178" fontId="9" fillId="0" borderId="27" xfId="4" quotePrefix="1" applyNumberFormat="1" applyFont="1" applyFill="1" applyBorder="1" applyAlignment="1">
      <alignment vertical="center"/>
    </xf>
    <xf numFmtId="0" fontId="9" fillId="0" borderId="33" xfId="4" applyFont="1" applyFill="1" applyBorder="1" applyAlignment="1">
      <alignment horizontal="left" vertical="center" wrapText="1"/>
    </xf>
    <xf numFmtId="179" fontId="9" fillId="0" borderId="34" xfId="3" applyNumberFormat="1" applyFont="1" applyFill="1" applyBorder="1" applyAlignment="1">
      <alignment horizontal="right" vertical="center"/>
    </xf>
    <xf numFmtId="179" fontId="9" fillId="0" borderId="35" xfId="3" applyNumberFormat="1" applyFont="1" applyFill="1" applyBorder="1" applyAlignment="1">
      <alignment horizontal="right" vertical="center"/>
    </xf>
    <xf numFmtId="179" fontId="9" fillId="0" borderId="27" xfId="3" applyNumberFormat="1" applyFont="1" applyFill="1" applyBorder="1" applyAlignment="1">
      <alignment vertical="center"/>
    </xf>
    <xf numFmtId="176" fontId="9" fillId="0" borderId="17" xfId="0" applyNumberFormat="1" applyFont="1" applyFill="1" applyBorder="1" applyAlignment="1">
      <alignment vertical="center"/>
    </xf>
    <xf numFmtId="176" fontId="9" fillId="0" borderId="17" xfId="0" quotePrefix="1" applyNumberFormat="1" applyFont="1" applyFill="1" applyBorder="1" applyAlignment="1">
      <alignment vertical="center"/>
    </xf>
    <xf numFmtId="38" fontId="9" fillId="0" borderId="46" xfId="3" quotePrefix="1" applyFont="1" applyFill="1" applyBorder="1" applyAlignment="1">
      <alignment vertical="center"/>
    </xf>
    <xf numFmtId="38" fontId="9" fillId="0" borderId="49" xfId="3" quotePrefix="1" applyFont="1" applyFill="1" applyBorder="1" applyAlignment="1">
      <alignment vertical="center"/>
    </xf>
    <xf numFmtId="178" fontId="9" fillId="0" borderId="48" xfId="0" applyNumberFormat="1" applyFont="1" applyFill="1" applyBorder="1" applyAlignment="1">
      <alignment horizontal="right" vertical="center"/>
    </xf>
    <xf numFmtId="38" fontId="9" fillId="0" borderId="46" xfId="3" applyFont="1" applyFill="1" applyBorder="1" applyAlignment="1">
      <alignment vertical="center"/>
    </xf>
    <xf numFmtId="38" fontId="9" fillId="0" borderId="49" xfId="3" applyFont="1" applyFill="1" applyBorder="1" applyAlignment="1">
      <alignment vertical="center"/>
    </xf>
    <xf numFmtId="177" fontId="9" fillId="0" borderId="48" xfId="3" applyNumberFormat="1" applyFont="1" applyFill="1" applyBorder="1" applyAlignment="1">
      <alignment horizontal="right" vertical="center"/>
    </xf>
    <xf numFmtId="181" fontId="9" fillId="0" borderId="49" xfId="3" applyNumberFormat="1" applyFont="1" applyFill="1" applyBorder="1" applyAlignment="1">
      <alignment vertical="center"/>
    </xf>
    <xf numFmtId="176" fontId="9" fillId="0" borderId="48" xfId="0" applyNumberFormat="1" applyFont="1" applyFill="1" applyBorder="1" applyAlignment="1">
      <alignment vertical="center"/>
    </xf>
    <xf numFmtId="38" fontId="9" fillId="0" borderId="38" xfId="3" applyFont="1" applyFill="1" applyBorder="1" applyAlignment="1">
      <alignment vertical="center"/>
    </xf>
    <xf numFmtId="38" fontId="9" fillId="0" borderId="39" xfId="3" applyFont="1" applyFill="1" applyBorder="1" applyAlignment="1">
      <alignment vertical="center"/>
    </xf>
    <xf numFmtId="176" fontId="9" fillId="0" borderId="40" xfId="0" quotePrefix="1" applyNumberFormat="1" applyFont="1" applyFill="1" applyBorder="1" applyAlignment="1">
      <alignment vertical="center"/>
    </xf>
    <xf numFmtId="177" fontId="9" fillId="0" borderId="40" xfId="0" quotePrefix="1" applyNumberFormat="1" applyFont="1" applyFill="1" applyBorder="1" applyAlignment="1">
      <alignment vertical="center"/>
    </xf>
    <xf numFmtId="38" fontId="9" fillId="0" borderId="50" xfId="3" applyFont="1" applyFill="1" applyBorder="1" applyAlignment="1">
      <alignment vertical="center"/>
    </xf>
    <xf numFmtId="38" fontId="9" fillId="0" borderId="39" xfId="3" applyFont="1" applyFill="1" applyBorder="1" applyAlignment="1">
      <alignment horizontal="right" vertical="center"/>
    </xf>
    <xf numFmtId="38" fontId="9" fillId="0" borderId="51" xfId="2" quotePrefix="1" applyFont="1" applyFill="1" applyBorder="1" applyAlignment="1">
      <alignment vertical="center"/>
    </xf>
    <xf numFmtId="0" fontId="9" fillId="0" borderId="0" xfId="0" applyFont="1" applyFill="1" applyAlignment="1"/>
    <xf numFmtId="0" fontId="1" fillId="0" borderId="0" xfId="1" applyFont="1" applyFill="1" applyAlignment="1"/>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38" fontId="1" fillId="2" borderId="41" xfId="3" applyFont="1" applyFill="1" applyBorder="1" applyAlignment="1">
      <alignment horizontal="center" vertical="center"/>
    </xf>
    <xf numFmtId="38" fontId="1" fillId="2" borderId="42" xfId="3" applyFont="1" applyFill="1" applyBorder="1" applyAlignment="1">
      <alignment horizontal="center" vertical="center"/>
    </xf>
    <xf numFmtId="38" fontId="1" fillId="2" borderId="25" xfId="3" applyFont="1" applyFill="1" applyBorder="1" applyAlignment="1">
      <alignment horizontal="center" vertical="center"/>
    </xf>
    <xf numFmtId="38" fontId="1" fillId="2" borderId="32" xfId="3" applyFont="1" applyFill="1" applyBorder="1" applyAlignment="1">
      <alignment horizontal="center" vertical="center"/>
    </xf>
    <xf numFmtId="176" fontId="9" fillId="2" borderId="29" xfId="0" applyNumberFormat="1" applyFont="1" applyFill="1" applyBorder="1" applyAlignment="1">
      <alignment horizontal="center" wrapText="1"/>
    </xf>
    <xf numFmtId="176" fontId="9" fillId="2" borderId="43" xfId="0" applyNumberFormat="1" applyFont="1" applyFill="1" applyBorder="1" applyAlignment="1">
      <alignment horizontal="center" wrapText="1"/>
    </xf>
    <xf numFmtId="176" fontId="1" fillId="2" borderId="29" xfId="3" applyNumberFormat="1" applyFont="1" applyFill="1" applyBorder="1" applyAlignment="1">
      <alignment horizontal="center" wrapText="1"/>
    </xf>
    <xf numFmtId="176" fontId="1" fillId="2" borderId="43" xfId="3" applyNumberFormat="1" applyFont="1" applyFill="1" applyBorder="1" applyAlignment="1">
      <alignment horizontal="center" wrapText="1"/>
    </xf>
    <xf numFmtId="176" fontId="9" fillId="2" borderId="27" xfId="0" applyNumberFormat="1" applyFont="1" applyFill="1" applyBorder="1" applyAlignment="1">
      <alignment horizontal="center" wrapText="1"/>
    </xf>
    <xf numFmtId="176" fontId="9" fillId="2" borderId="36" xfId="0" applyNumberFormat="1" applyFont="1" applyFill="1" applyBorder="1" applyAlignment="1">
      <alignment horizontal="center" wrapText="1"/>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2" xfId="0" applyFont="1" applyFill="1" applyBorder="1" applyAlignment="1">
      <alignment vertical="center" shrinkToFit="1"/>
    </xf>
    <xf numFmtId="0" fontId="9" fillId="0" borderId="13" xfId="0" applyFont="1" applyFill="1" applyBorder="1" applyAlignment="1">
      <alignment vertical="center" shrinkToFit="1"/>
    </xf>
    <xf numFmtId="0" fontId="9" fillId="0" borderId="14" xfId="0" applyFont="1" applyFill="1" applyBorder="1" applyAlignment="1">
      <alignment vertical="center" shrinkToFit="1"/>
    </xf>
    <xf numFmtId="38" fontId="9" fillId="0" borderId="26" xfId="3" applyFont="1" applyFill="1" applyBorder="1" applyAlignment="1">
      <alignment horizontal="right" vertical="center"/>
    </xf>
    <xf numFmtId="38" fontId="9" fillId="0" borderId="21" xfId="3" applyFont="1" applyFill="1" applyBorder="1" applyAlignment="1">
      <alignment horizontal="right" vertical="center"/>
    </xf>
    <xf numFmtId="38" fontId="9" fillId="0" borderId="25" xfId="3" applyFont="1" applyFill="1" applyBorder="1" applyAlignment="1">
      <alignment horizontal="right" vertical="center"/>
    </xf>
    <xf numFmtId="38" fontId="9" fillId="0" borderId="28" xfId="3" applyFont="1" applyFill="1" applyBorder="1" applyAlignment="1">
      <alignment horizontal="right" vertical="center"/>
    </xf>
    <xf numFmtId="181" fontId="9" fillId="0" borderId="25" xfId="3" applyNumberFormat="1" applyFont="1" applyFill="1" applyBorder="1" applyAlignment="1">
      <alignment horizontal="right" vertical="center"/>
    </xf>
    <xf numFmtId="181" fontId="9" fillId="0" borderId="28" xfId="3" applyNumberFormat="1" applyFont="1" applyFill="1" applyBorder="1" applyAlignment="1">
      <alignment horizontal="right" vertical="center"/>
    </xf>
    <xf numFmtId="0" fontId="9" fillId="0" borderId="18" xfId="4" applyFont="1" applyFill="1" applyBorder="1" applyAlignment="1">
      <alignment horizontal="center" vertical="center" textRotation="255"/>
    </xf>
    <xf numFmtId="0" fontId="9" fillId="0" borderId="24" xfId="4" applyFont="1" applyFill="1" applyBorder="1" applyAlignment="1">
      <alignment horizontal="center" vertical="center" textRotation="255"/>
    </xf>
    <xf numFmtId="0" fontId="9" fillId="0" borderId="31" xfId="4" applyFont="1" applyFill="1" applyBorder="1" applyAlignment="1">
      <alignment horizontal="center" vertical="center" textRotation="255"/>
    </xf>
    <xf numFmtId="0" fontId="9" fillId="0" borderId="19"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5" xfId="4" applyFont="1" applyFill="1" applyBorder="1" applyAlignment="1">
      <alignment horizontal="center" vertical="center" textRotation="255"/>
    </xf>
    <xf numFmtId="0" fontId="9" fillId="0" borderId="28" xfId="4" applyFont="1" applyFill="1" applyBorder="1" applyAlignment="1">
      <alignment horizontal="center" vertical="center" textRotation="255"/>
    </xf>
    <xf numFmtId="38" fontId="9" fillId="0" borderId="26" xfId="3" applyFont="1" applyFill="1" applyBorder="1" applyAlignment="1">
      <alignment vertical="center"/>
    </xf>
    <xf numFmtId="38" fontId="9" fillId="0" borderId="21" xfId="3" applyFont="1" applyFill="1" applyBorder="1" applyAlignment="1">
      <alignment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38" fontId="4" fillId="0" borderId="52" xfId="2" applyFont="1" applyFill="1" applyBorder="1" applyAlignment="1">
      <alignment horizontal="right"/>
    </xf>
    <xf numFmtId="0" fontId="1" fillId="0" borderId="0" xfId="1" applyFont="1" applyFill="1" applyAlignment="1">
      <alignment horizontal="center" vertical="center"/>
    </xf>
    <xf numFmtId="177" fontId="9" fillId="0" borderId="27" xfId="0" applyNumberFormat="1" applyFont="1" applyFill="1" applyBorder="1" applyAlignment="1">
      <alignment vertical="center"/>
    </xf>
    <xf numFmtId="177" fontId="9" fillId="0" borderId="20" xfId="0" applyNumberFormat="1" applyFont="1" applyFill="1" applyBorder="1" applyAlignment="1">
      <alignment vertical="center"/>
    </xf>
    <xf numFmtId="0" fontId="9" fillId="0" borderId="32" xfId="4" applyFont="1" applyFill="1" applyBorder="1" applyAlignment="1">
      <alignment horizontal="center" vertical="center" textRotation="255"/>
    </xf>
    <xf numFmtId="179" fontId="9" fillId="0" borderId="26" xfId="3" applyNumberFormat="1" applyFont="1" applyFill="1" applyBorder="1" applyAlignment="1">
      <alignment horizontal="right" vertical="center"/>
    </xf>
    <xf numFmtId="179" fontId="9" fillId="0" borderId="31" xfId="3" applyNumberFormat="1" applyFont="1" applyFill="1" applyBorder="1" applyAlignment="1">
      <alignment horizontal="right" vertical="center"/>
    </xf>
    <xf numFmtId="179" fontId="9" fillId="0" borderId="25" xfId="3" applyNumberFormat="1" applyFont="1" applyFill="1" applyBorder="1" applyAlignment="1">
      <alignment horizontal="right" vertical="center"/>
    </xf>
    <xf numFmtId="179" fontId="9" fillId="0" borderId="32" xfId="3" applyNumberFormat="1" applyFont="1" applyFill="1" applyBorder="1" applyAlignment="1">
      <alignment horizontal="right" vertical="center"/>
    </xf>
    <xf numFmtId="180" fontId="9" fillId="0" borderId="27" xfId="3" applyNumberFormat="1" applyFont="1" applyFill="1" applyBorder="1" applyAlignment="1">
      <alignment horizontal="right" vertical="center"/>
    </xf>
    <xf numFmtId="180" fontId="9" fillId="0" borderId="36" xfId="3" applyNumberFormat="1" applyFont="1" applyFill="1" applyBorder="1" applyAlignment="1">
      <alignment horizontal="right" vertical="center"/>
    </xf>
    <xf numFmtId="182" fontId="9" fillId="0" borderId="25" xfId="3" applyNumberFormat="1" applyFont="1" applyFill="1" applyBorder="1" applyAlignment="1">
      <alignment horizontal="right" vertical="center"/>
    </xf>
    <xf numFmtId="182" fontId="9" fillId="0" borderId="32" xfId="3" applyNumberFormat="1" applyFont="1" applyFill="1" applyBorder="1" applyAlignment="1">
      <alignment horizontal="right" vertical="center"/>
    </xf>
    <xf numFmtId="179" fontId="9" fillId="0" borderId="27" xfId="3" applyNumberFormat="1" applyFont="1" applyFill="1" applyBorder="1" applyAlignment="1">
      <alignment horizontal="right" vertical="center"/>
    </xf>
    <xf numFmtId="179" fontId="9" fillId="0" borderId="36" xfId="3" applyNumberFormat="1" applyFont="1" applyFill="1" applyBorder="1" applyAlignment="1">
      <alignment horizontal="right" vertical="center"/>
    </xf>
    <xf numFmtId="38" fontId="9" fillId="0" borderId="25" xfId="3" applyFont="1" applyFill="1" applyBorder="1" applyAlignment="1">
      <alignment vertical="center"/>
    </xf>
    <xf numFmtId="38" fontId="9" fillId="0" borderId="28" xfId="3" applyFont="1" applyFill="1" applyBorder="1" applyAlignment="1">
      <alignment vertical="center"/>
    </xf>
    <xf numFmtId="177" fontId="9" fillId="0" borderId="27" xfId="3" applyNumberFormat="1" applyFont="1" applyFill="1" applyBorder="1" applyAlignment="1">
      <alignment horizontal="right" vertical="center"/>
    </xf>
    <xf numFmtId="177" fontId="9" fillId="0" borderId="20" xfId="3" applyNumberFormat="1" applyFont="1" applyFill="1" applyBorder="1" applyAlignment="1">
      <alignment horizontal="right" vertical="center"/>
    </xf>
  </cellXfs>
  <cellStyles count="5">
    <cellStyle name="桁区切り 2" xfId="2"/>
    <cellStyle name="桁区切り 4" xfId="3"/>
    <cellStyle name="標準" xfId="0" builtinId="0"/>
    <cellStyle name="標準 2" xfId="1"/>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6"/>
  <sheetViews>
    <sheetView tabSelected="1" view="pageBreakPreview" zoomScaleNormal="100" zoomScaleSheetLayoutView="100" workbookViewId="0">
      <selection activeCell="S6" sqref="S6"/>
    </sheetView>
  </sheetViews>
  <sheetFormatPr defaultRowHeight="18.75" x14ac:dyDescent="0.4"/>
  <cols>
    <col min="1" max="1" width="1.875" customWidth="1"/>
    <col min="2" max="3" width="2.625" customWidth="1"/>
    <col min="4" max="4" width="12.375" customWidth="1"/>
    <col min="5" max="6" width="5.875" customWidth="1"/>
    <col min="7" max="7" width="8.875" customWidth="1"/>
    <col min="8" max="9" width="7.875" customWidth="1"/>
    <col min="10" max="10" width="8.875" customWidth="1"/>
    <col min="11" max="11" width="6.875" customWidth="1"/>
    <col min="12" max="13" width="8.625" customWidth="1"/>
    <col min="14" max="14" width="6.875" customWidth="1"/>
    <col min="15" max="15" width="8.875" customWidth="1"/>
    <col min="16" max="16" width="1.875" customWidth="1"/>
  </cols>
  <sheetData>
    <row r="2" spans="1:17" x14ac:dyDescent="0.15">
      <c r="A2" s="133" t="s">
        <v>30</v>
      </c>
      <c r="B2" s="133"/>
      <c r="C2" s="133"/>
      <c r="D2" s="133"/>
      <c r="E2" s="133"/>
      <c r="F2" s="133"/>
      <c r="G2" s="133"/>
      <c r="H2" s="133"/>
      <c r="I2" s="133"/>
      <c r="J2" s="133"/>
      <c r="K2" s="133"/>
      <c r="L2" s="133"/>
      <c r="M2" s="133"/>
      <c r="N2" s="133"/>
      <c r="O2" s="133"/>
      <c r="P2" s="133"/>
      <c r="Q2" s="1"/>
    </row>
    <row r="3" spans="1:17" ht="19.5" thickBot="1" x14ac:dyDescent="0.2">
      <c r="B3" s="2"/>
      <c r="C3" s="2"/>
      <c r="D3" s="2"/>
      <c r="E3" s="3"/>
      <c r="F3" s="3"/>
      <c r="G3" s="4"/>
      <c r="H3" s="4"/>
      <c r="I3" s="2"/>
      <c r="J3" s="4"/>
      <c r="K3" s="3"/>
      <c r="L3" s="3"/>
      <c r="M3" s="5"/>
      <c r="N3" s="132" t="s">
        <v>31</v>
      </c>
      <c r="O3" s="132"/>
      <c r="P3" s="28"/>
      <c r="Q3" s="1"/>
    </row>
    <row r="4" spans="1:17" ht="17.25" customHeight="1" x14ac:dyDescent="0.15">
      <c r="B4" s="86" t="s">
        <v>0</v>
      </c>
      <c r="C4" s="87"/>
      <c r="D4" s="88"/>
      <c r="E4" s="92" t="s">
        <v>1</v>
      </c>
      <c r="F4" s="93"/>
      <c r="G4" s="94"/>
      <c r="H4" s="92" t="s">
        <v>2</v>
      </c>
      <c r="I4" s="93"/>
      <c r="J4" s="94"/>
      <c r="K4" s="92" t="s">
        <v>3</v>
      </c>
      <c r="L4" s="93"/>
      <c r="M4" s="93"/>
      <c r="N4" s="93"/>
      <c r="O4" s="94"/>
      <c r="P4" s="15"/>
      <c r="Q4" s="6"/>
    </row>
    <row r="5" spans="1:17" ht="6" customHeight="1" x14ac:dyDescent="0.15">
      <c r="B5" s="89"/>
      <c r="C5" s="90"/>
      <c r="D5" s="91"/>
      <c r="E5" s="95" t="s">
        <v>24</v>
      </c>
      <c r="F5" s="97" t="s">
        <v>4</v>
      </c>
      <c r="G5" s="99" t="s">
        <v>5</v>
      </c>
      <c r="H5" s="95" t="s">
        <v>24</v>
      </c>
      <c r="I5" s="97" t="s">
        <v>4</v>
      </c>
      <c r="J5" s="101" t="s">
        <v>5</v>
      </c>
      <c r="K5" s="95" t="s">
        <v>25</v>
      </c>
      <c r="L5" s="29"/>
      <c r="M5" s="29"/>
      <c r="N5" s="97" t="s">
        <v>4</v>
      </c>
      <c r="O5" s="103" t="s">
        <v>5</v>
      </c>
      <c r="P5" s="16"/>
      <c r="Q5" s="6"/>
    </row>
    <row r="6" spans="1:17" ht="26.25" customHeight="1" x14ac:dyDescent="0.15">
      <c r="B6" s="89"/>
      <c r="C6" s="90"/>
      <c r="D6" s="91"/>
      <c r="E6" s="96"/>
      <c r="F6" s="98"/>
      <c r="G6" s="100"/>
      <c r="H6" s="96"/>
      <c r="I6" s="98"/>
      <c r="J6" s="102"/>
      <c r="K6" s="96"/>
      <c r="L6" s="24" t="s">
        <v>26</v>
      </c>
      <c r="M6" s="24" t="s">
        <v>27</v>
      </c>
      <c r="N6" s="98"/>
      <c r="O6" s="104"/>
      <c r="P6" s="17"/>
      <c r="Q6" s="6"/>
    </row>
    <row r="7" spans="1:17" ht="18.75" customHeight="1" x14ac:dyDescent="0.15">
      <c r="B7" s="83" t="s">
        <v>6</v>
      </c>
      <c r="C7" s="84"/>
      <c r="D7" s="85"/>
      <c r="E7" s="25">
        <v>359</v>
      </c>
      <c r="F7" s="26">
        <v>361</v>
      </c>
      <c r="G7" s="30">
        <f t="shared" ref="G7:G20" si="0">E7-F7</f>
        <v>-2</v>
      </c>
      <c r="H7" s="31">
        <v>106462</v>
      </c>
      <c r="I7" s="32">
        <v>108637</v>
      </c>
      <c r="J7" s="27">
        <f>H7-I7</f>
        <v>-2175</v>
      </c>
      <c r="K7" s="31">
        <v>7942</v>
      </c>
      <c r="L7" s="32">
        <v>4857</v>
      </c>
      <c r="M7" s="33">
        <f>ROUND((L7)/K7*100,1)</f>
        <v>61.2</v>
      </c>
      <c r="N7" s="32">
        <v>7940</v>
      </c>
      <c r="O7" s="34">
        <f>K7-N7</f>
        <v>2</v>
      </c>
      <c r="P7" s="19"/>
      <c r="Q7" s="6"/>
    </row>
    <row r="8" spans="1:17" ht="18.75" customHeight="1" x14ac:dyDescent="0.15">
      <c r="B8" s="83" t="s">
        <v>7</v>
      </c>
      <c r="C8" s="84"/>
      <c r="D8" s="85"/>
      <c r="E8" s="35">
        <v>199</v>
      </c>
      <c r="F8" s="36">
        <v>200</v>
      </c>
      <c r="G8" s="37">
        <f t="shared" si="0"/>
        <v>-1</v>
      </c>
      <c r="H8" s="31">
        <v>56059</v>
      </c>
      <c r="I8" s="32">
        <v>57116</v>
      </c>
      <c r="J8" s="38">
        <f>H8-I8</f>
        <v>-1057</v>
      </c>
      <c r="K8" s="31">
        <v>4817</v>
      </c>
      <c r="L8" s="32">
        <v>2205</v>
      </c>
      <c r="M8" s="33">
        <f>ROUND((L8)/K8*100,1)</f>
        <v>45.8</v>
      </c>
      <c r="N8" s="32">
        <v>4837</v>
      </c>
      <c r="O8" s="39">
        <f>K8-N8</f>
        <v>-20</v>
      </c>
      <c r="P8" s="18"/>
      <c r="Q8" s="6"/>
    </row>
    <row r="9" spans="1:17" ht="18.75" customHeight="1" x14ac:dyDescent="0.4">
      <c r="B9" s="83" t="s">
        <v>8</v>
      </c>
      <c r="C9" s="84"/>
      <c r="D9" s="85"/>
      <c r="E9" s="35">
        <v>4</v>
      </c>
      <c r="F9" s="36">
        <v>4</v>
      </c>
      <c r="G9" s="40">
        <f t="shared" si="0"/>
        <v>0</v>
      </c>
      <c r="H9" s="31">
        <v>1590</v>
      </c>
      <c r="I9" s="32">
        <v>1638</v>
      </c>
      <c r="J9" s="38">
        <f>H9-I9</f>
        <v>-48</v>
      </c>
      <c r="K9" s="31">
        <v>166</v>
      </c>
      <c r="L9" s="32">
        <v>84</v>
      </c>
      <c r="M9" s="33">
        <f t="shared" ref="M9:M20" si="1">ROUND((L9)/K9*100,1)</f>
        <v>50.6</v>
      </c>
      <c r="N9" s="32">
        <v>168</v>
      </c>
      <c r="O9" s="37">
        <f>K9-N9</f>
        <v>-2</v>
      </c>
      <c r="P9" s="19"/>
      <c r="Q9" s="7"/>
    </row>
    <row r="10" spans="1:17" ht="18.75" customHeight="1" x14ac:dyDescent="0.4">
      <c r="B10" s="120" t="s">
        <v>9</v>
      </c>
      <c r="C10" s="123" t="s">
        <v>10</v>
      </c>
      <c r="D10" s="124"/>
      <c r="E10" s="41">
        <v>89</v>
      </c>
      <c r="F10" s="42">
        <v>89</v>
      </c>
      <c r="G10" s="43">
        <f t="shared" si="0"/>
        <v>0</v>
      </c>
      <c r="H10" s="44">
        <v>52069</v>
      </c>
      <c r="I10" s="45">
        <v>52382</v>
      </c>
      <c r="J10" s="46">
        <f>H10-I10</f>
        <v>-313</v>
      </c>
      <c r="K10" s="44">
        <v>4128</v>
      </c>
      <c r="L10" s="45">
        <v>1278</v>
      </c>
      <c r="M10" s="47">
        <f t="shared" si="1"/>
        <v>31</v>
      </c>
      <c r="N10" s="45">
        <v>4184</v>
      </c>
      <c r="O10" s="48">
        <f>K10-N10</f>
        <v>-56</v>
      </c>
      <c r="P10" s="20"/>
      <c r="Q10" s="7"/>
    </row>
    <row r="11" spans="1:17" ht="18.75" customHeight="1" x14ac:dyDescent="0.4">
      <c r="B11" s="121"/>
      <c r="C11" s="125" t="s">
        <v>28</v>
      </c>
      <c r="D11" s="49" t="s">
        <v>11</v>
      </c>
      <c r="E11" s="50">
        <v>7</v>
      </c>
      <c r="F11" s="51">
        <v>7</v>
      </c>
      <c r="G11" s="52">
        <f>E11-F11</f>
        <v>0</v>
      </c>
      <c r="H11" s="127">
        <v>1152</v>
      </c>
      <c r="I11" s="147">
        <v>1173</v>
      </c>
      <c r="J11" s="149">
        <f>H11-I11</f>
        <v>-21</v>
      </c>
      <c r="K11" s="114">
        <v>288</v>
      </c>
      <c r="L11" s="116">
        <v>85</v>
      </c>
      <c r="M11" s="118">
        <f>ROUND((L11)/K11*100,1)</f>
        <v>29.5</v>
      </c>
      <c r="N11" s="116">
        <v>290</v>
      </c>
      <c r="O11" s="134">
        <f>K11-N11</f>
        <v>-2</v>
      </c>
      <c r="P11" s="20"/>
      <c r="Q11" s="7"/>
    </row>
    <row r="12" spans="1:17" ht="26.25" customHeight="1" x14ac:dyDescent="0.4">
      <c r="B12" s="121"/>
      <c r="C12" s="126"/>
      <c r="D12" s="53" t="s">
        <v>12</v>
      </c>
      <c r="E12" s="54">
        <v>6</v>
      </c>
      <c r="F12" s="55">
        <v>6</v>
      </c>
      <c r="G12" s="52">
        <f>E12-F12</f>
        <v>0</v>
      </c>
      <c r="H12" s="128"/>
      <c r="I12" s="148"/>
      <c r="J12" s="150"/>
      <c r="K12" s="115"/>
      <c r="L12" s="117"/>
      <c r="M12" s="119" t="e">
        <f t="shared" si="1"/>
        <v>#DIV/0!</v>
      </c>
      <c r="N12" s="117"/>
      <c r="O12" s="135"/>
      <c r="P12" s="21"/>
      <c r="Q12" s="7"/>
    </row>
    <row r="13" spans="1:17" ht="18.75" customHeight="1" x14ac:dyDescent="0.4">
      <c r="B13" s="121"/>
      <c r="C13" s="125" t="s">
        <v>13</v>
      </c>
      <c r="D13" s="56" t="s">
        <v>11</v>
      </c>
      <c r="E13" s="57">
        <v>2</v>
      </c>
      <c r="F13" s="58">
        <v>2</v>
      </c>
      <c r="G13" s="59">
        <f>E13-F13</f>
        <v>0</v>
      </c>
      <c r="H13" s="137">
        <v>9235</v>
      </c>
      <c r="I13" s="139">
        <v>8539</v>
      </c>
      <c r="J13" s="141">
        <f>H13-I13</f>
        <v>696</v>
      </c>
      <c r="K13" s="137">
        <v>211</v>
      </c>
      <c r="L13" s="139">
        <v>107</v>
      </c>
      <c r="M13" s="143">
        <f>ROUND((L13)/K13*100,1)</f>
        <v>50.7</v>
      </c>
      <c r="N13" s="139">
        <v>187</v>
      </c>
      <c r="O13" s="145">
        <f>K13-N13</f>
        <v>24</v>
      </c>
      <c r="P13" s="21"/>
      <c r="Q13" s="7"/>
    </row>
    <row r="14" spans="1:17" ht="26.25" customHeight="1" x14ac:dyDescent="0.15">
      <c r="B14" s="122"/>
      <c r="C14" s="136"/>
      <c r="D14" s="60" t="s">
        <v>12</v>
      </c>
      <c r="E14" s="61">
        <v>3</v>
      </c>
      <c r="F14" s="62">
        <v>2</v>
      </c>
      <c r="G14" s="63">
        <f>E14-F14</f>
        <v>1</v>
      </c>
      <c r="H14" s="138"/>
      <c r="I14" s="140"/>
      <c r="J14" s="142"/>
      <c r="K14" s="138"/>
      <c r="L14" s="140"/>
      <c r="M14" s="144" t="e">
        <f t="shared" si="1"/>
        <v>#DIV/0!</v>
      </c>
      <c r="N14" s="140"/>
      <c r="O14" s="146"/>
      <c r="P14" s="22"/>
      <c r="Q14" s="6"/>
    </row>
    <row r="15" spans="1:17" ht="18.75" customHeight="1" x14ac:dyDescent="0.15">
      <c r="B15" s="108" t="s">
        <v>14</v>
      </c>
      <c r="C15" s="109"/>
      <c r="D15" s="110"/>
      <c r="E15" s="35">
        <v>1</v>
      </c>
      <c r="F15" s="36">
        <v>1</v>
      </c>
      <c r="G15" s="37">
        <f t="shared" si="0"/>
        <v>0</v>
      </c>
      <c r="H15" s="31">
        <v>811</v>
      </c>
      <c r="I15" s="32">
        <v>809</v>
      </c>
      <c r="J15" s="38">
        <f t="shared" ref="J15:J20" si="2">H15-I15</f>
        <v>2</v>
      </c>
      <c r="K15" s="31">
        <v>60</v>
      </c>
      <c r="L15" s="32">
        <v>22</v>
      </c>
      <c r="M15" s="33">
        <f t="shared" si="1"/>
        <v>36.700000000000003</v>
      </c>
      <c r="N15" s="32">
        <v>59</v>
      </c>
      <c r="O15" s="64">
        <f t="shared" ref="O15:O20" si="3">K15-N15</f>
        <v>1</v>
      </c>
      <c r="P15" s="22"/>
      <c r="Q15" s="6"/>
    </row>
    <row r="16" spans="1:17" ht="18.75" customHeight="1" x14ac:dyDescent="0.15">
      <c r="B16" s="108" t="s">
        <v>15</v>
      </c>
      <c r="C16" s="109"/>
      <c r="D16" s="110"/>
      <c r="E16" s="35">
        <v>30</v>
      </c>
      <c r="F16" s="36">
        <v>29</v>
      </c>
      <c r="G16" s="37">
        <f t="shared" si="0"/>
        <v>1</v>
      </c>
      <c r="H16" s="31">
        <v>2794</v>
      </c>
      <c r="I16" s="32">
        <v>2709</v>
      </c>
      <c r="J16" s="38">
        <f>H16-I16</f>
        <v>85</v>
      </c>
      <c r="K16" s="31">
        <v>1728</v>
      </c>
      <c r="L16" s="32">
        <v>1023</v>
      </c>
      <c r="M16" s="33">
        <f t="shared" si="1"/>
        <v>59.2</v>
      </c>
      <c r="N16" s="32">
        <v>1641</v>
      </c>
      <c r="O16" s="64">
        <f>K16-N16</f>
        <v>87</v>
      </c>
      <c r="P16" s="22"/>
      <c r="Q16" s="6"/>
    </row>
    <row r="17" spans="2:17" ht="18.75" customHeight="1" x14ac:dyDescent="0.15">
      <c r="B17" s="108" t="s">
        <v>16</v>
      </c>
      <c r="C17" s="109"/>
      <c r="D17" s="110"/>
      <c r="E17" s="35">
        <v>201</v>
      </c>
      <c r="F17" s="36">
        <v>208</v>
      </c>
      <c r="G17" s="65">
        <f t="shared" si="0"/>
        <v>-7</v>
      </c>
      <c r="H17" s="31">
        <v>16907</v>
      </c>
      <c r="I17" s="32">
        <v>19248</v>
      </c>
      <c r="J17" s="38">
        <f t="shared" si="2"/>
        <v>-2341</v>
      </c>
      <c r="K17" s="31">
        <v>1913</v>
      </c>
      <c r="L17" s="32">
        <v>1767</v>
      </c>
      <c r="M17" s="33">
        <f t="shared" si="1"/>
        <v>92.4</v>
      </c>
      <c r="N17" s="32">
        <v>2031</v>
      </c>
      <c r="O17" s="64">
        <f t="shared" si="3"/>
        <v>-118</v>
      </c>
      <c r="P17" s="22"/>
      <c r="Q17" s="6"/>
    </row>
    <row r="18" spans="2:17" ht="18.75" customHeight="1" x14ac:dyDescent="0.15">
      <c r="B18" s="111" t="s">
        <v>17</v>
      </c>
      <c r="C18" s="112"/>
      <c r="D18" s="113"/>
      <c r="E18" s="35">
        <v>117</v>
      </c>
      <c r="F18" s="36">
        <v>112</v>
      </c>
      <c r="G18" s="65">
        <f t="shared" si="0"/>
        <v>5</v>
      </c>
      <c r="H18" s="31">
        <v>13412</v>
      </c>
      <c r="I18" s="32">
        <v>13089</v>
      </c>
      <c r="J18" s="38">
        <f>H18-I18</f>
        <v>323</v>
      </c>
      <c r="K18" s="31">
        <v>2692</v>
      </c>
      <c r="L18" s="32">
        <v>2516</v>
      </c>
      <c r="M18" s="33">
        <f t="shared" si="1"/>
        <v>93.5</v>
      </c>
      <c r="N18" s="32">
        <v>2557</v>
      </c>
      <c r="O18" s="64">
        <f t="shared" si="3"/>
        <v>135</v>
      </c>
      <c r="P18" s="22"/>
      <c r="Q18" s="6"/>
    </row>
    <row r="19" spans="2:17" ht="18.75" customHeight="1" x14ac:dyDescent="0.15">
      <c r="B19" s="108" t="s">
        <v>18</v>
      </c>
      <c r="C19" s="109"/>
      <c r="D19" s="110"/>
      <c r="E19" s="35">
        <v>65</v>
      </c>
      <c r="F19" s="36">
        <v>67</v>
      </c>
      <c r="G19" s="65">
        <f t="shared" si="0"/>
        <v>-2</v>
      </c>
      <c r="H19" s="31">
        <v>16151</v>
      </c>
      <c r="I19" s="32">
        <v>16110</v>
      </c>
      <c r="J19" s="38">
        <f t="shared" si="2"/>
        <v>41</v>
      </c>
      <c r="K19" s="31">
        <v>902</v>
      </c>
      <c r="L19" s="32">
        <v>423</v>
      </c>
      <c r="M19" s="33">
        <f t="shared" si="1"/>
        <v>46.9</v>
      </c>
      <c r="N19" s="32">
        <v>925</v>
      </c>
      <c r="O19" s="64">
        <f t="shared" si="3"/>
        <v>-23</v>
      </c>
      <c r="P19" s="22"/>
      <c r="Q19" s="6"/>
    </row>
    <row r="20" spans="2:17" ht="18.75" customHeight="1" thickBot="1" x14ac:dyDescent="0.2">
      <c r="B20" s="105" t="s">
        <v>19</v>
      </c>
      <c r="C20" s="106"/>
      <c r="D20" s="107"/>
      <c r="E20" s="66">
        <v>22</v>
      </c>
      <c r="F20" s="67">
        <v>22</v>
      </c>
      <c r="G20" s="68">
        <f t="shared" si="0"/>
        <v>0</v>
      </c>
      <c r="H20" s="69">
        <v>1714</v>
      </c>
      <c r="I20" s="70">
        <v>1981</v>
      </c>
      <c r="J20" s="71">
        <f t="shared" si="2"/>
        <v>-267</v>
      </c>
      <c r="K20" s="69">
        <v>132</v>
      </c>
      <c r="L20" s="70">
        <v>93</v>
      </c>
      <c r="M20" s="72">
        <f t="shared" si="1"/>
        <v>70.5</v>
      </c>
      <c r="N20" s="70">
        <v>121</v>
      </c>
      <c r="O20" s="73">
        <f t="shared" si="3"/>
        <v>11</v>
      </c>
      <c r="P20" s="23"/>
      <c r="Q20" s="6"/>
    </row>
    <row r="21" spans="2:17" ht="18.75" customHeight="1" thickTop="1" thickBot="1" x14ac:dyDescent="0.2">
      <c r="B21" s="129" t="s">
        <v>20</v>
      </c>
      <c r="C21" s="130"/>
      <c r="D21" s="131"/>
      <c r="E21" s="74">
        <f>SUM(E7:E20)-E12-E14</f>
        <v>1096</v>
      </c>
      <c r="F21" s="75">
        <f>SUM(F7:F20)-F12-F14</f>
        <v>1102</v>
      </c>
      <c r="G21" s="76">
        <f>SUM(G7:G20)-G14</f>
        <v>-6</v>
      </c>
      <c r="H21" s="74">
        <f>SUM(H7:H20)-H13</f>
        <v>269121</v>
      </c>
      <c r="I21" s="75">
        <f>SUM(I7:I20)-I13</f>
        <v>274892</v>
      </c>
      <c r="J21" s="77">
        <f>SUM(J7:J20)-J13</f>
        <v>-5771</v>
      </c>
      <c r="K21" s="78">
        <f>SUM(K7:K20)-K13</f>
        <v>24768</v>
      </c>
      <c r="L21" s="75">
        <f>SUM(L7:L20)-L13</f>
        <v>14353</v>
      </c>
      <c r="M21" s="79" t="s">
        <v>29</v>
      </c>
      <c r="N21" s="80">
        <f>SUM(N7:N20)-N13</f>
        <v>24753</v>
      </c>
      <c r="O21" s="76">
        <f>SUM(O7:O20)-O13</f>
        <v>15</v>
      </c>
      <c r="P21" s="9"/>
      <c r="Q21" s="6"/>
    </row>
    <row r="22" spans="2:17" x14ac:dyDescent="0.15">
      <c r="B22" s="82" t="s">
        <v>21</v>
      </c>
      <c r="C22" s="82"/>
      <c r="D22" s="81"/>
      <c r="E22" s="8"/>
      <c r="F22" s="8"/>
      <c r="G22" s="9"/>
      <c r="H22" s="9"/>
      <c r="I22" s="6"/>
      <c r="J22" s="9"/>
      <c r="K22" s="8"/>
      <c r="L22" s="8"/>
      <c r="M22" s="10"/>
      <c r="N22" s="8"/>
      <c r="O22" s="8"/>
      <c r="P22" s="9"/>
      <c r="Q22" s="6"/>
    </row>
    <row r="23" spans="2:17" x14ac:dyDescent="0.15">
      <c r="B23" s="82" t="s">
        <v>22</v>
      </c>
      <c r="C23" s="82"/>
      <c r="D23" s="81"/>
      <c r="E23" s="8"/>
      <c r="F23" s="8"/>
      <c r="G23" s="9"/>
      <c r="H23" s="9"/>
      <c r="I23" s="6"/>
      <c r="J23" s="9"/>
      <c r="K23" s="8"/>
      <c r="L23" s="8"/>
      <c r="M23" s="10"/>
      <c r="N23" s="8"/>
      <c r="O23" s="8"/>
      <c r="P23" s="9"/>
      <c r="Q23" s="6"/>
    </row>
    <row r="24" spans="2:17" x14ac:dyDescent="0.15">
      <c r="B24" s="82" t="s">
        <v>23</v>
      </c>
      <c r="C24" s="82"/>
      <c r="D24" s="81"/>
      <c r="E24" s="6"/>
      <c r="F24" s="6"/>
      <c r="G24" s="6"/>
      <c r="H24" s="6"/>
      <c r="I24" s="6"/>
      <c r="J24" s="9"/>
      <c r="K24" s="8"/>
      <c r="L24" s="8"/>
      <c r="M24" s="10"/>
      <c r="N24" s="8"/>
      <c r="O24" s="8"/>
      <c r="P24" s="9"/>
      <c r="Q24" s="6"/>
    </row>
    <row r="25" spans="2:17" x14ac:dyDescent="0.15">
      <c r="B25" s="11"/>
      <c r="C25" s="12"/>
      <c r="D25" s="12"/>
      <c r="E25" s="12"/>
      <c r="F25" s="12"/>
      <c r="G25" s="12"/>
      <c r="H25" s="12"/>
      <c r="I25" s="12"/>
      <c r="J25" s="13"/>
      <c r="K25" s="8"/>
      <c r="L25" s="8"/>
      <c r="M25" s="10"/>
      <c r="N25" s="8"/>
      <c r="O25" s="8"/>
      <c r="P25" s="13"/>
      <c r="Q25" s="14"/>
    </row>
    <row r="26" spans="2:17" x14ac:dyDescent="0.15">
      <c r="B26" s="11"/>
      <c r="C26" s="12"/>
      <c r="D26" s="12"/>
      <c r="E26" s="12"/>
      <c r="F26" s="12"/>
      <c r="G26" s="12"/>
      <c r="H26" s="12"/>
      <c r="I26" s="12"/>
      <c r="J26" s="13"/>
      <c r="K26" s="8"/>
      <c r="L26" s="8"/>
      <c r="M26" s="10"/>
      <c r="N26" s="8"/>
      <c r="O26" s="8"/>
      <c r="P26" s="13"/>
      <c r="Q26" s="14"/>
    </row>
  </sheetData>
  <mergeCells count="45">
    <mergeCell ref="B21:D21"/>
    <mergeCell ref="N3:O3"/>
    <mergeCell ref="A2:P2"/>
    <mergeCell ref="N11:N12"/>
    <mergeCell ref="O11:O12"/>
    <mergeCell ref="C13:C14"/>
    <mergeCell ref="H13:H14"/>
    <mergeCell ref="I13:I14"/>
    <mergeCell ref="J13:J14"/>
    <mergeCell ref="K13:K14"/>
    <mergeCell ref="L13:L14"/>
    <mergeCell ref="M13:M14"/>
    <mergeCell ref="N13:N14"/>
    <mergeCell ref="O13:O14"/>
    <mergeCell ref="I11:I12"/>
    <mergeCell ref="J11:J12"/>
    <mergeCell ref="K11:K12"/>
    <mergeCell ref="L11:L12"/>
    <mergeCell ref="M11:M12"/>
    <mergeCell ref="B9:D9"/>
    <mergeCell ref="B10:B14"/>
    <mergeCell ref="C10:D10"/>
    <mergeCell ref="C11:C12"/>
    <mergeCell ref="H11:H12"/>
    <mergeCell ref="B20:D20"/>
    <mergeCell ref="B15:D15"/>
    <mergeCell ref="B16:D16"/>
    <mergeCell ref="B17:D17"/>
    <mergeCell ref="B18:D18"/>
    <mergeCell ref="B19:D19"/>
    <mergeCell ref="B7:D7"/>
    <mergeCell ref="B8:D8"/>
    <mergeCell ref="B4:D6"/>
    <mergeCell ref="K4:O4"/>
    <mergeCell ref="E5:E6"/>
    <mergeCell ref="F5:F6"/>
    <mergeCell ref="G5:G6"/>
    <mergeCell ref="E4:G4"/>
    <mergeCell ref="H4:J4"/>
    <mergeCell ref="H5:H6"/>
    <mergeCell ref="I5:I6"/>
    <mergeCell ref="J5:J6"/>
    <mergeCell ref="K5:K6"/>
    <mergeCell ref="N5:N6"/>
    <mergeCell ref="O5:O6"/>
  </mergeCells>
  <phoneticPr fontId="8"/>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2024-02-28T09:22:20Z</dcterms:created>
  <dcterms:modified xsi:type="dcterms:W3CDTF">2025-06-02T00:46:38Z</dcterms:modified>
</cp:coreProperties>
</file>