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3CCCB047-C58E-43A1-8B4C-053EC76F71F3}" xr6:coauthVersionLast="47" xr6:coauthVersionMax="47" xr10:uidLastSave="{00000000-0000-0000-0000-000000000000}"/>
  <bookViews>
    <workbookView xWindow="-120" yWindow="-120" windowWidth="20730" windowHeight="11040" tabRatio="795" activeTab="3" xr2:uid="{00000000-000D-0000-FFFF-FFFF00000000}"/>
  </bookViews>
  <sheets>
    <sheet name="別記様式第２号-1（事業実施主体用）" sheetId="1" r:id="rId1"/>
    <sheet name="事務費" sheetId="10" r:id="rId2"/>
    <sheet name="別記様式第２号-2（取組主体用）" sheetId="11" r:id="rId3"/>
    <sheet name="証拠書類のイメージ" sheetId="12" r:id="rId4"/>
  </sheets>
  <definedNames>
    <definedName name="_xlnm.Print_Area" localSheetId="1">事務費!$A$1:$I$32</definedName>
    <definedName name="_xlnm.Print_Area" localSheetId="3">証拠書類のイメージ!$A$1:$N$62</definedName>
    <definedName name="_xlnm.Print_Area" localSheetId="0">'別記様式第２号-1（事業実施主体用）'!$A$1:$M$41</definedName>
    <definedName name="_xlnm.Print_Area" localSheetId="2">'別記様式第２号-2（取組主体用）'!$A$1:$M$37</definedName>
    <definedName name="_xlnm.Print_Titles" localSheetId="1">事務費!$3:$9</definedName>
    <definedName name="_xlnm.Print_Titles" localSheetId="0">'別記様式第２号-1（事業実施主体用）'!$3:$17</definedName>
    <definedName name="_xlnm.Print_Titles" localSheetId="2">'別記様式第２号-2（取組主体用）'!$3:$12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 i="11" l="1"/>
  <c r="I13" i="11"/>
  <c r="I37" i="1"/>
  <c r="J19" i="1"/>
  <c r="J20" i="1"/>
  <c r="J21" i="1"/>
  <c r="J22" i="1"/>
  <c r="J23" i="1"/>
  <c r="J24" i="1"/>
  <c r="J25" i="1"/>
  <c r="J26" i="1"/>
  <c r="J27" i="1"/>
  <c r="J28" i="1"/>
  <c r="J29" i="1"/>
  <c r="J30" i="1"/>
  <c r="J31" i="1"/>
  <c r="J32" i="1"/>
  <c r="J33" i="1"/>
  <c r="J34" i="1"/>
  <c r="J35" i="1"/>
  <c r="J36" i="1"/>
  <c r="J37" i="1"/>
  <c r="J18" i="1"/>
  <c r="I19" i="1"/>
  <c r="I20" i="1"/>
  <c r="I21" i="1"/>
  <c r="I22" i="1"/>
  <c r="I23" i="1"/>
  <c r="I24" i="1"/>
  <c r="I25" i="1"/>
  <c r="I26" i="1"/>
  <c r="I27" i="1"/>
  <c r="I28" i="1"/>
  <c r="I29" i="1"/>
  <c r="I30" i="1"/>
  <c r="I31" i="1"/>
  <c r="I32" i="1"/>
  <c r="I33" i="1"/>
  <c r="I34" i="1"/>
  <c r="I35" i="1"/>
  <c r="I36" i="1"/>
  <c r="I18" i="1"/>
  <c r="H20" i="11" l="1"/>
  <c r="H21" i="11"/>
  <c r="H22" i="11"/>
  <c r="H23" i="11"/>
  <c r="H24" i="11"/>
  <c r="H25" i="11"/>
  <c r="H26" i="11"/>
  <c r="H27" i="11"/>
  <c r="H28" i="11"/>
  <c r="H29" i="11"/>
  <c r="H30" i="11"/>
  <c r="H31" i="11"/>
  <c r="H32" i="11"/>
  <c r="H33" i="11"/>
  <c r="H19" i="11"/>
  <c r="H13" i="11" l="1"/>
  <c r="K13" i="11"/>
  <c r="K19" i="1"/>
  <c r="K20" i="1"/>
  <c r="K21" i="1"/>
  <c r="K22" i="1"/>
  <c r="K23" i="1"/>
  <c r="K24" i="1"/>
  <c r="K25" i="1"/>
  <c r="K26" i="1"/>
  <c r="K27" i="1"/>
  <c r="K28" i="1"/>
  <c r="K29" i="1"/>
  <c r="K30" i="1"/>
  <c r="K31" i="1"/>
  <c r="K32" i="1"/>
  <c r="K33" i="1"/>
  <c r="K34" i="1"/>
  <c r="K35" i="1"/>
  <c r="K36" i="1"/>
  <c r="K37" i="1"/>
  <c r="K18" i="1"/>
  <c r="L13" i="11" l="1"/>
  <c r="C13" i="11" l="1"/>
  <c r="B13" i="11"/>
  <c r="L37" i="1" l="1"/>
  <c r="L22" i="1" l="1"/>
  <c r="L24" i="1"/>
  <c r="L29" i="1"/>
  <c r="L21" i="1"/>
  <c r="L28" i="1"/>
  <c r="L35" i="1"/>
  <c r="L19" i="1"/>
  <c r="L23" i="1"/>
  <c r="L30" i="1"/>
  <c r="L20" i="1"/>
  <c r="L26" i="1"/>
  <c r="L33" i="1"/>
  <c r="L25" i="1"/>
  <c r="L27" i="1"/>
  <c r="L36" i="1"/>
  <c r="L34" i="1"/>
  <c r="L32" i="1"/>
  <c r="L31" i="1"/>
  <c r="C6" i="10" l="1"/>
  <c r="L18" i="1"/>
  <c r="J38" i="1"/>
  <c r="C13" i="1" s="1"/>
  <c r="H38" i="1"/>
  <c r="I38" i="1"/>
  <c r="H31" i="10" s="1"/>
  <c r="H30" i="10" s="1"/>
  <c r="C14" i="1" s="1"/>
  <c r="C12" i="1" l="1"/>
</calcChain>
</file>

<file path=xl/sharedStrings.xml><?xml version="1.0" encoding="utf-8"?>
<sst xmlns="http://schemas.openxmlformats.org/spreadsheetml/2006/main" count="192" uniqueCount="102">
  <si>
    <t>連絡先</t>
  </si>
  <si>
    <t>担当者の職・氏名</t>
  </si>
  <si>
    <t>E-mail：</t>
    <phoneticPr fontId="5"/>
  </si>
  <si>
    <t>FAX：</t>
    <phoneticPr fontId="5"/>
  </si>
  <si>
    <t>TEL：　　　　　　</t>
    <phoneticPr fontId="5"/>
  </si>
  <si>
    <t>事業実施主体</t>
    <rPh sb="0" eb="2">
      <t>ジギョウ</t>
    </rPh>
    <rPh sb="2" eb="4">
      <t>ジッシ</t>
    </rPh>
    <rPh sb="4" eb="6">
      <t>シュタイ</t>
    </rPh>
    <phoneticPr fontId="5"/>
  </si>
  <si>
    <t>１　事業実施主体</t>
    <rPh sb="2" eb="4">
      <t>ジギョウ</t>
    </rPh>
    <rPh sb="4" eb="6">
      <t>ジッシ</t>
    </rPh>
    <rPh sb="6" eb="8">
      <t>シュタイ</t>
    </rPh>
    <phoneticPr fontId="5"/>
  </si>
  <si>
    <t>住所</t>
    <rPh sb="0" eb="2">
      <t>ジュウショ</t>
    </rPh>
    <phoneticPr fontId="5"/>
  </si>
  <si>
    <t>２　取組主体</t>
    <rPh sb="2" eb="6">
      <t>トリクミシュタイ</t>
    </rPh>
    <phoneticPr fontId="5"/>
  </si>
  <si>
    <t>住所</t>
    <rPh sb="0" eb="2">
      <t>ジュウショ</t>
    </rPh>
    <phoneticPr fontId="5"/>
  </si>
  <si>
    <t>経費項目</t>
    <rPh sb="0" eb="2">
      <t>ケイヒ</t>
    </rPh>
    <rPh sb="2" eb="4">
      <t>コウモク</t>
    </rPh>
    <phoneticPr fontId="5"/>
  </si>
  <si>
    <t>内容</t>
    <rPh sb="0" eb="2">
      <t>ナイヨウ</t>
    </rPh>
    <phoneticPr fontId="5"/>
  </si>
  <si>
    <t>２　事務的経費一覧</t>
    <rPh sb="2" eb="4">
      <t>ジム</t>
    </rPh>
    <rPh sb="4" eb="5">
      <t>テキ</t>
    </rPh>
    <rPh sb="5" eb="7">
      <t>ケイヒ</t>
    </rPh>
    <rPh sb="7" eb="9">
      <t>イチラン</t>
    </rPh>
    <phoneticPr fontId="5"/>
  </si>
  <si>
    <t>補助対象経費</t>
    <rPh sb="0" eb="2">
      <t>ホジョ</t>
    </rPh>
    <rPh sb="2" eb="4">
      <t>タイショウ</t>
    </rPh>
    <rPh sb="4" eb="6">
      <t>ケイヒ</t>
    </rPh>
    <phoneticPr fontId="5"/>
  </si>
  <si>
    <t>事務費申請額</t>
    <rPh sb="0" eb="3">
      <t>ジムヒ</t>
    </rPh>
    <rPh sb="3" eb="6">
      <t>シンセイガク</t>
    </rPh>
    <phoneticPr fontId="5"/>
  </si>
  <si>
    <t>出荷資材名</t>
    <rPh sb="0" eb="4">
      <t>シュッカシザイ</t>
    </rPh>
    <rPh sb="4" eb="5">
      <t>メイ</t>
    </rPh>
    <phoneticPr fontId="5"/>
  </si>
  <si>
    <t>自動計算</t>
    <rPh sb="0" eb="4">
      <t>ジドウケイサン</t>
    </rPh>
    <phoneticPr fontId="5"/>
  </si>
  <si>
    <t>品目名</t>
    <rPh sb="0" eb="3">
      <t>ヒンモクメイ</t>
    </rPh>
    <phoneticPr fontId="5"/>
  </si>
  <si>
    <t>○○市○○▲ー▲</t>
    <rPh sb="2" eb="3">
      <t>シ</t>
    </rPh>
    <phoneticPr fontId="5"/>
  </si>
  <si>
    <t>ねぎ
ほうれんそう</t>
  </si>
  <si>
    <t>合計</t>
    <rPh sb="0" eb="2">
      <t>ゴウケイ</t>
    </rPh>
    <phoneticPr fontId="5"/>
  </si>
  <si>
    <t>いちご</t>
    <phoneticPr fontId="5"/>
  </si>
  <si>
    <t>段ボール、フィルム</t>
    <rPh sb="0" eb="1">
      <t>ダン</t>
    </rPh>
    <phoneticPr fontId="5"/>
  </si>
  <si>
    <t>えだまめ</t>
  </si>
  <si>
    <t>発泡スチロール箱</t>
    <rPh sb="0" eb="2">
      <t>ハッポウ</t>
    </rPh>
    <rPh sb="7" eb="8">
      <t>ハコ</t>
    </rPh>
    <phoneticPr fontId="5"/>
  </si>
  <si>
    <t>補助金額
（円）</t>
    <rPh sb="0" eb="2">
      <t>ホジョ</t>
    </rPh>
    <rPh sb="2" eb="4">
      <t>キンガク</t>
    </rPh>
    <rPh sb="6" eb="7">
      <t>エン</t>
    </rPh>
    <phoneticPr fontId="5"/>
  </si>
  <si>
    <t>○○農業協同組合</t>
    <rPh sb="2" eb="8">
      <t>ノウギョウキョウドウクミアイ</t>
    </rPh>
    <phoneticPr fontId="5"/>
  </si>
  <si>
    <t>○○生産組合</t>
    <rPh sb="2" eb="6">
      <t>セイサンクミアイ</t>
    </rPh>
    <phoneticPr fontId="5"/>
  </si>
  <si>
    <t>○○　○○</t>
    <phoneticPr fontId="5"/>
  </si>
  <si>
    <t>段ボール、パック、フィルム等</t>
    <rPh sb="0" eb="1">
      <t>ダン</t>
    </rPh>
    <rPh sb="13" eb="14">
      <t>トウ</t>
    </rPh>
    <phoneticPr fontId="5"/>
  </si>
  <si>
    <t>フィルム、発砲スチロール箱</t>
    <rPh sb="5" eb="7">
      <t>ハッポウ</t>
    </rPh>
    <rPh sb="12" eb="13">
      <t>ハコ</t>
    </rPh>
    <phoneticPr fontId="5"/>
  </si>
  <si>
    <t>フィルム、段ボール</t>
    <rPh sb="5" eb="6">
      <t>ダン</t>
    </rPh>
    <phoneticPr fontId="5"/>
  </si>
  <si>
    <t>プラスチックコンテナ、フィルム</t>
    <phoneticPr fontId="5"/>
  </si>
  <si>
    <t>○○市○○▲－▲</t>
    <phoneticPr fontId="5"/>
  </si>
  <si>
    <t>人件費</t>
  </si>
  <si>
    <t>通信費</t>
  </si>
  <si>
    <t>本事業に従事する職員人件費</t>
    <rPh sb="0" eb="3">
      <t>ホンジギョウ</t>
    </rPh>
    <rPh sb="4" eb="6">
      <t>ジュウジ</t>
    </rPh>
    <rPh sb="8" eb="10">
      <t>ショクイン</t>
    </rPh>
    <rPh sb="10" eb="13">
      <t>ジンケンヒ</t>
    </rPh>
    <phoneticPr fontId="5"/>
  </si>
  <si>
    <t>取組主体名</t>
    <rPh sb="0" eb="4">
      <t>トリクミシュタイ</t>
    </rPh>
    <rPh sb="4" eb="5">
      <t>メイ</t>
    </rPh>
    <phoneticPr fontId="5"/>
  </si>
  <si>
    <t>うち事務的経費</t>
    <rPh sb="2" eb="7">
      <t>ジムテキケイヒ</t>
    </rPh>
    <phoneticPr fontId="5"/>
  </si>
  <si>
    <t>自動入力</t>
    <rPh sb="0" eb="2">
      <t>ジドウ</t>
    </rPh>
    <rPh sb="2" eb="4">
      <t>ニュウリョク</t>
    </rPh>
    <phoneticPr fontId="5"/>
  </si>
  <si>
    <t>補助金交付申請額</t>
    <rPh sb="0" eb="3">
      <t>ホジョキン</t>
    </rPh>
    <rPh sb="3" eb="5">
      <t>コウフ</t>
    </rPh>
    <rPh sb="5" eb="7">
      <t>シンセイ</t>
    </rPh>
    <rPh sb="7" eb="8">
      <t>ガク</t>
    </rPh>
    <phoneticPr fontId="5"/>
  </si>
  <si>
    <t>うち出荷資材費</t>
    <rPh sb="2" eb="4">
      <t>シュッカ</t>
    </rPh>
    <rPh sb="4" eb="7">
      <t>シザイヒ</t>
    </rPh>
    <phoneticPr fontId="5"/>
  </si>
  <si>
    <t>※事務的経費の裏付けとなる根拠書類を添付すること。</t>
    <rPh sb="1" eb="6">
      <t>ジムテキケイヒ</t>
    </rPh>
    <rPh sb="7" eb="9">
      <t>ウラヅ</t>
    </rPh>
    <rPh sb="13" eb="15">
      <t>コンキョ</t>
    </rPh>
    <rPh sb="15" eb="17">
      <t>ショルイ</t>
    </rPh>
    <rPh sb="18" eb="20">
      <t>テンプ</t>
    </rPh>
    <phoneticPr fontId="5"/>
  </si>
  <si>
    <t>生産者通知の郵便代（１１０円×８０通）</t>
    <rPh sb="0" eb="3">
      <t>セイサンシャ</t>
    </rPh>
    <rPh sb="3" eb="5">
      <t>ツウチ</t>
    </rPh>
    <rPh sb="6" eb="9">
      <t>ユウビンダイ</t>
    </rPh>
    <rPh sb="13" eb="14">
      <t>エン</t>
    </rPh>
    <rPh sb="17" eb="18">
      <t>ツウ</t>
    </rPh>
    <phoneticPr fontId="5"/>
  </si>
  <si>
    <t>生産者名</t>
    <rPh sb="0" eb="3">
      <t>セイサンシャ</t>
    </rPh>
    <rPh sb="3" eb="4">
      <t>メイ</t>
    </rPh>
    <phoneticPr fontId="5"/>
  </si>
  <si>
    <t>栽培面積
(a)</t>
    <rPh sb="0" eb="2">
      <t>サイバイ</t>
    </rPh>
    <rPh sb="2" eb="4">
      <t>メンセキ</t>
    </rPh>
    <phoneticPr fontId="5"/>
  </si>
  <si>
    <t>補助対象
経費
（円）</t>
    <rPh sb="0" eb="2">
      <t>ホジョ</t>
    </rPh>
    <rPh sb="2" eb="4">
      <t>タイショウ</t>
    </rPh>
    <rPh sb="5" eb="7">
      <t>ケイヒ</t>
    </rPh>
    <rPh sb="9" eb="10">
      <t>エン</t>
    </rPh>
    <phoneticPr fontId="5"/>
  </si>
  <si>
    <t>（株）B</t>
    <rPh sb="1" eb="2">
      <t>カブ</t>
    </rPh>
    <phoneticPr fontId="5"/>
  </si>
  <si>
    <t>（株）C</t>
    <rPh sb="1" eb="2">
      <t>カブ</t>
    </rPh>
    <phoneticPr fontId="5"/>
  </si>
  <si>
    <t>（株）D</t>
    <rPh sb="1" eb="2">
      <t>カブ</t>
    </rPh>
    <phoneticPr fontId="5"/>
  </si>
  <si>
    <t>（株）E</t>
    <rPh sb="1" eb="2">
      <t>カブ</t>
    </rPh>
    <phoneticPr fontId="5"/>
  </si>
  <si>
    <t>A生産組合</t>
    <rPh sb="1" eb="5">
      <t>セイサンクミアイ</t>
    </rPh>
    <phoneticPr fontId="5"/>
  </si>
  <si>
    <t>B生産組合</t>
    <rPh sb="1" eb="5">
      <t>セイサンクミアイ</t>
    </rPh>
    <phoneticPr fontId="5"/>
  </si>
  <si>
    <t>C生産組合</t>
    <rPh sb="1" eb="5">
      <t>セイサンクミアイ</t>
    </rPh>
    <phoneticPr fontId="5"/>
  </si>
  <si>
    <t>D生産組合</t>
    <rPh sb="1" eb="5">
      <t>セイサンクミアイ</t>
    </rPh>
    <phoneticPr fontId="5"/>
  </si>
  <si>
    <t>E生産組合</t>
    <rPh sb="1" eb="5">
      <t>セイサンクミアイ</t>
    </rPh>
    <phoneticPr fontId="5"/>
  </si>
  <si>
    <t>F生産組合</t>
    <rPh sb="1" eb="5">
      <t>セイサンクミアイ</t>
    </rPh>
    <phoneticPr fontId="5"/>
  </si>
  <si>
    <t>別記様式第２号－１（事業実施主体用）</t>
    <rPh sb="10" eb="16">
      <t>ジギョウジッシシュタイ</t>
    </rPh>
    <rPh sb="16" eb="17">
      <t>ヨウ</t>
    </rPh>
    <phoneticPr fontId="5"/>
  </si>
  <si>
    <t>別記様式第２号－２（取組主体用）</t>
    <rPh sb="10" eb="14">
      <t>トリクミシュタイ</t>
    </rPh>
    <rPh sb="14" eb="15">
      <t>ヨウ</t>
    </rPh>
    <phoneticPr fontId="5"/>
  </si>
  <si>
    <t>１　取組主体</t>
    <rPh sb="2" eb="6">
      <t>トリクミシュタイ</t>
    </rPh>
    <phoneticPr fontId="5"/>
  </si>
  <si>
    <t>２　申請内容</t>
    <rPh sb="2" eb="6">
      <t>シンセイナイヨウ</t>
    </rPh>
    <phoneticPr fontId="5"/>
  </si>
  <si>
    <t>自動入力</t>
    <rPh sb="0" eb="4">
      <t>ジドウニュウリョク</t>
    </rPh>
    <phoneticPr fontId="5"/>
  </si>
  <si>
    <t>えだまめ、ねぎ、しゅんぎく</t>
    <phoneticPr fontId="5"/>
  </si>
  <si>
    <t>※栽培面積は園芸作物の合計面積を入力すること（概ね10a以上が補助対象）。</t>
    <rPh sb="1" eb="5">
      <t>サイバイメンセキ</t>
    </rPh>
    <rPh sb="6" eb="10">
      <t>エンゲイサクモツ</t>
    </rPh>
    <rPh sb="11" eb="15">
      <t>ゴウケイメンセキ</t>
    </rPh>
    <rPh sb="16" eb="18">
      <t>ニュウリョク</t>
    </rPh>
    <rPh sb="23" eb="24">
      <t>オオム</t>
    </rPh>
    <rPh sb="28" eb="30">
      <t>イジョウ</t>
    </rPh>
    <rPh sb="31" eb="35">
      <t>ホジョタイショウ</t>
    </rPh>
    <phoneticPr fontId="5"/>
  </si>
  <si>
    <t>※補助金額が20,000円未満の場合は補助対象外。</t>
    <rPh sb="1" eb="5">
      <t>ホジョキンガク</t>
    </rPh>
    <rPh sb="12" eb="13">
      <t>エン</t>
    </rPh>
    <rPh sb="13" eb="15">
      <t>ミマン</t>
    </rPh>
    <rPh sb="16" eb="18">
      <t>バアイ</t>
    </rPh>
    <rPh sb="19" eb="23">
      <t>ホジョタイショウ</t>
    </rPh>
    <rPh sb="23" eb="24">
      <t>ガイ</t>
    </rPh>
    <phoneticPr fontId="5"/>
  </si>
  <si>
    <t>（参考）事務費申請上限額</t>
    <rPh sb="1" eb="3">
      <t>サンコウ</t>
    </rPh>
    <rPh sb="4" eb="7">
      <t>ジムヒ</t>
    </rPh>
    <rPh sb="7" eb="9">
      <t>シンセイ</t>
    </rPh>
    <rPh sb="9" eb="12">
      <t>ジョウゲンガク</t>
    </rPh>
    <phoneticPr fontId="5"/>
  </si>
  <si>
    <t>えだまめ</t>
    <phoneticPr fontId="5"/>
  </si>
  <si>
    <t>段ボール</t>
    <rPh sb="0" eb="1">
      <t>ダン</t>
    </rPh>
    <phoneticPr fontId="5"/>
  </si>
  <si>
    <t>袋</t>
    <rPh sb="0" eb="1">
      <t>フクロ</t>
    </rPh>
    <phoneticPr fontId="5"/>
  </si>
  <si>
    <t>ねぎ</t>
    <phoneticPr fontId="5"/>
  </si>
  <si>
    <t>結束テープ</t>
    <rPh sb="0" eb="2">
      <t>ケッソク</t>
    </rPh>
    <phoneticPr fontId="5"/>
  </si>
  <si>
    <t>しゅんぎく</t>
    <phoneticPr fontId="5"/>
  </si>
  <si>
    <t>要件チェック</t>
    <rPh sb="0" eb="2">
      <t>ヨウケン</t>
    </rPh>
    <phoneticPr fontId="5"/>
  </si>
  <si>
    <t>「税込み」又は「税抜き」
いずれかに直接入力
（証拠書類の金額に合わせる）</t>
    <rPh sb="1" eb="3">
      <t>ゼイコ</t>
    </rPh>
    <rPh sb="5" eb="6">
      <t>マタ</t>
    </rPh>
    <rPh sb="8" eb="10">
      <t>ゼイヌ</t>
    </rPh>
    <rPh sb="18" eb="20">
      <t>チョクセツ</t>
    </rPh>
    <rPh sb="20" eb="22">
      <t>ニュウリョク</t>
    </rPh>
    <rPh sb="24" eb="28">
      <t>ショウコショルイ</t>
    </rPh>
    <rPh sb="29" eb="31">
      <t>キンガク</t>
    </rPh>
    <rPh sb="32" eb="33">
      <t>ア</t>
    </rPh>
    <phoneticPr fontId="5"/>
  </si>
  <si>
    <t>1戸当たりの補助金額が２万円未満の場合は補助対象外</t>
    <rPh sb="1" eb="2">
      <t>コ</t>
    </rPh>
    <rPh sb="2" eb="3">
      <t>ア</t>
    </rPh>
    <rPh sb="13" eb="14">
      <t>エン</t>
    </rPh>
    <rPh sb="17" eb="19">
      <t>バアイ</t>
    </rPh>
    <rPh sb="20" eb="25">
      <t>ホジョタイショウガイ</t>
    </rPh>
    <phoneticPr fontId="5"/>
  </si>
  <si>
    <t>１戸当たりの栽培面積が概ね10a未満の場合は補助対象外</t>
    <rPh sb="1" eb="3">
      <t>コア</t>
    </rPh>
    <rPh sb="6" eb="10">
      <t>サイバイメンセキ</t>
    </rPh>
    <rPh sb="11" eb="12">
      <t>オオム</t>
    </rPh>
    <rPh sb="16" eb="18">
      <t>ミマン</t>
    </rPh>
    <rPh sb="19" eb="21">
      <t>バアイ</t>
    </rPh>
    <rPh sb="22" eb="27">
      <t>ホジョタイショウガイ</t>
    </rPh>
    <phoneticPr fontId="5"/>
  </si>
  <si>
    <t>１戸当たりの補助金額が２万円未満の場合は補助対象外</t>
    <rPh sb="1" eb="3">
      <t>コア</t>
    </rPh>
    <rPh sb="13" eb="14">
      <t>エン</t>
    </rPh>
    <rPh sb="17" eb="19">
      <t>バアイ</t>
    </rPh>
    <rPh sb="20" eb="25">
      <t>ホジョタイショウガイ</t>
    </rPh>
    <phoneticPr fontId="5"/>
  </si>
  <si>
    <t>※上限額の範囲内で千円未満切り捨てで自動計算</t>
    <rPh sb="1" eb="4">
      <t>ジョウゲンガク</t>
    </rPh>
    <rPh sb="5" eb="8">
      <t>ハンイナイ</t>
    </rPh>
    <rPh sb="9" eb="13">
      <t>センエンミマン</t>
    </rPh>
    <rPh sb="13" eb="14">
      <t>キ</t>
    </rPh>
    <rPh sb="15" eb="16">
      <t>ス</t>
    </rPh>
    <rPh sb="18" eb="22">
      <t>ジドウケイサン</t>
    </rPh>
    <phoneticPr fontId="5"/>
  </si>
  <si>
    <t>園芸用出荷資材価格高騰対策事業費補助金　事務的経費申請様式</t>
    <rPh sb="20" eb="23">
      <t>ジムテキ</t>
    </rPh>
    <rPh sb="23" eb="25">
      <t>ケイヒ</t>
    </rPh>
    <rPh sb="25" eb="27">
      <t>シンセイ</t>
    </rPh>
    <rPh sb="27" eb="29">
      <t>ヨウシキ</t>
    </rPh>
    <phoneticPr fontId="5"/>
  </si>
  <si>
    <t>JA等記入欄　取組主体番号</t>
    <rPh sb="2" eb="3">
      <t>トウ</t>
    </rPh>
    <rPh sb="3" eb="6">
      <t>キニュウラン</t>
    </rPh>
    <rPh sb="7" eb="11">
      <t>トリクミシュタイ</t>
    </rPh>
    <rPh sb="11" eb="13">
      <t>バンゴウ</t>
    </rPh>
    <phoneticPr fontId="5"/>
  </si>
  <si>
    <t>※JA等が生産者番号を整理する際に使用（任意で1,2,3,4,5…と入力）</t>
    <rPh sb="3" eb="4">
      <t>トウ</t>
    </rPh>
    <rPh sb="5" eb="8">
      <t>セイサンシャ</t>
    </rPh>
    <rPh sb="8" eb="10">
      <t>バンゴウ</t>
    </rPh>
    <rPh sb="11" eb="13">
      <t>セイリ</t>
    </rPh>
    <rPh sb="15" eb="16">
      <t>サイ</t>
    </rPh>
    <rPh sb="17" eb="19">
      <t>シヨウ</t>
    </rPh>
    <rPh sb="20" eb="22">
      <t>ニンイ</t>
    </rPh>
    <rPh sb="34" eb="36">
      <t>ニュウリョク</t>
    </rPh>
    <phoneticPr fontId="5"/>
  </si>
  <si>
    <t>No</t>
    <phoneticPr fontId="5"/>
  </si>
  <si>
    <t>※補助対象経費の3%以内（自動計算）</t>
    <rPh sb="1" eb="7">
      <t>ホジョタイショウケイヒ</t>
    </rPh>
    <rPh sb="10" eb="12">
      <t>イナイ</t>
    </rPh>
    <rPh sb="13" eb="17">
      <t>ジドウケイサン</t>
    </rPh>
    <phoneticPr fontId="5"/>
  </si>
  <si>
    <t>包装フィルム</t>
    <rPh sb="0" eb="2">
      <t>ホウソウ</t>
    </rPh>
    <phoneticPr fontId="5"/>
  </si>
  <si>
    <t>証拠書類のイメージ</t>
    <rPh sb="0" eb="2">
      <t>ショウコ</t>
    </rPh>
    <rPh sb="2" eb="4">
      <t>ショルイ</t>
    </rPh>
    <phoneticPr fontId="21"/>
  </si>
  <si>
    <t>えだまめ、ねぎ、しゅんぎく</t>
  </si>
  <si>
    <t>○○生産組合</t>
  </si>
  <si>
    <t>○○市○○▲－▲</t>
  </si>
  <si>
    <t>段ボール、包装フィルム、結束テープ等</t>
    <rPh sb="0" eb="1">
      <t>ダン</t>
    </rPh>
    <rPh sb="5" eb="7">
      <t>ホウソウ</t>
    </rPh>
    <rPh sb="12" eb="14">
      <t>ケッソク</t>
    </rPh>
    <rPh sb="17" eb="18">
      <t>トウ</t>
    </rPh>
    <phoneticPr fontId="5"/>
  </si>
  <si>
    <t>入力不要</t>
    <rPh sb="0" eb="4">
      <t>ニュウリョクフヨウ</t>
    </rPh>
    <phoneticPr fontId="5"/>
  </si>
  <si>
    <t>支払金額
（税込み）
（円）</t>
    <rPh sb="6" eb="8">
      <t>ゼイコ</t>
    </rPh>
    <rPh sb="12" eb="13">
      <t>エン</t>
    </rPh>
    <phoneticPr fontId="5"/>
  </si>
  <si>
    <t>支払金額
（税抜き）
（円）</t>
    <rPh sb="6" eb="8">
      <t>ゼイヌ</t>
    </rPh>
    <rPh sb="12" eb="13">
      <t>エン</t>
    </rPh>
    <phoneticPr fontId="5"/>
  </si>
  <si>
    <t>※取組主体ごとの支払状況報告書（別記様式第２号－２）及び出荷資材ごとの名称、金額、支払日及び支払先が確認できる証拠書類（領収書等）の写しを取組主体番号ごとに整理し、添付すること。</t>
    <rPh sb="1" eb="5">
      <t>トリクミシュタイ</t>
    </rPh>
    <rPh sb="16" eb="20">
      <t>ベッキヨウシキ</t>
    </rPh>
    <rPh sb="20" eb="21">
      <t>ダイ</t>
    </rPh>
    <rPh sb="22" eb="23">
      <t>ゴウ</t>
    </rPh>
    <rPh sb="26" eb="27">
      <t>オヨ</t>
    </rPh>
    <rPh sb="28" eb="32">
      <t>シュッカシザイ</t>
    </rPh>
    <rPh sb="35" eb="37">
      <t>メイショウ</t>
    </rPh>
    <rPh sb="38" eb="40">
      <t>キンガク</t>
    </rPh>
    <rPh sb="41" eb="44">
      <t>シハライビ</t>
    </rPh>
    <rPh sb="44" eb="45">
      <t>オヨ</t>
    </rPh>
    <rPh sb="50" eb="52">
      <t>カクニン</t>
    </rPh>
    <rPh sb="55" eb="59">
      <t>ショウコショルイ</t>
    </rPh>
    <rPh sb="60" eb="63">
      <t>リョウシュウショ</t>
    </rPh>
    <rPh sb="63" eb="64">
      <t>トウ</t>
    </rPh>
    <rPh sb="66" eb="67">
      <t>ウツ</t>
    </rPh>
    <rPh sb="69" eb="73">
      <t>トリクミシュタイ</t>
    </rPh>
    <rPh sb="73" eb="75">
      <t>バンゴウ</t>
    </rPh>
    <rPh sb="78" eb="80">
      <t>セイリ</t>
    </rPh>
    <rPh sb="82" eb="84">
      <t>テンプ</t>
    </rPh>
    <phoneticPr fontId="5"/>
  </si>
  <si>
    <t>園芸用出荷資材価格高騰対策事業費補助金　園芸用出荷資材支払状況報告書</t>
    <rPh sb="0" eb="2">
      <t>エンゲイ</t>
    </rPh>
    <rPh sb="2" eb="3">
      <t>ヨウ</t>
    </rPh>
    <rPh sb="3" eb="9">
      <t>シュッカシザイカカク</t>
    </rPh>
    <rPh sb="9" eb="16">
      <t>コウトウタイサクジギョウヒ</t>
    </rPh>
    <rPh sb="16" eb="19">
      <t>ホジョキン</t>
    </rPh>
    <rPh sb="20" eb="23">
      <t>エンゲイヨウ</t>
    </rPh>
    <rPh sb="23" eb="25">
      <t>シュッカ</t>
    </rPh>
    <rPh sb="31" eb="34">
      <t>ホウコクショ</t>
    </rPh>
    <phoneticPr fontId="5"/>
  </si>
  <si>
    <t>※内訳に記載の支払金額と証拠書類に記載の金額が一致していることが確認できるよう書類を整理すること。</t>
    <rPh sb="1" eb="3">
      <t>ウチワケ</t>
    </rPh>
    <rPh sb="4" eb="6">
      <t>キサイ</t>
    </rPh>
    <rPh sb="12" eb="16">
      <t>ショウコショルイ</t>
    </rPh>
    <rPh sb="17" eb="19">
      <t>キサイ</t>
    </rPh>
    <rPh sb="20" eb="22">
      <t>キンガク</t>
    </rPh>
    <rPh sb="23" eb="25">
      <t>イッチ</t>
    </rPh>
    <rPh sb="32" eb="34">
      <t>カクニン</t>
    </rPh>
    <rPh sb="39" eb="41">
      <t>ショルイ</t>
    </rPh>
    <rPh sb="42" eb="44">
      <t>セイリ</t>
    </rPh>
    <phoneticPr fontId="5"/>
  </si>
  <si>
    <t>園芸用出荷用資材価格高騰対策事業費補助金　園芸用出荷用資材支払状況報告書</t>
    <rPh sb="0" eb="2">
      <t>エンゲイ</t>
    </rPh>
    <rPh sb="2" eb="3">
      <t>ヨウ</t>
    </rPh>
    <rPh sb="3" eb="6">
      <t>シュッカヨウ</t>
    </rPh>
    <rPh sb="6" eb="8">
      <t>シザイ</t>
    </rPh>
    <rPh sb="8" eb="10">
      <t>カカク</t>
    </rPh>
    <rPh sb="10" eb="17">
      <t>コウトウタイサクジギョウヒ</t>
    </rPh>
    <rPh sb="17" eb="20">
      <t>ホジョキン</t>
    </rPh>
    <rPh sb="21" eb="24">
      <t>エンゲイヨウ</t>
    </rPh>
    <rPh sb="24" eb="26">
      <t>シュッカ</t>
    </rPh>
    <rPh sb="26" eb="27">
      <t>ヨウ</t>
    </rPh>
    <rPh sb="33" eb="36">
      <t>ホウコクショ</t>
    </rPh>
    <phoneticPr fontId="5"/>
  </si>
  <si>
    <t>出荷用資材名</t>
    <rPh sb="0" eb="3">
      <t>シュッカヨウ</t>
    </rPh>
    <rPh sb="3" eb="5">
      <t>シザイ</t>
    </rPh>
    <rPh sb="5" eb="6">
      <t>メイ</t>
    </rPh>
    <phoneticPr fontId="5"/>
  </si>
  <si>
    <t>３　園芸用出荷用資材の内訳</t>
    <rPh sb="2" eb="5">
      <t>エンゲイヨウ</t>
    </rPh>
    <rPh sb="5" eb="8">
      <t>シュッカヨウ</t>
    </rPh>
    <rPh sb="8" eb="10">
      <t>シザイ</t>
    </rPh>
    <rPh sb="11" eb="13">
      <t>ウチワケ</t>
    </rPh>
    <phoneticPr fontId="5"/>
  </si>
  <si>
    <t>※補助対象となる出荷用資材ごとに出荷資材名及び支払金額（税込み又は税抜き）を入力すること。</t>
    <rPh sb="1" eb="5">
      <t>ホジョタイショウ</t>
    </rPh>
    <rPh sb="8" eb="11">
      <t>シュッカヨウ</t>
    </rPh>
    <rPh sb="11" eb="13">
      <t>シザイ</t>
    </rPh>
    <rPh sb="16" eb="21">
      <t>シュッカシザイメイ</t>
    </rPh>
    <rPh sb="21" eb="22">
      <t>オヨ</t>
    </rPh>
    <rPh sb="28" eb="30">
      <t>ゼイコ</t>
    </rPh>
    <rPh sb="31" eb="32">
      <t>マタ</t>
    </rPh>
    <rPh sb="33" eb="35">
      <t>ゼイヌ</t>
    </rPh>
    <rPh sb="38" eb="40">
      <t>ニュウリョク</t>
    </rPh>
    <phoneticPr fontId="5"/>
  </si>
  <si>
    <t>※出荷用資材ごとの名称、金額、支払日及び支払先が確認できる証拠書類（領収書等）の写しを添付すること。</t>
    <rPh sb="1" eb="4">
      <t>シュッカヨウ</t>
    </rPh>
    <rPh sb="4" eb="6">
      <t>シザイ</t>
    </rPh>
    <rPh sb="9" eb="11">
      <t>メイショウ</t>
    </rPh>
    <rPh sb="12" eb="14">
      <t>キンガク</t>
    </rPh>
    <rPh sb="15" eb="18">
      <t>シハライビ</t>
    </rPh>
    <rPh sb="18" eb="19">
      <t>オヨ</t>
    </rPh>
    <rPh sb="24" eb="26">
      <t>カクニン</t>
    </rPh>
    <rPh sb="29" eb="33">
      <t>ショウコショルイ</t>
    </rPh>
    <rPh sb="34" eb="37">
      <t>リョウシュウショ</t>
    </rPh>
    <rPh sb="37" eb="38">
      <t>トウ</t>
    </rPh>
    <rPh sb="40" eb="41">
      <t>ウツ</t>
    </rPh>
    <rPh sb="43" eb="45">
      <t>テンプ</t>
    </rPh>
    <phoneticPr fontId="5"/>
  </si>
  <si>
    <t>①園芸用出荷用資材の名称、②金額、③支払日、④支払先が確認できる書類を添付願います。</t>
    <rPh sb="1" eb="3">
      <t>エンゲイ</t>
    </rPh>
    <rPh sb="3" eb="4">
      <t>ヨウ</t>
    </rPh>
    <rPh sb="4" eb="6">
      <t>シュッカ</t>
    </rPh>
    <rPh sb="6" eb="7">
      <t>ヨウ</t>
    </rPh>
    <rPh sb="7" eb="9">
      <t>シザイ</t>
    </rPh>
    <rPh sb="10" eb="12">
      <t>メイショウ</t>
    </rPh>
    <rPh sb="14" eb="16">
      <t>キンガク</t>
    </rPh>
    <rPh sb="18" eb="21">
      <t>シハライビ</t>
    </rPh>
    <rPh sb="23" eb="25">
      <t>シハライ</t>
    </rPh>
    <rPh sb="25" eb="26">
      <t>サキ</t>
    </rPh>
    <rPh sb="27" eb="29">
      <t>カクニン</t>
    </rPh>
    <rPh sb="32" eb="34">
      <t>ショルイ</t>
    </rPh>
    <rPh sb="35" eb="37">
      <t>テンプ</t>
    </rPh>
    <rPh sb="37" eb="38">
      <t>ネガ</t>
    </rPh>
    <phoneticPr fontId="21"/>
  </si>
  <si>
    <t>なお、証拠書類には別記様式第2号－2の「３　園芸用出荷用資材の内訳」に対応する番号と園芸用であることが分かるよう品目名等を追記願います。</t>
    <rPh sb="3" eb="7">
      <t>ショウコショルイ</t>
    </rPh>
    <rPh sb="9" eb="13">
      <t>ベッキヨウシキ</t>
    </rPh>
    <rPh sb="13" eb="14">
      <t>ダイ</t>
    </rPh>
    <rPh sb="15" eb="16">
      <t>ゴウ</t>
    </rPh>
    <rPh sb="22" eb="25">
      <t>エンゲイヨウ</t>
    </rPh>
    <rPh sb="25" eb="28">
      <t>シュッカヨウ</t>
    </rPh>
    <rPh sb="28" eb="30">
      <t>シザイ</t>
    </rPh>
    <rPh sb="31" eb="33">
      <t>ウチワケ</t>
    </rPh>
    <rPh sb="35" eb="37">
      <t>タイオウ</t>
    </rPh>
    <rPh sb="39" eb="41">
      <t>バンゴウ</t>
    </rPh>
    <rPh sb="42" eb="45">
      <t>エンゲイヨウ</t>
    </rPh>
    <rPh sb="51" eb="52">
      <t>ワ</t>
    </rPh>
    <rPh sb="56" eb="59">
      <t>ヒンモクメイ</t>
    </rPh>
    <rPh sb="59" eb="60">
      <t>トウ</t>
    </rPh>
    <rPh sb="61" eb="63">
      <t>ツイキ</t>
    </rPh>
    <rPh sb="63" eb="64">
      <t>ネガ</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</si>
</sst>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25" x14ac:knownFonts="1">
    <font>
      <sz val="11"/>
      <color theme="1"/>
      <name val="游ゴシック"/>
      <family val="2"/>
      <scheme val="minor"/>
    </font>
    <font>
      <sz val="11"/>
      <color theme="1"/>
      <name val="游ゴシック"/>
      <family val="2"/>
      <charset val="128"/>
      <scheme val="minor"/>
    </font>
    <font>
      <sz val="11"/>
      <color theme="1"/>
      <name val="游ゴシック"/>
      <family val="2"/>
      <scheme val="minor"/>
    </font>
    <font>
      <sz val="10.5"/>
      <color rgb="FF000000"/>
      <name val="ＭＳ 明朝"/>
      <family val="1"/>
      <charset val="128"/>
    </font>
    <font>
      <sz val="10.5"/>
      <color rgb="FFFF0000"/>
      <name val="ＭＳ 明朝"/>
      <family val="1"/>
      <charset val="128"/>
    </font>
    <font>
      <sz val="6"/>
      <name val="游ゴシック"/>
      <family val="3"/>
      <charset val="128"/>
      <scheme val="minor"/>
    </font>
    <font>
      <sz val="11"/>
      <color theme="1"/>
      <name val="ＭＳ 明朝"/>
      <family val="1"/>
      <charset val="128"/>
    </font>
    <font>
      <sz val="12"/>
      <color theme="1"/>
      <name val="ＭＳ 明朝"/>
      <family val="1"/>
      <charset val="128"/>
    </font>
    <font>
      <sz val="16"/>
      <color rgb="FF000000"/>
      <name val="ＭＳ 明朝"/>
      <family val="1"/>
      <charset val="128"/>
    </font>
    <font>
      <sz val="16"/>
      <color theme="1"/>
      <name val="ＭＳ 明朝"/>
      <family val="1"/>
      <charset val="128"/>
    </font>
    <font>
      <sz val="16"/>
      <color rgb="FFFF0000"/>
      <name val="ＭＳ 明朝"/>
      <family val="1"/>
      <charset val="128"/>
    </font>
    <font>
      <sz val="16"/>
      <name val="ＭＳ 明朝"/>
      <family val="1"/>
      <charset val="128"/>
    </font>
    <font>
      <sz val="11"/>
      <color rgb="FF000000"/>
      <name val="ＭＳ 明朝"/>
      <family val="1"/>
      <charset val="128"/>
    </font>
    <font>
      <sz val="12"/>
      <color rgb="FF000000"/>
      <name val="ＭＳ 明朝"/>
      <family val="1"/>
      <charset val="128"/>
    </font>
    <font>
      <sz val="11"/>
      <color rgb="FF000000"/>
      <name val="游ゴシック"/>
      <family val="3"/>
      <charset val="128"/>
    </font>
    <font>
      <sz val="10"/>
      <color rgb="FF000000"/>
      <name val="ＭＳ 明朝"/>
      <family val="1"/>
      <charset val="128"/>
    </font>
    <font>
      <sz val="14"/>
      <color theme="1"/>
      <name val="ＭＳ 明朝"/>
      <family val="1"/>
      <charset val="128"/>
    </font>
    <font>
      <sz val="10"/>
      <color rgb="FF0070C0"/>
      <name val="ＭＳ 明朝"/>
      <family val="1"/>
      <charset val="128"/>
    </font>
    <font>
      <sz val="10"/>
      <color theme="8"/>
      <name val="ＭＳ 明朝"/>
      <family val="1"/>
      <charset val="128"/>
    </font>
    <font>
      <sz val="11"/>
      <color rgb="FFFF0000"/>
      <name val="ＭＳ 明朝"/>
      <family val="1"/>
      <charset val="128"/>
    </font>
    <font>
      <sz val="10"/>
      <color theme="1"/>
      <name val="ＭＳ 明朝"/>
      <family val="1"/>
      <charset val="128"/>
    </font>
    <font>
      <sz val="6"/>
      <name val="游ゴシック"/>
      <family val="2"/>
      <charset val="128"/>
      <scheme val="minor"/>
    </font>
    <font>
      <b/>
      <sz val="14"/>
      <color theme="1"/>
      <name val="游ゴシック"/>
      <family val="3"/>
      <charset val="128"/>
      <scheme val="minor"/>
    </font>
    <font>
      <b/>
      <sz val="18"/>
      <color theme="1"/>
      <name val="游ゴシック"/>
      <family val="3"/>
      <charset val="128"/>
      <scheme val="minor"/>
    </font>
    <font>
      <b/>
      <sz val="11"/>
      <color theme="1"/>
      <name val="游ゴシック"/>
      <family val="3"/>
      <charset val="128"/>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top/>
      <bottom style="thin">
        <color indexed="64"/>
      </bottom>
      <diagonal/>
    </border>
    <border>
      <left style="thin">
        <color auto="1"/>
      </left>
      <right style="thin">
        <color indexed="64"/>
      </right>
      <top style="thin">
        <color auto="1"/>
      </top>
      <bottom style="medium">
        <color indexed="64"/>
      </bottom>
      <diagonal/>
    </border>
  </borders>
  <cellStyleXfs count="4">
    <xf numFmtId="0" fontId="0" fillId="0" borderId="0"/>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111">
    <xf numFmtId="0" fontId="0" fillId="0" borderId="0" xfId="0"/>
    <xf numFmtId="0" fontId="6" fillId="0" borderId="0" xfId="0" applyFont="1" applyProtection="1">
      <protection locked="0"/>
    </xf>
    <xf numFmtId="0" fontId="13"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center" wrapText="1"/>
      <protection locked="0"/>
    </xf>
    <xf numFmtId="0" fontId="7" fillId="0" borderId="1" xfId="0" applyNumberFormat="1" applyFont="1" applyBorder="1" applyAlignment="1" applyProtection="1">
      <alignment horizontal="center" vertical="center" wrapText="1"/>
      <protection locked="0"/>
    </xf>
    <xf numFmtId="38" fontId="7" fillId="0" borderId="1" xfId="0" applyNumberFormat="1" applyFont="1" applyBorder="1" applyAlignment="1" applyProtection="1">
      <alignment horizontal="center" vertical="center" wrapText="1"/>
      <protection locked="0"/>
    </xf>
    <xf numFmtId="0" fontId="12" fillId="0" borderId="0" xfId="0" applyFont="1" applyAlignment="1" applyProtection="1">
      <alignment horizontal="left" vertical="center"/>
    </xf>
    <xf numFmtId="0" fontId="3" fillId="0" borderId="0" xfId="0" applyFont="1" applyAlignment="1" applyProtection="1">
      <alignment horizontal="left" vertical="center"/>
    </xf>
    <xf numFmtId="0" fontId="6" fillId="0" borderId="0" xfId="0" applyFont="1" applyAlignment="1" applyProtection="1">
      <alignment horizontal="right"/>
    </xf>
    <xf numFmtId="0" fontId="6" fillId="0" borderId="0" xfId="0" applyFont="1" applyProtection="1"/>
    <xf numFmtId="0" fontId="4" fillId="0" borderId="0" xfId="0" applyFont="1" applyAlignment="1" applyProtection="1">
      <alignment horizontal="left" vertical="center"/>
    </xf>
    <xf numFmtId="0" fontId="8" fillId="0" borderId="0" xfId="0" applyFont="1" applyAlignment="1" applyProtection="1">
      <alignment horizontal="center" vertical="center"/>
    </xf>
    <xf numFmtId="0" fontId="8" fillId="0" borderId="0" xfId="0" applyFont="1" applyAlignment="1" applyProtection="1">
      <alignment horizontal="left" vertical="center"/>
    </xf>
    <xf numFmtId="0" fontId="9" fillId="0" borderId="0" xfId="0" applyFont="1" applyProtection="1"/>
    <xf numFmtId="0" fontId="8" fillId="0" borderId="0" xfId="0" applyFont="1" applyBorder="1" applyAlignment="1" applyProtection="1">
      <alignment horizontal="left" vertical="center" wrapText="1"/>
    </xf>
    <xf numFmtId="0" fontId="8" fillId="0" borderId="0" xfId="0" applyFont="1" applyBorder="1" applyAlignment="1" applyProtection="1">
      <alignment horizontal="center" vertical="center" shrinkToFit="1"/>
    </xf>
    <xf numFmtId="0" fontId="11" fillId="0" borderId="0" xfId="0" applyFont="1" applyAlignment="1" applyProtection="1">
      <alignment horizontal="left" vertical="center"/>
    </xf>
    <xf numFmtId="0" fontId="10" fillId="0" borderId="0" xfId="0" applyFont="1" applyAlignment="1" applyProtection="1">
      <alignment horizontal="left" vertical="center"/>
    </xf>
    <xf numFmtId="0" fontId="8" fillId="0" borderId="1" xfId="0" applyFont="1" applyBorder="1" applyAlignment="1" applyProtection="1">
      <alignment horizontal="center" vertical="center"/>
    </xf>
    <xf numFmtId="0" fontId="13" fillId="0" borderId="1" xfId="0" applyFont="1" applyBorder="1" applyAlignment="1" applyProtection="1">
      <alignment horizontal="center" vertical="center"/>
    </xf>
    <xf numFmtId="0" fontId="7" fillId="0" borderId="1" xfId="0" applyFont="1" applyBorder="1" applyAlignment="1" applyProtection="1">
      <alignment horizontal="center" vertical="center" wrapText="1"/>
    </xf>
    <xf numFmtId="0" fontId="8" fillId="0" borderId="0" xfId="0" applyFont="1" applyBorder="1" applyAlignment="1" applyProtection="1">
      <alignment vertical="center" wrapText="1"/>
    </xf>
    <xf numFmtId="0" fontId="9" fillId="0" borderId="0" xfId="0" applyFont="1" applyAlignment="1" applyProtection="1">
      <alignment horizontal="left"/>
    </xf>
    <xf numFmtId="0" fontId="8" fillId="0" borderId="0" xfId="0" applyNumberFormat="1" applyFont="1" applyBorder="1" applyAlignment="1" applyProtection="1">
      <alignment wrapText="1"/>
    </xf>
    <xf numFmtId="0" fontId="9" fillId="0" borderId="0" xfId="0" applyNumberFormat="1" applyFont="1" applyProtection="1"/>
    <xf numFmtId="0" fontId="9" fillId="0" borderId="0" xfId="0" applyFont="1" applyAlignment="1" applyProtection="1">
      <alignment horizontal="right"/>
    </xf>
    <xf numFmtId="0" fontId="6" fillId="0" borderId="0" xfId="0" applyFont="1" applyAlignment="1" applyProtection="1">
      <alignment horizontal="left"/>
    </xf>
    <xf numFmtId="0" fontId="6" fillId="0" borderId="0" xfId="0" applyNumberFormat="1" applyFont="1" applyProtection="1"/>
    <xf numFmtId="0" fontId="7" fillId="0" borderId="2" xfId="0" applyFont="1" applyBorder="1" applyAlignment="1" applyProtection="1">
      <alignment horizontal="center" vertical="center" wrapText="1"/>
    </xf>
    <xf numFmtId="38" fontId="7" fillId="0" borderId="2" xfId="1" applyFont="1" applyBorder="1" applyAlignment="1" applyProtection="1">
      <alignment horizontal="right" vertical="center" wrapText="1"/>
      <protection locked="0"/>
    </xf>
    <xf numFmtId="0" fontId="6" fillId="0" borderId="0" xfId="0" applyFont="1" applyBorder="1" applyProtection="1"/>
    <xf numFmtId="0" fontId="13" fillId="0" borderId="0" xfId="0" applyFont="1" applyBorder="1" applyAlignment="1" applyProtection="1">
      <alignment horizontal="center" vertical="center"/>
    </xf>
    <xf numFmtId="0" fontId="7" fillId="0" borderId="0" xfId="0" applyNumberFormat="1" applyFont="1" applyBorder="1" applyAlignment="1" applyProtection="1">
      <alignment horizontal="center" vertical="center" wrapText="1"/>
    </xf>
    <xf numFmtId="0" fontId="7" fillId="0" borderId="0" xfId="0" applyFont="1" applyBorder="1" applyAlignment="1" applyProtection="1">
      <alignment horizontal="center" vertical="center" wrapText="1"/>
    </xf>
    <xf numFmtId="38" fontId="6" fillId="0" borderId="0" xfId="0" applyNumberFormat="1" applyFont="1" applyProtection="1"/>
    <xf numFmtId="0" fontId="16" fillId="0" borderId="0" xfId="0" applyFont="1" applyAlignment="1" applyProtection="1">
      <alignment horizontal="left" vertical="center"/>
    </xf>
    <xf numFmtId="0" fontId="7" fillId="0" borderId="2" xfId="0" applyFont="1" applyBorder="1" applyAlignment="1" applyProtection="1">
      <alignment horizontal="center" vertical="center" wrapText="1"/>
    </xf>
    <xf numFmtId="0" fontId="7" fillId="0" borderId="3" xfId="0" applyFont="1" applyBorder="1" applyAlignment="1" applyProtection="1">
      <alignment horizontal="center" vertical="center" wrapText="1"/>
    </xf>
    <xf numFmtId="0" fontId="17" fillId="0" borderId="0" xfId="0" applyFont="1" applyAlignment="1" applyProtection="1">
      <alignment horizontal="center"/>
    </xf>
    <xf numFmtId="38" fontId="8" fillId="0" borderId="0" xfId="1" applyFont="1" applyBorder="1" applyAlignment="1" applyProtection="1">
      <alignment horizontal="right" wrapText="1"/>
    </xf>
    <xf numFmtId="38" fontId="15" fillId="0" borderId="5" xfId="1" applyFont="1" applyFill="1" applyBorder="1" applyAlignment="1" applyProtection="1">
      <alignment horizontal="right" wrapText="1"/>
    </xf>
    <xf numFmtId="0" fontId="17" fillId="0" borderId="0" xfId="0" applyFont="1" applyBorder="1" applyAlignment="1" applyProtection="1">
      <alignment horizontal="left" vertical="center" wrapText="1"/>
    </xf>
    <xf numFmtId="0" fontId="7" fillId="0" borderId="1" xfId="0" applyNumberFormat="1" applyFont="1" applyBorder="1" applyAlignment="1" applyProtection="1">
      <alignment horizontal="center" vertical="center" shrinkToFit="1"/>
      <protection locked="0"/>
    </xf>
    <xf numFmtId="0" fontId="13" fillId="0" borderId="1" xfId="0" applyFont="1" applyBorder="1" applyAlignment="1" applyProtection="1">
      <alignment horizontal="center" vertical="center" shrinkToFit="1"/>
      <protection locked="0"/>
    </xf>
    <xf numFmtId="0" fontId="18" fillId="0" borderId="0" xfId="0" applyFont="1" applyAlignment="1" applyProtection="1">
      <alignment horizontal="center"/>
    </xf>
    <xf numFmtId="0" fontId="11" fillId="0" borderId="0" xfId="0" applyFont="1" applyAlignment="1" applyProtection="1">
      <alignment vertical="center"/>
    </xf>
    <xf numFmtId="0" fontId="7" fillId="0" borderId="2" xfId="0" applyFont="1" applyBorder="1" applyAlignment="1" applyProtection="1">
      <alignment horizontal="center" vertical="center" wrapText="1"/>
    </xf>
    <xf numFmtId="0" fontId="7" fillId="0" borderId="3" xfId="0" applyFont="1" applyBorder="1" applyAlignment="1" applyProtection="1">
      <alignment horizontal="center" vertical="center" wrapText="1"/>
    </xf>
    <xf numFmtId="38" fontId="13" fillId="0" borderId="7" xfId="0" applyNumberFormat="1" applyFont="1" applyFill="1" applyBorder="1" applyAlignment="1" applyProtection="1">
      <alignment wrapText="1"/>
    </xf>
    <xf numFmtId="38" fontId="7" fillId="0" borderId="8" xfId="1" applyFont="1" applyBorder="1" applyAlignment="1" applyProtection="1">
      <alignment horizontal="right" vertical="center" wrapText="1"/>
    </xf>
    <xf numFmtId="38" fontId="15" fillId="0" borderId="0" xfId="1" applyFont="1" applyFill="1" applyBorder="1" applyAlignment="1" applyProtection="1">
      <alignment horizontal="right" wrapText="1"/>
    </xf>
    <xf numFmtId="0" fontId="13" fillId="0" borderId="1" xfId="0" applyFont="1" applyBorder="1" applyAlignment="1" applyProtection="1">
      <alignment vertical="center" wrapText="1"/>
    </xf>
    <xf numFmtId="0" fontId="13" fillId="0" borderId="1" xfId="0" applyFont="1" applyBorder="1" applyAlignment="1" applyProtection="1">
      <alignment horizontal="center" vertical="center" wrapText="1"/>
    </xf>
    <xf numFmtId="0" fontId="7" fillId="0" borderId="9" xfId="0" applyFont="1" applyBorder="1" applyAlignment="1" applyProtection="1">
      <alignment horizontal="left"/>
    </xf>
    <xf numFmtId="0" fontId="13" fillId="0" borderId="9" xfId="0" applyNumberFormat="1" applyFont="1" applyBorder="1" applyAlignment="1" applyProtection="1">
      <alignment wrapText="1"/>
    </xf>
    <xf numFmtId="38" fontId="13" fillId="0" borderId="9" xfId="1" applyFont="1" applyFill="1" applyBorder="1" applyAlignment="1" applyProtection="1">
      <alignment horizontal="right" wrapText="1"/>
    </xf>
    <xf numFmtId="0" fontId="13" fillId="0" borderId="1" xfId="0" applyNumberFormat="1" applyFont="1" applyBorder="1" applyAlignment="1" applyProtection="1">
      <alignment horizontal="center" vertical="center" wrapText="1"/>
    </xf>
    <xf numFmtId="0" fontId="7" fillId="0" borderId="1" xfId="0" applyFont="1" applyBorder="1" applyAlignment="1" applyProtection="1">
      <alignment horizontal="center" vertical="center"/>
    </xf>
    <xf numFmtId="38" fontId="13" fillId="0" borderId="1" xfId="1" applyFont="1" applyBorder="1" applyAlignment="1" applyProtection="1">
      <alignment horizontal="center" vertical="center" wrapText="1"/>
    </xf>
    <xf numFmtId="0" fontId="9" fillId="0" borderId="1" xfId="0" applyFont="1" applyBorder="1" applyAlignment="1" applyProtection="1">
      <alignment vertical="center"/>
      <protection locked="0"/>
    </xf>
    <xf numFmtId="0" fontId="11" fillId="0" borderId="1" xfId="0" applyFont="1" applyBorder="1" applyAlignment="1" applyProtection="1">
      <alignment vertical="center"/>
    </xf>
    <xf numFmtId="0" fontId="7" fillId="0" borderId="6" xfId="0" applyFont="1" applyBorder="1" applyAlignment="1" applyProtection="1">
      <alignment horizontal="center" vertical="center" wrapText="1"/>
    </xf>
    <xf numFmtId="0" fontId="7" fillId="0" borderId="11" xfId="0" applyFont="1" applyBorder="1" applyAlignment="1" applyProtection="1">
      <alignment horizontal="center" vertical="center" wrapText="1"/>
    </xf>
    <xf numFmtId="0" fontId="19" fillId="0" borderId="0" xfId="0" applyFont="1" applyBorder="1" applyProtection="1">
      <protection locked="0"/>
    </xf>
    <xf numFmtId="0" fontId="11" fillId="0" borderId="0" xfId="0" applyFont="1" applyAlignment="1" applyProtection="1">
      <alignment horizontal="left"/>
    </xf>
    <xf numFmtId="0" fontId="8" fillId="0" borderId="0" xfId="0" applyFont="1" applyBorder="1" applyAlignment="1" applyProtection="1"/>
    <xf numFmtId="0" fontId="13" fillId="0" borderId="0" xfId="0" applyFont="1" applyBorder="1" applyAlignment="1" applyProtection="1">
      <alignment horizontal="right"/>
    </xf>
    <xf numFmtId="0" fontId="13" fillId="0" borderId="0" xfId="0" applyFont="1" applyBorder="1" applyAlignment="1" applyProtection="1">
      <alignment horizontal="right" vertical="center"/>
    </xf>
    <xf numFmtId="38" fontId="15" fillId="0" borderId="7" xfId="1" applyFont="1" applyFill="1" applyBorder="1" applyAlignment="1" applyProtection="1">
      <alignment horizontal="right" wrapText="1"/>
    </xf>
    <xf numFmtId="0" fontId="6" fillId="0" borderId="0" xfId="0" applyFont="1" applyAlignment="1" applyProtection="1">
      <alignment horizontal="right" vertical="center"/>
    </xf>
    <xf numFmtId="0" fontId="6" fillId="0" borderId="0" xfId="0" applyFont="1" applyBorder="1" applyAlignment="1" applyProtection="1">
      <alignment horizontal="right" vertical="center"/>
    </xf>
    <xf numFmtId="0" fontId="6" fillId="0" borderId="1" xfId="0" applyFont="1" applyBorder="1" applyAlignment="1" applyProtection="1">
      <alignment vertical="center"/>
    </xf>
    <xf numFmtId="0" fontId="22" fillId="0" borderId="0" xfId="0" applyFont="1"/>
    <xf numFmtId="0" fontId="23" fillId="0" borderId="0" xfId="0" applyFont="1"/>
    <xf numFmtId="0" fontId="24" fillId="0" borderId="0" xfId="0" applyFont="1"/>
    <xf numFmtId="0" fontId="20" fillId="0" borderId="6" xfId="0" applyFont="1" applyBorder="1" applyAlignment="1" applyProtection="1">
      <alignment vertical="center" wrapText="1"/>
    </xf>
    <xf numFmtId="38" fontId="12" fillId="0" borderId="9" xfId="1" applyFont="1" applyBorder="1" applyAlignment="1" applyProtection="1">
      <alignment horizontal="right" vertical="center" wrapText="1"/>
      <protection locked="0"/>
    </xf>
    <xf numFmtId="38" fontId="7" fillId="0" borderId="1" xfId="1" applyFont="1" applyBorder="1" applyAlignment="1" applyProtection="1">
      <alignment horizontal="right" vertical="center" wrapText="1"/>
      <protection locked="0"/>
    </xf>
    <xf numFmtId="38" fontId="7" fillId="0" borderId="12" xfId="1" applyFont="1" applyBorder="1" applyAlignment="1" applyProtection="1">
      <alignment horizontal="right" vertical="center" wrapText="1"/>
      <protection locked="0"/>
    </xf>
    <xf numFmtId="0" fontId="11" fillId="0" borderId="0" xfId="0" applyFont="1" applyAlignment="1" applyProtection="1">
      <alignment horizontal="left" vertical="center" wrapText="1"/>
    </xf>
    <xf numFmtId="0" fontId="8" fillId="0" borderId="1" xfId="0" applyFont="1" applyBorder="1" applyAlignment="1" applyProtection="1">
      <alignment horizontal="center" vertical="center" shrinkToFit="1"/>
    </xf>
    <xf numFmtId="176" fontId="8" fillId="0" borderId="2" xfId="1" applyNumberFormat="1" applyFont="1" applyBorder="1" applyAlignment="1" applyProtection="1">
      <alignment horizontal="center" vertical="center" wrapText="1"/>
      <protection locked="0"/>
    </xf>
    <xf numFmtId="176" fontId="8" fillId="0" borderId="3" xfId="1" applyNumberFormat="1" applyFont="1" applyBorder="1" applyAlignment="1" applyProtection="1">
      <alignment horizontal="center" vertical="center" wrapText="1"/>
      <protection locked="0"/>
    </xf>
    <xf numFmtId="176" fontId="8" fillId="0" borderId="4" xfId="1" applyNumberFormat="1" applyFont="1" applyBorder="1" applyAlignment="1" applyProtection="1">
      <alignment horizontal="center" vertical="center" wrapText="1"/>
      <protection locked="0"/>
    </xf>
    <xf numFmtId="176" fontId="8" fillId="0" borderId="2" xfId="0" applyNumberFormat="1" applyFont="1" applyBorder="1" applyAlignment="1" applyProtection="1">
      <alignment horizontal="center" vertical="center" wrapText="1"/>
      <protection locked="0"/>
    </xf>
    <xf numFmtId="176" fontId="8" fillId="0" borderId="3" xfId="0" applyNumberFormat="1" applyFont="1" applyBorder="1" applyAlignment="1" applyProtection="1">
      <alignment horizontal="center" vertical="center" wrapText="1"/>
      <protection locked="0"/>
    </xf>
    <xf numFmtId="176" fontId="8" fillId="0" borderId="4" xfId="0" applyNumberFormat="1" applyFont="1" applyBorder="1" applyAlignment="1" applyProtection="1">
      <alignment horizontal="center" vertical="center" wrapText="1"/>
      <protection locked="0"/>
    </xf>
    <xf numFmtId="0" fontId="6" fillId="0" borderId="1" xfId="0" applyFont="1" applyBorder="1" applyAlignment="1" applyProtection="1">
      <alignment vertical="center" textRotation="255" wrapText="1"/>
    </xf>
    <xf numFmtId="0" fontId="6" fillId="0" borderId="10" xfId="0" applyFont="1" applyBorder="1" applyAlignment="1" applyProtection="1">
      <alignment vertical="center" textRotation="255" wrapText="1"/>
    </xf>
    <xf numFmtId="0" fontId="6" fillId="0" borderId="8" xfId="0" applyFont="1" applyBorder="1" applyAlignment="1" applyProtection="1">
      <alignment vertical="center" textRotation="255" wrapText="1"/>
    </xf>
    <xf numFmtId="0" fontId="8" fillId="0" borderId="0" xfId="0" applyFont="1" applyAlignment="1" applyProtection="1">
      <alignment horizontal="center" vertical="center"/>
    </xf>
    <xf numFmtId="0" fontId="8" fillId="0" borderId="2" xfId="0" applyFont="1" applyBorder="1" applyAlignment="1" applyProtection="1">
      <alignment horizontal="left" vertical="center" wrapText="1"/>
      <protection locked="0"/>
    </xf>
    <xf numFmtId="0" fontId="8" fillId="0" borderId="3"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8" fillId="0" borderId="1" xfId="0" applyFont="1" applyBorder="1" applyAlignment="1" applyProtection="1">
      <alignment horizontal="center" vertical="center" wrapText="1"/>
    </xf>
    <xf numFmtId="0" fontId="8" fillId="0" borderId="2"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12" fillId="0" borderId="2" xfId="0" applyFont="1" applyBorder="1" applyAlignment="1" applyProtection="1">
      <alignment horizontal="center" vertical="center" wrapText="1"/>
    </xf>
    <xf numFmtId="0" fontId="12" fillId="0" borderId="4" xfId="0" applyFont="1" applyBorder="1" applyAlignment="1" applyProtection="1">
      <alignment horizontal="center" vertical="center" wrapText="1"/>
    </xf>
    <xf numFmtId="0" fontId="7" fillId="0" borderId="2" xfId="0" applyNumberFormat="1" applyFont="1" applyBorder="1" applyAlignment="1" applyProtection="1">
      <alignment horizontal="left" vertical="center" wrapText="1"/>
      <protection locked="0"/>
    </xf>
    <xf numFmtId="0" fontId="7" fillId="0" borderId="3" xfId="0" applyNumberFormat="1" applyFont="1" applyBorder="1" applyAlignment="1" applyProtection="1">
      <alignment horizontal="left" vertical="center" wrapText="1"/>
      <protection locked="0"/>
    </xf>
    <xf numFmtId="0" fontId="7" fillId="0" borderId="4" xfId="0" applyNumberFormat="1" applyFont="1" applyBorder="1" applyAlignment="1" applyProtection="1">
      <alignment horizontal="left" vertical="center" wrapText="1"/>
      <protection locked="0"/>
    </xf>
    <xf numFmtId="0" fontId="7" fillId="0" borderId="2" xfId="0" applyFont="1" applyBorder="1" applyAlignment="1" applyProtection="1">
      <alignment horizontal="center" vertical="center" wrapText="1"/>
    </xf>
    <xf numFmtId="0" fontId="7" fillId="0" borderId="3" xfId="0" applyFont="1" applyBorder="1" applyAlignment="1" applyProtection="1">
      <alignment horizontal="center" vertical="center" wrapText="1"/>
    </xf>
    <xf numFmtId="0" fontId="7" fillId="0" borderId="4" xfId="0" applyFont="1" applyBorder="1" applyAlignment="1" applyProtection="1">
      <alignment horizontal="center" vertical="center" wrapText="1"/>
    </xf>
    <xf numFmtId="0" fontId="8" fillId="0" borderId="2" xfId="0" applyFont="1" applyBorder="1" applyAlignment="1" applyProtection="1">
      <alignment horizontal="left" vertical="center" wrapText="1"/>
    </xf>
    <xf numFmtId="0" fontId="8" fillId="0" borderId="3" xfId="0" applyFont="1" applyBorder="1" applyAlignment="1" applyProtection="1">
      <alignment horizontal="left" vertical="center" wrapText="1"/>
    </xf>
    <xf numFmtId="0" fontId="8" fillId="0" borderId="4" xfId="0" applyFont="1" applyBorder="1" applyAlignment="1" applyProtection="1">
      <alignment horizontal="left" vertical="center" wrapText="1"/>
    </xf>
    <xf numFmtId="0" fontId="6" fillId="0" borderId="0" xfId="0" applyFont="1" applyAlignment="1" applyProtection="1">
      <alignment horizontal="left" vertical="top" wrapText="1"/>
    </xf>
    <xf numFmtId="0" fontId="20" fillId="0" borderId="2" xfId="0" applyFont="1" applyBorder="1" applyAlignment="1" applyProtection="1">
      <alignment horizontal="center" vertical="center" wrapText="1"/>
    </xf>
    <xf numFmtId="0" fontId="20" fillId="0" borderId="4" xfId="0" applyFont="1" applyBorder="1" applyAlignment="1" applyProtection="1">
      <alignment horizontal="center" vertical="center" wrapText="1"/>
    </xf>
  </cellXfs>
  <cellStyles count="4">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2" defaultPivotStyle="PivotStyleLight16"/>
  <colors>
    <mruColors>
      <color rgb="FFFF99FF"/>
      <color rgb="FFCCECFF"/>
      <color rgb="FFFF66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Button" lockText="1"/>
</file>

<file path=xl/drawings/_rels/drawing4.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0</xdr:colOff>
          <xdr:row>8</xdr:row>
          <xdr:rowOff>200025</xdr:rowOff>
        </xdr:from>
        <xdr:to>
          <xdr:col>9</xdr:col>
          <xdr:colOff>838200</xdr:colOff>
          <xdr:row>10</xdr:row>
          <xdr:rowOff>123825</xdr:rowOff>
        </xdr:to>
        <xdr:sp macro="" textlink="">
          <xdr:nvSpPr>
            <xdr:cNvPr id="7177" name="Button 9" hidden="1">
              <a:extLst>
                <a:ext uri="{63B3BB69-23CF-44E3-9099-C40C66FF867C}">
                  <a14:compatExt spid="_x0000_s7177"/>
                </a:ext>
                <a:ext uri="{FF2B5EF4-FFF2-40B4-BE49-F238E27FC236}">
                  <a16:creationId xmlns:a16="http://schemas.microsoft.com/office/drawing/2014/main" id="{00000000-0008-0000-0000-0000091C0000}"/>
                </a:ext>
              </a:extLst>
            </xdr:cNvPr>
            <xdr:cNvSpPr/>
          </xdr:nvSpPr>
          <xdr:spPr bwMode="auto">
            <a:xfrm>
              <a:off x="0" y="0"/>
              <a:ext cx="0" cy="0"/>
            </a:xfrm>
            <a:prstGeom prst="rect">
              <a:avLst/>
            </a:prstGeom>
            <a:noFill/>
            <a:ln w="9525">
              <a:miter lim="800000"/>
              <a:headEnd/>
              <a:tailEnd/>
            </a:ln>
          </xdr:spPr>
          <xdr:txBody>
            <a:bodyPr vertOverflow="clip" wrap="square" lIns="27432" tIns="41148" rIns="27432" bIns="41148" anchor="ctr" upright="1"/>
            <a:lstStyle/>
            <a:p>
              <a:pPr algn="ctr" rtl="0">
                <a:defRPr sz="1000"/>
              </a:pPr>
              <a:r>
                <a:rPr lang="ja-JP" altLang="en-US" sz="1100" b="0" i="0" u="none" strike="noStrike" baseline="0">
                  <a:solidFill>
                    <a:srgbClr val="000000"/>
                  </a:solidFill>
                  <a:latin typeface="游ゴシック"/>
                  <a:ea typeface="游ゴシック"/>
                </a:rPr>
                <a:t>10名分行挿入</a:t>
              </a:r>
            </a:p>
          </xdr:txBody>
        </xdr:sp>
        <xdr:clientData fPrintsWithSheet="0"/>
      </xdr:twoCellAnchor>
    </mc:Choice>
    <mc:Fallback/>
  </mc:AlternateContent>
  <xdr:twoCellAnchor>
    <xdr:from>
      <xdr:col>7</xdr:col>
      <xdr:colOff>840922</xdr:colOff>
      <xdr:row>3</xdr:row>
      <xdr:rowOff>68037</xdr:rowOff>
    </xdr:from>
    <xdr:to>
      <xdr:col>9</xdr:col>
      <xdr:colOff>847725</xdr:colOff>
      <xdr:row>5</xdr:row>
      <xdr:rowOff>68036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243208" y="639537"/>
          <a:ext cx="1911803" cy="435428"/>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solidFill>
                <a:srgbClr val="FF0000"/>
              </a:solidFill>
            </a:rPr>
            <a:t>記入例</a:t>
          </a:r>
        </a:p>
      </xdr:txBody>
    </xdr:sp>
    <xdr:clientData/>
  </xdr:twoCellAnchor>
  <xdr:twoCellAnchor>
    <xdr:from>
      <xdr:col>2</xdr:col>
      <xdr:colOff>16330</xdr:colOff>
      <xdr:row>5</xdr:row>
      <xdr:rowOff>0</xdr:rowOff>
    </xdr:from>
    <xdr:to>
      <xdr:col>7</xdr:col>
      <xdr:colOff>0</xdr:colOff>
      <xdr:row>11</xdr:row>
      <xdr:rowOff>0</xdr:rowOff>
    </xdr:to>
    <xdr:sp macro="" textlink="">
      <xdr:nvSpPr>
        <xdr:cNvPr id="9" name="角丸四角形 8">
          <a:extLst>
            <a:ext uri="{FF2B5EF4-FFF2-40B4-BE49-F238E27FC236}">
              <a16:creationId xmlns:a16="http://schemas.microsoft.com/office/drawing/2014/main" id="{00000000-0008-0000-0000-000009000000}"/>
            </a:ext>
          </a:extLst>
        </xdr:cNvPr>
        <xdr:cNvSpPr/>
      </xdr:nvSpPr>
      <xdr:spPr>
        <a:xfrm>
          <a:off x="1771651" y="1006929"/>
          <a:ext cx="5630635" cy="1796142"/>
        </a:xfrm>
        <a:prstGeom prst="roundRect">
          <a:avLst>
            <a:gd name="adj" fmla="val 5718"/>
          </a:avLst>
        </a:prstGeom>
        <a:noFill/>
        <a:ln w="57150" cap="flat" cmpd="sng" algn="ctr">
          <a:solidFill>
            <a:srgbClr val="FF0000"/>
          </a:solidFill>
          <a:prstDash val="sysDash"/>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7</xdr:col>
      <xdr:colOff>250372</xdr:colOff>
      <xdr:row>5</xdr:row>
      <xdr:rowOff>155017</xdr:rowOff>
    </xdr:from>
    <xdr:to>
      <xdr:col>8</xdr:col>
      <xdr:colOff>762000</xdr:colOff>
      <xdr:row>7</xdr:row>
      <xdr:rowOff>95248</xdr:rowOff>
    </xdr:to>
    <xdr:sp macro="" textlink="">
      <xdr:nvSpPr>
        <xdr:cNvPr id="10" name="四角形吹き出し 9">
          <a:extLst>
            <a:ext uri="{FF2B5EF4-FFF2-40B4-BE49-F238E27FC236}">
              <a16:creationId xmlns:a16="http://schemas.microsoft.com/office/drawing/2014/main" id="{00000000-0008-0000-0000-00000A000000}"/>
            </a:ext>
          </a:extLst>
        </xdr:cNvPr>
        <xdr:cNvSpPr/>
      </xdr:nvSpPr>
      <xdr:spPr>
        <a:xfrm>
          <a:off x="7652658" y="1161946"/>
          <a:ext cx="1464128" cy="538945"/>
        </a:xfrm>
        <a:prstGeom prst="wedgeRectCallout">
          <a:avLst>
            <a:gd name="adj1" fmla="val -62390"/>
            <a:gd name="adj2" fmla="val -9078"/>
          </a:avLst>
        </a:prstGeom>
        <a:solidFill>
          <a:sysClr val="window" lastClr="FFFFFF"/>
        </a:solidFill>
        <a:ln w="12700" cap="flat" cmpd="sng" algn="ctr">
          <a:solidFill>
            <a:srgbClr val="FF0000"/>
          </a:solidFill>
          <a:prstDash val="solid"/>
          <a:miter lim="800000"/>
        </a:ln>
        <a:effectLst/>
      </xdr:spPr>
      <xdr:txBody>
        <a:bodyPr rot="0" spcFirstLastPara="0" vert="horz" wrap="square" lIns="72000" tIns="36000" rIns="72000" bIns="36000" numCol="1" spcCol="0" rtlCol="0" fromWordArt="0" anchor="ctr" anchorCtr="0" forceAA="0" compatLnSpc="1">
          <a:prstTxWarp prst="textNoShape">
            <a:avLst/>
          </a:prstTxWarp>
          <a:noAutofit/>
        </a:bodyPr>
        <a:lstStyle/>
        <a:p>
          <a:pPr algn="just">
            <a:lnSpc>
              <a:spcPts val="1500"/>
            </a:lnSpc>
            <a:spcAft>
              <a:spcPts val="0"/>
            </a:spcAft>
          </a:pPr>
          <a:r>
            <a:rPr lang="ja-JP" sz="1400" kern="100">
              <a:solidFill>
                <a:srgbClr val="000000"/>
              </a:solidFill>
              <a:effectLst/>
              <a:latin typeface="ＭＳ 明朝" panose="02020609040205080304" pitchFamily="17" charset="-128"/>
              <a:ea typeface="ＭＳ ゴシック" panose="020B0609070205080204" pitchFamily="49" charset="-128"/>
              <a:cs typeface="Times New Roman" panose="02020603050405020304" pitchFamily="18" charset="0"/>
            </a:rPr>
            <a:t>事業実施主体の情報を入力</a:t>
          </a:r>
          <a:endParaRPr lang="ja-JP" sz="14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0</xdr:col>
      <xdr:colOff>476250</xdr:colOff>
      <xdr:row>16</xdr:row>
      <xdr:rowOff>636</xdr:rowOff>
    </xdr:from>
    <xdr:to>
      <xdr:col>8</xdr:col>
      <xdr:colOff>13607</xdr:colOff>
      <xdr:row>36</xdr:row>
      <xdr:rowOff>40821</xdr:rowOff>
    </xdr:to>
    <xdr:sp macro="" textlink="">
      <xdr:nvSpPr>
        <xdr:cNvPr id="11" name="角丸四角形 10">
          <a:extLst>
            <a:ext uri="{FF2B5EF4-FFF2-40B4-BE49-F238E27FC236}">
              <a16:creationId xmlns:a16="http://schemas.microsoft.com/office/drawing/2014/main" id="{00000000-0008-0000-0000-00000B000000}"/>
            </a:ext>
          </a:extLst>
        </xdr:cNvPr>
        <xdr:cNvSpPr/>
      </xdr:nvSpPr>
      <xdr:spPr>
        <a:xfrm>
          <a:off x="476250" y="4572636"/>
          <a:ext cx="7892143" cy="8857614"/>
        </a:xfrm>
        <a:prstGeom prst="roundRect">
          <a:avLst>
            <a:gd name="adj" fmla="val 3782"/>
          </a:avLst>
        </a:prstGeom>
        <a:noFill/>
        <a:ln w="57150" cap="flat" cmpd="sng" algn="ctr">
          <a:solidFill>
            <a:srgbClr val="FF0000"/>
          </a:solidFill>
          <a:prstDash val="sysDash"/>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2</xdr:col>
      <xdr:colOff>280308</xdr:colOff>
      <xdr:row>14</xdr:row>
      <xdr:rowOff>108857</xdr:rowOff>
    </xdr:from>
    <xdr:to>
      <xdr:col>5</xdr:col>
      <xdr:colOff>721179</xdr:colOff>
      <xdr:row>15</xdr:row>
      <xdr:rowOff>435429</xdr:rowOff>
    </xdr:to>
    <xdr:sp macro="" textlink="">
      <xdr:nvSpPr>
        <xdr:cNvPr id="12" name="四角形吹き出し 11">
          <a:extLst>
            <a:ext uri="{FF2B5EF4-FFF2-40B4-BE49-F238E27FC236}">
              <a16:creationId xmlns:a16="http://schemas.microsoft.com/office/drawing/2014/main" id="{00000000-0008-0000-0000-00000C000000}"/>
            </a:ext>
          </a:extLst>
        </xdr:cNvPr>
        <xdr:cNvSpPr/>
      </xdr:nvSpPr>
      <xdr:spPr>
        <a:xfrm>
          <a:off x="2035629" y="3810000"/>
          <a:ext cx="3556907" cy="571500"/>
        </a:xfrm>
        <a:prstGeom prst="wedgeRectCallout">
          <a:avLst>
            <a:gd name="adj1" fmla="val -41873"/>
            <a:gd name="adj2" fmla="val 83068"/>
          </a:avLst>
        </a:prstGeom>
        <a:solidFill>
          <a:sysClr val="window" lastClr="FFFFFF"/>
        </a:solidFill>
        <a:ln w="12700" cap="flat" cmpd="sng" algn="ctr">
          <a:solidFill>
            <a:srgbClr val="FF0000"/>
          </a:solidFill>
          <a:prstDash val="solid"/>
          <a:miter lim="800000"/>
        </a:ln>
        <a:effectLst/>
      </xdr:spPr>
      <xdr:txBody>
        <a:bodyPr rot="0" spcFirstLastPara="0" vert="horz" wrap="square" lIns="72000" tIns="36000" rIns="72000" bIns="36000" numCol="1" spcCol="0" rtlCol="0" fromWordArt="0" anchor="ctr" anchorCtr="0" forceAA="0" compatLnSpc="1">
          <a:prstTxWarp prst="textNoShape">
            <a:avLst/>
          </a:prstTxWarp>
          <a:noAutofit/>
        </a:bodyPr>
        <a:lstStyle/>
        <a:p>
          <a:pPr algn="just">
            <a:lnSpc>
              <a:spcPts val="1500"/>
            </a:lnSpc>
            <a:spcAft>
              <a:spcPts val="0"/>
            </a:spcAft>
          </a:pPr>
          <a:r>
            <a:rPr lang="ja-JP" sz="1400" kern="100">
              <a:solidFill>
                <a:srgbClr val="000000"/>
              </a:solidFill>
              <a:effectLst/>
              <a:latin typeface="ＭＳ 明朝" panose="02020609040205080304" pitchFamily="17" charset="-128"/>
              <a:ea typeface="ＭＳ ゴシック" panose="020B0609070205080204" pitchFamily="49" charset="-128"/>
              <a:cs typeface="Times New Roman" panose="02020603050405020304" pitchFamily="18" charset="0"/>
            </a:rPr>
            <a:t>別記様式第２号－２</a:t>
          </a:r>
          <a:r>
            <a:rPr lang="ja-JP" altLang="en-US" sz="1400" kern="100">
              <a:solidFill>
                <a:srgbClr val="000000"/>
              </a:solidFill>
              <a:effectLst/>
              <a:latin typeface="ＭＳ 明朝" panose="02020609040205080304" pitchFamily="17" charset="-128"/>
              <a:ea typeface="ＭＳ ゴシック" panose="020B0609070205080204" pitchFamily="49" charset="-128"/>
              <a:cs typeface="Times New Roman" panose="02020603050405020304" pitchFamily="18" charset="0"/>
            </a:rPr>
            <a:t>の「２　申請内容」を取組</a:t>
          </a:r>
          <a:r>
            <a:rPr lang="ja-JP" sz="1400" kern="100">
              <a:solidFill>
                <a:srgbClr val="000000"/>
              </a:solidFill>
              <a:effectLst/>
              <a:latin typeface="ＭＳ 明朝" panose="02020609040205080304" pitchFamily="17" charset="-128"/>
              <a:ea typeface="ＭＳ ゴシック" panose="020B0609070205080204" pitchFamily="49" charset="-128"/>
              <a:cs typeface="Times New Roman" panose="02020603050405020304" pitchFamily="18" charset="0"/>
            </a:rPr>
            <a:t>主体</a:t>
          </a:r>
          <a:r>
            <a:rPr lang="ja-JP" altLang="en-US" sz="1400" kern="100">
              <a:solidFill>
                <a:srgbClr val="000000"/>
              </a:solidFill>
              <a:effectLst/>
              <a:latin typeface="ＭＳ 明朝" panose="02020609040205080304" pitchFamily="17" charset="-128"/>
              <a:ea typeface="ＭＳ ゴシック" panose="020B0609070205080204" pitchFamily="49" charset="-128"/>
              <a:cs typeface="Times New Roman" panose="02020603050405020304" pitchFamily="18" charset="0"/>
            </a:rPr>
            <a:t>番号順に転記</a:t>
          </a:r>
          <a:endParaRPr lang="en-US" altLang="ja-JP" sz="1400" kern="100">
            <a:solidFill>
              <a:srgbClr val="000000"/>
            </a:solidFill>
            <a:effectLst/>
            <a:latin typeface="ＭＳ 明朝" panose="02020609040205080304" pitchFamily="17" charset="-128"/>
            <a:ea typeface="ＭＳ ゴシック" panose="020B0609070205080204" pitchFamily="49" charset="-128"/>
            <a:cs typeface="Times New Roman" panose="02020603050405020304" pitchFamily="18" charset="0"/>
          </a:endParaRPr>
        </a:p>
      </xdr:txBody>
    </xdr:sp>
    <xdr:clientData/>
  </xdr:twoCellAnchor>
  <xdr:twoCellAnchor>
    <xdr:from>
      <xdr:col>10</xdr:col>
      <xdr:colOff>13607</xdr:colOff>
      <xdr:row>8</xdr:row>
      <xdr:rowOff>286385</xdr:rowOff>
    </xdr:from>
    <xdr:to>
      <xdr:col>11</xdr:col>
      <xdr:colOff>1442356</xdr:colOff>
      <xdr:row>35</xdr:row>
      <xdr:rowOff>421820</xdr:rowOff>
    </xdr:to>
    <xdr:sp macro="" textlink="">
      <xdr:nvSpPr>
        <xdr:cNvPr id="13" name="角丸四角形 12">
          <a:extLst>
            <a:ext uri="{FF2B5EF4-FFF2-40B4-BE49-F238E27FC236}">
              <a16:creationId xmlns:a16="http://schemas.microsoft.com/office/drawing/2014/main" id="{00000000-0008-0000-0000-00000D000000}"/>
            </a:ext>
          </a:extLst>
        </xdr:cNvPr>
        <xdr:cNvSpPr/>
      </xdr:nvSpPr>
      <xdr:spPr>
        <a:xfrm>
          <a:off x="10273393" y="2191385"/>
          <a:ext cx="2721427" cy="11184435"/>
        </a:xfrm>
        <a:prstGeom prst="roundRect">
          <a:avLst>
            <a:gd name="adj" fmla="val 3782"/>
          </a:avLst>
        </a:prstGeom>
        <a:noFill/>
        <a:ln w="57150" cap="flat" cmpd="sng" algn="ctr">
          <a:solidFill>
            <a:srgbClr val="FF0000"/>
          </a:solidFill>
          <a:prstDash val="sysDash"/>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10</xdr:col>
      <xdr:colOff>171450</xdr:colOff>
      <xdr:row>5</xdr:row>
      <xdr:rowOff>204107</xdr:rowOff>
    </xdr:from>
    <xdr:to>
      <xdr:col>12</xdr:col>
      <xdr:colOff>54429</xdr:colOff>
      <xdr:row>8</xdr:row>
      <xdr:rowOff>95250</xdr:rowOff>
    </xdr:to>
    <xdr:sp macro="" textlink="">
      <xdr:nvSpPr>
        <xdr:cNvPr id="14" name="四角形吹き出し 13">
          <a:extLst>
            <a:ext uri="{FF2B5EF4-FFF2-40B4-BE49-F238E27FC236}">
              <a16:creationId xmlns:a16="http://schemas.microsoft.com/office/drawing/2014/main" id="{00000000-0008-0000-0000-00000E000000}"/>
            </a:ext>
          </a:extLst>
        </xdr:cNvPr>
        <xdr:cNvSpPr/>
      </xdr:nvSpPr>
      <xdr:spPr>
        <a:xfrm>
          <a:off x="10431236" y="1211036"/>
          <a:ext cx="2618014" cy="789214"/>
        </a:xfrm>
        <a:prstGeom prst="wedgeRectCallout">
          <a:avLst>
            <a:gd name="adj1" fmla="val -41873"/>
            <a:gd name="adj2" fmla="val 83068"/>
          </a:avLst>
        </a:prstGeom>
        <a:solidFill>
          <a:sysClr val="window" lastClr="FFFFFF"/>
        </a:solidFill>
        <a:ln w="12700" cap="flat" cmpd="sng" algn="ctr">
          <a:solidFill>
            <a:srgbClr val="FF0000"/>
          </a:solidFill>
          <a:prstDash val="solid"/>
          <a:miter lim="800000"/>
        </a:ln>
        <a:effectLst/>
      </xdr:spPr>
      <xdr:txBody>
        <a:bodyPr rot="0" spcFirstLastPara="0" vert="horz" wrap="square" lIns="72000" tIns="36000" rIns="72000" bIns="36000" numCol="1" spcCol="0" rtlCol="0" fromWordArt="0" anchor="ctr" anchorCtr="0" forceAA="0" compatLnSpc="1">
          <a:prstTxWarp prst="textNoShape">
            <a:avLst/>
          </a:prstTxWarp>
          <a:noAutofit/>
        </a:bodyPr>
        <a:lstStyle/>
        <a:p>
          <a:pPr algn="just">
            <a:lnSpc>
              <a:spcPts val="1500"/>
            </a:lnSpc>
            <a:spcAft>
              <a:spcPts val="0"/>
            </a:spcAft>
          </a:pPr>
          <a:r>
            <a:rPr lang="ja-JP" altLang="en-US" sz="1400" kern="100">
              <a:effectLst/>
              <a:latin typeface="ＭＳ 明朝" panose="02020609040205080304" pitchFamily="17" charset="-128"/>
              <a:ea typeface="ＭＳ 明朝" panose="02020609040205080304" pitchFamily="17" charset="-128"/>
              <a:cs typeface="Times New Roman" panose="02020603050405020304" pitchFamily="18" charset="0"/>
            </a:rPr>
            <a:t>要件をチェックし、対象外の取組主体がいれば削除する</a:t>
          </a:r>
          <a:endParaRPr lang="en-US" altLang="ja-JP" sz="14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500"/>
            </a:lnSpc>
            <a:spcAft>
              <a:spcPts val="0"/>
            </a:spcAft>
          </a:pPr>
          <a:r>
            <a:rPr lang="ja-JP" altLang="en-US" sz="1400" kern="100">
              <a:effectLst/>
              <a:latin typeface="ＭＳ 明朝" panose="02020609040205080304" pitchFamily="17" charset="-128"/>
              <a:ea typeface="ＭＳ 明朝" panose="02020609040205080304" pitchFamily="17" charset="-128"/>
              <a:cs typeface="Times New Roman" panose="02020603050405020304" pitchFamily="18" charset="0"/>
            </a:rPr>
            <a:t>（</a:t>
          </a:r>
          <a:r>
            <a:rPr lang="en-US" altLang="ja-JP" sz="1400" kern="100">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en-US" sz="1400" kern="100">
              <a:effectLst/>
              <a:latin typeface="ＭＳ 明朝" panose="02020609040205080304" pitchFamily="17" charset="-128"/>
              <a:ea typeface="ＭＳ 明朝" panose="02020609040205080304" pitchFamily="17" charset="-128"/>
              <a:cs typeface="Times New Roman" panose="02020603050405020304" pitchFamily="18" charset="0"/>
            </a:rPr>
            <a:t>印刷範囲外）</a:t>
          </a:r>
          <a:endParaRPr lang="ja-JP" sz="14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986118</xdr:colOff>
      <xdr:row>0</xdr:row>
      <xdr:rowOff>67235</xdr:rowOff>
    </xdr:from>
    <xdr:to>
      <xdr:col>7</xdr:col>
      <xdr:colOff>982916</xdr:colOff>
      <xdr:row>2</xdr:row>
      <xdr:rowOff>211310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7272618" y="67235"/>
          <a:ext cx="1061357" cy="435428"/>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solidFill>
                <a:srgbClr val="FF0000"/>
              </a:solidFill>
            </a:rPr>
            <a:t>記入例</a:t>
          </a:r>
        </a:p>
      </xdr:txBody>
    </xdr:sp>
    <xdr:clientData/>
  </xdr:twoCellAnchor>
  <xdr:twoCellAnchor>
    <xdr:from>
      <xdr:col>1</xdr:col>
      <xdr:colOff>1512795</xdr:colOff>
      <xdr:row>4</xdr:row>
      <xdr:rowOff>235325</xdr:rowOff>
    </xdr:from>
    <xdr:to>
      <xdr:col>7</xdr:col>
      <xdr:colOff>11207</xdr:colOff>
      <xdr:row>5</xdr:row>
      <xdr:rowOff>369795</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1994648" y="974913"/>
          <a:ext cx="5367618" cy="392206"/>
        </a:xfrm>
        <a:prstGeom prst="roundRect">
          <a:avLst>
            <a:gd name="adj" fmla="val 5718"/>
          </a:avLst>
        </a:prstGeom>
        <a:noFill/>
        <a:ln w="28575" cap="flat" cmpd="sng" algn="ctr">
          <a:solidFill>
            <a:srgbClr val="FF0000"/>
          </a:solidFill>
          <a:prstDash val="sysDash"/>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5</xdr:col>
      <xdr:colOff>874060</xdr:colOff>
      <xdr:row>4</xdr:row>
      <xdr:rowOff>166224</xdr:rowOff>
    </xdr:from>
    <xdr:to>
      <xdr:col>7</xdr:col>
      <xdr:colOff>302560</xdr:colOff>
      <xdr:row>6</xdr:row>
      <xdr:rowOff>55228</xdr:rowOff>
    </xdr:to>
    <xdr:sp macro="" textlink="">
      <xdr:nvSpPr>
        <xdr:cNvPr id="5" name="四角形吹き出し 4">
          <a:extLst>
            <a:ext uri="{FF2B5EF4-FFF2-40B4-BE49-F238E27FC236}">
              <a16:creationId xmlns:a16="http://schemas.microsoft.com/office/drawing/2014/main" id="{00000000-0008-0000-0100-000005000000}"/>
            </a:ext>
          </a:extLst>
        </xdr:cNvPr>
        <xdr:cNvSpPr/>
      </xdr:nvSpPr>
      <xdr:spPr>
        <a:xfrm>
          <a:off x="6096001" y="905812"/>
          <a:ext cx="1557618" cy="538945"/>
        </a:xfrm>
        <a:prstGeom prst="wedgeRectCallout">
          <a:avLst>
            <a:gd name="adj1" fmla="val -62528"/>
            <a:gd name="adj2" fmla="val -761"/>
          </a:avLst>
        </a:prstGeom>
        <a:solidFill>
          <a:sysClr val="window" lastClr="FFFFFF"/>
        </a:solidFill>
        <a:ln w="12700" cap="flat" cmpd="sng" algn="ctr">
          <a:solidFill>
            <a:srgbClr val="FF0000"/>
          </a:solidFill>
          <a:prstDash val="solid"/>
          <a:miter lim="800000"/>
        </a:ln>
        <a:effectLst/>
      </xdr:spPr>
      <xdr:txBody>
        <a:bodyPr rot="0" spcFirstLastPara="0" vert="horz" wrap="square" lIns="72000" tIns="36000" rIns="72000" bIns="36000" numCol="1" spcCol="0" rtlCol="0" fromWordArt="0" anchor="ctr" anchorCtr="0" forceAA="0" compatLnSpc="1">
          <a:prstTxWarp prst="textNoShape">
            <a:avLst/>
          </a:prstTxWarp>
          <a:noAutofit/>
        </a:bodyPr>
        <a:lstStyle/>
        <a:p>
          <a:pPr algn="just">
            <a:lnSpc>
              <a:spcPts val="1200"/>
            </a:lnSpc>
            <a:spcAft>
              <a:spcPts val="0"/>
            </a:spcAft>
          </a:pPr>
          <a:r>
            <a:rPr lang="ja-JP" altLang="en-US" sz="1200" kern="100">
              <a:solidFill>
                <a:srgbClr val="000000"/>
              </a:solidFill>
              <a:effectLst/>
              <a:latin typeface="ＭＳ 明朝" panose="02020609040205080304" pitchFamily="17" charset="-128"/>
              <a:ea typeface="ＭＳ ゴシック" panose="020B0609070205080204" pitchFamily="49" charset="-128"/>
              <a:cs typeface="Times New Roman" panose="02020603050405020304" pitchFamily="18" charset="0"/>
            </a:rPr>
            <a:t>別記様式第２号－１から自動転記</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0</xdr:col>
      <xdr:colOff>369796</xdr:colOff>
      <xdr:row>12</xdr:row>
      <xdr:rowOff>87783</xdr:rowOff>
    </xdr:from>
    <xdr:to>
      <xdr:col>2</xdr:col>
      <xdr:colOff>145677</xdr:colOff>
      <xdr:row>14</xdr:row>
      <xdr:rowOff>156081</xdr:rowOff>
    </xdr:to>
    <xdr:sp macro="" textlink="">
      <xdr:nvSpPr>
        <xdr:cNvPr id="6" name="四角形吹き出し 5">
          <a:extLst>
            <a:ext uri="{FF2B5EF4-FFF2-40B4-BE49-F238E27FC236}">
              <a16:creationId xmlns:a16="http://schemas.microsoft.com/office/drawing/2014/main" id="{00000000-0008-0000-0100-000006000000}"/>
            </a:ext>
          </a:extLst>
        </xdr:cNvPr>
        <xdr:cNvSpPr/>
      </xdr:nvSpPr>
      <xdr:spPr>
        <a:xfrm>
          <a:off x="369796" y="3135783"/>
          <a:ext cx="1804146" cy="538945"/>
        </a:xfrm>
        <a:prstGeom prst="wedgeRectCallout">
          <a:avLst>
            <a:gd name="adj1" fmla="val 1285"/>
            <a:gd name="adj2" fmla="val -102643"/>
          </a:avLst>
        </a:prstGeom>
        <a:solidFill>
          <a:sysClr val="window" lastClr="FFFFFF"/>
        </a:solidFill>
        <a:ln w="12700" cap="flat" cmpd="sng" algn="ctr">
          <a:solidFill>
            <a:srgbClr val="FF0000"/>
          </a:solidFill>
          <a:prstDash val="solid"/>
          <a:miter lim="800000"/>
        </a:ln>
        <a:effectLst/>
      </xdr:spPr>
      <xdr:txBody>
        <a:bodyPr rot="0" spcFirstLastPara="0" vert="horz" wrap="square" lIns="72000" tIns="36000" rIns="72000" bIns="36000" numCol="1" spcCol="0" rtlCol="0" fromWordArt="0" anchor="ctr" anchorCtr="0" forceAA="0" compatLnSpc="1">
          <a:prstTxWarp prst="textNoShape">
            <a:avLst/>
          </a:prstTxWarp>
          <a:noAutofit/>
        </a:bodyPr>
        <a:lstStyle/>
        <a:p>
          <a:pPr algn="just">
            <a:lnSpc>
              <a:spcPts val="1200"/>
            </a:lnSpc>
            <a:spcAft>
              <a:spcPts val="0"/>
            </a:spcAft>
          </a:pPr>
          <a:r>
            <a:rPr lang="ja-JP" altLang="en-US" sz="1200" kern="100">
              <a:solidFill>
                <a:srgbClr val="000000"/>
              </a:solidFill>
              <a:effectLst/>
              <a:latin typeface="ＭＳ 明朝" panose="02020609040205080304" pitchFamily="17" charset="-128"/>
              <a:ea typeface="ＭＳ ゴシック" panose="020B0609070205080204" pitchFamily="49" charset="-128"/>
              <a:cs typeface="Times New Roman" panose="02020603050405020304" pitchFamily="18" charset="0"/>
            </a:rPr>
            <a:t>ドロップダウンリストで項目を選択</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2</xdr:col>
      <xdr:colOff>762001</xdr:colOff>
      <xdr:row>12</xdr:row>
      <xdr:rowOff>87783</xdr:rowOff>
    </xdr:from>
    <xdr:to>
      <xdr:col>5</xdr:col>
      <xdr:colOff>235325</xdr:colOff>
      <xdr:row>15</xdr:row>
      <xdr:rowOff>156882</xdr:rowOff>
    </xdr:to>
    <xdr:sp macro="" textlink="">
      <xdr:nvSpPr>
        <xdr:cNvPr id="7" name="四角形吹き出し 6">
          <a:extLst>
            <a:ext uri="{FF2B5EF4-FFF2-40B4-BE49-F238E27FC236}">
              <a16:creationId xmlns:a16="http://schemas.microsoft.com/office/drawing/2014/main" id="{00000000-0008-0000-0100-000007000000}"/>
            </a:ext>
          </a:extLst>
        </xdr:cNvPr>
        <xdr:cNvSpPr/>
      </xdr:nvSpPr>
      <xdr:spPr>
        <a:xfrm>
          <a:off x="2790266" y="3135783"/>
          <a:ext cx="2667000" cy="775070"/>
        </a:xfrm>
        <a:prstGeom prst="wedgeRectCallout">
          <a:avLst>
            <a:gd name="adj1" fmla="val 1285"/>
            <a:gd name="adj2" fmla="val -85293"/>
          </a:avLst>
        </a:prstGeom>
        <a:solidFill>
          <a:sysClr val="window" lastClr="FFFFFF"/>
        </a:solidFill>
        <a:ln w="12700" cap="flat" cmpd="sng" algn="ctr">
          <a:solidFill>
            <a:srgbClr val="FF0000"/>
          </a:solidFill>
          <a:prstDash val="solid"/>
          <a:miter lim="800000"/>
        </a:ln>
        <a:effectLst/>
      </xdr:spPr>
      <xdr:txBody>
        <a:bodyPr rot="0" spcFirstLastPara="0" vert="horz" wrap="square" lIns="72000" tIns="36000" rIns="72000" bIns="36000" numCol="1" spcCol="0" rtlCol="0" fromWordArt="0" anchor="ctr" anchorCtr="0" forceAA="0" compatLnSpc="1">
          <a:prstTxWarp prst="textNoShape">
            <a:avLst/>
          </a:prstTxWarp>
          <a:noAutofit/>
        </a:bodyPr>
        <a:lstStyle/>
        <a:p>
          <a:pPr algn="just">
            <a:lnSpc>
              <a:spcPts val="1200"/>
            </a:lnSpc>
            <a:spcAft>
              <a:spcPts val="0"/>
            </a:spcAft>
          </a:pPr>
          <a:r>
            <a:rPr lang="ja-JP" altLang="en-US" sz="1200" kern="100">
              <a:solidFill>
                <a:srgbClr val="000000"/>
              </a:solidFill>
              <a:effectLst/>
              <a:latin typeface="ＭＳ 明朝" panose="02020609040205080304" pitchFamily="17" charset="-128"/>
              <a:ea typeface="ＭＳ ゴシック" panose="020B0609070205080204" pitchFamily="49" charset="-128"/>
              <a:cs typeface="Times New Roman" panose="02020603050405020304" pitchFamily="18" charset="0"/>
            </a:rPr>
            <a:t>具体的な経費の内容を記載</a:t>
          </a:r>
          <a:endParaRPr lang="en-US" altLang="ja-JP" sz="1200" kern="100">
            <a:solidFill>
              <a:srgbClr val="000000"/>
            </a:solidFill>
            <a:effectLst/>
            <a:latin typeface="ＭＳ 明朝" panose="02020609040205080304" pitchFamily="17" charset="-128"/>
            <a:ea typeface="ＭＳ ゴシック" panose="020B0609070205080204" pitchFamily="49" charset="-128"/>
            <a:cs typeface="Times New Roman" panose="02020603050405020304" pitchFamily="18" charset="0"/>
          </a:endParaRPr>
        </a:p>
        <a:p>
          <a:pPr algn="just">
            <a:lnSpc>
              <a:spcPts val="1200"/>
            </a:lnSpc>
            <a:spcAft>
              <a:spcPts val="0"/>
            </a:spcAft>
          </a:pPr>
          <a:r>
            <a:rPr lang="ja-JP" altLang="en-US" sz="1200" kern="100">
              <a:solidFill>
                <a:srgbClr val="000000"/>
              </a:solidFill>
              <a:effectLst/>
              <a:latin typeface="ＭＳ 明朝" panose="02020609040205080304" pitchFamily="17" charset="-128"/>
              <a:ea typeface="ＭＳ ゴシック" panose="020B0609070205080204" pitchFamily="49" charset="-128"/>
              <a:cs typeface="Times New Roman" panose="02020603050405020304" pitchFamily="18" charset="0"/>
            </a:rPr>
            <a:t>人件費など算出根拠が複雑な場合は根拠資料を別に提出すること（積算根拠や業務日報など）</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6</xdr:col>
      <xdr:colOff>291355</xdr:colOff>
      <xdr:row>12</xdr:row>
      <xdr:rowOff>54166</xdr:rowOff>
    </xdr:from>
    <xdr:to>
      <xdr:col>7</xdr:col>
      <xdr:colOff>1030942</xdr:colOff>
      <xdr:row>14</xdr:row>
      <xdr:rowOff>122464</xdr:rowOff>
    </xdr:to>
    <xdr:sp macro="" textlink="">
      <xdr:nvSpPr>
        <xdr:cNvPr id="8" name="四角形吹き出し 7">
          <a:extLst>
            <a:ext uri="{FF2B5EF4-FFF2-40B4-BE49-F238E27FC236}">
              <a16:creationId xmlns:a16="http://schemas.microsoft.com/office/drawing/2014/main" id="{00000000-0008-0000-0100-000008000000}"/>
            </a:ext>
          </a:extLst>
        </xdr:cNvPr>
        <xdr:cNvSpPr/>
      </xdr:nvSpPr>
      <xdr:spPr>
        <a:xfrm>
          <a:off x="6577855" y="3102166"/>
          <a:ext cx="1804146" cy="538945"/>
        </a:xfrm>
        <a:prstGeom prst="wedgeRectCallout">
          <a:avLst>
            <a:gd name="adj1" fmla="val 33583"/>
            <a:gd name="adj2" fmla="val -100564"/>
          </a:avLst>
        </a:prstGeom>
        <a:solidFill>
          <a:sysClr val="window" lastClr="FFFFFF"/>
        </a:solidFill>
        <a:ln w="12700" cap="flat" cmpd="sng" algn="ctr">
          <a:solidFill>
            <a:srgbClr val="FF0000"/>
          </a:solidFill>
          <a:prstDash val="solid"/>
          <a:miter lim="800000"/>
        </a:ln>
        <a:effectLst/>
      </xdr:spPr>
      <xdr:txBody>
        <a:bodyPr rot="0" spcFirstLastPara="0" vert="horz" wrap="square" lIns="72000" tIns="36000" rIns="72000" bIns="36000" numCol="1" spcCol="0" rtlCol="0" fromWordArt="0" anchor="ctr" anchorCtr="0" forceAA="0" compatLnSpc="1">
          <a:prstTxWarp prst="textNoShape">
            <a:avLst/>
          </a:prstTxWarp>
          <a:noAutofit/>
        </a:bodyPr>
        <a:lstStyle/>
        <a:p>
          <a:pPr algn="just">
            <a:lnSpc>
              <a:spcPts val="1200"/>
            </a:lnSpc>
            <a:spcAft>
              <a:spcPts val="0"/>
            </a:spcAft>
          </a:pPr>
          <a:r>
            <a:rPr lang="ja-JP" altLang="en-US" sz="1200" kern="100">
              <a:effectLst/>
              <a:latin typeface="ＭＳ 明朝" panose="02020609040205080304" pitchFamily="17" charset="-128"/>
              <a:ea typeface="ＭＳ 明朝" panose="02020609040205080304" pitchFamily="17" charset="-128"/>
              <a:cs typeface="Times New Roman" panose="02020603050405020304" pitchFamily="18" charset="0"/>
            </a:rPr>
            <a:t>補助対象経費を入力</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5</xdr:col>
      <xdr:colOff>212912</xdr:colOff>
      <xdr:row>24</xdr:row>
      <xdr:rowOff>123266</xdr:rowOff>
    </xdr:from>
    <xdr:to>
      <xdr:col>7</xdr:col>
      <xdr:colOff>997324</xdr:colOff>
      <xdr:row>28</xdr:row>
      <xdr:rowOff>78442</xdr:rowOff>
    </xdr:to>
    <xdr:sp macro="" textlink="">
      <xdr:nvSpPr>
        <xdr:cNvPr id="9" name="四角形吹き出し 8">
          <a:extLst>
            <a:ext uri="{FF2B5EF4-FFF2-40B4-BE49-F238E27FC236}">
              <a16:creationId xmlns:a16="http://schemas.microsoft.com/office/drawing/2014/main" id="{00000000-0008-0000-0100-000009000000}"/>
            </a:ext>
          </a:extLst>
        </xdr:cNvPr>
        <xdr:cNvSpPr/>
      </xdr:nvSpPr>
      <xdr:spPr>
        <a:xfrm>
          <a:off x="5434853" y="5995148"/>
          <a:ext cx="2913530" cy="896470"/>
        </a:xfrm>
        <a:prstGeom prst="wedgeRectCallout">
          <a:avLst>
            <a:gd name="adj1" fmla="val 33212"/>
            <a:gd name="adj2" fmla="val 70549"/>
          </a:avLst>
        </a:prstGeom>
        <a:solidFill>
          <a:sysClr val="window" lastClr="FFFFFF"/>
        </a:solidFill>
        <a:ln w="12700" cap="flat" cmpd="sng" algn="ctr">
          <a:solidFill>
            <a:srgbClr val="FF0000"/>
          </a:solidFill>
          <a:prstDash val="solid"/>
          <a:miter lim="800000"/>
        </a:ln>
        <a:effectLst/>
      </xdr:spPr>
      <xdr:txBody>
        <a:bodyPr rot="0" spcFirstLastPara="0" vert="horz" wrap="square" lIns="72000" tIns="36000" rIns="72000" bIns="36000" numCol="1" spcCol="0" rtlCol="0" fromWordArt="0" anchor="ctr" anchorCtr="0" forceAA="0" compatLnSpc="1">
          <a:prstTxWarp prst="textNoShape">
            <a:avLst/>
          </a:prstTxWarp>
          <a:noAutofit/>
        </a:bodyPr>
        <a:lstStyle/>
        <a:p>
          <a:pPr algn="just">
            <a:lnSpc>
              <a:spcPts val="1200"/>
            </a:lnSpc>
            <a:spcAft>
              <a:spcPts val="0"/>
            </a:spcAft>
          </a:pPr>
          <a:r>
            <a:rPr lang="ja-JP" altLang="en-US" sz="1200" kern="100">
              <a:effectLst/>
              <a:latin typeface="ＭＳ 明朝" panose="02020609040205080304" pitchFamily="17" charset="-128"/>
              <a:ea typeface="ＭＳ 明朝" panose="02020609040205080304" pitchFamily="17" charset="-128"/>
              <a:cs typeface="Times New Roman" panose="02020603050405020304" pitchFamily="18" charset="0"/>
            </a:rPr>
            <a:t>［自動計算］</a:t>
          </a:r>
          <a:endParaRPr lang="en-US" alt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200"/>
            </a:lnSpc>
            <a:spcAft>
              <a:spcPts val="0"/>
            </a:spcAft>
          </a:pPr>
          <a:r>
            <a:rPr lang="ja-JP" altLang="en-US" sz="1200" kern="100">
              <a:effectLst/>
              <a:latin typeface="ＭＳ 明朝" panose="02020609040205080304" pitchFamily="17" charset="-128"/>
              <a:ea typeface="ＭＳ 明朝" panose="02020609040205080304" pitchFamily="17" charset="-128"/>
              <a:cs typeface="Times New Roman" panose="02020603050405020304" pitchFamily="18" charset="0"/>
            </a:rPr>
            <a:t>補助対象経費の合計値と事務費申請上限額（補助対象経費の</a:t>
          </a:r>
          <a:r>
            <a:rPr lang="en-US" altLang="ja-JP" sz="1200" kern="100">
              <a:effectLst/>
              <a:latin typeface="ＭＳ 明朝" panose="02020609040205080304" pitchFamily="17" charset="-128"/>
              <a:ea typeface="ＭＳ 明朝" panose="02020609040205080304" pitchFamily="17" charset="-128"/>
              <a:cs typeface="Times New Roman" panose="02020603050405020304" pitchFamily="18" charset="0"/>
            </a:rPr>
            <a:t>3%</a:t>
          </a:r>
          <a:r>
            <a:rPr lang="ja-JP" altLang="en-US" sz="1200" kern="100">
              <a:effectLst/>
              <a:latin typeface="ＭＳ 明朝" panose="02020609040205080304" pitchFamily="17" charset="-128"/>
              <a:ea typeface="ＭＳ 明朝" panose="02020609040205080304" pitchFamily="17" charset="-128"/>
              <a:cs typeface="Times New Roman" panose="02020603050405020304" pitchFamily="18" charset="0"/>
            </a:rPr>
            <a:t>以内）のいずれか小さい金額の千円未満を切り捨てた金額が自動入力されます（直接入力不可）</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0</xdr:col>
      <xdr:colOff>459441</xdr:colOff>
      <xdr:row>8</xdr:row>
      <xdr:rowOff>347383</xdr:rowOff>
    </xdr:from>
    <xdr:to>
      <xdr:col>7</xdr:col>
      <xdr:colOff>1064558</xdr:colOff>
      <xdr:row>11</xdr:row>
      <xdr:rowOff>22411</xdr:rowOff>
    </xdr:to>
    <xdr:sp macro="" textlink="">
      <xdr:nvSpPr>
        <xdr:cNvPr id="10" name="角丸四角形 9">
          <a:extLst>
            <a:ext uri="{FF2B5EF4-FFF2-40B4-BE49-F238E27FC236}">
              <a16:creationId xmlns:a16="http://schemas.microsoft.com/office/drawing/2014/main" id="{00000000-0008-0000-0100-00000A000000}"/>
            </a:ext>
          </a:extLst>
        </xdr:cNvPr>
        <xdr:cNvSpPr/>
      </xdr:nvSpPr>
      <xdr:spPr>
        <a:xfrm>
          <a:off x="459441" y="2330824"/>
          <a:ext cx="7956176" cy="504263"/>
        </a:xfrm>
        <a:prstGeom prst="roundRect">
          <a:avLst>
            <a:gd name="adj" fmla="val 5718"/>
          </a:avLst>
        </a:prstGeom>
        <a:noFill/>
        <a:ln w="28575" cap="flat" cmpd="sng" algn="ctr">
          <a:solidFill>
            <a:srgbClr val="FF0000"/>
          </a:solidFill>
          <a:prstDash val="sysDash"/>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840922</xdr:colOff>
      <xdr:row>3</xdr:row>
      <xdr:rowOff>68037</xdr:rowOff>
    </xdr:from>
    <xdr:to>
      <xdr:col>9</xdr:col>
      <xdr:colOff>847725</xdr:colOff>
      <xdr:row>5</xdr:row>
      <xdr:rowOff>68036</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8241847" y="639537"/>
          <a:ext cx="1911803" cy="42862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solidFill>
                <a:srgbClr val="FF0000"/>
              </a:solidFill>
            </a:rPr>
            <a:t>記入例</a:t>
          </a:r>
        </a:p>
      </xdr:txBody>
    </xdr:sp>
    <xdr:clientData/>
  </xdr:twoCellAnchor>
  <xdr:twoCellAnchor>
    <xdr:from>
      <xdr:col>9</xdr:col>
      <xdr:colOff>857250</xdr:colOff>
      <xdr:row>5</xdr:row>
      <xdr:rowOff>0</xdr:rowOff>
    </xdr:from>
    <xdr:to>
      <xdr:col>11</xdr:col>
      <xdr:colOff>1197428</xdr:colOff>
      <xdr:row>12</xdr:row>
      <xdr:rowOff>421821</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10232571" y="1006929"/>
          <a:ext cx="2422071" cy="2735035"/>
        </a:xfrm>
        <a:prstGeom prst="roundRect">
          <a:avLst>
            <a:gd name="adj" fmla="val 3782"/>
          </a:avLst>
        </a:prstGeom>
        <a:noFill/>
        <a:ln w="57150" cap="flat" cmpd="sng" algn="ctr">
          <a:solidFill>
            <a:srgbClr val="FF0000"/>
          </a:solidFill>
          <a:prstDash val="sysDash"/>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10</xdr:col>
      <xdr:colOff>321128</xdr:colOff>
      <xdr:row>17</xdr:row>
      <xdr:rowOff>136071</xdr:rowOff>
    </xdr:from>
    <xdr:to>
      <xdr:col>12</xdr:col>
      <xdr:colOff>54428</xdr:colOff>
      <xdr:row>18</xdr:row>
      <xdr:rowOff>193947</xdr:rowOff>
    </xdr:to>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10580914" y="5347607"/>
          <a:ext cx="2128157" cy="779054"/>
        </a:xfrm>
        <a:prstGeom prst="wedgeRectCallout">
          <a:avLst>
            <a:gd name="adj1" fmla="val 9917"/>
            <a:gd name="adj2" fmla="val -254030"/>
          </a:avLst>
        </a:prstGeom>
        <a:solidFill>
          <a:sysClr val="window" lastClr="FFFFFF"/>
        </a:solidFill>
        <a:ln w="12700" cap="flat" cmpd="sng" algn="ctr">
          <a:solidFill>
            <a:srgbClr val="FF0000"/>
          </a:solidFill>
          <a:prstDash val="solid"/>
          <a:miter lim="800000"/>
        </a:ln>
        <a:effectLst/>
      </xdr:spPr>
      <xdr:txBody>
        <a:bodyPr rot="0" spcFirstLastPara="0" vert="horz" wrap="square" lIns="72000" tIns="36000" rIns="72000" bIns="36000" numCol="1" spcCol="0" rtlCol="0" fromWordArt="0" anchor="ctr" anchorCtr="0" forceAA="0" compatLnSpc="1">
          <a:prstTxWarp prst="textNoShape">
            <a:avLst/>
          </a:prstTxWarp>
          <a:noAutofit/>
        </a:bodyPr>
        <a:lstStyle/>
        <a:p>
          <a:pPr algn="just">
            <a:lnSpc>
              <a:spcPts val="1500"/>
            </a:lnSpc>
            <a:spcAft>
              <a:spcPts val="0"/>
            </a:spcAft>
          </a:pPr>
          <a:r>
            <a:rPr lang="ja-JP" altLang="en-US" sz="1400" kern="100">
              <a:effectLst/>
              <a:latin typeface="ＭＳ 明朝" panose="02020609040205080304" pitchFamily="17" charset="-128"/>
              <a:ea typeface="ＭＳ 明朝" panose="02020609040205080304" pitchFamily="17" charset="-128"/>
              <a:cs typeface="Times New Roman" panose="02020603050405020304" pitchFamily="18" charset="0"/>
            </a:rPr>
            <a:t>要件をチェックし、対象外の場合は申請不可</a:t>
          </a:r>
          <a:endParaRPr lang="en-US" altLang="ja-JP" sz="14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500"/>
            </a:lnSpc>
            <a:spcAft>
              <a:spcPts val="0"/>
            </a:spcAft>
          </a:pPr>
          <a:r>
            <a:rPr lang="ja-JP" altLang="en-US" sz="1400" kern="100">
              <a:effectLst/>
              <a:latin typeface="ＭＳ 明朝" panose="02020609040205080304" pitchFamily="17" charset="-128"/>
              <a:ea typeface="ＭＳ 明朝" panose="02020609040205080304" pitchFamily="17" charset="-128"/>
              <a:cs typeface="Times New Roman" panose="02020603050405020304" pitchFamily="18" charset="0"/>
            </a:rPr>
            <a:t>（印刷範囲外）</a:t>
          </a:r>
          <a:endParaRPr lang="ja-JP" sz="14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3</xdr:col>
      <xdr:colOff>13607</xdr:colOff>
      <xdr:row>17</xdr:row>
      <xdr:rowOff>17691</xdr:rowOff>
    </xdr:from>
    <xdr:to>
      <xdr:col>8</xdr:col>
      <xdr:colOff>0</xdr:colOff>
      <xdr:row>33</xdr:row>
      <xdr:rowOff>13607</xdr:rowOff>
    </xdr:to>
    <xdr:sp macro="" textlink="">
      <xdr:nvSpPr>
        <xdr:cNvPr id="6" name="角丸四角形 5">
          <a:extLst>
            <a:ext uri="{FF2B5EF4-FFF2-40B4-BE49-F238E27FC236}">
              <a16:creationId xmlns:a16="http://schemas.microsoft.com/office/drawing/2014/main" id="{00000000-0008-0000-0200-000006000000}"/>
            </a:ext>
          </a:extLst>
        </xdr:cNvPr>
        <xdr:cNvSpPr/>
      </xdr:nvSpPr>
      <xdr:spPr>
        <a:xfrm>
          <a:off x="2898321" y="5229227"/>
          <a:ext cx="5592536" cy="7248523"/>
        </a:xfrm>
        <a:prstGeom prst="roundRect">
          <a:avLst>
            <a:gd name="adj" fmla="val 3782"/>
          </a:avLst>
        </a:prstGeom>
        <a:noFill/>
        <a:ln w="57150" cap="flat" cmpd="sng" algn="ctr">
          <a:solidFill>
            <a:srgbClr val="FF0000"/>
          </a:solidFill>
          <a:prstDash val="sysDash"/>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3</xdr:col>
      <xdr:colOff>525237</xdr:colOff>
      <xdr:row>15</xdr:row>
      <xdr:rowOff>27214</xdr:rowOff>
    </xdr:from>
    <xdr:to>
      <xdr:col>5</xdr:col>
      <xdr:colOff>1061358</xdr:colOff>
      <xdr:row>16</xdr:row>
      <xdr:rowOff>615770</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3409951" y="4408714"/>
          <a:ext cx="2522764" cy="765449"/>
        </a:xfrm>
        <a:prstGeom prst="wedgeRectCallout">
          <a:avLst>
            <a:gd name="adj1" fmla="val -41873"/>
            <a:gd name="adj2" fmla="val 83068"/>
          </a:avLst>
        </a:prstGeom>
        <a:solidFill>
          <a:sysClr val="window" lastClr="FFFFFF"/>
        </a:solidFill>
        <a:ln w="12700" cap="flat" cmpd="sng" algn="ctr">
          <a:solidFill>
            <a:srgbClr val="FF0000"/>
          </a:solidFill>
          <a:prstDash val="solid"/>
          <a:miter lim="800000"/>
        </a:ln>
        <a:effectLst/>
      </xdr:spPr>
      <xdr:txBody>
        <a:bodyPr rot="0" spcFirstLastPara="0" vert="horz" wrap="square" lIns="72000" tIns="36000" rIns="72000" bIns="36000" numCol="1" spcCol="0" rtlCol="0" fromWordArt="0" anchor="ctr" anchorCtr="0" forceAA="0" compatLnSpc="1">
          <a:prstTxWarp prst="textNoShape">
            <a:avLst/>
          </a:prstTxWarp>
          <a:noAutofit/>
        </a:bodyPr>
        <a:lstStyle/>
        <a:p>
          <a:pPr algn="just">
            <a:lnSpc>
              <a:spcPts val="1500"/>
            </a:lnSpc>
            <a:spcAft>
              <a:spcPts val="0"/>
            </a:spcAft>
          </a:pPr>
          <a:r>
            <a:rPr lang="ja-JP" altLang="en-US" sz="1400" kern="100">
              <a:effectLst/>
              <a:latin typeface="ＭＳ 明朝" panose="02020609040205080304" pitchFamily="17" charset="-128"/>
              <a:ea typeface="ＭＳ 明朝" panose="02020609040205080304" pitchFamily="17" charset="-128"/>
              <a:cs typeface="Times New Roman" panose="02020603050405020304" pitchFamily="18" charset="0"/>
            </a:rPr>
            <a:t>補助対象となる出荷資材ごとに品目名、出荷資材名、購入金額を入力</a:t>
          </a:r>
          <a:endParaRPr lang="ja-JP" sz="14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8</xdr:col>
      <xdr:colOff>108857</xdr:colOff>
      <xdr:row>13</xdr:row>
      <xdr:rowOff>163286</xdr:rowOff>
    </xdr:from>
    <xdr:to>
      <xdr:col>10</xdr:col>
      <xdr:colOff>1088572</xdr:colOff>
      <xdr:row>16</xdr:row>
      <xdr:rowOff>585106</xdr:rowOff>
    </xdr:to>
    <xdr:sp macro="" textlink="">
      <xdr:nvSpPr>
        <xdr:cNvPr id="8" name="四角形吹き出し 7">
          <a:extLst>
            <a:ext uri="{FF2B5EF4-FFF2-40B4-BE49-F238E27FC236}">
              <a16:creationId xmlns:a16="http://schemas.microsoft.com/office/drawing/2014/main" id="{00000000-0008-0000-0200-000008000000}"/>
            </a:ext>
          </a:extLst>
        </xdr:cNvPr>
        <xdr:cNvSpPr/>
      </xdr:nvSpPr>
      <xdr:spPr>
        <a:xfrm>
          <a:off x="8599714" y="3918857"/>
          <a:ext cx="2748644" cy="1224642"/>
        </a:xfrm>
        <a:prstGeom prst="wedgeRectCallout">
          <a:avLst>
            <a:gd name="adj1" fmla="val -56540"/>
            <a:gd name="adj2" fmla="val 29455"/>
          </a:avLst>
        </a:prstGeom>
        <a:solidFill>
          <a:sysClr val="window" lastClr="FFFFFF"/>
        </a:solidFill>
        <a:ln w="12700" cap="flat" cmpd="sng" algn="ctr">
          <a:solidFill>
            <a:srgbClr val="FF0000"/>
          </a:solidFill>
          <a:prstDash val="solid"/>
          <a:miter lim="800000"/>
        </a:ln>
        <a:effectLst/>
      </xdr:spPr>
      <xdr:txBody>
        <a:bodyPr rot="0" spcFirstLastPara="0" vert="horz" wrap="square" lIns="72000" tIns="36000" rIns="72000" bIns="36000" numCol="1" spcCol="0" rtlCol="0" fromWordArt="0" anchor="ctr" anchorCtr="0" forceAA="0" compatLnSpc="1">
          <a:prstTxWarp prst="textNoShape">
            <a:avLst/>
          </a:prstTxWarp>
          <a:noAutofit/>
        </a:bodyPr>
        <a:lstStyle/>
        <a:p>
          <a:pPr algn="just">
            <a:lnSpc>
              <a:spcPts val="1500"/>
            </a:lnSpc>
            <a:spcAft>
              <a:spcPts val="0"/>
            </a:spcAft>
          </a:pPr>
          <a:r>
            <a:rPr lang="ja-JP" altLang="en-US" sz="14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税込み金額を入力すれば税抜き金額が自動計算される様式ですが、証拠書類に税抜き金額のみが記載されている場合は税抜き金額を直接入力すること</a:t>
          </a:r>
          <a:endParaRPr lang="ja-JP" sz="14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xdr:col>
      <xdr:colOff>1251857</xdr:colOff>
      <xdr:row>5</xdr:row>
      <xdr:rowOff>0</xdr:rowOff>
    </xdr:from>
    <xdr:to>
      <xdr:col>7</xdr:col>
      <xdr:colOff>40822</xdr:colOff>
      <xdr:row>8</xdr:row>
      <xdr:rowOff>27214</xdr:rowOff>
    </xdr:to>
    <xdr:sp macro="" textlink="">
      <xdr:nvSpPr>
        <xdr:cNvPr id="9" name="角丸四角形 8">
          <a:extLst>
            <a:ext uri="{FF2B5EF4-FFF2-40B4-BE49-F238E27FC236}">
              <a16:creationId xmlns:a16="http://schemas.microsoft.com/office/drawing/2014/main" id="{00000000-0008-0000-0200-000009000000}"/>
            </a:ext>
          </a:extLst>
        </xdr:cNvPr>
        <xdr:cNvSpPr/>
      </xdr:nvSpPr>
      <xdr:spPr>
        <a:xfrm>
          <a:off x="1741714" y="1006929"/>
          <a:ext cx="5769429" cy="2122714"/>
        </a:xfrm>
        <a:prstGeom prst="roundRect">
          <a:avLst>
            <a:gd name="adj" fmla="val 5718"/>
          </a:avLst>
        </a:prstGeom>
        <a:noFill/>
        <a:ln w="57150" cap="flat" cmpd="sng" algn="ctr">
          <a:solidFill>
            <a:srgbClr val="FF0000"/>
          </a:solidFill>
          <a:prstDash val="sysDash"/>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7</xdr:col>
      <xdr:colOff>206828</xdr:colOff>
      <xdr:row>5</xdr:row>
      <xdr:rowOff>155017</xdr:rowOff>
    </xdr:from>
    <xdr:to>
      <xdr:col>8</xdr:col>
      <xdr:colOff>650420</xdr:colOff>
      <xdr:row>6</xdr:row>
      <xdr:rowOff>299355</xdr:rowOff>
    </xdr:to>
    <xdr:sp macro="" textlink="">
      <xdr:nvSpPr>
        <xdr:cNvPr id="10" name="四角形吹き出し 9">
          <a:extLst>
            <a:ext uri="{FF2B5EF4-FFF2-40B4-BE49-F238E27FC236}">
              <a16:creationId xmlns:a16="http://schemas.microsoft.com/office/drawing/2014/main" id="{00000000-0008-0000-0200-00000A000000}"/>
            </a:ext>
          </a:extLst>
        </xdr:cNvPr>
        <xdr:cNvSpPr/>
      </xdr:nvSpPr>
      <xdr:spPr>
        <a:xfrm>
          <a:off x="7677149" y="1161946"/>
          <a:ext cx="1464128" cy="538945"/>
        </a:xfrm>
        <a:prstGeom prst="wedgeRectCallout">
          <a:avLst>
            <a:gd name="adj1" fmla="val -62390"/>
            <a:gd name="adj2" fmla="val -9078"/>
          </a:avLst>
        </a:prstGeom>
        <a:solidFill>
          <a:sysClr val="window" lastClr="FFFFFF"/>
        </a:solidFill>
        <a:ln w="12700" cap="flat" cmpd="sng" algn="ctr">
          <a:solidFill>
            <a:srgbClr val="FF0000"/>
          </a:solidFill>
          <a:prstDash val="solid"/>
          <a:miter lim="800000"/>
        </a:ln>
        <a:effectLst/>
      </xdr:spPr>
      <xdr:txBody>
        <a:bodyPr rot="0" spcFirstLastPara="0" vert="horz" wrap="square" lIns="72000" tIns="36000" rIns="72000" bIns="36000" numCol="1" spcCol="0" rtlCol="0" fromWordArt="0" anchor="ctr" anchorCtr="0" forceAA="0" compatLnSpc="1">
          <a:prstTxWarp prst="textNoShape">
            <a:avLst/>
          </a:prstTxWarp>
          <a:noAutofit/>
        </a:bodyPr>
        <a:lstStyle/>
        <a:p>
          <a:pPr algn="just">
            <a:lnSpc>
              <a:spcPts val="1500"/>
            </a:lnSpc>
            <a:spcAft>
              <a:spcPts val="0"/>
            </a:spcAft>
          </a:pPr>
          <a:r>
            <a:rPr lang="ja-JP" altLang="en-US" sz="1400" kern="100">
              <a:solidFill>
                <a:srgbClr val="000000"/>
              </a:solidFill>
              <a:effectLst/>
              <a:latin typeface="ＭＳ 明朝" panose="02020609040205080304" pitchFamily="17" charset="-128"/>
              <a:ea typeface="ＭＳ ゴシック" panose="020B0609070205080204" pitchFamily="49" charset="-128"/>
              <a:cs typeface="Times New Roman" panose="02020603050405020304" pitchFamily="18" charset="0"/>
            </a:rPr>
            <a:t>取組</a:t>
          </a:r>
          <a:r>
            <a:rPr lang="ja-JP" sz="1400" kern="100">
              <a:solidFill>
                <a:srgbClr val="000000"/>
              </a:solidFill>
              <a:effectLst/>
              <a:latin typeface="ＭＳ 明朝" panose="02020609040205080304" pitchFamily="17" charset="-128"/>
              <a:ea typeface="ＭＳ ゴシック" panose="020B0609070205080204" pitchFamily="49" charset="-128"/>
              <a:cs typeface="Times New Roman" panose="02020603050405020304" pitchFamily="18" charset="0"/>
            </a:rPr>
            <a:t>主体の情報を入力</a:t>
          </a:r>
          <a:endParaRPr lang="ja-JP" sz="14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2</xdr:col>
      <xdr:colOff>1115787</xdr:colOff>
      <xdr:row>11</xdr:row>
      <xdr:rowOff>13607</xdr:rowOff>
    </xdr:from>
    <xdr:to>
      <xdr:col>6</xdr:col>
      <xdr:colOff>40822</xdr:colOff>
      <xdr:row>13</xdr:row>
      <xdr:rowOff>27214</xdr:rowOff>
    </xdr:to>
    <xdr:sp macro="" textlink="">
      <xdr:nvSpPr>
        <xdr:cNvPr id="11" name="角丸四角形 10">
          <a:extLst>
            <a:ext uri="{FF2B5EF4-FFF2-40B4-BE49-F238E27FC236}">
              <a16:creationId xmlns:a16="http://schemas.microsoft.com/office/drawing/2014/main" id="{00000000-0008-0000-0200-00000B000000}"/>
            </a:ext>
          </a:extLst>
        </xdr:cNvPr>
        <xdr:cNvSpPr/>
      </xdr:nvSpPr>
      <xdr:spPr>
        <a:xfrm>
          <a:off x="2871108" y="3782786"/>
          <a:ext cx="3619500" cy="993321"/>
        </a:xfrm>
        <a:prstGeom prst="roundRect">
          <a:avLst>
            <a:gd name="adj" fmla="val 5718"/>
          </a:avLst>
        </a:prstGeom>
        <a:noFill/>
        <a:ln w="57150" cap="flat" cmpd="sng" algn="ctr">
          <a:solidFill>
            <a:srgbClr val="FF0000"/>
          </a:solidFill>
          <a:prstDash val="sysDash"/>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3</xdr:col>
      <xdr:colOff>870857</xdr:colOff>
      <xdr:row>8</xdr:row>
      <xdr:rowOff>86981</xdr:rowOff>
    </xdr:from>
    <xdr:to>
      <xdr:col>6</xdr:col>
      <xdr:colOff>68035</xdr:colOff>
      <xdr:row>10</xdr:row>
      <xdr:rowOff>204105</xdr:rowOff>
    </xdr:to>
    <xdr:sp macro="" textlink="">
      <xdr:nvSpPr>
        <xdr:cNvPr id="12" name="四角形吹き出し 11">
          <a:extLst>
            <a:ext uri="{FF2B5EF4-FFF2-40B4-BE49-F238E27FC236}">
              <a16:creationId xmlns:a16="http://schemas.microsoft.com/office/drawing/2014/main" id="{00000000-0008-0000-0200-00000C000000}"/>
            </a:ext>
          </a:extLst>
        </xdr:cNvPr>
        <xdr:cNvSpPr/>
      </xdr:nvSpPr>
      <xdr:spPr>
        <a:xfrm>
          <a:off x="3755571" y="3189410"/>
          <a:ext cx="2762250" cy="538945"/>
        </a:xfrm>
        <a:prstGeom prst="wedgeRectCallout">
          <a:avLst>
            <a:gd name="adj1" fmla="val -61191"/>
            <a:gd name="adj2" fmla="val 54041"/>
          </a:avLst>
        </a:prstGeom>
        <a:solidFill>
          <a:sysClr val="window" lastClr="FFFFFF"/>
        </a:solidFill>
        <a:ln w="12700" cap="flat" cmpd="sng" algn="ctr">
          <a:solidFill>
            <a:srgbClr val="FF0000"/>
          </a:solidFill>
          <a:prstDash val="solid"/>
          <a:miter lim="800000"/>
        </a:ln>
        <a:effectLst/>
      </xdr:spPr>
      <xdr:txBody>
        <a:bodyPr rot="0" spcFirstLastPara="0" vert="horz" wrap="square" lIns="72000" tIns="36000" rIns="72000" bIns="36000" numCol="1" spcCol="0" rtlCol="0" fromWordArt="0" anchor="ctr" anchorCtr="0" forceAA="0" compatLnSpc="1">
          <a:prstTxWarp prst="textNoShape">
            <a:avLst/>
          </a:prstTxWarp>
          <a:noAutofit/>
        </a:bodyPr>
        <a:lstStyle/>
        <a:p>
          <a:pPr algn="just">
            <a:lnSpc>
              <a:spcPts val="1500"/>
            </a:lnSpc>
            <a:spcAft>
              <a:spcPts val="0"/>
            </a:spcAft>
          </a:pPr>
          <a:r>
            <a:rPr lang="ja-JP" altLang="en-US" sz="1400" kern="100">
              <a:effectLst/>
              <a:latin typeface="ＭＳ 明朝" panose="02020609040205080304" pitchFamily="17" charset="-128"/>
              <a:ea typeface="ＭＳ 明朝" panose="02020609040205080304" pitchFamily="17" charset="-128"/>
              <a:cs typeface="Times New Roman" panose="02020603050405020304" pitchFamily="18" charset="0"/>
            </a:rPr>
            <a:t>品目名、園芸作物の栽培面積、主な出荷資材名を入力</a:t>
          </a:r>
          <a:endParaRPr lang="ja-JP" sz="14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514350</xdr:colOff>
      <xdr:row>44</xdr:row>
      <xdr:rowOff>19050</xdr:rowOff>
    </xdr:from>
    <xdr:to>
      <xdr:col>13</xdr:col>
      <xdr:colOff>485775</xdr:colOff>
      <xdr:row>59</xdr:row>
      <xdr:rowOff>114300</xdr:rowOff>
    </xdr:to>
    <xdr:pic>
      <xdr:nvPicPr>
        <xdr:cNvPr id="32" name="図 31">
          <a:extLst>
            <a:ext uri="{FF2B5EF4-FFF2-40B4-BE49-F238E27FC236}">
              <a16:creationId xmlns:a16="http://schemas.microsoft.com/office/drawing/2014/main" id="{C6A7E1B9-2CC0-7B9E-BC47-47947F9901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4350" y="10287000"/>
          <a:ext cx="8886825" cy="36671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447673</xdr:colOff>
      <xdr:row>20</xdr:row>
      <xdr:rowOff>55713</xdr:rowOff>
    </xdr:from>
    <xdr:to>
      <xdr:col>9</xdr:col>
      <xdr:colOff>282376</xdr:colOff>
      <xdr:row>41</xdr:row>
      <xdr:rowOff>209549</xdr:rowOff>
    </xdr:to>
    <xdr:pic>
      <xdr:nvPicPr>
        <xdr:cNvPr id="26" name="図 25">
          <a:extLst>
            <a:ext uri="{FF2B5EF4-FFF2-40B4-BE49-F238E27FC236}">
              <a16:creationId xmlns:a16="http://schemas.microsoft.com/office/drawing/2014/main" id="{5E43B8F4-A41E-5286-767F-8024C736E46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3" y="4608663"/>
          <a:ext cx="6006903" cy="515446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295275</xdr:colOff>
      <xdr:row>7</xdr:row>
      <xdr:rowOff>57151</xdr:rowOff>
    </xdr:from>
    <xdr:to>
      <xdr:col>7</xdr:col>
      <xdr:colOff>238125</xdr:colOff>
      <xdr:row>17</xdr:row>
      <xdr:rowOff>57151</xdr:rowOff>
    </xdr:to>
    <xdr:grpSp>
      <xdr:nvGrpSpPr>
        <xdr:cNvPr id="7" name="グループ化 6">
          <a:extLst>
            <a:ext uri="{FF2B5EF4-FFF2-40B4-BE49-F238E27FC236}">
              <a16:creationId xmlns:a16="http://schemas.microsoft.com/office/drawing/2014/main" id="{00000000-0008-0000-0300-000007000000}"/>
            </a:ext>
          </a:extLst>
        </xdr:cNvPr>
        <xdr:cNvGrpSpPr/>
      </xdr:nvGrpSpPr>
      <xdr:grpSpPr>
        <a:xfrm>
          <a:off x="295275" y="1514476"/>
          <a:ext cx="4743450" cy="2381250"/>
          <a:chOff x="295275" y="533401"/>
          <a:chExt cx="4743450" cy="2381250"/>
        </a:xfrm>
      </xdr:grpSpPr>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457200" y="533401"/>
            <a:ext cx="4581525" cy="23812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800"/>
              <a:t>領　収　書（例）</a:t>
            </a:r>
            <a:endParaRPr kumimoji="1" lang="en-US" altLang="ja-JP" sz="1400"/>
          </a:p>
          <a:p>
            <a:pPr algn="ctr"/>
            <a:r>
              <a:rPr kumimoji="1" lang="ja-JP" altLang="en-US" sz="1600"/>
              <a:t>○○生産組合　様</a:t>
            </a:r>
            <a:endParaRPr kumimoji="1" lang="en-US" altLang="ja-JP" sz="1600"/>
          </a:p>
          <a:p>
            <a:pPr algn="l"/>
            <a:r>
              <a:rPr kumimoji="1" lang="ja-JP" altLang="en-US" sz="1400" u="none"/>
              <a:t>　　　　</a:t>
            </a:r>
            <a:r>
              <a:rPr kumimoji="1" lang="ja-JP" altLang="en-US" sz="1400" u="sng"/>
              <a:t>￥３５０，０００－</a:t>
            </a:r>
            <a:endParaRPr kumimoji="1" lang="en-US" altLang="ja-JP" sz="1400" u="sng"/>
          </a:p>
          <a:p>
            <a:r>
              <a:rPr kumimoji="1" lang="ja-JP" altLang="en-US" sz="1200"/>
              <a:t>　　　　　　但し　段ボール代として</a:t>
            </a:r>
            <a:endParaRPr kumimoji="1" lang="en-US" altLang="ja-JP" sz="1200"/>
          </a:p>
          <a:p>
            <a:r>
              <a:rPr kumimoji="1" lang="ja-JP" altLang="en-US" sz="1200"/>
              <a:t>　　　　　　２０２５年１０月１日</a:t>
            </a:r>
            <a:endParaRPr kumimoji="1" lang="en-US" altLang="ja-JP" sz="1200"/>
          </a:p>
          <a:p>
            <a:r>
              <a:rPr kumimoji="1" lang="ja-JP" altLang="en-US" sz="1200"/>
              <a:t>　　　　　　上記正に領収いたしました</a:t>
            </a:r>
            <a:endParaRPr kumimoji="1" lang="en-US" altLang="ja-JP" sz="1200"/>
          </a:p>
          <a:p>
            <a:pPr algn="r"/>
            <a:r>
              <a:rPr kumimoji="1" lang="ja-JP" altLang="en-US" sz="1400"/>
              <a:t>株式会社△△△△</a:t>
            </a:r>
          </a:p>
        </xdr:txBody>
      </xdr:sp>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733425" y="962025"/>
            <a:ext cx="971550" cy="361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latin typeface="ＭＳ ゴシック" panose="020B0609070205080204" pitchFamily="49" charset="-128"/>
                <a:ea typeface="ＭＳ ゴシック" panose="020B0609070205080204" pitchFamily="49" charset="-128"/>
              </a:rPr>
              <a:t>②金額</a:t>
            </a:r>
          </a:p>
        </xdr:txBody>
      </xdr:sp>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2962274" y="1228725"/>
            <a:ext cx="1857375" cy="361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latin typeface="ＭＳ ゴシック" panose="020B0609070205080204" pitchFamily="49" charset="-128"/>
                <a:ea typeface="ＭＳ ゴシック" panose="020B0609070205080204" pitchFamily="49" charset="-128"/>
              </a:rPr>
              <a:t>①購入資材の名称</a:t>
            </a:r>
          </a:p>
        </xdr:txBody>
      </xdr:sp>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295275" y="1838325"/>
            <a:ext cx="1095376" cy="361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latin typeface="ＭＳ ゴシック" panose="020B0609070205080204" pitchFamily="49" charset="-128"/>
                <a:ea typeface="ＭＳ ゴシック" panose="020B0609070205080204" pitchFamily="49" charset="-128"/>
              </a:rPr>
              <a:t>③支払日</a:t>
            </a:r>
          </a:p>
        </xdr:txBody>
      </xdr:sp>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2343150" y="2362200"/>
            <a:ext cx="1095376" cy="361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latin typeface="ＭＳ ゴシック" panose="020B0609070205080204" pitchFamily="49" charset="-128"/>
                <a:ea typeface="ＭＳ ゴシック" panose="020B0609070205080204" pitchFamily="49" charset="-128"/>
              </a:rPr>
              <a:t>④支払先</a:t>
            </a:r>
          </a:p>
        </xdr:txBody>
      </xdr:sp>
    </xdr:grpSp>
    <xdr:clientData/>
  </xdr:twoCellAnchor>
  <xdr:twoCellAnchor>
    <xdr:from>
      <xdr:col>6</xdr:col>
      <xdr:colOff>504825</xdr:colOff>
      <xdr:row>35</xdr:row>
      <xdr:rowOff>133349</xdr:rowOff>
    </xdr:from>
    <xdr:to>
      <xdr:col>8</xdr:col>
      <xdr:colOff>104775</xdr:colOff>
      <xdr:row>37</xdr:row>
      <xdr:rowOff>19049</xdr:rowOff>
    </xdr:to>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a:off x="4619625" y="8258174"/>
          <a:ext cx="971550" cy="361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latin typeface="ＭＳ ゴシック" panose="020B0609070205080204" pitchFamily="49" charset="-128"/>
              <a:ea typeface="ＭＳ ゴシック" panose="020B0609070205080204" pitchFamily="49" charset="-128"/>
            </a:rPr>
            <a:t>②金額</a:t>
          </a:r>
        </a:p>
      </xdr:txBody>
    </xdr:sp>
    <xdr:clientData/>
  </xdr:twoCellAnchor>
  <xdr:twoCellAnchor>
    <xdr:from>
      <xdr:col>2</xdr:col>
      <xdr:colOff>57149</xdr:colOff>
      <xdr:row>28</xdr:row>
      <xdr:rowOff>209549</xdr:rowOff>
    </xdr:from>
    <xdr:to>
      <xdr:col>4</xdr:col>
      <xdr:colOff>542924</xdr:colOff>
      <xdr:row>30</xdr:row>
      <xdr:rowOff>95249</xdr:rowOff>
    </xdr:to>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a:xfrm>
          <a:off x="1428749" y="6467474"/>
          <a:ext cx="1857375" cy="361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latin typeface="ＭＳ ゴシック" panose="020B0609070205080204" pitchFamily="49" charset="-128"/>
              <a:ea typeface="ＭＳ ゴシック" panose="020B0609070205080204" pitchFamily="49" charset="-128"/>
            </a:rPr>
            <a:t>①購入資材の名称</a:t>
          </a:r>
        </a:p>
      </xdr:txBody>
    </xdr:sp>
    <xdr:clientData/>
  </xdr:twoCellAnchor>
  <xdr:twoCellAnchor>
    <xdr:from>
      <xdr:col>3</xdr:col>
      <xdr:colOff>514350</xdr:colOff>
      <xdr:row>22</xdr:row>
      <xdr:rowOff>142874</xdr:rowOff>
    </xdr:from>
    <xdr:to>
      <xdr:col>5</xdr:col>
      <xdr:colOff>238126</xdr:colOff>
      <xdr:row>24</xdr:row>
      <xdr:rowOff>28574</xdr:rowOff>
    </xdr:to>
    <xdr:sp macro="" textlink="">
      <xdr:nvSpPr>
        <xdr:cNvPr id="13" name="テキスト ボックス 12">
          <a:extLst>
            <a:ext uri="{FF2B5EF4-FFF2-40B4-BE49-F238E27FC236}">
              <a16:creationId xmlns:a16="http://schemas.microsoft.com/office/drawing/2014/main" id="{00000000-0008-0000-0300-00000D000000}"/>
            </a:ext>
          </a:extLst>
        </xdr:cNvPr>
        <xdr:cNvSpPr txBox="1"/>
      </xdr:nvSpPr>
      <xdr:spPr>
        <a:xfrm>
          <a:off x="2571750" y="5172074"/>
          <a:ext cx="1095376" cy="361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latin typeface="ＭＳ ゴシック" panose="020B0609070205080204" pitchFamily="49" charset="-128"/>
              <a:ea typeface="ＭＳ ゴシック" panose="020B0609070205080204" pitchFamily="49" charset="-128"/>
            </a:rPr>
            <a:t>③支払日</a:t>
          </a:r>
        </a:p>
      </xdr:txBody>
    </xdr:sp>
    <xdr:clientData/>
  </xdr:twoCellAnchor>
  <xdr:twoCellAnchor>
    <xdr:from>
      <xdr:col>7</xdr:col>
      <xdr:colOff>19050</xdr:colOff>
      <xdr:row>22</xdr:row>
      <xdr:rowOff>57149</xdr:rowOff>
    </xdr:from>
    <xdr:to>
      <xdr:col>8</xdr:col>
      <xdr:colOff>428626</xdr:colOff>
      <xdr:row>23</xdr:row>
      <xdr:rowOff>180974</xdr:rowOff>
    </xdr:to>
    <xdr:sp macro="" textlink="">
      <xdr:nvSpPr>
        <xdr:cNvPr id="14" name="テキスト ボックス 13">
          <a:extLst>
            <a:ext uri="{FF2B5EF4-FFF2-40B4-BE49-F238E27FC236}">
              <a16:creationId xmlns:a16="http://schemas.microsoft.com/office/drawing/2014/main" id="{00000000-0008-0000-0300-00000E000000}"/>
            </a:ext>
          </a:extLst>
        </xdr:cNvPr>
        <xdr:cNvSpPr txBox="1"/>
      </xdr:nvSpPr>
      <xdr:spPr>
        <a:xfrm>
          <a:off x="4819650" y="3629024"/>
          <a:ext cx="1095376" cy="361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latin typeface="ＭＳ ゴシック" panose="020B0609070205080204" pitchFamily="49" charset="-128"/>
              <a:ea typeface="ＭＳ ゴシック" panose="020B0609070205080204" pitchFamily="49" charset="-128"/>
            </a:rPr>
            <a:t>④支払先</a:t>
          </a:r>
        </a:p>
      </xdr:txBody>
    </xdr:sp>
    <xdr:clientData/>
  </xdr:twoCellAnchor>
  <xdr:twoCellAnchor>
    <xdr:from>
      <xdr:col>0</xdr:col>
      <xdr:colOff>561976</xdr:colOff>
      <xdr:row>36</xdr:row>
      <xdr:rowOff>28576</xdr:rowOff>
    </xdr:from>
    <xdr:to>
      <xdr:col>2</xdr:col>
      <xdr:colOff>390526</xdr:colOff>
      <xdr:row>40</xdr:row>
      <xdr:rowOff>28575</xdr:rowOff>
    </xdr:to>
    <xdr:sp macro="" textlink="">
      <xdr:nvSpPr>
        <xdr:cNvPr id="19" name="四角形吹き出し 18">
          <a:extLst>
            <a:ext uri="{FF2B5EF4-FFF2-40B4-BE49-F238E27FC236}">
              <a16:creationId xmlns:a16="http://schemas.microsoft.com/office/drawing/2014/main" id="{00000000-0008-0000-0300-000013000000}"/>
            </a:ext>
          </a:extLst>
        </xdr:cNvPr>
        <xdr:cNvSpPr/>
      </xdr:nvSpPr>
      <xdr:spPr>
        <a:xfrm>
          <a:off x="561976" y="8191501"/>
          <a:ext cx="1200150" cy="952499"/>
        </a:xfrm>
        <a:prstGeom prst="wedgeRectCallout">
          <a:avLst>
            <a:gd name="adj1" fmla="val 31751"/>
            <a:gd name="adj2" fmla="val -69848"/>
          </a:avLst>
        </a:prstGeom>
        <a:solidFill>
          <a:sysClr val="window" lastClr="FFFFFF"/>
        </a:solidFill>
        <a:ln w="12700" cap="flat" cmpd="sng" algn="ctr">
          <a:solidFill>
            <a:srgbClr val="FF0000"/>
          </a:solidFill>
          <a:prstDash val="solid"/>
          <a:miter lim="800000"/>
        </a:ln>
        <a:effectLst/>
      </xdr:spPr>
      <xdr:txBody>
        <a:bodyPr rot="0" spcFirstLastPara="0" vert="horz" wrap="square" lIns="72000" tIns="36000" rIns="72000" bIns="36000" numCol="1" spcCol="0" rtlCol="0" fromWordArt="0" anchor="ctr" anchorCtr="0" forceAA="0" compatLnSpc="1">
          <a:prstTxWarp prst="textNoShape">
            <a:avLst/>
          </a:prstTxWarp>
          <a:noAutofit/>
        </a:bodyPr>
        <a:lstStyle/>
        <a:p>
          <a:pPr algn="just">
            <a:lnSpc>
              <a:spcPts val="1200"/>
            </a:lnSpc>
            <a:spcAft>
              <a:spcPts val="0"/>
            </a:spcAft>
          </a:pPr>
          <a:r>
            <a:rPr lang="ja-JP" altLang="en-US" sz="1200" kern="100">
              <a:effectLst/>
              <a:latin typeface="ＭＳ 明朝" panose="02020609040205080304" pitchFamily="17" charset="-128"/>
              <a:ea typeface="ＭＳ 明朝" panose="02020609040205080304" pitchFamily="17" charset="-128"/>
              <a:cs typeface="Times New Roman" panose="02020603050405020304" pitchFamily="18" charset="0"/>
            </a:rPr>
            <a:t>補助対象経費が分かるようにマーカー等で印を付ける</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6</xdr:col>
      <xdr:colOff>95250</xdr:colOff>
      <xdr:row>7</xdr:row>
      <xdr:rowOff>47624</xdr:rowOff>
    </xdr:from>
    <xdr:to>
      <xdr:col>7</xdr:col>
      <xdr:colOff>66675</xdr:colOff>
      <xdr:row>9</xdr:row>
      <xdr:rowOff>209550</xdr:rowOff>
    </xdr:to>
    <xdr:sp macro="" textlink="">
      <xdr:nvSpPr>
        <xdr:cNvPr id="20" name="テキスト ボックス 19">
          <a:extLst>
            <a:ext uri="{FF2B5EF4-FFF2-40B4-BE49-F238E27FC236}">
              <a16:creationId xmlns:a16="http://schemas.microsoft.com/office/drawing/2014/main" id="{00000000-0008-0000-0300-000014000000}"/>
            </a:ext>
          </a:extLst>
        </xdr:cNvPr>
        <xdr:cNvSpPr txBox="1"/>
      </xdr:nvSpPr>
      <xdr:spPr>
        <a:xfrm>
          <a:off x="4210050" y="523874"/>
          <a:ext cx="657225" cy="6381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solidFill>
                <a:srgbClr val="FF0000"/>
              </a:solidFill>
              <a:latin typeface="HGP創英角ﾎﾟｯﾌﾟ体" panose="040B0A00000000000000" pitchFamily="50" charset="-128"/>
              <a:ea typeface="HGP創英角ﾎﾟｯﾌﾟ体" panose="040B0A00000000000000" pitchFamily="50" charset="-128"/>
            </a:rPr>
            <a:t>１</a:t>
          </a:r>
        </a:p>
      </xdr:txBody>
    </xdr:sp>
    <xdr:clientData/>
  </xdr:twoCellAnchor>
  <xdr:twoCellAnchor>
    <xdr:from>
      <xdr:col>2</xdr:col>
      <xdr:colOff>581025</xdr:colOff>
      <xdr:row>5</xdr:row>
      <xdr:rowOff>47625</xdr:rowOff>
    </xdr:from>
    <xdr:to>
      <xdr:col>7</xdr:col>
      <xdr:colOff>104775</xdr:colOff>
      <xdr:row>7</xdr:row>
      <xdr:rowOff>66675</xdr:rowOff>
    </xdr:to>
    <xdr:sp macro="" textlink="">
      <xdr:nvSpPr>
        <xdr:cNvPr id="21" name="四角形吹き出し 20">
          <a:extLst>
            <a:ext uri="{FF2B5EF4-FFF2-40B4-BE49-F238E27FC236}">
              <a16:creationId xmlns:a16="http://schemas.microsoft.com/office/drawing/2014/main" id="{00000000-0008-0000-0300-000015000000}"/>
            </a:ext>
          </a:extLst>
        </xdr:cNvPr>
        <xdr:cNvSpPr/>
      </xdr:nvSpPr>
      <xdr:spPr>
        <a:xfrm>
          <a:off x="1952625" y="285750"/>
          <a:ext cx="2952750" cy="495300"/>
        </a:xfrm>
        <a:prstGeom prst="wedgeRectCallout">
          <a:avLst>
            <a:gd name="adj1" fmla="val 33651"/>
            <a:gd name="adj2" fmla="val 66844"/>
          </a:avLst>
        </a:prstGeom>
        <a:solidFill>
          <a:sysClr val="window" lastClr="FFFFFF"/>
        </a:solidFill>
        <a:ln w="12700" cap="flat" cmpd="sng" algn="ctr">
          <a:solidFill>
            <a:srgbClr val="FF0000"/>
          </a:solidFill>
          <a:prstDash val="solid"/>
          <a:miter lim="800000"/>
        </a:ln>
        <a:effectLst/>
      </xdr:spPr>
      <xdr:txBody>
        <a:bodyPr rot="0" spcFirstLastPara="0" vert="horz" wrap="square" lIns="72000" tIns="36000" rIns="72000" bIns="36000" numCol="1" spcCol="0" rtlCol="0" fromWordArt="0" anchor="ctr" anchorCtr="0" forceAA="0" compatLnSpc="1">
          <a:prstTxWarp prst="textNoShape">
            <a:avLst/>
          </a:prstTxWarp>
          <a:noAutofit/>
        </a:bodyPr>
        <a:lstStyle/>
        <a:p>
          <a:pPr algn="just">
            <a:lnSpc>
              <a:spcPts val="1200"/>
            </a:lnSpc>
            <a:spcAft>
              <a:spcPts val="0"/>
            </a:spcAft>
          </a:pPr>
          <a:r>
            <a:rPr lang="ja-JP" altLang="en-US" sz="1200" kern="100">
              <a:effectLst/>
              <a:latin typeface="ＭＳ 明朝" panose="02020609040205080304" pitchFamily="17" charset="-128"/>
              <a:ea typeface="ＭＳ 明朝" panose="02020609040205080304" pitchFamily="17" charset="-128"/>
              <a:cs typeface="Times New Roman" panose="02020603050405020304" pitchFamily="18" charset="0"/>
            </a:rPr>
            <a:t>別記様式第２号－２の「３　園芸用出荷資材の内訳」に対応する番号を追記する</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5</xdr:col>
      <xdr:colOff>419100</xdr:colOff>
      <xdr:row>20</xdr:row>
      <xdr:rowOff>0</xdr:rowOff>
    </xdr:from>
    <xdr:to>
      <xdr:col>7</xdr:col>
      <xdr:colOff>333375</xdr:colOff>
      <xdr:row>22</xdr:row>
      <xdr:rowOff>161926</xdr:rowOff>
    </xdr:to>
    <xdr:sp macro="" textlink="">
      <xdr:nvSpPr>
        <xdr:cNvPr id="22" name="テキスト ボックス 21">
          <a:extLst>
            <a:ext uri="{FF2B5EF4-FFF2-40B4-BE49-F238E27FC236}">
              <a16:creationId xmlns:a16="http://schemas.microsoft.com/office/drawing/2014/main" id="{00000000-0008-0000-0300-000016000000}"/>
            </a:ext>
          </a:extLst>
        </xdr:cNvPr>
        <xdr:cNvSpPr txBox="1"/>
      </xdr:nvSpPr>
      <xdr:spPr>
        <a:xfrm>
          <a:off x="3848100" y="4352925"/>
          <a:ext cx="1285875" cy="6381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solidFill>
                <a:srgbClr val="FF0000"/>
              </a:solidFill>
              <a:latin typeface="HGP創英角ﾎﾟｯﾌﾟ体" panose="040B0A00000000000000" pitchFamily="50" charset="-128"/>
              <a:ea typeface="HGP創英角ﾎﾟｯﾌﾟ体" panose="040B0A00000000000000" pitchFamily="50" charset="-128"/>
            </a:rPr>
            <a:t>２～３</a:t>
          </a:r>
        </a:p>
      </xdr:txBody>
    </xdr:sp>
    <xdr:clientData/>
  </xdr:twoCellAnchor>
  <xdr:twoCellAnchor>
    <xdr:from>
      <xdr:col>2</xdr:col>
      <xdr:colOff>552450</xdr:colOff>
      <xdr:row>18</xdr:row>
      <xdr:rowOff>19050</xdr:rowOff>
    </xdr:from>
    <xdr:to>
      <xdr:col>7</xdr:col>
      <xdr:colOff>295276</xdr:colOff>
      <xdr:row>20</xdr:row>
      <xdr:rowOff>38100</xdr:rowOff>
    </xdr:to>
    <xdr:sp macro="" textlink="">
      <xdr:nvSpPr>
        <xdr:cNvPr id="23" name="四角形吹き出し 22">
          <a:extLst>
            <a:ext uri="{FF2B5EF4-FFF2-40B4-BE49-F238E27FC236}">
              <a16:creationId xmlns:a16="http://schemas.microsoft.com/office/drawing/2014/main" id="{00000000-0008-0000-0300-000017000000}"/>
            </a:ext>
          </a:extLst>
        </xdr:cNvPr>
        <xdr:cNvSpPr/>
      </xdr:nvSpPr>
      <xdr:spPr>
        <a:xfrm>
          <a:off x="1924050" y="4095750"/>
          <a:ext cx="3171826" cy="495300"/>
        </a:xfrm>
        <a:prstGeom prst="wedgeRectCallout">
          <a:avLst>
            <a:gd name="adj1" fmla="val 33651"/>
            <a:gd name="adj2" fmla="val 66844"/>
          </a:avLst>
        </a:prstGeom>
        <a:solidFill>
          <a:sysClr val="window" lastClr="FFFFFF"/>
        </a:solidFill>
        <a:ln w="12700" cap="flat" cmpd="sng" algn="ctr">
          <a:solidFill>
            <a:srgbClr val="FF0000"/>
          </a:solidFill>
          <a:prstDash val="solid"/>
          <a:miter lim="800000"/>
        </a:ln>
        <a:effectLst/>
      </xdr:spPr>
      <xdr:txBody>
        <a:bodyPr rot="0" spcFirstLastPara="0" vert="horz" wrap="square" lIns="72000" tIns="36000" rIns="72000" bIns="36000" numCol="1" spcCol="0" rtlCol="0" fromWordArt="0" anchor="ctr" anchorCtr="0" forceAA="0" compatLnSpc="1">
          <a:prstTxWarp prst="textNoShape">
            <a:avLst/>
          </a:prstTxWarp>
          <a:noAutofit/>
        </a:bodyPr>
        <a:lstStyle/>
        <a:p>
          <a:pPr algn="just">
            <a:lnSpc>
              <a:spcPts val="1200"/>
            </a:lnSpc>
            <a:spcAft>
              <a:spcPts val="0"/>
            </a:spcAft>
          </a:pPr>
          <a:r>
            <a:rPr lang="ja-JP" altLang="en-US" sz="1200" kern="100">
              <a:effectLst/>
              <a:latin typeface="ＭＳ 明朝" panose="02020609040205080304" pitchFamily="17" charset="-128"/>
              <a:ea typeface="ＭＳ 明朝" panose="02020609040205080304" pitchFamily="17" charset="-128"/>
              <a:cs typeface="Times New Roman" panose="02020603050405020304" pitchFamily="18" charset="0"/>
            </a:rPr>
            <a:t>別記様式第２号－２の「３　園芸用出荷用資材の内訳」に対応する番号を追記する</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0</xdr:col>
      <xdr:colOff>504825</xdr:colOff>
      <xdr:row>55</xdr:row>
      <xdr:rowOff>85725</xdr:rowOff>
    </xdr:from>
    <xdr:to>
      <xdr:col>13</xdr:col>
      <xdr:colOff>533400</xdr:colOff>
      <xdr:row>58</xdr:row>
      <xdr:rowOff>95250</xdr:rowOff>
    </xdr:to>
    <xdr:sp macro="" textlink="">
      <xdr:nvSpPr>
        <xdr:cNvPr id="25" name="正方形/長方形 24">
          <a:extLst>
            <a:ext uri="{FF2B5EF4-FFF2-40B4-BE49-F238E27FC236}">
              <a16:creationId xmlns:a16="http://schemas.microsoft.com/office/drawing/2014/main" id="{00000000-0008-0000-0300-000019000000}"/>
            </a:ext>
          </a:extLst>
        </xdr:cNvPr>
        <xdr:cNvSpPr/>
      </xdr:nvSpPr>
      <xdr:spPr>
        <a:xfrm>
          <a:off x="504825" y="13487400"/>
          <a:ext cx="8943975" cy="723900"/>
        </a:xfrm>
        <a:prstGeom prst="rect">
          <a:avLst/>
        </a:prstGeom>
        <a:noFill/>
        <a:ln w="76200">
          <a:solidFill>
            <a:srgbClr val="FF99FF">
              <a:alpha val="6000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552450</xdr:colOff>
      <xdr:row>46</xdr:row>
      <xdr:rowOff>123824</xdr:rowOff>
    </xdr:from>
    <xdr:to>
      <xdr:col>13</xdr:col>
      <xdr:colOff>152400</xdr:colOff>
      <xdr:row>48</xdr:row>
      <xdr:rowOff>9524</xdr:rowOff>
    </xdr:to>
    <xdr:sp macro="" textlink="">
      <xdr:nvSpPr>
        <xdr:cNvPr id="28" name="テキスト ボックス 27">
          <a:extLst>
            <a:ext uri="{FF2B5EF4-FFF2-40B4-BE49-F238E27FC236}">
              <a16:creationId xmlns:a16="http://schemas.microsoft.com/office/drawing/2014/main" id="{00000000-0008-0000-0300-00001C000000}"/>
            </a:ext>
          </a:extLst>
        </xdr:cNvPr>
        <xdr:cNvSpPr txBox="1"/>
      </xdr:nvSpPr>
      <xdr:spPr>
        <a:xfrm>
          <a:off x="8096250" y="11382374"/>
          <a:ext cx="971550" cy="361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latin typeface="ＭＳ ゴシック" panose="020B0609070205080204" pitchFamily="49" charset="-128"/>
              <a:ea typeface="ＭＳ ゴシック" panose="020B0609070205080204" pitchFamily="49" charset="-128"/>
            </a:rPr>
            <a:t>②金額</a:t>
          </a:r>
        </a:p>
      </xdr:txBody>
    </xdr:sp>
    <xdr:clientData/>
  </xdr:twoCellAnchor>
  <xdr:twoCellAnchor>
    <xdr:from>
      <xdr:col>7</xdr:col>
      <xdr:colOff>523874</xdr:colOff>
      <xdr:row>46</xdr:row>
      <xdr:rowOff>142874</xdr:rowOff>
    </xdr:from>
    <xdr:to>
      <xdr:col>10</xdr:col>
      <xdr:colOff>323849</xdr:colOff>
      <xdr:row>48</xdr:row>
      <xdr:rowOff>28574</xdr:rowOff>
    </xdr:to>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5324474" y="11401424"/>
          <a:ext cx="1857375" cy="361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latin typeface="ＭＳ ゴシック" panose="020B0609070205080204" pitchFamily="49" charset="-128"/>
              <a:ea typeface="ＭＳ ゴシック" panose="020B0609070205080204" pitchFamily="49" charset="-128"/>
            </a:rPr>
            <a:t>①購入資材の名称</a:t>
          </a:r>
        </a:p>
      </xdr:txBody>
    </xdr:sp>
    <xdr:clientData/>
  </xdr:twoCellAnchor>
  <xdr:twoCellAnchor>
    <xdr:from>
      <xdr:col>5</xdr:col>
      <xdr:colOff>485775</xdr:colOff>
      <xdr:row>46</xdr:row>
      <xdr:rowOff>142874</xdr:rowOff>
    </xdr:from>
    <xdr:to>
      <xdr:col>7</xdr:col>
      <xdr:colOff>209551</xdr:colOff>
      <xdr:row>48</xdr:row>
      <xdr:rowOff>28574</xdr:rowOff>
    </xdr:to>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3914775" y="11401424"/>
          <a:ext cx="1095376" cy="361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latin typeface="ＭＳ ゴシック" panose="020B0609070205080204" pitchFamily="49" charset="-128"/>
              <a:ea typeface="ＭＳ ゴシック" panose="020B0609070205080204" pitchFamily="49" charset="-128"/>
            </a:rPr>
            <a:t>③支払日</a:t>
          </a:r>
        </a:p>
      </xdr:txBody>
    </xdr:sp>
    <xdr:clientData/>
  </xdr:twoCellAnchor>
  <xdr:twoCellAnchor>
    <xdr:from>
      <xdr:col>2</xdr:col>
      <xdr:colOff>371475</xdr:colOff>
      <xdr:row>45</xdr:row>
      <xdr:rowOff>219074</xdr:rowOff>
    </xdr:from>
    <xdr:to>
      <xdr:col>4</xdr:col>
      <xdr:colOff>95251</xdr:colOff>
      <xdr:row>47</xdr:row>
      <xdr:rowOff>104774</xdr:rowOff>
    </xdr:to>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1743075" y="11239499"/>
          <a:ext cx="1095376" cy="361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latin typeface="ＭＳ ゴシック" panose="020B0609070205080204" pitchFamily="49" charset="-128"/>
              <a:ea typeface="ＭＳ ゴシック" panose="020B0609070205080204" pitchFamily="49" charset="-128"/>
            </a:rPr>
            <a:t>④支払先</a:t>
          </a:r>
        </a:p>
      </xdr:txBody>
    </xdr:sp>
    <xdr:clientData/>
  </xdr:twoCellAnchor>
  <xdr:twoCellAnchor>
    <xdr:from>
      <xdr:col>11</xdr:col>
      <xdr:colOff>676275</xdr:colOff>
      <xdr:row>43</xdr:row>
      <xdr:rowOff>228600</xdr:rowOff>
    </xdr:from>
    <xdr:to>
      <xdr:col>13</xdr:col>
      <xdr:colOff>590550</xdr:colOff>
      <xdr:row>46</xdr:row>
      <xdr:rowOff>152401</xdr:rowOff>
    </xdr:to>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8220075" y="10772775"/>
          <a:ext cx="1285875" cy="6381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solidFill>
                <a:srgbClr val="FF0000"/>
              </a:solidFill>
              <a:latin typeface="HGP創英角ﾎﾟｯﾌﾟ体" panose="040B0A00000000000000" pitchFamily="50" charset="-128"/>
              <a:ea typeface="HGP創英角ﾎﾟｯﾌﾟ体" panose="040B0A00000000000000" pitchFamily="50" charset="-128"/>
            </a:rPr>
            <a:t>４～６</a:t>
          </a:r>
        </a:p>
      </xdr:txBody>
    </xdr:sp>
    <xdr:clientData/>
  </xdr:twoCellAnchor>
  <xdr:twoCellAnchor>
    <xdr:from>
      <xdr:col>9</xdr:col>
      <xdr:colOff>0</xdr:colOff>
      <xdr:row>42</xdr:row>
      <xdr:rowOff>9525</xdr:rowOff>
    </xdr:from>
    <xdr:to>
      <xdr:col>13</xdr:col>
      <xdr:colOff>333375</xdr:colOff>
      <xdr:row>44</xdr:row>
      <xdr:rowOff>28575</xdr:rowOff>
    </xdr:to>
    <xdr:sp macro="" textlink="">
      <xdr:nvSpPr>
        <xdr:cNvPr id="35" name="四角形吹き出し 34">
          <a:extLst>
            <a:ext uri="{FF2B5EF4-FFF2-40B4-BE49-F238E27FC236}">
              <a16:creationId xmlns:a16="http://schemas.microsoft.com/office/drawing/2014/main" id="{00000000-0008-0000-0300-000023000000}"/>
            </a:ext>
          </a:extLst>
        </xdr:cNvPr>
        <xdr:cNvSpPr/>
      </xdr:nvSpPr>
      <xdr:spPr>
        <a:xfrm>
          <a:off x="6172200" y="9801225"/>
          <a:ext cx="3076575" cy="495300"/>
        </a:xfrm>
        <a:prstGeom prst="wedgeRectCallout">
          <a:avLst>
            <a:gd name="adj1" fmla="val 33651"/>
            <a:gd name="adj2" fmla="val 66844"/>
          </a:avLst>
        </a:prstGeom>
        <a:solidFill>
          <a:sysClr val="window" lastClr="FFFFFF"/>
        </a:solidFill>
        <a:ln w="12700" cap="flat" cmpd="sng" algn="ctr">
          <a:solidFill>
            <a:srgbClr val="FF0000"/>
          </a:solidFill>
          <a:prstDash val="solid"/>
          <a:miter lim="800000"/>
        </a:ln>
        <a:effectLst/>
      </xdr:spPr>
      <xdr:txBody>
        <a:bodyPr rot="0" spcFirstLastPara="0" vert="horz" wrap="square" lIns="72000" tIns="36000" rIns="72000" bIns="36000" numCol="1" spcCol="0" rtlCol="0" fromWordArt="0" anchor="ctr" anchorCtr="0" forceAA="0" compatLnSpc="1">
          <a:prstTxWarp prst="textNoShape">
            <a:avLst/>
          </a:prstTxWarp>
          <a:noAutofit/>
        </a:bodyPr>
        <a:lstStyle/>
        <a:p>
          <a:pPr algn="just">
            <a:lnSpc>
              <a:spcPts val="1200"/>
            </a:lnSpc>
            <a:spcAft>
              <a:spcPts val="0"/>
            </a:spcAft>
          </a:pPr>
          <a:r>
            <a:rPr lang="ja-JP" altLang="en-US" sz="1200" kern="100">
              <a:effectLst/>
              <a:latin typeface="ＭＳ 明朝" panose="02020609040205080304" pitchFamily="17" charset="-128"/>
              <a:ea typeface="ＭＳ 明朝" panose="02020609040205080304" pitchFamily="17" charset="-128"/>
              <a:cs typeface="Times New Roman" panose="02020603050405020304" pitchFamily="18" charset="0"/>
            </a:rPr>
            <a:t>別記様式第２号－２の「３　園芸用出荷用資材の内訳」に対応する番号を追記する</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0</xdr:col>
      <xdr:colOff>523875</xdr:colOff>
      <xdr:row>59</xdr:row>
      <xdr:rowOff>114300</xdr:rowOff>
    </xdr:from>
    <xdr:to>
      <xdr:col>4</xdr:col>
      <xdr:colOff>303439</xdr:colOff>
      <xdr:row>61</xdr:row>
      <xdr:rowOff>133350</xdr:rowOff>
    </xdr:to>
    <xdr:sp macro="" textlink="">
      <xdr:nvSpPr>
        <xdr:cNvPr id="36" name="四角形吹き出し 35">
          <a:extLst>
            <a:ext uri="{FF2B5EF4-FFF2-40B4-BE49-F238E27FC236}">
              <a16:creationId xmlns:a16="http://schemas.microsoft.com/office/drawing/2014/main" id="{00000000-0008-0000-0300-000024000000}"/>
            </a:ext>
          </a:extLst>
        </xdr:cNvPr>
        <xdr:cNvSpPr/>
      </xdr:nvSpPr>
      <xdr:spPr>
        <a:xfrm>
          <a:off x="523875" y="14468475"/>
          <a:ext cx="2522764" cy="495300"/>
        </a:xfrm>
        <a:prstGeom prst="wedgeRectCallout">
          <a:avLst>
            <a:gd name="adj1" fmla="val -7138"/>
            <a:gd name="adj2" fmla="val -102387"/>
          </a:avLst>
        </a:prstGeom>
        <a:solidFill>
          <a:sysClr val="window" lastClr="FFFFFF"/>
        </a:solidFill>
        <a:ln w="12700" cap="flat" cmpd="sng" algn="ctr">
          <a:solidFill>
            <a:srgbClr val="FF0000"/>
          </a:solidFill>
          <a:prstDash val="solid"/>
          <a:miter lim="800000"/>
        </a:ln>
        <a:effectLst/>
      </xdr:spPr>
      <xdr:txBody>
        <a:bodyPr rot="0" spcFirstLastPara="0" vert="horz" wrap="square" lIns="72000" tIns="36000" rIns="72000" bIns="36000" numCol="1" spcCol="0" rtlCol="0" fromWordArt="0" anchor="ctr" anchorCtr="0" forceAA="0" compatLnSpc="1">
          <a:prstTxWarp prst="textNoShape">
            <a:avLst/>
          </a:prstTxWarp>
          <a:noAutofit/>
        </a:bodyPr>
        <a:lstStyle/>
        <a:p>
          <a:pPr algn="just">
            <a:lnSpc>
              <a:spcPts val="1200"/>
            </a:lnSpc>
            <a:spcAft>
              <a:spcPts val="0"/>
            </a:spcAft>
          </a:pPr>
          <a:r>
            <a:rPr lang="ja-JP" altLang="en-US" sz="1200" kern="100">
              <a:effectLst/>
              <a:latin typeface="ＭＳ 明朝" panose="02020609040205080304" pitchFamily="17" charset="-128"/>
              <a:ea typeface="ＭＳ 明朝" panose="02020609040205080304" pitchFamily="17" charset="-128"/>
              <a:cs typeface="Times New Roman" panose="02020603050405020304" pitchFamily="18" charset="0"/>
            </a:rPr>
            <a:t>補助対象経費が分かるようにマーカー等で印を付ける</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8</xdr:col>
      <xdr:colOff>257175</xdr:colOff>
      <xdr:row>55</xdr:row>
      <xdr:rowOff>76200</xdr:rowOff>
    </xdr:from>
    <xdr:to>
      <xdr:col>8</xdr:col>
      <xdr:colOff>409575</xdr:colOff>
      <xdr:row>57</xdr:row>
      <xdr:rowOff>85725</xdr:rowOff>
    </xdr:to>
    <xdr:sp macro="" textlink="">
      <xdr:nvSpPr>
        <xdr:cNvPr id="38" name="右中かっこ 37">
          <a:extLst>
            <a:ext uri="{FF2B5EF4-FFF2-40B4-BE49-F238E27FC236}">
              <a16:creationId xmlns:a16="http://schemas.microsoft.com/office/drawing/2014/main" id="{00000000-0008-0000-0300-000026000000}"/>
            </a:ext>
          </a:extLst>
        </xdr:cNvPr>
        <xdr:cNvSpPr/>
      </xdr:nvSpPr>
      <xdr:spPr>
        <a:xfrm>
          <a:off x="5743575" y="13477875"/>
          <a:ext cx="152400" cy="485775"/>
        </a:xfrm>
        <a:prstGeom prst="rightBrace">
          <a:avLst>
            <a:gd name="adj1" fmla="val 8333"/>
            <a:gd name="adj2" fmla="val 73530"/>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485775</xdr:colOff>
      <xdr:row>56</xdr:row>
      <xdr:rowOff>66675</xdr:rowOff>
    </xdr:from>
    <xdr:to>
      <xdr:col>10</xdr:col>
      <xdr:colOff>400050</xdr:colOff>
      <xdr:row>57</xdr:row>
      <xdr:rowOff>152400</xdr:rowOff>
    </xdr:to>
    <xdr:sp macro="" textlink="">
      <xdr:nvSpPr>
        <xdr:cNvPr id="39" name="テキスト ボックス 38">
          <a:extLst>
            <a:ext uri="{FF2B5EF4-FFF2-40B4-BE49-F238E27FC236}">
              <a16:creationId xmlns:a16="http://schemas.microsoft.com/office/drawing/2014/main" id="{00000000-0008-0000-0300-000027000000}"/>
            </a:ext>
          </a:extLst>
        </xdr:cNvPr>
        <xdr:cNvSpPr txBox="1"/>
      </xdr:nvSpPr>
      <xdr:spPr>
        <a:xfrm>
          <a:off x="5972175" y="13706475"/>
          <a:ext cx="128587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HGP創英角ﾎﾟｯﾌﾟ体" panose="040B0A00000000000000" pitchFamily="50" charset="-128"/>
              <a:ea typeface="HGP創英角ﾎﾟｯﾌﾟ体" panose="040B0A00000000000000" pitchFamily="50" charset="-128"/>
            </a:rPr>
            <a:t>えだまめ用</a:t>
          </a:r>
        </a:p>
      </xdr:txBody>
    </xdr:sp>
    <xdr:clientData/>
  </xdr:twoCellAnchor>
  <xdr:twoCellAnchor>
    <xdr:from>
      <xdr:col>7</xdr:col>
      <xdr:colOff>371475</xdr:colOff>
      <xdr:row>57</xdr:row>
      <xdr:rowOff>38100</xdr:rowOff>
    </xdr:from>
    <xdr:to>
      <xdr:col>9</xdr:col>
      <xdr:colOff>285750</xdr:colOff>
      <xdr:row>58</xdr:row>
      <xdr:rowOff>123825</xdr:rowOff>
    </xdr:to>
    <xdr:sp macro="" textlink="">
      <xdr:nvSpPr>
        <xdr:cNvPr id="40" name="テキスト ボックス 39">
          <a:extLst>
            <a:ext uri="{FF2B5EF4-FFF2-40B4-BE49-F238E27FC236}">
              <a16:creationId xmlns:a16="http://schemas.microsoft.com/office/drawing/2014/main" id="{00000000-0008-0000-0300-000028000000}"/>
            </a:ext>
          </a:extLst>
        </xdr:cNvPr>
        <xdr:cNvSpPr txBox="1"/>
      </xdr:nvSpPr>
      <xdr:spPr>
        <a:xfrm>
          <a:off x="5172075" y="13916025"/>
          <a:ext cx="128587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HGP創英角ﾎﾟｯﾌﾟ体" panose="040B0A00000000000000" pitchFamily="50" charset="-128"/>
              <a:ea typeface="HGP創英角ﾎﾟｯﾌﾟ体" panose="040B0A00000000000000" pitchFamily="50" charset="-128"/>
            </a:rPr>
            <a:t>しゅんぎく用</a:t>
          </a:r>
        </a:p>
      </xdr:txBody>
    </xdr:sp>
    <xdr:clientData/>
  </xdr:twoCellAnchor>
  <xdr:twoCellAnchor>
    <xdr:from>
      <xdr:col>3</xdr:col>
      <xdr:colOff>619125</xdr:colOff>
      <xdr:row>34</xdr:row>
      <xdr:rowOff>9525</xdr:rowOff>
    </xdr:from>
    <xdr:to>
      <xdr:col>5</xdr:col>
      <xdr:colOff>533400</xdr:colOff>
      <xdr:row>35</xdr:row>
      <xdr:rowOff>95250</xdr:rowOff>
    </xdr:to>
    <xdr:sp macro="" textlink="">
      <xdr:nvSpPr>
        <xdr:cNvPr id="41" name="テキスト ボックス 40">
          <a:extLst>
            <a:ext uri="{FF2B5EF4-FFF2-40B4-BE49-F238E27FC236}">
              <a16:creationId xmlns:a16="http://schemas.microsoft.com/office/drawing/2014/main" id="{00000000-0008-0000-0300-000029000000}"/>
            </a:ext>
          </a:extLst>
        </xdr:cNvPr>
        <xdr:cNvSpPr txBox="1"/>
      </xdr:nvSpPr>
      <xdr:spPr>
        <a:xfrm>
          <a:off x="2676525" y="7696200"/>
          <a:ext cx="128587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HGP創英角ﾎﾟｯﾌﾟ体" panose="040B0A00000000000000" pitchFamily="50" charset="-128"/>
              <a:ea typeface="HGP創英角ﾎﾟｯﾌﾟ体" panose="040B0A00000000000000" pitchFamily="50" charset="-128"/>
            </a:rPr>
            <a:t>ねぎ用</a:t>
          </a:r>
        </a:p>
      </xdr:txBody>
    </xdr:sp>
    <xdr:clientData/>
  </xdr:twoCellAnchor>
  <xdr:twoCellAnchor>
    <xdr:from>
      <xdr:col>3</xdr:col>
      <xdr:colOff>533400</xdr:colOff>
      <xdr:row>33</xdr:row>
      <xdr:rowOff>200025</xdr:rowOff>
    </xdr:from>
    <xdr:to>
      <xdr:col>3</xdr:col>
      <xdr:colOff>657225</xdr:colOff>
      <xdr:row>35</xdr:row>
      <xdr:rowOff>19050</xdr:rowOff>
    </xdr:to>
    <xdr:sp macro="" textlink="">
      <xdr:nvSpPr>
        <xdr:cNvPr id="42" name="右中かっこ 41">
          <a:extLst>
            <a:ext uri="{FF2B5EF4-FFF2-40B4-BE49-F238E27FC236}">
              <a16:creationId xmlns:a16="http://schemas.microsoft.com/office/drawing/2014/main" id="{00000000-0008-0000-0300-00002A000000}"/>
            </a:ext>
          </a:extLst>
        </xdr:cNvPr>
        <xdr:cNvSpPr/>
      </xdr:nvSpPr>
      <xdr:spPr>
        <a:xfrm>
          <a:off x="2590800" y="7848600"/>
          <a:ext cx="123825" cy="295275"/>
        </a:xfrm>
        <a:prstGeom prst="rightBrace">
          <a:avLst>
            <a:gd name="adj1" fmla="val 8333"/>
            <a:gd name="adj2" fmla="val 73530"/>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123826</xdr:colOff>
      <xdr:row>36</xdr:row>
      <xdr:rowOff>142876</xdr:rowOff>
    </xdr:from>
    <xdr:to>
      <xdr:col>5</xdr:col>
      <xdr:colOff>638176</xdr:colOff>
      <xdr:row>40</xdr:row>
      <xdr:rowOff>142875</xdr:rowOff>
    </xdr:to>
    <xdr:sp macro="" textlink="">
      <xdr:nvSpPr>
        <xdr:cNvPr id="43" name="四角形吹き出し 42">
          <a:extLst>
            <a:ext uri="{FF2B5EF4-FFF2-40B4-BE49-F238E27FC236}">
              <a16:creationId xmlns:a16="http://schemas.microsoft.com/office/drawing/2014/main" id="{00000000-0008-0000-0300-00002B000000}"/>
            </a:ext>
          </a:extLst>
        </xdr:cNvPr>
        <xdr:cNvSpPr/>
      </xdr:nvSpPr>
      <xdr:spPr>
        <a:xfrm>
          <a:off x="2867026" y="8305801"/>
          <a:ext cx="1200150" cy="952499"/>
        </a:xfrm>
        <a:prstGeom prst="wedgeRectCallout">
          <a:avLst>
            <a:gd name="adj1" fmla="val -37297"/>
            <a:gd name="adj2" fmla="val -87848"/>
          </a:avLst>
        </a:prstGeom>
        <a:solidFill>
          <a:sysClr val="window" lastClr="FFFFFF"/>
        </a:solidFill>
        <a:ln w="12700" cap="flat" cmpd="sng" algn="ctr">
          <a:solidFill>
            <a:srgbClr val="FF0000"/>
          </a:solidFill>
          <a:prstDash val="solid"/>
          <a:miter lim="800000"/>
        </a:ln>
        <a:effectLst/>
      </xdr:spPr>
      <xdr:txBody>
        <a:bodyPr rot="0" spcFirstLastPara="0" vert="horz" wrap="square" lIns="72000" tIns="36000" rIns="72000" bIns="36000" numCol="1" spcCol="0" rtlCol="0" fromWordArt="0" anchor="ctr" anchorCtr="0" forceAA="0" compatLnSpc="1">
          <a:prstTxWarp prst="textNoShape">
            <a:avLst/>
          </a:prstTxWarp>
          <a:noAutofit/>
        </a:bodyPr>
        <a:lstStyle/>
        <a:p>
          <a:pPr algn="just">
            <a:lnSpc>
              <a:spcPts val="1200"/>
            </a:lnSpc>
            <a:spcAft>
              <a:spcPts val="0"/>
            </a:spcAft>
          </a:pPr>
          <a:r>
            <a:rPr lang="ja-JP" altLang="en-US" sz="1200" kern="100">
              <a:effectLst/>
              <a:latin typeface="ＭＳ 明朝" panose="02020609040205080304" pitchFamily="17" charset="-128"/>
              <a:ea typeface="ＭＳ 明朝" panose="02020609040205080304" pitchFamily="17" charset="-128"/>
              <a:cs typeface="Times New Roman" panose="02020603050405020304" pitchFamily="18" charset="0"/>
            </a:rPr>
            <a:t>園芸用であることが分かるように品目名等を追記する</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4</xdr:col>
      <xdr:colOff>428625</xdr:colOff>
      <xdr:row>11</xdr:row>
      <xdr:rowOff>200025</xdr:rowOff>
    </xdr:from>
    <xdr:to>
      <xdr:col>6</xdr:col>
      <xdr:colOff>342900</xdr:colOff>
      <xdr:row>13</xdr:row>
      <xdr:rowOff>47625</xdr:rowOff>
    </xdr:to>
    <xdr:sp macro="" textlink="">
      <xdr:nvSpPr>
        <xdr:cNvPr id="44" name="テキスト ボックス 43">
          <a:extLst>
            <a:ext uri="{FF2B5EF4-FFF2-40B4-BE49-F238E27FC236}">
              <a16:creationId xmlns:a16="http://schemas.microsoft.com/office/drawing/2014/main" id="{00000000-0008-0000-0300-00002C000000}"/>
            </a:ext>
          </a:extLst>
        </xdr:cNvPr>
        <xdr:cNvSpPr txBox="1"/>
      </xdr:nvSpPr>
      <xdr:spPr>
        <a:xfrm>
          <a:off x="3171825" y="1933575"/>
          <a:ext cx="128587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HGP創英角ﾎﾟｯﾌﾟ体" panose="040B0A00000000000000" pitchFamily="50" charset="-128"/>
              <a:ea typeface="HGP創英角ﾎﾟｯﾌﾟ体" panose="040B0A00000000000000" pitchFamily="50" charset="-128"/>
            </a:rPr>
            <a:t>ねぎ用</a:t>
          </a:r>
        </a:p>
      </xdr:txBody>
    </xdr:sp>
    <xdr:clientData/>
  </xdr:twoCellAnchor>
  <xdr:twoCellAnchor>
    <xdr:from>
      <xdr:col>5</xdr:col>
      <xdr:colOff>457200</xdr:colOff>
      <xdr:row>12</xdr:row>
      <xdr:rowOff>161925</xdr:rowOff>
    </xdr:from>
    <xdr:to>
      <xdr:col>8</xdr:col>
      <xdr:colOff>438150</xdr:colOff>
      <xdr:row>14</xdr:row>
      <xdr:rowOff>190499</xdr:rowOff>
    </xdr:to>
    <xdr:sp macro="" textlink="">
      <xdr:nvSpPr>
        <xdr:cNvPr id="45" name="四角形吹き出し 44">
          <a:extLst>
            <a:ext uri="{FF2B5EF4-FFF2-40B4-BE49-F238E27FC236}">
              <a16:creationId xmlns:a16="http://schemas.microsoft.com/office/drawing/2014/main" id="{00000000-0008-0000-0300-00002D000000}"/>
            </a:ext>
          </a:extLst>
        </xdr:cNvPr>
        <xdr:cNvSpPr/>
      </xdr:nvSpPr>
      <xdr:spPr>
        <a:xfrm>
          <a:off x="3886200" y="2133600"/>
          <a:ext cx="2038350" cy="504824"/>
        </a:xfrm>
        <a:prstGeom prst="wedgeRectCallout">
          <a:avLst>
            <a:gd name="adj1" fmla="val -55054"/>
            <a:gd name="adj2" fmla="val -42565"/>
          </a:avLst>
        </a:prstGeom>
        <a:solidFill>
          <a:sysClr val="window" lastClr="FFFFFF"/>
        </a:solidFill>
        <a:ln w="12700" cap="flat" cmpd="sng" algn="ctr">
          <a:solidFill>
            <a:srgbClr val="FF0000"/>
          </a:solidFill>
          <a:prstDash val="solid"/>
          <a:miter lim="800000"/>
        </a:ln>
        <a:effectLst/>
      </xdr:spPr>
      <xdr:txBody>
        <a:bodyPr rot="0" spcFirstLastPara="0" vert="horz" wrap="square" lIns="72000" tIns="36000" rIns="72000" bIns="36000" numCol="1" spcCol="0" rtlCol="0" fromWordArt="0" anchor="ctr" anchorCtr="0" forceAA="0" compatLnSpc="1">
          <a:prstTxWarp prst="textNoShape">
            <a:avLst/>
          </a:prstTxWarp>
          <a:noAutofit/>
        </a:bodyPr>
        <a:lstStyle/>
        <a:p>
          <a:pPr algn="just">
            <a:lnSpc>
              <a:spcPts val="1200"/>
            </a:lnSpc>
            <a:spcAft>
              <a:spcPts val="0"/>
            </a:spcAft>
          </a:pPr>
          <a:r>
            <a:rPr lang="ja-JP" altLang="en-US" sz="1200" kern="100">
              <a:effectLst/>
              <a:latin typeface="ＭＳ 明朝" panose="02020609040205080304" pitchFamily="17" charset="-128"/>
              <a:ea typeface="ＭＳ 明朝" panose="02020609040205080304" pitchFamily="17" charset="-128"/>
              <a:cs typeface="Times New Roman" panose="02020603050405020304" pitchFamily="18" charset="0"/>
            </a:rPr>
            <a:t>園芸用であることが分かるように品目名等を追記する</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9</xdr:col>
      <xdr:colOff>228600</xdr:colOff>
      <xdr:row>58</xdr:row>
      <xdr:rowOff>28575</xdr:rowOff>
    </xdr:from>
    <xdr:to>
      <xdr:col>12</xdr:col>
      <xdr:colOff>209550</xdr:colOff>
      <xdr:row>60</xdr:row>
      <xdr:rowOff>57149</xdr:rowOff>
    </xdr:to>
    <xdr:sp macro="" textlink="">
      <xdr:nvSpPr>
        <xdr:cNvPr id="47" name="四角形吹き出し 46">
          <a:extLst>
            <a:ext uri="{FF2B5EF4-FFF2-40B4-BE49-F238E27FC236}">
              <a16:creationId xmlns:a16="http://schemas.microsoft.com/office/drawing/2014/main" id="{00000000-0008-0000-0300-00002F000000}"/>
            </a:ext>
          </a:extLst>
        </xdr:cNvPr>
        <xdr:cNvSpPr/>
      </xdr:nvSpPr>
      <xdr:spPr>
        <a:xfrm>
          <a:off x="6400800" y="14144625"/>
          <a:ext cx="2038350" cy="504824"/>
        </a:xfrm>
        <a:prstGeom prst="wedgeRectCallout">
          <a:avLst>
            <a:gd name="adj1" fmla="val -55054"/>
            <a:gd name="adj2" fmla="val -42565"/>
          </a:avLst>
        </a:prstGeom>
        <a:solidFill>
          <a:sysClr val="window" lastClr="FFFFFF"/>
        </a:solidFill>
        <a:ln w="12700" cap="flat" cmpd="sng" algn="ctr">
          <a:solidFill>
            <a:srgbClr val="FF0000"/>
          </a:solidFill>
          <a:prstDash val="solid"/>
          <a:miter lim="800000"/>
        </a:ln>
        <a:effectLst/>
      </xdr:spPr>
      <xdr:txBody>
        <a:bodyPr rot="0" spcFirstLastPara="0" vert="horz" wrap="square" lIns="72000" tIns="36000" rIns="72000" bIns="36000" numCol="1" spcCol="0" rtlCol="0" fromWordArt="0" anchor="ctr" anchorCtr="0" forceAA="0" compatLnSpc="1">
          <a:prstTxWarp prst="textNoShape">
            <a:avLst/>
          </a:prstTxWarp>
          <a:noAutofit/>
        </a:bodyPr>
        <a:lstStyle/>
        <a:p>
          <a:pPr algn="just">
            <a:lnSpc>
              <a:spcPts val="1200"/>
            </a:lnSpc>
            <a:spcAft>
              <a:spcPts val="0"/>
            </a:spcAft>
          </a:pPr>
          <a:r>
            <a:rPr lang="ja-JP" altLang="en-US" sz="1200" kern="100">
              <a:effectLst/>
              <a:latin typeface="ＭＳ 明朝" panose="02020609040205080304" pitchFamily="17" charset="-128"/>
              <a:ea typeface="ＭＳ 明朝" panose="02020609040205080304" pitchFamily="17" charset="-128"/>
              <a:cs typeface="Times New Roman" panose="02020603050405020304" pitchFamily="18" charset="0"/>
            </a:rPr>
            <a:t>園芸用であることが分かるように品目名等を追記する</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0</xdr:col>
      <xdr:colOff>561975</xdr:colOff>
      <xdr:row>33</xdr:row>
      <xdr:rowOff>180975</xdr:rowOff>
    </xdr:from>
    <xdr:to>
      <xdr:col>9</xdr:col>
      <xdr:colOff>180975</xdr:colOff>
      <xdr:row>35</xdr:row>
      <xdr:rowOff>95250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561975" y="7829550"/>
          <a:ext cx="5791200" cy="390525"/>
        </a:xfrm>
        <a:prstGeom prst="rect">
          <a:avLst/>
        </a:prstGeom>
        <a:noFill/>
        <a:ln w="76200">
          <a:solidFill>
            <a:srgbClr val="FF99FF">
              <a:alpha val="6000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552450</xdr:colOff>
      <xdr:row>20</xdr:row>
      <xdr:rowOff>76200</xdr:rowOff>
    </xdr:from>
    <xdr:to>
      <xdr:col>9</xdr:col>
      <xdr:colOff>295275</xdr:colOff>
      <xdr:row>41</xdr:row>
      <xdr:rowOff>85725</xdr:rowOff>
    </xdr:to>
    <xdr:sp macro="" textlink="">
      <xdr:nvSpPr>
        <xdr:cNvPr id="10241" name="AutoShape 1">
          <a:extLst>
            <a:ext uri="{FF2B5EF4-FFF2-40B4-BE49-F238E27FC236}">
              <a16:creationId xmlns:a16="http://schemas.microsoft.com/office/drawing/2014/main" id="{599C9B1F-4333-28C1-D7EC-FD9D1D3C47F7}"/>
            </a:ext>
          </a:extLst>
        </xdr:cNvPr>
        <xdr:cNvSpPr>
          <a:spLocks noChangeAspect="1" noChangeArrowheads="1"/>
        </xdr:cNvSpPr>
      </xdr:nvSpPr>
      <xdr:spPr bwMode="auto">
        <a:xfrm>
          <a:off x="552450" y="4629150"/>
          <a:ext cx="5915025" cy="50101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349"/>
  <sheetViews>
    <sheetView showGridLines="0" view="pageBreakPreview" zoomScale="70" zoomScaleNormal="70" zoomScaleSheetLayoutView="70" workbookViewId="0">
      <selection activeCell="L18" sqref="L18"/>
    </sheetView>
  </sheetViews>
  <sheetFormatPr defaultRowHeight="13.5" x14ac:dyDescent="0.15"/>
  <cols>
    <col min="1" max="1" width="6.375" style="26" customWidth="1"/>
    <col min="2" max="2" width="16.625" style="26" customWidth="1"/>
    <col min="3" max="3" width="14.75" style="27" customWidth="1"/>
    <col min="4" max="4" width="16.625" style="27" customWidth="1"/>
    <col min="5" max="5" width="9.5" style="27" customWidth="1"/>
    <col min="6" max="6" width="20.75" style="9" customWidth="1"/>
    <col min="7" max="10" width="12.5" style="9" customWidth="1"/>
    <col min="11" max="11" width="17" style="9" customWidth="1"/>
    <col min="12" max="12" width="18.875" style="9" customWidth="1"/>
    <col min="13" max="13" width="1.625" style="9" customWidth="1"/>
    <col min="14" max="16384" width="9" style="9"/>
  </cols>
  <sheetData>
    <row r="1" spans="1:12" x14ac:dyDescent="0.15">
      <c r="A1" s="6" t="s">
        <v>57</v>
      </c>
      <c r="B1" s="7"/>
      <c r="C1" s="8"/>
      <c r="D1" s="8"/>
      <c r="E1" s="8"/>
      <c r="F1" s="8"/>
      <c r="G1" s="8"/>
    </row>
    <row r="2" spans="1:12" ht="9.75" customHeight="1" x14ac:dyDescent="0.15">
      <c r="A2" s="10"/>
      <c r="B2" s="10"/>
      <c r="C2" s="9"/>
      <c r="D2" s="9"/>
      <c r="E2" s="9"/>
    </row>
    <row r="3" spans="1:12" ht="21.75" customHeight="1" x14ac:dyDescent="0.15">
      <c r="A3" s="90" t="s">
        <v>93</v>
      </c>
      <c r="B3" s="90"/>
      <c r="C3" s="90"/>
      <c r="D3" s="90"/>
      <c r="E3" s="90"/>
      <c r="F3" s="90"/>
      <c r="G3" s="90"/>
      <c r="H3" s="90"/>
      <c r="I3" s="90"/>
      <c r="J3" s="90"/>
      <c r="K3" s="11"/>
    </row>
    <row r="4" spans="1:12" x14ac:dyDescent="0.15">
      <c r="A4" s="10"/>
      <c r="B4" s="10"/>
      <c r="C4" s="9"/>
      <c r="D4" s="9"/>
      <c r="E4" s="9"/>
    </row>
    <row r="5" spans="1:12" ht="20.25" customHeight="1" x14ac:dyDescent="0.2">
      <c r="A5" s="12" t="s">
        <v>6</v>
      </c>
      <c r="B5" s="12"/>
      <c r="C5" s="13"/>
      <c r="D5" s="13"/>
      <c r="E5" s="13"/>
      <c r="F5" s="13"/>
      <c r="G5" s="13"/>
      <c r="H5" s="13"/>
      <c r="I5" s="13"/>
      <c r="J5" s="13"/>
      <c r="K5" s="13"/>
    </row>
    <row r="6" spans="1:12" ht="23.25" customHeight="1" x14ac:dyDescent="0.15">
      <c r="A6" s="94" t="s">
        <v>5</v>
      </c>
      <c r="B6" s="94"/>
      <c r="C6" s="91" t="s">
        <v>26</v>
      </c>
      <c r="D6" s="92"/>
      <c r="E6" s="92"/>
      <c r="F6" s="92"/>
      <c r="G6" s="93"/>
      <c r="H6" s="14"/>
      <c r="I6" s="14"/>
      <c r="J6" s="14"/>
      <c r="K6" s="14"/>
    </row>
    <row r="7" spans="1:12" ht="23.25" customHeight="1" x14ac:dyDescent="0.15">
      <c r="A7" s="95" t="s">
        <v>9</v>
      </c>
      <c r="B7" s="96"/>
      <c r="C7" s="91" t="s">
        <v>33</v>
      </c>
      <c r="D7" s="92"/>
      <c r="E7" s="92"/>
      <c r="F7" s="92"/>
      <c r="G7" s="93"/>
      <c r="H7" s="14"/>
      <c r="I7" s="14"/>
      <c r="J7" s="14"/>
      <c r="K7" s="14"/>
    </row>
    <row r="8" spans="1:12" ht="23.25" customHeight="1" x14ac:dyDescent="0.15">
      <c r="A8" s="94" t="s">
        <v>0</v>
      </c>
      <c r="B8" s="94"/>
      <c r="C8" s="91" t="s">
        <v>4</v>
      </c>
      <c r="D8" s="92"/>
      <c r="E8" s="92"/>
      <c r="F8" s="92"/>
      <c r="G8" s="93"/>
      <c r="H8" s="14"/>
      <c r="I8" s="14"/>
      <c r="J8" s="14"/>
      <c r="K8" s="14"/>
    </row>
    <row r="9" spans="1:12" ht="23.25" customHeight="1" x14ac:dyDescent="0.15">
      <c r="A9" s="94"/>
      <c r="B9" s="94"/>
      <c r="C9" s="91" t="s">
        <v>3</v>
      </c>
      <c r="D9" s="92"/>
      <c r="E9" s="92"/>
      <c r="F9" s="92"/>
      <c r="G9" s="93"/>
      <c r="H9" s="14"/>
      <c r="I9" s="14"/>
      <c r="J9" s="14"/>
      <c r="K9" s="14"/>
    </row>
    <row r="10" spans="1:12" ht="23.25" customHeight="1" x14ac:dyDescent="0.15">
      <c r="A10" s="94"/>
      <c r="B10" s="94"/>
      <c r="C10" s="91" t="s">
        <v>2</v>
      </c>
      <c r="D10" s="92"/>
      <c r="E10" s="92"/>
      <c r="F10" s="92"/>
      <c r="G10" s="93"/>
      <c r="H10" s="14"/>
      <c r="I10" s="14"/>
      <c r="J10" s="14"/>
      <c r="K10" s="97" t="s">
        <v>72</v>
      </c>
      <c r="L10" s="98"/>
    </row>
    <row r="11" spans="1:12" ht="23.25" customHeight="1" x14ac:dyDescent="0.15">
      <c r="A11" s="80" t="s">
        <v>1</v>
      </c>
      <c r="B11" s="80"/>
      <c r="C11" s="91"/>
      <c r="D11" s="92"/>
      <c r="E11" s="92"/>
      <c r="F11" s="92"/>
      <c r="G11" s="93"/>
      <c r="H11" s="14"/>
      <c r="I11" s="14"/>
      <c r="J11" s="14"/>
      <c r="K11" s="87" t="s">
        <v>74</v>
      </c>
      <c r="L11" s="87" t="s">
        <v>75</v>
      </c>
    </row>
    <row r="12" spans="1:12" ht="23.25" customHeight="1" x14ac:dyDescent="0.15">
      <c r="A12" s="80" t="s">
        <v>40</v>
      </c>
      <c r="B12" s="80"/>
      <c r="C12" s="81">
        <f>C13+C14</f>
        <v>1185000</v>
      </c>
      <c r="D12" s="82"/>
      <c r="E12" s="82"/>
      <c r="F12" s="82"/>
      <c r="G12" s="83"/>
      <c r="H12" s="41" t="s">
        <v>39</v>
      </c>
      <c r="I12" s="41"/>
      <c r="J12" s="14"/>
      <c r="K12" s="88"/>
      <c r="L12" s="88"/>
    </row>
    <row r="13" spans="1:12" ht="23.25" customHeight="1" x14ac:dyDescent="0.15">
      <c r="A13" s="80" t="s">
        <v>41</v>
      </c>
      <c r="B13" s="80"/>
      <c r="C13" s="84">
        <f>J38</f>
        <v>1118000</v>
      </c>
      <c r="D13" s="85"/>
      <c r="E13" s="85"/>
      <c r="F13" s="85"/>
      <c r="G13" s="86"/>
      <c r="H13" s="41" t="s">
        <v>39</v>
      </c>
      <c r="I13" s="41"/>
      <c r="J13" s="14"/>
      <c r="K13" s="88"/>
      <c r="L13" s="88"/>
    </row>
    <row r="14" spans="1:12" ht="23.25" customHeight="1" x14ac:dyDescent="0.15">
      <c r="A14" s="80" t="s">
        <v>38</v>
      </c>
      <c r="B14" s="80"/>
      <c r="C14" s="84">
        <f>事務費!H30</f>
        <v>67000</v>
      </c>
      <c r="D14" s="85"/>
      <c r="E14" s="85"/>
      <c r="F14" s="85"/>
      <c r="G14" s="86"/>
      <c r="H14" s="41" t="s">
        <v>39</v>
      </c>
      <c r="I14" s="41"/>
      <c r="J14" s="14"/>
      <c r="K14" s="88"/>
      <c r="L14" s="88"/>
    </row>
    <row r="15" spans="1:12" ht="18.75" customHeight="1" x14ac:dyDescent="0.15">
      <c r="A15" s="15"/>
      <c r="B15" s="15"/>
      <c r="C15" s="14"/>
      <c r="D15" s="14"/>
      <c r="E15" s="14"/>
      <c r="F15" s="14"/>
      <c r="G15" s="14"/>
      <c r="H15" s="14"/>
      <c r="I15" s="14"/>
      <c r="J15" s="14"/>
      <c r="K15" s="88"/>
      <c r="L15" s="88"/>
    </row>
    <row r="16" spans="1:12" ht="48.75" customHeight="1" x14ac:dyDescent="0.2">
      <c r="A16" s="64" t="s">
        <v>8</v>
      </c>
      <c r="B16" s="17"/>
      <c r="C16" s="13"/>
      <c r="D16" s="13"/>
      <c r="E16" s="13"/>
      <c r="F16" s="13"/>
      <c r="G16" s="38" t="s">
        <v>89</v>
      </c>
      <c r="H16" s="75"/>
      <c r="I16" s="38" t="s">
        <v>16</v>
      </c>
      <c r="J16" s="38" t="s">
        <v>16</v>
      </c>
      <c r="K16" s="88"/>
      <c r="L16" s="88"/>
    </row>
    <row r="17" spans="1:18" ht="42.75" x14ac:dyDescent="0.15">
      <c r="A17" s="18" t="s">
        <v>81</v>
      </c>
      <c r="B17" s="19" t="s">
        <v>44</v>
      </c>
      <c r="C17" s="20" t="s">
        <v>7</v>
      </c>
      <c r="D17" s="20" t="s">
        <v>17</v>
      </c>
      <c r="E17" s="20" t="s">
        <v>45</v>
      </c>
      <c r="F17" s="20" t="s">
        <v>15</v>
      </c>
      <c r="G17" s="61" t="s">
        <v>90</v>
      </c>
      <c r="H17" s="62" t="s">
        <v>91</v>
      </c>
      <c r="I17" s="36" t="s">
        <v>46</v>
      </c>
      <c r="J17" s="28" t="s">
        <v>25</v>
      </c>
      <c r="K17" s="89"/>
      <c r="L17" s="89"/>
    </row>
    <row r="18" spans="1:18" s="1" customFormat="1" ht="34.5" customHeight="1" x14ac:dyDescent="0.15">
      <c r="A18" s="2">
        <v>1</v>
      </c>
      <c r="B18" s="43" t="s">
        <v>86</v>
      </c>
      <c r="C18" s="42" t="s">
        <v>87</v>
      </c>
      <c r="D18" s="4" t="s">
        <v>85</v>
      </c>
      <c r="E18" s="4">
        <v>150</v>
      </c>
      <c r="F18" s="5" t="s">
        <v>88</v>
      </c>
      <c r="G18" s="76"/>
      <c r="H18" s="29">
        <v>739999.99999999988</v>
      </c>
      <c r="I18" s="29">
        <f>H18*0.144</f>
        <v>106559.99999999997</v>
      </c>
      <c r="J18" s="29">
        <f>ROUNDDOWN(H18*0.144*1/2,-3)</f>
        <v>53000</v>
      </c>
      <c r="K18" s="59" t="str">
        <f>IF(E18&gt;=8,"OK","補助対象外")</f>
        <v>OK</v>
      </c>
      <c r="L18" s="60" t="str">
        <f>IF(J18&gt;=20000,"OK","補助対象外")</f>
        <v>OK</v>
      </c>
    </row>
    <row r="19" spans="1:18" s="1" customFormat="1" ht="34.5" customHeight="1" x14ac:dyDescent="0.15">
      <c r="A19" s="2">
        <v>2</v>
      </c>
      <c r="B19" s="43" t="s">
        <v>47</v>
      </c>
      <c r="C19" s="42" t="s">
        <v>18</v>
      </c>
      <c r="D19" s="4" t="s">
        <v>21</v>
      </c>
      <c r="E19" s="4">
        <v>50</v>
      </c>
      <c r="F19" s="5" t="s">
        <v>29</v>
      </c>
      <c r="G19" s="76"/>
      <c r="H19" s="29">
        <v>4545454.5454545449</v>
      </c>
      <c r="I19" s="29">
        <f t="shared" ref="I19:I37" si="0">H19*0.144</f>
        <v>654545.45454545447</v>
      </c>
      <c r="J19" s="29">
        <f t="shared" ref="J19:J37" si="1">ROUNDDOWN(H19*0.144*1/2,-3)</f>
        <v>327000</v>
      </c>
      <c r="K19" s="59" t="str">
        <f t="shared" ref="K19:K37" si="2">IF(E19&gt;=8,"OK","補助対象外")</f>
        <v>OK</v>
      </c>
      <c r="L19" s="60" t="str">
        <f t="shared" ref="L19:L37" si="3">IF(J19&gt;=20000,"OK","補助対象外")</f>
        <v>OK</v>
      </c>
    </row>
    <row r="20" spans="1:18" s="1" customFormat="1" ht="34.5" customHeight="1" x14ac:dyDescent="0.15">
      <c r="A20" s="2">
        <v>3</v>
      </c>
      <c r="B20" s="43" t="s">
        <v>48</v>
      </c>
      <c r="C20" s="42" t="s">
        <v>18</v>
      </c>
      <c r="D20" s="4" t="s">
        <v>21</v>
      </c>
      <c r="E20" s="4">
        <v>30</v>
      </c>
      <c r="F20" s="5" t="s">
        <v>29</v>
      </c>
      <c r="G20" s="76"/>
      <c r="H20" s="29">
        <v>899999.99999999988</v>
      </c>
      <c r="I20" s="29">
        <f t="shared" si="0"/>
        <v>129599.99999999997</v>
      </c>
      <c r="J20" s="29">
        <f t="shared" si="1"/>
        <v>64000</v>
      </c>
      <c r="K20" s="59" t="str">
        <f t="shared" si="2"/>
        <v>OK</v>
      </c>
      <c r="L20" s="60" t="str">
        <f t="shared" si="3"/>
        <v>OK</v>
      </c>
    </row>
    <row r="21" spans="1:18" s="1" customFormat="1" ht="34.5" customHeight="1" x14ac:dyDescent="0.15">
      <c r="A21" s="2">
        <v>4</v>
      </c>
      <c r="B21" s="43" t="s">
        <v>49</v>
      </c>
      <c r="C21" s="42" t="s">
        <v>18</v>
      </c>
      <c r="D21" s="4" t="s">
        <v>21</v>
      </c>
      <c r="E21" s="4">
        <v>20</v>
      </c>
      <c r="F21" s="5" t="s">
        <v>29</v>
      </c>
      <c r="G21" s="76"/>
      <c r="H21" s="29">
        <v>727272.72727272718</v>
      </c>
      <c r="I21" s="29">
        <f t="shared" si="0"/>
        <v>104727.27272727271</v>
      </c>
      <c r="J21" s="29">
        <f t="shared" si="1"/>
        <v>52000</v>
      </c>
      <c r="K21" s="59" t="str">
        <f t="shared" si="2"/>
        <v>OK</v>
      </c>
      <c r="L21" s="60" t="str">
        <f t="shared" si="3"/>
        <v>OK</v>
      </c>
      <c r="R21" s="63"/>
    </row>
    <row r="22" spans="1:18" s="1" customFormat="1" ht="34.5" customHeight="1" x14ac:dyDescent="0.15">
      <c r="A22" s="2">
        <v>5</v>
      </c>
      <c r="B22" s="43" t="s">
        <v>50</v>
      </c>
      <c r="C22" s="42" t="s">
        <v>18</v>
      </c>
      <c r="D22" s="4" t="s">
        <v>21</v>
      </c>
      <c r="E22" s="4">
        <v>20</v>
      </c>
      <c r="F22" s="5" t="s">
        <v>29</v>
      </c>
      <c r="G22" s="76"/>
      <c r="H22" s="29">
        <v>590909.09090909082</v>
      </c>
      <c r="I22" s="29">
        <f t="shared" si="0"/>
        <v>85090.909090909074</v>
      </c>
      <c r="J22" s="29">
        <f t="shared" si="1"/>
        <v>42000</v>
      </c>
      <c r="K22" s="59" t="str">
        <f t="shared" si="2"/>
        <v>OK</v>
      </c>
      <c r="L22" s="60" t="str">
        <f t="shared" si="3"/>
        <v>OK</v>
      </c>
    </row>
    <row r="23" spans="1:18" s="1" customFormat="1" ht="34.5" customHeight="1" x14ac:dyDescent="0.15">
      <c r="A23" s="2">
        <v>6</v>
      </c>
      <c r="B23" s="43" t="s">
        <v>28</v>
      </c>
      <c r="C23" s="42" t="s">
        <v>18</v>
      </c>
      <c r="D23" s="4" t="s">
        <v>21</v>
      </c>
      <c r="E23" s="4">
        <v>20</v>
      </c>
      <c r="F23" s="5" t="s">
        <v>29</v>
      </c>
      <c r="G23" s="76"/>
      <c r="H23" s="29">
        <v>454545.45454545453</v>
      </c>
      <c r="I23" s="29">
        <f t="shared" si="0"/>
        <v>65454.545454545449</v>
      </c>
      <c r="J23" s="29">
        <f t="shared" si="1"/>
        <v>32000</v>
      </c>
      <c r="K23" s="59" t="str">
        <f t="shared" si="2"/>
        <v>OK</v>
      </c>
      <c r="L23" s="60" t="str">
        <f t="shared" si="3"/>
        <v>OK</v>
      </c>
    </row>
    <row r="24" spans="1:18" s="1" customFormat="1" ht="34.5" customHeight="1" x14ac:dyDescent="0.15">
      <c r="A24" s="2">
        <v>7</v>
      </c>
      <c r="B24" s="43" t="s">
        <v>28</v>
      </c>
      <c r="C24" s="42" t="s">
        <v>18</v>
      </c>
      <c r="D24" s="4" t="s">
        <v>21</v>
      </c>
      <c r="E24" s="4">
        <v>15</v>
      </c>
      <c r="F24" s="5" t="s">
        <v>29</v>
      </c>
      <c r="G24" s="76"/>
      <c r="H24" s="29">
        <v>399999.99999999994</v>
      </c>
      <c r="I24" s="29">
        <f t="shared" si="0"/>
        <v>57599.999999999985</v>
      </c>
      <c r="J24" s="29">
        <f t="shared" si="1"/>
        <v>28000</v>
      </c>
      <c r="K24" s="59" t="str">
        <f t="shared" si="2"/>
        <v>OK</v>
      </c>
      <c r="L24" s="60" t="str">
        <f t="shared" si="3"/>
        <v>OK</v>
      </c>
    </row>
    <row r="25" spans="1:18" s="1" customFormat="1" ht="34.5" customHeight="1" x14ac:dyDescent="0.15">
      <c r="A25" s="2">
        <v>8</v>
      </c>
      <c r="B25" s="43" t="s">
        <v>51</v>
      </c>
      <c r="C25" s="42" t="s">
        <v>18</v>
      </c>
      <c r="D25" s="4" t="s">
        <v>23</v>
      </c>
      <c r="E25" s="4">
        <v>20</v>
      </c>
      <c r="F25" s="3" t="s">
        <v>30</v>
      </c>
      <c r="G25" s="76"/>
      <c r="H25" s="29">
        <v>499999.99999999994</v>
      </c>
      <c r="I25" s="29">
        <f t="shared" si="0"/>
        <v>71999.999999999985</v>
      </c>
      <c r="J25" s="29">
        <f t="shared" si="1"/>
        <v>36000</v>
      </c>
      <c r="K25" s="59" t="str">
        <f t="shared" si="2"/>
        <v>OK</v>
      </c>
      <c r="L25" s="60" t="str">
        <f t="shared" si="3"/>
        <v>OK</v>
      </c>
    </row>
    <row r="26" spans="1:18" s="1" customFormat="1" ht="34.5" customHeight="1" x14ac:dyDescent="0.15">
      <c r="A26" s="2">
        <v>9</v>
      </c>
      <c r="B26" s="43" t="s">
        <v>52</v>
      </c>
      <c r="C26" s="42" t="s">
        <v>18</v>
      </c>
      <c r="D26" s="4" t="s">
        <v>23</v>
      </c>
      <c r="E26" s="4">
        <v>10</v>
      </c>
      <c r="F26" s="3" t="s">
        <v>30</v>
      </c>
      <c r="G26" s="76"/>
      <c r="H26" s="29">
        <v>381818.18181818177</v>
      </c>
      <c r="I26" s="29">
        <f t="shared" si="0"/>
        <v>54981.818181818169</v>
      </c>
      <c r="J26" s="29">
        <f t="shared" si="1"/>
        <v>27000</v>
      </c>
      <c r="K26" s="59" t="str">
        <f t="shared" si="2"/>
        <v>OK</v>
      </c>
      <c r="L26" s="60" t="str">
        <f t="shared" si="3"/>
        <v>OK</v>
      </c>
    </row>
    <row r="27" spans="1:18" s="1" customFormat="1" ht="34.5" customHeight="1" x14ac:dyDescent="0.15">
      <c r="A27" s="2">
        <v>10</v>
      </c>
      <c r="B27" s="43" t="s">
        <v>53</v>
      </c>
      <c r="C27" s="42" t="s">
        <v>18</v>
      </c>
      <c r="D27" s="4" t="s">
        <v>23</v>
      </c>
      <c r="E27" s="4">
        <v>20</v>
      </c>
      <c r="F27" s="3" t="s">
        <v>31</v>
      </c>
      <c r="G27" s="76"/>
      <c r="H27" s="29">
        <v>336134.54545454541</v>
      </c>
      <c r="I27" s="29">
        <f t="shared" si="0"/>
        <v>48403.374545454535</v>
      </c>
      <c r="J27" s="29">
        <f t="shared" si="1"/>
        <v>24000</v>
      </c>
      <c r="K27" s="59" t="str">
        <f t="shared" si="2"/>
        <v>OK</v>
      </c>
      <c r="L27" s="60" t="str">
        <f t="shared" si="3"/>
        <v>OK</v>
      </c>
    </row>
    <row r="28" spans="1:18" s="1" customFormat="1" ht="34.5" customHeight="1" x14ac:dyDescent="0.15">
      <c r="A28" s="2">
        <v>11</v>
      </c>
      <c r="B28" s="43" t="s">
        <v>54</v>
      </c>
      <c r="C28" s="42" t="s">
        <v>18</v>
      </c>
      <c r="D28" s="4" t="s">
        <v>23</v>
      </c>
      <c r="E28" s="4">
        <v>30</v>
      </c>
      <c r="F28" s="3" t="s">
        <v>24</v>
      </c>
      <c r="G28" s="76"/>
      <c r="H28" s="29">
        <v>636363.63636363635</v>
      </c>
      <c r="I28" s="29">
        <f t="shared" si="0"/>
        <v>91636.363636363632</v>
      </c>
      <c r="J28" s="29">
        <f t="shared" si="1"/>
        <v>45000</v>
      </c>
      <c r="K28" s="59" t="str">
        <f t="shared" si="2"/>
        <v>OK</v>
      </c>
      <c r="L28" s="60" t="str">
        <f t="shared" si="3"/>
        <v>OK</v>
      </c>
    </row>
    <row r="29" spans="1:18" s="1" customFormat="1" ht="34.5" customHeight="1" x14ac:dyDescent="0.15">
      <c r="A29" s="2">
        <v>12</v>
      </c>
      <c r="B29" s="43" t="s">
        <v>28</v>
      </c>
      <c r="C29" s="42" t="s">
        <v>18</v>
      </c>
      <c r="D29" s="4" t="s">
        <v>23</v>
      </c>
      <c r="E29" s="4">
        <v>150</v>
      </c>
      <c r="F29" s="3" t="s">
        <v>24</v>
      </c>
      <c r="G29" s="76"/>
      <c r="H29" s="29">
        <v>999999.99999999988</v>
      </c>
      <c r="I29" s="29">
        <f t="shared" si="0"/>
        <v>143999.99999999997</v>
      </c>
      <c r="J29" s="29">
        <f t="shared" si="1"/>
        <v>72000</v>
      </c>
      <c r="K29" s="59" t="str">
        <f t="shared" si="2"/>
        <v>OK</v>
      </c>
      <c r="L29" s="60" t="str">
        <f t="shared" si="3"/>
        <v>OK</v>
      </c>
    </row>
    <row r="30" spans="1:18" s="1" customFormat="1" ht="34.5" customHeight="1" x14ac:dyDescent="0.15">
      <c r="A30" s="2">
        <v>13</v>
      </c>
      <c r="B30" s="43" t="s">
        <v>28</v>
      </c>
      <c r="C30" s="42" t="s">
        <v>18</v>
      </c>
      <c r="D30" s="4" t="s">
        <v>23</v>
      </c>
      <c r="E30" s="4">
        <v>30</v>
      </c>
      <c r="F30" s="3" t="s">
        <v>24</v>
      </c>
      <c r="G30" s="76"/>
      <c r="H30" s="29">
        <v>363636.36363636359</v>
      </c>
      <c r="I30" s="29">
        <f t="shared" si="0"/>
        <v>52363.636363636353</v>
      </c>
      <c r="J30" s="29">
        <f t="shared" si="1"/>
        <v>26000</v>
      </c>
      <c r="K30" s="59" t="str">
        <f t="shared" si="2"/>
        <v>OK</v>
      </c>
      <c r="L30" s="60" t="str">
        <f t="shared" si="3"/>
        <v>OK</v>
      </c>
    </row>
    <row r="31" spans="1:18" s="1" customFormat="1" ht="34.5" customHeight="1" x14ac:dyDescent="0.15">
      <c r="A31" s="2">
        <v>14</v>
      </c>
      <c r="B31" s="43" t="s">
        <v>28</v>
      </c>
      <c r="C31" s="42" t="s">
        <v>18</v>
      </c>
      <c r="D31" s="4" t="s">
        <v>23</v>
      </c>
      <c r="E31" s="4">
        <v>20</v>
      </c>
      <c r="F31" s="3" t="s">
        <v>24</v>
      </c>
      <c r="G31" s="76"/>
      <c r="H31" s="29">
        <v>354544.54545454541</v>
      </c>
      <c r="I31" s="29">
        <f t="shared" si="0"/>
        <v>51054.414545454536</v>
      </c>
      <c r="J31" s="29">
        <f t="shared" si="1"/>
        <v>25000</v>
      </c>
      <c r="K31" s="59" t="str">
        <f t="shared" si="2"/>
        <v>OK</v>
      </c>
      <c r="L31" s="60" t="str">
        <f t="shared" si="3"/>
        <v>OK</v>
      </c>
    </row>
    <row r="32" spans="1:18" s="1" customFormat="1" ht="34.5" customHeight="1" x14ac:dyDescent="0.15">
      <c r="A32" s="2">
        <v>15</v>
      </c>
      <c r="B32" s="43" t="s">
        <v>28</v>
      </c>
      <c r="C32" s="42" t="s">
        <v>18</v>
      </c>
      <c r="D32" s="4" t="s">
        <v>23</v>
      </c>
      <c r="E32" s="4">
        <v>30</v>
      </c>
      <c r="F32" s="3" t="s">
        <v>24</v>
      </c>
      <c r="G32" s="76"/>
      <c r="H32" s="29">
        <v>454545.45454545453</v>
      </c>
      <c r="I32" s="29">
        <f t="shared" si="0"/>
        <v>65454.545454545449</v>
      </c>
      <c r="J32" s="29">
        <f t="shared" si="1"/>
        <v>32000</v>
      </c>
      <c r="K32" s="59" t="str">
        <f t="shared" si="2"/>
        <v>OK</v>
      </c>
      <c r="L32" s="60" t="str">
        <f t="shared" si="3"/>
        <v>OK</v>
      </c>
    </row>
    <row r="33" spans="1:12" s="1" customFormat="1" ht="34.5" customHeight="1" x14ac:dyDescent="0.15">
      <c r="A33" s="2">
        <v>16</v>
      </c>
      <c r="B33" s="43" t="s">
        <v>55</v>
      </c>
      <c r="C33" s="42" t="s">
        <v>18</v>
      </c>
      <c r="D33" s="4" t="s">
        <v>19</v>
      </c>
      <c r="E33" s="4">
        <v>50</v>
      </c>
      <c r="F33" s="3" t="s">
        <v>32</v>
      </c>
      <c r="G33" s="76"/>
      <c r="H33" s="29">
        <v>1999999.9999999998</v>
      </c>
      <c r="I33" s="29">
        <f t="shared" si="0"/>
        <v>287999.99999999994</v>
      </c>
      <c r="J33" s="29">
        <f t="shared" si="1"/>
        <v>144000</v>
      </c>
      <c r="K33" s="59" t="str">
        <f t="shared" si="2"/>
        <v>OK</v>
      </c>
      <c r="L33" s="60" t="str">
        <f t="shared" si="3"/>
        <v>OK</v>
      </c>
    </row>
    <row r="34" spans="1:12" s="1" customFormat="1" ht="34.5" customHeight="1" x14ac:dyDescent="0.15">
      <c r="A34" s="2">
        <v>17</v>
      </c>
      <c r="B34" s="43" t="s">
        <v>56</v>
      </c>
      <c r="C34" s="42" t="s">
        <v>18</v>
      </c>
      <c r="D34" s="4" t="s">
        <v>19</v>
      </c>
      <c r="E34" s="4">
        <v>20</v>
      </c>
      <c r="F34" s="3" t="s">
        <v>22</v>
      </c>
      <c r="G34" s="76"/>
      <c r="H34" s="29">
        <v>351818.18181818177</v>
      </c>
      <c r="I34" s="29">
        <f t="shared" si="0"/>
        <v>50661.818181818169</v>
      </c>
      <c r="J34" s="29">
        <f t="shared" si="1"/>
        <v>25000</v>
      </c>
      <c r="K34" s="59" t="str">
        <f t="shared" si="2"/>
        <v>OK</v>
      </c>
      <c r="L34" s="60" t="str">
        <f t="shared" si="3"/>
        <v>OK</v>
      </c>
    </row>
    <row r="35" spans="1:12" s="1" customFormat="1" ht="34.5" customHeight="1" x14ac:dyDescent="0.15">
      <c r="A35" s="2">
        <v>18</v>
      </c>
      <c r="B35" s="43" t="s">
        <v>28</v>
      </c>
      <c r="C35" s="42" t="s">
        <v>18</v>
      </c>
      <c r="D35" s="4" t="s">
        <v>19</v>
      </c>
      <c r="E35" s="4">
        <v>30</v>
      </c>
      <c r="F35" s="3" t="s">
        <v>22</v>
      </c>
      <c r="G35" s="76"/>
      <c r="H35" s="29">
        <v>399999.99999999994</v>
      </c>
      <c r="I35" s="29">
        <f t="shared" si="0"/>
        <v>57599.999999999985</v>
      </c>
      <c r="J35" s="29">
        <f t="shared" si="1"/>
        <v>28000</v>
      </c>
      <c r="K35" s="59" t="str">
        <f t="shared" si="2"/>
        <v>OK</v>
      </c>
      <c r="L35" s="60" t="str">
        <f t="shared" si="3"/>
        <v>OK</v>
      </c>
    </row>
    <row r="36" spans="1:12" s="1" customFormat="1" ht="34.5" customHeight="1" x14ac:dyDescent="0.15">
      <c r="A36" s="2">
        <v>19</v>
      </c>
      <c r="B36" s="43" t="s">
        <v>28</v>
      </c>
      <c r="C36" s="42" t="s">
        <v>18</v>
      </c>
      <c r="D36" s="4" t="s">
        <v>19</v>
      </c>
      <c r="E36" s="4">
        <v>10</v>
      </c>
      <c r="F36" s="3" t="s">
        <v>32</v>
      </c>
      <c r="G36" s="76"/>
      <c r="H36" s="29">
        <v>499999.99999999994</v>
      </c>
      <c r="I36" s="29">
        <f t="shared" si="0"/>
        <v>71999.999999999985</v>
      </c>
      <c r="J36" s="29">
        <f t="shared" si="1"/>
        <v>36000</v>
      </c>
      <c r="K36" s="59" t="str">
        <f t="shared" si="2"/>
        <v>OK</v>
      </c>
      <c r="L36" s="60" t="str">
        <f t="shared" si="3"/>
        <v>OK</v>
      </c>
    </row>
    <row r="37" spans="1:12" s="1" customFormat="1" ht="34.5" customHeight="1" thickBot="1" x14ac:dyDescent="0.2">
      <c r="A37" s="2">
        <v>20</v>
      </c>
      <c r="B37" s="43"/>
      <c r="C37" s="42"/>
      <c r="D37" s="4"/>
      <c r="E37" s="4"/>
      <c r="F37" s="3"/>
      <c r="G37" s="76"/>
      <c r="H37" s="29"/>
      <c r="I37" s="29">
        <f t="shared" si="0"/>
        <v>0</v>
      </c>
      <c r="J37" s="29">
        <f t="shared" si="1"/>
        <v>0</v>
      </c>
      <c r="K37" s="59" t="str">
        <f t="shared" si="2"/>
        <v>補助対象外</v>
      </c>
      <c r="L37" s="60" t="str">
        <f t="shared" si="3"/>
        <v>補助対象外</v>
      </c>
    </row>
    <row r="38" spans="1:12" ht="34.5" customHeight="1" thickBot="1" x14ac:dyDescent="0.25">
      <c r="A38" s="21"/>
      <c r="B38" s="22"/>
      <c r="C38" s="23"/>
      <c r="D38" s="23"/>
      <c r="E38" s="23"/>
      <c r="G38" s="39" t="s">
        <v>20</v>
      </c>
      <c r="H38" s="40">
        <f>SUM(H18:H37)</f>
        <v>15637042.727272725</v>
      </c>
      <c r="I38" s="40">
        <f>SUM(I18:I37)</f>
        <v>2251734.1527272724</v>
      </c>
      <c r="J38" s="68">
        <f>SUM(J15:J37)</f>
        <v>1118000</v>
      </c>
      <c r="L38" s="45"/>
    </row>
    <row r="39" spans="1:12" ht="25.5" customHeight="1" x14ac:dyDescent="0.15">
      <c r="A39" s="79" t="s">
        <v>92</v>
      </c>
      <c r="B39" s="79"/>
      <c r="C39" s="79"/>
      <c r="D39" s="79"/>
      <c r="E39" s="79"/>
      <c r="F39" s="79"/>
      <c r="G39" s="79"/>
      <c r="H39" s="79"/>
      <c r="I39" s="79"/>
      <c r="J39" s="79"/>
      <c r="K39" s="30"/>
    </row>
    <row r="40" spans="1:12" ht="25.5" customHeight="1" x14ac:dyDescent="0.15">
      <c r="A40" s="79"/>
      <c r="B40" s="79"/>
      <c r="C40" s="79"/>
      <c r="D40" s="79"/>
      <c r="E40" s="79"/>
      <c r="F40" s="79"/>
      <c r="G40" s="79"/>
      <c r="H40" s="79"/>
      <c r="I40" s="79"/>
      <c r="J40" s="79"/>
      <c r="K40" s="30"/>
    </row>
    <row r="41" spans="1:12" ht="18.75" x14ac:dyDescent="0.2">
      <c r="A41" s="22"/>
      <c r="K41" s="30"/>
    </row>
    <row r="42" spans="1:12" x14ac:dyDescent="0.15">
      <c r="K42" s="30"/>
    </row>
    <row r="43" spans="1:12" x14ac:dyDescent="0.15">
      <c r="K43" s="30"/>
    </row>
    <row r="44" spans="1:12" x14ac:dyDescent="0.15">
      <c r="K44" s="30"/>
    </row>
    <row r="45" spans="1:12" x14ac:dyDescent="0.15">
      <c r="K45" s="30"/>
    </row>
    <row r="46" spans="1:12" x14ac:dyDescent="0.15">
      <c r="K46" s="30"/>
    </row>
    <row r="47" spans="1:12" x14ac:dyDescent="0.15">
      <c r="K47" s="30"/>
    </row>
    <row r="48" spans="1:12" x14ac:dyDescent="0.15">
      <c r="H48" s="34"/>
      <c r="I48" s="34"/>
      <c r="J48" s="34"/>
      <c r="K48" s="30"/>
    </row>
    <row r="49" spans="11:11" x14ac:dyDescent="0.15">
      <c r="K49" s="30"/>
    </row>
    <row r="50" spans="11:11" x14ac:dyDescent="0.15">
      <c r="K50" s="30"/>
    </row>
    <row r="51" spans="11:11" x14ac:dyDescent="0.15">
      <c r="K51" s="30"/>
    </row>
    <row r="52" spans="11:11" x14ac:dyDescent="0.15">
      <c r="K52" s="30"/>
    </row>
    <row r="53" spans="11:11" x14ac:dyDescent="0.15">
      <c r="K53" s="30"/>
    </row>
    <row r="54" spans="11:11" x14ac:dyDescent="0.15">
      <c r="K54" s="30"/>
    </row>
    <row r="55" spans="11:11" x14ac:dyDescent="0.15">
      <c r="K55" s="30"/>
    </row>
    <row r="56" spans="11:11" x14ac:dyDescent="0.15">
      <c r="K56" s="30"/>
    </row>
    <row r="57" spans="11:11" x14ac:dyDescent="0.15">
      <c r="K57" s="30"/>
    </row>
    <row r="58" spans="11:11" x14ac:dyDescent="0.15">
      <c r="K58" s="30"/>
    </row>
    <row r="59" spans="11:11" x14ac:dyDescent="0.15">
      <c r="K59" s="30"/>
    </row>
    <row r="60" spans="11:11" x14ac:dyDescent="0.15">
      <c r="K60" s="30"/>
    </row>
    <row r="61" spans="11:11" x14ac:dyDescent="0.15">
      <c r="K61" s="30"/>
    </row>
    <row r="62" spans="11:11" x14ac:dyDescent="0.15">
      <c r="K62" s="30"/>
    </row>
    <row r="63" spans="11:11" x14ac:dyDescent="0.15">
      <c r="K63" s="30"/>
    </row>
    <row r="64" spans="11:11" x14ac:dyDescent="0.15">
      <c r="K64" s="30"/>
    </row>
    <row r="65" spans="11:11" x14ac:dyDescent="0.15">
      <c r="K65" s="30"/>
    </row>
    <row r="66" spans="11:11" x14ac:dyDescent="0.15">
      <c r="K66" s="30"/>
    </row>
    <row r="67" spans="11:11" x14ac:dyDescent="0.15">
      <c r="K67" s="30"/>
    </row>
    <row r="68" spans="11:11" x14ac:dyDescent="0.15">
      <c r="K68" s="30"/>
    </row>
    <row r="69" spans="11:11" x14ac:dyDescent="0.15">
      <c r="K69" s="30"/>
    </row>
    <row r="70" spans="11:11" x14ac:dyDescent="0.15">
      <c r="K70" s="30"/>
    </row>
    <row r="71" spans="11:11" x14ac:dyDescent="0.15">
      <c r="K71" s="30"/>
    </row>
    <row r="72" spans="11:11" x14ac:dyDescent="0.15">
      <c r="K72" s="30"/>
    </row>
    <row r="73" spans="11:11" x14ac:dyDescent="0.15">
      <c r="K73" s="30"/>
    </row>
    <row r="74" spans="11:11" x14ac:dyDescent="0.15">
      <c r="K74" s="30"/>
    </row>
    <row r="75" spans="11:11" x14ac:dyDescent="0.15">
      <c r="K75" s="30"/>
    </row>
    <row r="76" spans="11:11" x14ac:dyDescent="0.15">
      <c r="K76" s="30"/>
    </row>
    <row r="77" spans="11:11" x14ac:dyDescent="0.15">
      <c r="K77" s="30"/>
    </row>
    <row r="78" spans="11:11" x14ac:dyDescent="0.15">
      <c r="K78" s="30"/>
    </row>
    <row r="79" spans="11:11" x14ac:dyDescent="0.15">
      <c r="K79" s="30"/>
    </row>
    <row r="80" spans="11:11" x14ac:dyDescent="0.15">
      <c r="K80" s="30"/>
    </row>
    <row r="81" spans="11:11" x14ac:dyDescent="0.15">
      <c r="K81" s="30"/>
    </row>
    <row r="82" spans="11:11" x14ac:dyDescent="0.15">
      <c r="K82" s="30"/>
    </row>
    <row r="83" spans="11:11" x14ac:dyDescent="0.15">
      <c r="K83" s="30"/>
    </row>
    <row r="84" spans="11:11" x14ac:dyDescent="0.15">
      <c r="K84" s="30"/>
    </row>
    <row r="85" spans="11:11" x14ac:dyDescent="0.15">
      <c r="K85" s="30"/>
    </row>
    <row r="86" spans="11:11" x14ac:dyDescent="0.15">
      <c r="K86" s="30"/>
    </row>
    <row r="87" spans="11:11" x14ac:dyDescent="0.15">
      <c r="K87" s="30"/>
    </row>
    <row r="88" spans="11:11" x14ac:dyDescent="0.15">
      <c r="K88" s="30"/>
    </row>
    <row r="89" spans="11:11" x14ac:dyDescent="0.15">
      <c r="K89" s="30"/>
    </row>
    <row r="90" spans="11:11" x14ac:dyDescent="0.15">
      <c r="K90" s="30"/>
    </row>
    <row r="91" spans="11:11" x14ac:dyDescent="0.15">
      <c r="K91" s="30"/>
    </row>
    <row r="92" spans="11:11" x14ac:dyDescent="0.15">
      <c r="K92" s="30"/>
    </row>
    <row r="93" spans="11:11" x14ac:dyDescent="0.15">
      <c r="K93" s="30"/>
    </row>
    <row r="94" spans="11:11" x14ac:dyDescent="0.15">
      <c r="K94" s="30"/>
    </row>
    <row r="95" spans="11:11" x14ac:dyDescent="0.15">
      <c r="K95" s="30"/>
    </row>
    <row r="96" spans="11:11" x14ac:dyDescent="0.15">
      <c r="K96" s="30"/>
    </row>
    <row r="97" spans="11:11" x14ac:dyDescent="0.15">
      <c r="K97" s="30"/>
    </row>
    <row r="98" spans="11:11" x14ac:dyDescent="0.15">
      <c r="K98" s="30"/>
    </row>
    <row r="99" spans="11:11" x14ac:dyDescent="0.15">
      <c r="K99" s="30"/>
    </row>
    <row r="100" spans="11:11" x14ac:dyDescent="0.15">
      <c r="K100" s="30"/>
    </row>
    <row r="101" spans="11:11" x14ac:dyDescent="0.15">
      <c r="K101" s="30"/>
    </row>
    <row r="102" spans="11:11" x14ac:dyDescent="0.15">
      <c r="K102" s="30"/>
    </row>
    <row r="103" spans="11:11" x14ac:dyDescent="0.15">
      <c r="K103" s="30"/>
    </row>
    <row r="104" spans="11:11" x14ac:dyDescent="0.15">
      <c r="K104" s="30"/>
    </row>
    <row r="105" spans="11:11" x14ac:dyDescent="0.15">
      <c r="K105" s="30"/>
    </row>
    <row r="106" spans="11:11" x14ac:dyDescent="0.15">
      <c r="K106" s="30"/>
    </row>
    <row r="107" spans="11:11" x14ac:dyDescent="0.15">
      <c r="K107" s="30"/>
    </row>
    <row r="108" spans="11:11" x14ac:dyDescent="0.15">
      <c r="K108" s="30"/>
    </row>
    <row r="109" spans="11:11" x14ac:dyDescent="0.15">
      <c r="K109" s="30"/>
    </row>
    <row r="110" spans="11:11" x14ac:dyDescent="0.15">
      <c r="K110" s="30"/>
    </row>
    <row r="111" spans="11:11" x14ac:dyDescent="0.15">
      <c r="K111" s="30"/>
    </row>
    <row r="112" spans="11:11" x14ac:dyDescent="0.15">
      <c r="K112" s="30"/>
    </row>
    <row r="113" spans="11:11" x14ac:dyDescent="0.15">
      <c r="K113" s="30"/>
    </row>
    <row r="114" spans="11:11" x14ac:dyDescent="0.15">
      <c r="K114" s="30"/>
    </row>
    <row r="115" spans="11:11" x14ac:dyDescent="0.15">
      <c r="K115" s="30"/>
    </row>
    <row r="116" spans="11:11" x14ac:dyDescent="0.15">
      <c r="K116" s="30"/>
    </row>
    <row r="117" spans="11:11" x14ac:dyDescent="0.15">
      <c r="K117" s="30"/>
    </row>
    <row r="118" spans="11:11" x14ac:dyDescent="0.15">
      <c r="K118" s="30"/>
    </row>
    <row r="119" spans="11:11" x14ac:dyDescent="0.15">
      <c r="K119" s="30"/>
    </row>
    <row r="120" spans="11:11" x14ac:dyDescent="0.15">
      <c r="K120" s="30"/>
    </row>
    <row r="121" spans="11:11" x14ac:dyDescent="0.15">
      <c r="K121" s="30"/>
    </row>
    <row r="122" spans="11:11" x14ac:dyDescent="0.15">
      <c r="K122" s="30"/>
    </row>
    <row r="123" spans="11:11" x14ac:dyDescent="0.15">
      <c r="K123" s="30"/>
    </row>
    <row r="124" spans="11:11" x14ac:dyDescent="0.15">
      <c r="K124" s="30"/>
    </row>
    <row r="125" spans="11:11" x14ac:dyDescent="0.15">
      <c r="K125" s="30"/>
    </row>
    <row r="126" spans="11:11" x14ac:dyDescent="0.15">
      <c r="K126" s="30"/>
    </row>
    <row r="127" spans="11:11" x14ac:dyDescent="0.15">
      <c r="K127" s="30"/>
    </row>
    <row r="128" spans="11:11" x14ac:dyDescent="0.15">
      <c r="K128" s="30"/>
    </row>
    <row r="129" spans="11:11" x14ac:dyDescent="0.15">
      <c r="K129" s="30"/>
    </row>
    <row r="130" spans="11:11" x14ac:dyDescent="0.15">
      <c r="K130" s="30"/>
    </row>
    <row r="131" spans="11:11" x14ac:dyDescent="0.15">
      <c r="K131" s="30"/>
    </row>
    <row r="132" spans="11:11" x14ac:dyDescent="0.15">
      <c r="K132" s="30"/>
    </row>
    <row r="133" spans="11:11" x14ac:dyDescent="0.15">
      <c r="K133" s="30"/>
    </row>
    <row r="134" spans="11:11" x14ac:dyDescent="0.15">
      <c r="K134" s="30"/>
    </row>
    <row r="135" spans="11:11" x14ac:dyDescent="0.15">
      <c r="K135" s="30"/>
    </row>
    <row r="136" spans="11:11" x14ac:dyDescent="0.15">
      <c r="K136" s="30"/>
    </row>
    <row r="137" spans="11:11" x14ac:dyDescent="0.15">
      <c r="K137" s="30"/>
    </row>
    <row r="138" spans="11:11" x14ac:dyDescent="0.15">
      <c r="K138" s="30"/>
    </row>
    <row r="139" spans="11:11" x14ac:dyDescent="0.15">
      <c r="K139" s="30"/>
    </row>
    <row r="140" spans="11:11" x14ac:dyDescent="0.15">
      <c r="K140" s="30"/>
    </row>
    <row r="141" spans="11:11" x14ac:dyDescent="0.15">
      <c r="K141" s="30"/>
    </row>
    <row r="142" spans="11:11" x14ac:dyDescent="0.15">
      <c r="K142" s="30"/>
    </row>
    <row r="143" spans="11:11" x14ac:dyDescent="0.15">
      <c r="K143" s="30"/>
    </row>
    <row r="144" spans="11:11" x14ac:dyDescent="0.15">
      <c r="K144" s="30"/>
    </row>
    <row r="145" spans="11:11" x14ac:dyDescent="0.15">
      <c r="K145" s="30"/>
    </row>
    <row r="146" spans="11:11" x14ac:dyDescent="0.15">
      <c r="K146" s="30"/>
    </row>
    <row r="147" spans="11:11" x14ac:dyDescent="0.15">
      <c r="K147" s="30"/>
    </row>
    <row r="148" spans="11:11" x14ac:dyDescent="0.15">
      <c r="K148" s="30"/>
    </row>
    <row r="149" spans="11:11" x14ac:dyDescent="0.15">
      <c r="K149" s="30"/>
    </row>
    <row r="150" spans="11:11" x14ac:dyDescent="0.15">
      <c r="K150" s="30"/>
    </row>
    <row r="151" spans="11:11" x14ac:dyDescent="0.15">
      <c r="K151" s="30"/>
    </row>
    <row r="152" spans="11:11" x14ac:dyDescent="0.15">
      <c r="K152" s="30"/>
    </row>
    <row r="153" spans="11:11" x14ac:dyDescent="0.15">
      <c r="K153" s="30"/>
    </row>
    <row r="154" spans="11:11" x14ac:dyDescent="0.15">
      <c r="K154" s="30"/>
    </row>
    <row r="155" spans="11:11" x14ac:dyDescent="0.15">
      <c r="K155" s="30"/>
    </row>
    <row r="156" spans="11:11" x14ac:dyDescent="0.15">
      <c r="K156" s="30"/>
    </row>
    <row r="157" spans="11:11" x14ac:dyDescent="0.15">
      <c r="K157" s="30"/>
    </row>
    <row r="158" spans="11:11" x14ac:dyDescent="0.15">
      <c r="K158" s="30"/>
    </row>
    <row r="159" spans="11:11" x14ac:dyDescent="0.15">
      <c r="K159" s="30"/>
    </row>
    <row r="160" spans="11:11" x14ac:dyDescent="0.15">
      <c r="K160" s="30"/>
    </row>
    <row r="161" spans="11:11" x14ac:dyDescent="0.15">
      <c r="K161" s="30"/>
    </row>
    <row r="162" spans="11:11" x14ac:dyDescent="0.15">
      <c r="K162" s="30"/>
    </row>
    <row r="163" spans="11:11" x14ac:dyDescent="0.15">
      <c r="K163" s="30"/>
    </row>
    <row r="164" spans="11:11" x14ac:dyDescent="0.15">
      <c r="K164" s="30"/>
    </row>
    <row r="165" spans="11:11" x14ac:dyDescent="0.15">
      <c r="K165" s="30"/>
    </row>
    <row r="166" spans="11:11" x14ac:dyDescent="0.15">
      <c r="K166" s="30"/>
    </row>
    <row r="167" spans="11:11" x14ac:dyDescent="0.15">
      <c r="K167" s="30"/>
    </row>
    <row r="168" spans="11:11" x14ac:dyDescent="0.15">
      <c r="K168" s="30"/>
    </row>
    <row r="169" spans="11:11" x14ac:dyDescent="0.15">
      <c r="K169" s="30"/>
    </row>
    <row r="170" spans="11:11" x14ac:dyDescent="0.15">
      <c r="K170" s="30"/>
    </row>
    <row r="171" spans="11:11" x14ac:dyDescent="0.15">
      <c r="K171" s="30"/>
    </row>
    <row r="172" spans="11:11" x14ac:dyDescent="0.15">
      <c r="K172" s="30"/>
    </row>
    <row r="173" spans="11:11" x14ac:dyDescent="0.15">
      <c r="K173" s="30"/>
    </row>
    <row r="174" spans="11:11" x14ac:dyDescent="0.15">
      <c r="K174" s="30"/>
    </row>
    <row r="175" spans="11:11" x14ac:dyDescent="0.15">
      <c r="K175" s="30"/>
    </row>
    <row r="176" spans="11:11" x14ac:dyDescent="0.15">
      <c r="K176" s="30"/>
    </row>
    <row r="177" spans="11:11" x14ac:dyDescent="0.15">
      <c r="K177" s="30"/>
    </row>
    <row r="178" spans="11:11" x14ac:dyDescent="0.15">
      <c r="K178" s="30"/>
    </row>
    <row r="179" spans="11:11" x14ac:dyDescent="0.15">
      <c r="K179" s="30"/>
    </row>
    <row r="180" spans="11:11" x14ac:dyDescent="0.15">
      <c r="K180" s="30"/>
    </row>
    <row r="181" spans="11:11" x14ac:dyDescent="0.15">
      <c r="K181" s="30"/>
    </row>
    <row r="182" spans="11:11" x14ac:dyDescent="0.15">
      <c r="K182" s="30"/>
    </row>
    <row r="183" spans="11:11" x14ac:dyDescent="0.15">
      <c r="K183" s="30"/>
    </row>
    <row r="184" spans="11:11" x14ac:dyDescent="0.15">
      <c r="K184" s="30"/>
    </row>
    <row r="185" spans="11:11" x14ac:dyDescent="0.15">
      <c r="K185" s="30"/>
    </row>
    <row r="186" spans="11:11" x14ac:dyDescent="0.15">
      <c r="K186" s="30"/>
    </row>
    <row r="187" spans="11:11" x14ac:dyDescent="0.15">
      <c r="K187" s="30"/>
    </row>
    <row r="188" spans="11:11" x14ac:dyDescent="0.15">
      <c r="K188" s="30"/>
    </row>
    <row r="189" spans="11:11" x14ac:dyDescent="0.15">
      <c r="K189" s="30"/>
    </row>
    <row r="190" spans="11:11" x14ac:dyDescent="0.15">
      <c r="K190" s="30"/>
    </row>
    <row r="191" spans="11:11" x14ac:dyDescent="0.15">
      <c r="K191" s="30"/>
    </row>
    <row r="192" spans="11:11" x14ac:dyDescent="0.15">
      <c r="K192" s="30"/>
    </row>
    <row r="193" spans="11:11" x14ac:dyDescent="0.15">
      <c r="K193" s="30"/>
    </row>
    <row r="194" spans="11:11" x14ac:dyDescent="0.15">
      <c r="K194" s="30"/>
    </row>
    <row r="195" spans="11:11" x14ac:dyDescent="0.15">
      <c r="K195" s="30"/>
    </row>
    <row r="196" spans="11:11" x14ac:dyDescent="0.15">
      <c r="K196" s="30"/>
    </row>
    <row r="197" spans="11:11" x14ac:dyDescent="0.15">
      <c r="K197" s="30"/>
    </row>
    <row r="198" spans="11:11" x14ac:dyDescent="0.15">
      <c r="K198" s="30"/>
    </row>
    <row r="199" spans="11:11" x14ac:dyDescent="0.15">
      <c r="K199" s="30"/>
    </row>
    <row r="200" spans="11:11" x14ac:dyDescent="0.15">
      <c r="K200" s="30"/>
    </row>
    <row r="201" spans="11:11" x14ac:dyDescent="0.15">
      <c r="K201" s="30"/>
    </row>
    <row r="202" spans="11:11" x14ac:dyDescent="0.15">
      <c r="K202" s="30"/>
    </row>
    <row r="203" spans="11:11" x14ac:dyDescent="0.15">
      <c r="K203" s="30"/>
    </row>
    <row r="204" spans="11:11" x14ac:dyDescent="0.15">
      <c r="K204" s="30"/>
    </row>
    <row r="205" spans="11:11" x14ac:dyDescent="0.15">
      <c r="K205" s="30"/>
    </row>
    <row r="206" spans="11:11" x14ac:dyDescent="0.15">
      <c r="K206" s="30"/>
    </row>
    <row r="207" spans="11:11" x14ac:dyDescent="0.15">
      <c r="K207" s="30"/>
    </row>
    <row r="208" spans="11:11" x14ac:dyDescent="0.15">
      <c r="K208" s="30"/>
    </row>
    <row r="209" spans="11:11" x14ac:dyDescent="0.15">
      <c r="K209" s="30"/>
    </row>
    <row r="210" spans="11:11" x14ac:dyDescent="0.15">
      <c r="K210" s="30"/>
    </row>
    <row r="211" spans="11:11" x14ac:dyDescent="0.15">
      <c r="K211" s="30"/>
    </row>
    <row r="212" spans="11:11" x14ac:dyDescent="0.15">
      <c r="K212" s="30"/>
    </row>
    <row r="213" spans="11:11" x14ac:dyDescent="0.15">
      <c r="K213" s="30"/>
    </row>
    <row r="214" spans="11:11" x14ac:dyDescent="0.15">
      <c r="K214" s="30"/>
    </row>
    <row r="215" spans="11:11" x14ac:dyDescent="0.15">
      <c r="K215" s="30"/>
    </row>
    <row r="216" spans="11:11" x14ac:dyDescent="0.15">
      <c r="K216" s="30"/>
    </row>
    <row r="217" spans="11:11" x14ac:dyDescent="0.15">
      <c r="K217" s="30"/>
    </row>
    <row r="218" spans="11:11" x14ac:dyDescent="0.15">
      <c r="K218" s="30"/>
    </row>
    <row r="219" spans="11:11" x14ac:dyDescent="0.15">
      <c r="K219" s="30"/>
    </row>
    <row r="220" spans="11:11" x14ac:dyDescent="0.15">
      <c r="K220" s="30"/>
    </row>
    <row r="221" spans="11:11" x14ac:dyDescent="0.15">
      <c r="K221" s="30"/>
    </row>
    <row r="222" spans="11:11" x14ac:dyDescent="0.15">
      <c r="K222" s="30"/>
    </row>
    <row r="223" spans="11:11" x14ac:dyDescent="0.15">
      <c r="K223" s="30"/>
    </row>
    <row r="224" spans="11:11" x14ac:dyDescent="0.15">
      <c r="K224" s="30"/>
    </row>
    <row r="225" spans="11:11" x14ac:dyDescent="0.15">
      <c r="K225" s="30"/>
    </row>
    <row r="226" spans="11:11" x14ac:dyDescent="0.15">
      <c r="K226" s="30"/>
    </row>
    <row r="227" spans="11:11" x14ac:dyDescent="0.15">
      <c r="K227" s="30"/>
    </row>
    <row r="228" spans="11:11" x14ac:dyDescent="0.15">
      <c r="K228" s="30"/>
    </row>
    <row r="229" spans="11:11" x14ac:dyDescent="0.15">
      <c r="K229" s="30"/>
    </row>
    <row r="230" spans="11:11" x14ac:dyDescent="0.15">
      <c r="K230" s="30"/>
    </row>
    <row r="231" spans="11:11" x14ac:dyDescent="0.15">
      <c r="K231" s="30"/>
    </row>
    <row r="232" spans="11:11" x14ac:dyDescent="0.15">
      <c r="K232" s="30"/>
    </row>
    <row r="233" spans="11:11" x14ac:dyDescent="0.15">
      <c r="K233" s="30"/>
    </row>
    <row r="234" spans="11:11" x14ac:dyDescent="0.15">
      <c r="K234" s="30"/>
    </row>
    <row r="235" spans="11:11" x14ac:dyDescent="0.15">
      <c r="K235" s="30"/>
    </row>
    <row r="236" spans="11:11" x14ac:dyDescent="0.15">
      <c r="K236" s="30"/>
    </row>
    <row r="237" spans="11:11" x14ac:dyDescent="0.15">
      <c r="K237" s="30"/>
    </row>
    <row r="238" spans="11:11" x14ac:dyDescent="0.15">
      <c r="K238" s="30"/>
    </row>
    <row r="239" spans="11:11" x14ac:dyDescent="0.15">
      <c r="K239" s="30"/>
    </row>
    <row r="240" spans="11:11" x14ac:dyDescent="0.15">
      <c r="K240" s="30"/>
    </row>
    <row r="241" spans="11:11" x14ac:dyDescent="0.15">
      <c r="K241" s="30"/>
    </row>
    <row r="242" spans="11:11" x14ac:dyDescent="0.15">
      <c r="K242" s="30"/>
    </row>
    <row r="243" spans="11:11" x14ac:dyDescent="0.15">
      <c r="K243" s="30"/>
    </row>
    <row r="244" spans="11:11" x14ac:dyDescent="0.15">
      <c r="K244" s="30"/>
    </row>
    <row r="245" spans="11:11" x14ac:dyDescent="0.15">
      <c r="K245" s="30"/>
    </row>
    <row r="246" spans="11:11" x14ac:dyDescent="0.15">
      <c r="K246" s="30"/>
    </row>
    <row r="247" spans="11:11" x14ac:dyDescent="0.15">
      <c r="K247" s="30"/>
    </row>
    <row r="248" spans="11:11" x14ac:dyDescent="0.15">
      <c r="K248" s="30"/>
    </row>
    <row r="249" spans="11:11" x14ac:dyDescent="0.15">
      <c r="K249" s="30"/>
    </row>
    <row r="250" spans="11:11" x14ac:dyDescent="0.15">
      <c r="K250" s="30"/>
    </row>
    <row r="251" spans="11:11" x14ac:dyDescent="0.15">
      <c r="K251" s="30"/>
    </row>
    <row r="252" spans="11:11" x14ac:dyDescent="0.15">
      <c r="K252" s="30"/>
    </row>
    <row r="253" spans="11:11" x14ac:dyDescent="0.15">
      <c r="K253" s="30"/>
    </row>
    <row r="254" spans="11:11" x14ac:dyDescent="0.15">
      <c r="K254" s="30"/>
    </row>
    <row r="255" spans="11:11" x14ac:dyDescent="0.15">
      <c r="K255" s="30"/>
    </row>
    <row r="256" spans="11:11" x14ac:dyDescent="0.15">
      <c r="K256" s="30"/>
    </row>
    <row r="257" spans="11:11" x14ac:dyDescent="0.15">
      <c r="K257" s="30"/>
    </row>
    <row r="258" spans="11:11" x14ac:dyDescent="0.15">
      <c r="K258" s="30"/>
    </row>
    <row r="259" spans="11:11" x14ac:dyDescent="0.15">
      <c r="K259" s="30"/>
    </row>
    <row r="260" spans="11:11" x14ac:dyDescent="0.15">
      <c r="K260" s="30"/>
    </row>
    <row r="261" spans="11:11" x14ac:dyDescent="0.15">
      <c r="K261" s="30"/>
    </row>
    <row r="262" spans="11:11" x14ac:dyDescent="0.15">
      <c r="K262" s="30"/>
    </row>
    <row r="263" spans="11:11" x14ac:dyDescent="0.15">
      <c r="K263" s="30"/>
    </row>
    <row r="264" spans="11:11" x14ac:dyDescent="0.15">
      <c r="K264" s="30"/>
    </row>
    <row r="265" spans="11:11" x14ac:dyDescent="0.15">
      <c r="K265" s="30"/>
    </row>
    <row r="266" spans="11:11" x14ac:dyDescent="0.15">
      <c r="K266" s="30"/>
    </row>
    <row r="267" spans="11:11" x14ac:dyDescent="0.15">
      <c r="K267" s="30"/>
    </row>
    <row r="268" spans="11:11" x14ac:dyDescent="0.15">
      <c r="K268" s="30"/>
    </row>
    <row r="269" spans="11:11" x14ac:dyDescent="0.15">
      <c r="K269" s="30"/>
    </row>
    <row r="270" spans="11:11" x14ac:dyDescent="0.15">
      <c r="K270" s="30"/>
    </row>
    <row r="271" spans="11:11" x14ac:dyDescent="0.15">
      <c r="K271" s="30"/>
    </row>
    <row r="272" spans="11:11" x14ac:dyDescent="0.15">
      <c r="K272" s="30"/>
    </row>
    <row r="273" spans="11:11" x14ac:dyDescent="0.15">
      <c r="K273" s="30"/>
    </row>
    <row r="274" spans="11:11" x14ac:dyDescent="0.15">
      <c r="K274" s="30"/>
    </row>
    <row r="275" spans="11:11" x14ac:dyDescent="0.15">
      <c r="K275" s="30"/>
    </row>
    <row r="276" spans="11:11" x14ac:dyDescent="0.15">
      <c r="K276" s="30"/>
    </row>
    <row r="277" spans="11:11" x14ac:dyDescent="0.15">
      <c r="K277" s="30"/>
    </row>
    <row r="278" spans="11:11" x14ac:dyDescent="0.15">
      <c r="K278" s="30"/>
    </row>
    <row r="279" spans="11:11" x14ac:dyDescent="0.15">
      <c r="K279" s="30"/>
    </row>
    <row r="280" spans="11:11" x14ac:dyDescent="0.15">
      <c r="K280" s="30"/>
    </row>
    <row r="281" spans="11:11" x14ac:dyDescent="0.15">
      <c r="K281" s="30"/>
    </row>
    <row r="282" spans="11:11" x14ac:dyDescent="0.15">
      <c r="K282" s="30"/>
    </row>
    <row r="283" spans="11:11" x14ac:dyDescent="0.15">
      <c r="K283" s="30"/>
    </row>
    <row r="284" spans="11:11" x14ac:dyDescent="0.15">
      <c r="K284" s="30"/>
    </row>
    <row r="285" spans="11:11" x14ac:dyDescent="0.15">
      <c r="K285" s="30"/>
    </row>
    <row r="286" spans="11:11" x14ac:dyDescent="0.15">
      <c r="K286" s="30"/>
    </row>
    <row r="287" spans="11:11" x14ac:dyDescent="0.15">
      <c r="K287" s="30"/>
    </row>
    <row r="288" spans="11:11" x14ac:dyDescent="0.15">
      <c r="K288" s="30"/>
    </row>
    <row r="289" spans="11:11" x14ac:dyDescent="0.15">
      <c r="K289" s="30"/>
    </row>
    <row r="290" spans="11:11" x14ac:dyDescent="0.15">
      <c r="K290" s="30"/>
    </row>
    <row r="291" spans="11:11" x14ac:dyDescent="0.15">
      <c r="K291" s="30"/>
    </row>
    <row r="292" spans="11:11" x14ac:dyDescent="0.15">
      <c r="K292" s="30"/>
    </row>
    <row r="293" spans="11:11" x14ac:dyDescent="0.15">
      <c r="K293" s="30"/>
    </row>
    <row r="294" spans="11:11" x14ac:dyDescent="0.15">
      <c r="K294" s="30"/>
    </row>
    <row r="295" spans="11:11" x14ac:dyDescent="0.15">
      <c r="K295" s="30"/>
    </row>
    <row r="296" spans="11:11" x14ac:dyDescent="0.15">
      <c r="K296" s="30"/>
    </row>
    <row r="297" spans="11:11" x14ac:dyDescent="0.15">
      <c r="K297" s="30"/>
    </row>
    <row r="298" spans="11:11" x14ac:dyDescent="0.15">
      <c r="K298" s="30"/>
    </row>
    <row r="299" spans="11:11" x14ac:dyDescent="0.15">
      <c r="K299" s="30"/>
    </row>
    <row r="300" spans="11:11" x14ac:dyDescent="0.15">
      <c r="K300" s="30"/>
    </row>
    <row r="301" spans="11:11" x14ac:dyDescent="0.15">
      <c r="K301" s="30"/>
    </row>
    <row r="302" spans="11:11" x14ac:dyDescent="0.15">
      <c r="K302" s="30"/>
    </row>
    <row r="303" spans="11:11" x14ac:dyDescent="0.15">
      <c r="K303" s="30"/>
    </row>
    <row r="304" spans="11:11" x14ac:dyDescent="0.15">
      <c r="K304" s="30"/>
    </row>
    <row r="305" spans="11:11" x14ac:dyDescent="0.15">
      <c r="K305" s="30"/>
    </row>
    <row r="306" spans="11:11" x14ac:dyDescent="0.15">
      <c r="K306" s="30"/>
    </row>
    <row r="307" spans="11:11" x14ac:dyDescent="0.15">
      <c r="K307" s="30"/>
    </row>
    <row r="308" spans="11:11" x14ac:dyDescent="0.15">
      <c r="K308" s="30"/>
    </row>
    <row r="309" spans="11:11" x14ac:dyDescent="0.15">
      <c r="K309" s="30"/>
    </row>
    <row r="310" spans="11:11" x14ac:dyDescent="0.15">
      <c r="K310" s="30"/>
    </row>
    <row r="311" spans="11:11" x14ac:dyDescent="0.15">
      <c r="K311" s="30"/>
    </row>
    <row r="312" spans="11:11" x14ac:dyDescent="0.15">
      <c r="K312" s="30"/>
    </row>
    <row r="313" spans="11:11" x14ac:dyDescent="0.15">
      <c r="K313" s="30"/>
    </row>
    <row r="314" spans="11:11" x14ac:dyDescent="0.15">
      <c r="K314" s="30"/>
    </row>
    <row r="315" spans="11:11" x14ac:dyDescent="0.15">
      <c r="K315" s="30"/>
    </row>
    <row r="316" spans="11:11" x14ac:dyDescent="0.15">
      <c r="K316" s="30"/>
    </row>
    <row r="317" spans="11:11" x14ac:dyDescent="0.15">
      <c r="K317" s="30"/>
    </row>
    <row r="318" spans="11:11" x14ac:dyDescent="0.15">
      <c r="K318" s="30"/>
    </row>
    <row r="319" spans="11:11" x14ac:dyDescent="0.15">
      <c r="K319" s="30"/>
    </row>
    <row r="320" spans="11:11" x14ac:dyDescent="0.15">
      <c r="K320" s="30"/>
    </row>
    <row r="321" spans="11:11" x14ac:dyDescent="0.15">
      <c r="K321" s="30"/>
    </row>
    <row r="322" spans="11:11" x14ac:dyDescent="0.15">
      <c r="K322" s="30"/>
    </row>
    <row r="323" spans="11:11" x14ac:dyDescent="0.15">
      <c r="K323" s="30"/>
    </row>
    <row r="324" spans="11:11" x14ac:dyDescent="0.15">
      <c r="K324" s="30"/>
    </row>
    <row r="325" spans="11:11" x14ac:dyDescent="0.15">
      <c r="K325" s="30"/>
    </row>
    <row r="326" spans="11:11" x14ac:dyDescent="0.15">
      <c r="K326" s="30"/>
    </row>
    <row r="327" spans="11:11" x14ac:dyDescent="0.15">
      <c r="K327" s="30"/>
    </row>
    <row r="328" spans="11:11" x14ac:dyDescent="0.15">
      <c r="K328" s="30"/>
    </row>
    <row r="329" spans="11:11" x14ac:dyDescent="0.15">
      <c r="K329" s="30"/>
    </row>
    <row r="330" spans="11:11" x14ac:dyDescent="0.15">
      <c r="K330" s="30"/>
    </row>
    <row r="331" spans="11:11" x14ac:dyDescent="0.15">
      <c r="K331" s="30"/>
    </row>
    <row r="332" spans="11:11" x14ac:dyDescent="0.15">
      <c r="K332" s="30"/>
    </row>
    <row r="333" spans="11:11" x14ac:dyDescent="0.15">
      <c r="K333" s="30"/>
    </row>
    <row r="334" spans="11:11" x14ac:dyDescent="0.15">
      <c r="K334" s="30"/>
    </row>
    <row r="335" spans="11:11" x14ac:dyDescent="0.15">
      <c r="K335" s="30"/>
    </row>
    <row r="336" spans="11:11" x14ac:dyDescent="0.15">
      <c r="K336" s="30"/>
    </row>
    <row r="337" spans="11:11" x14ac:dyDescent="0.15">
      <c r="K337" s="30"/>
    </row>
    <row r="338" spans="11:11" x14ac:dyDescent="0.15">
      <c r="K338" s="30"/>
    </row>
    <row r="339" spans="11:11" x14ac:dyDescent="0.15">
      <c r="K339" s="30"/>
    </row>
    <row r="340" spans="11:11" x14ac:dyDescent="0.15">
      <c r="K340" s="30"/>
    </row>
    <row r="341" spans="11:11" x14ac:dyDescent="0.15">
      <c r="K341" s="30"/>
    </row>
    <row r="342" spans="11:11" x14ac:dyDescent="0.15">
      <c r="K342" s="30"/>
    </row>
    <row r="343" spans="11:11" x14ac:dyDescent="0.15">
      <c r="K343" s="30"/>
    </row>
    <row r="344" spans="11:11" x14ac:dyDescent="0.15">
      <c r="K344" s="30"/>
    </row>
    <row r="345" spans="11:11" x14ac:dyDescent="0.15">
      <c r="K345" s="30"/>
    </row>
    <row r="346" spans="11:11" x14ac:dyDescent="0.15">
      <c r="K346" s="30"/>
    </row>
    <row r="347" spans="11:11" x14ac:dyDescent="0.15">
      <c r="K347" s="30"/>
    </row>
    <row r="348" spans="11:11" x14ac:dyDescent="0.15">
      <c r="K348" s="30"/>
    </row>
    <row r="349" spans="11:11" x14ac:dyDescent="0.15">
      <c r="K349" s="30"/>
    </row>
  </sheetData>
  <dataConsolidate/>
  <mergeCells count="21">
    <mergeCell ref="L11:L17"/>
    <mergeCell ref="K11:K17"/>
    <mergeCell ref="A3:J3"/>
    <mergeCell ref="C11:G11"/>
    <mergeCell ref="C6:G6"/>
    <mergeCell ref="C7:G7"/>
    <mergeCell ref="C8:G8"/>
    <mergeCell ref="C9:G9"/>
    <mergeCell ref="C10:G10"/>
    <mergeCell ref="A6:B6"/>
    <mergeCell ref="A8:B10"/>
    <mergeCell ref="A11:B11"/>
    <mergeCell ref="A7:B7"/>
    <mergeCell ref="K10:L10"/>
    <mergeCell ref="A39:J40"/>
    <mergeCell ref="A12:B12"/>
    <mergeCell ref="C12:G12"/>
    <mergeCell ref="A14:B14"/>
    <mergeCell ref="C14:G14"/>
    <mergeCell ref="A13:B13"/>
    <mergeCell ref="C13:G13"/>
  </mergeCells>
  <phoneticPr fontId="5"/>
  <dataValidations count="1">
    <dataValidation type="list" allowBlank="1" showInputMessage="1" showErrorMessage="1" sqref="K39:K349 L38" xr:uid="{00000000-0002-0000-0000-000000000000}">
      <formula1>"□,☑"</formula1>
    </dataValidation>
  </dataValidations>
  <printOptions horizontalCentered="1"/>
  <pageMargins left="0.51181102362204722" right="0.51181102362204722" top="0.74803149606299213" bottom="0.55118110236220474" header="0.31496062992125984" footer="0.31496062992125984"/>
  <pageSetup paperSize="9" scale="4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77" r:id="rId4" name="Button 9">
              <controlPr defaultSize="0" print="0" autoFill="0" autoPict="0" macro="[0]!AddTenRowsBeforeLastRow">
                <anchor moveWithCells="1" sizeWithCells="1">
                  <from>
                    <xdr:col>7</xdr:col>
                    <xdr:colOff>0</xdr:colOff>
                    <xdr:row>8</xdr:row>
                    <xdr:rowOff>200025</xdr:rowOff>
                  </from>
                  <to>
                    <xdr:col>9</xdr:col>
                    <xdr:colOff>838200</xdr:colOff>
                    <xdr:row>10</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65"/>
  <sheetViews>
    <sheetView showGridLines="0" view="pageBreakPreview" zoomScale="85" zoomScaleNormal="70" zoomScaleSheetLayoutView="85" workbookViewId="0">
      <selection activeCell="J30" sqref="J30"/>
    </sheetView>
  </sheetViews>
  <sheetFormatPr defaultRowHeight="13.5" x14ac:dyDescent="0.15"/>
  <cols>
    <col min="1" max="1" width="6.375" style="26" customWidth="1"/>
    <col min="2" max="2" width="20.25" style="26" customWidth="1"/>
    <col min="3" max="3" width="14" style="27" customWidth="1"/>
    <col min="4" max="8" width="14" style="9" customWidth="1"/>
    <col min="9" max="9" width="0.625" style="9" customWidth="1"/>
    <col min="10" max="16384" width="9" style="9"/>
  </cols>
  <sheetData>
    <row r="1" spans="1:8" x14ac:dyDescent="0.15">
      <c r="A1" s="6"/>
      <c r="B1" s="7"/>
      <c r="C1" s="8"/>
      <c r="D1" s="8"/>
      <c r="E1" s="8"/>
      <c r="F1" s="8"/>
      <c r="G1" s="8"/>
    </row>
    <row r="2" spans="1:8" ht="9.75" customHeight="1" x14ac:dyDescent="0.15">
      <c r="A2" s="10"/>
      <c r="B2" s="10"/>
      <c r="C2" s="9"/>
    </row>
    <row r="3" spans="1:8" ht="21.75" customHeight="1" x14ac:dyDescent="0.15">
      <c r="A3" s="90" t="s">
        <v>78</v>
      </c>
      <c r="B3" s="90"/>
      <c r="C3" s="90"/>
      <c r="D3" s="90"/>
      <c r="E3" s="90"/>
      <c r="F3" s="90"/>
      <c r="G3" s="90"/>
      <c r="H3" s="90"/>
    </row>
    <row r="4" spans="1:8" x14ac:dyDescent="0.15">
      <c r="A4" s="10"/>
      <c r="B4" s="10"/>
      <c r="C4" s="9"/>
    </row>
    <row r="5" spans="1:8" ht="20.25" customHeight="1" x14ac:dyDescent="0.2">
      <c r="A5" s="12" t="s">
        <v>6</v>
      </c>
      <c r="B5" s="12"/>
      <c r="C5" s="13"/>
      <c r="D5" s="13"/>
      <c r="E5" s="13"/>
      <c r="F5" s="13"/>
      <c r="G5" s="13"/>
      <c r="H5" s="13"/>
    </row>
    <row r="6" spans="1:8" ht="30.75" customHeight="1" x14ac:dyDescent="0.15">
      <c r="A6" s="94" t="s">
        <v>5</v>
      </c>
      <c r="B6" s="94"/>
      <c r="C6" s="105" t="str">
        <f>'別記様式第２号-1（事業実施主体用）'!C6</f>
        <v>○○農業協同組合</v>
      </c>
      <c r="D6" s="106"/>
      <c r="E6" s="106"/>
      <c r="F6" s="106"/>
      <c r="G6" s="107"/>
      <c r="H6" s="14"/>
    </row>
    <row r="7" spans="1:8" ht="28.5" customHeight="1" x14ac:dyDescent="0.15">
      <c r="A7" s="15"/>
      <c r="B7" s="15"/>
      <c r="C7" s="14"/>
      <c r="D7" s="14"/>
      <c r="E7" s="14"/>
      <c r="F7" s="14"/>
      <c r="G7" s="14"/>
      <c r="H7" s="14"/>
    </row>
    <row r="8" spans="1:8" ht="18.75" customHeight="1" x14ac:dyDescent="0.2">
      <c r="A8" s="16" t="s">
        <v>12</v>
      </c>
      <c r="B8" s="17"/>
      <c r="C8" s="13"/>
      <c r="D8" s="13"/>
      <c r="E8" s="13"/>
      <c r="F8" s="13"/>
      <c r="G8" s="13"/>
      <c r="H8" s="13"/>
    </row>
    <row r="9" spans="1:8" ht="28.5" customHeight="1" x14ac:dyDescent="0.15">
      <c r="A9" s="18"/>
      <c r="B9" s="19" t="s">
        <v>10</v>
      </c>
      <c r="C9" s="102" t="s">
        <v>11</v>
      </c>
      <c r="D9" s="103"/>
      <c r="E9" s="103"/>
      <c r="F9" s="103"/>
      <c r="G9" s="104"/>
      <c r="H9" s="20" t="s">
        <v>13</v>
      </c>
    </row>
    <row r="10" spans="1:8" ht="18.75" customHeight="1" x14ac:dyDescent="0.15">
      <c r="A10" s="19">
        <v>1</v>
      </c>
      <c r="B10" s="2" t="s">
        <v>34</v>
      </c>
      <c r="C10" s="99" t="s">
        <v>36</v>
      </c>
      <c r="D10" s="100"/>
      <c r="E10" s="100"/>
      <c r="F10" s="100"/>
      <c r="G10" s="101"/>
      <c r="H10" s="77">
        <v>60000</v>
      </c>
    </row>
    <row r="11" spans="1:8" ht="18.75" customHeight="1" x14ac:dyDescent="0.15">
      <c r="A11" s="19">
        <v>2</v>
      </c>
      <c r="B11" s="2" t="s">
        <v>35</v>
      </c>
      <c r="C11" s="99" t="s">
        <v>43</v>
      </c>
      <c r="D11" s="100"/>
      <c r="E11" s="100"/>
      <c r="F11" s="100"/>
      <c r="G11" s="101"/>
      <c r="H11" s="77">
        <v>8800</v>
      </c>
    </row>
    <row r="12" spans="1:8" ht="18.75" customHeight="1" x14ac:dyDescent="0.15">
      <c r="A12" s="19">
        <v>3</v>
      </c>
      <c r="B12" s="2"/>
      <c r="C12" s="99"/>
      <c r="D12" s="100"/>
      <c r="E12" s="100"/>
      <c r="F12" s="100"/>
      <c r="G12" s="101"/>
      <c r="H12" s="77"/>
    </row>
    <row r="13" spans="1:8" ht="18.75" customHeight="1" x14ac:dyDescent="0.15">
      <c r="A13" s="19">
        <v>4</v>
      </c>
      <c r="B13" s="2"/>
      <c r="C13" s="99"/>
      <c r="D13" s="100"/>
      <c r="E13" s="100"/>
      <c r="F13" s="100"/>
      <c r="G13" s="101"/>
      <c r="H13" s="77"/>
    </row>
    <row r="14" spans="1:8" ht="18.75" customHeight="1" x14ac:dyDescent="0.15">
      <c r="A14" s="19">
        <v>5</v>
      </c>
      <c r="B14" s="2"/>
      <c r="C14" s="99"/>
      <c r="D14" s="100"/>
      <c r="E14" s="100"/>
      <c r="F14" s="100"/>
      <c r="G14" s="101"/>
      <c r="H14" s="77"/>
    </row>
    <row r="15" spans="1:8" ht="18.75" customHeight="1" x14ac:dyDescent="0.15">
      <c r="A15" s="19">
        <v>6</v>
      </c>
      <c r="B15" s="2"/>
      <c r="C15" s="99"/>
      <c r="D15" s="100"/>
      <c r="E15" s="100"/>
      <c r="F15" s="100"/>
      <c r="G15" s="101"/>
      <c r="H15" s="77"/>
    </row>
    <row r="16" spans="1:8" ht="18.75" customHeight="1" x14ac:dyDescent="0.15">
      <c r="A16" s="19">
        <v>7</v>
      </c>
      <c r="B16" s="2"/>
      <c r="C16" s="99"/>
      <c r="D16" s="100"/>
      <c r="E16" s="100"/>
      <c r="F16" s="100"/>
      <c r="G16" s="101"/>
      <c r="H16" s="77"/>
    </row>
    <row r="17" spans="1:10" ht="18.75" customHeight="1" x14ac:dyDescent="0.15">
      <c r="A17" s="19">
        <v>8</v>
      </c>
      <c r="B17" s="2"/>
      <c r="C17" s="99"/>
      <c r="D17" s="100"/>
      <c r="E17" s="100"/>
      <c r="F17" s="100"/>
      <c r="G17" s="101"/>
      <c r="H17" s="77"/>
    </row>
    <row r="18" spans="1:10" ht="18.75" customHeight="1" x14ac:dyDescent="0.15">
      <c r="A18" s="19">
        <v>9</v>
      </c>
      <c r="B18" s="2"/>
      <c r="C18" s="99"/>
      <c r="D18" s="100"/>
      <c r="E18" s="100"/>
      <c r="F18" s="100"/>
      <c r="G18" s="101"/>
      <c r="H18" s="77"/>
    </row>
    <row r="19" spans="1:10" ht="18.75" customHeight="1" x14ac:dyDescent="0.15">
      <c r="A19" s="19">
        <v>10</v>
      </c>
      <c r="B19" s="2"/>
      <c r="C19" s="99"/>
      <c r="D19" s="100"/>
      <c r="E19" s="100"/>
      <c r="F19" s="100"/>
      <c r="G19" s="101"/>
      <c r="H19" s="77"/>
    </row>
    <row r="20" spans="1:10" ht="18.75" customHeight="1" x14ac:dyDescent="0.15">
      <c r="A20" s="19">
        <v>11</v>
      </c>
      <c r="B20" s="2"/>
      <c r="C20" s="99"/>
      <c r="D20" s="100"/>
      <c r="E20" s="100"/>
      <c r="F20" s="100"/>
      <c r="G20" s="101"/>
      <c r="H20" s="77"/>
    </row>
    <row r="21" spans="1:10" ht="18.75" customHeight="1" x14ac:dyDescent="0.15">
      <c r="A21" s="19">
        <v>12</v>
      </c>
      <c r="B21" s="2"/>
      <c r="C21" s="99"/>
      <c r="D21" s="100"/>
      <c r="E21" s="100"/>
      <c r="F21" s="100"/>
      <c r="G21" s="101"/>
      <c r="H21" s="77"/>
    </row>
    <row r="22" spans="1:10" ht="18.75" customHeight="1" x14ac:dyDescent="0.15">
      <c r="A22" s="19">
        <v>13</v>
      </c>
      <c r="B22" s="2"/>
      <c r="C22" s="99"/>
      <c r="D22" s="100"/>
      <c r="E22" s="100"/>
      <c r="F22" s="100"/>
      <c r="G22" s="101"/>
      <c r="H22" s="77"/>
    </row>
    <row r="23" spans="1:10" ht="18.75" customHeight="1" x14ac:dyDescent="0.15">
      <c r="A23" s="19">
        <v>14</v>
      </c>
      <c r="B23" s="2"/>
      <c r="C23" s="99"/>
      <c r="D23" s="100"/>
      <c r="E23" s="100"/>
      <c r="F23" s="100"/>
      <c r="G23" s="101"/>
      <c r="H23" s="77"/>
    </row>
    <row r="24" spans="1:10" ht="18.75" customHeight="1" x14ac:dyDescent="0.15">
      <c r="A24" s="19">
        <v>15</v>
      </c>
      <c r="B24" s="2"/>
      <c r="C24" s="99"/>
      <c r="D24" s="100"/>
      <c r="E24" s="100"/>
      <c r="F24" s="100"/>
      <c r="G24" s="101"/>
      <c r="H24" s="77"/>
    </row>
    <row r="25" spans="1:10" ht="18.75" customHeight="1" x14ac:dyDescent="0.15">
      <c r="A25" s="19">
        <v>16</v>
      </c>
      <c r="B25" s="2"/>
      <c r="C25" s="99"/>
      <c r="D25" s="100"/>
      <c r="E25" s="100"/>
      <c r="F25" s="100"/>
      <c r="G25" s="101"/>
      <c r="H25" s="77"/>
    </row>
    <row r="26" spans="1:10" ht="18.75" customHeight="1" x14ac:dyDescent="0.15">
      <c r="A26" s="19">
        <v>17</v>
      </c>
      <c r="B26" s="2"/>
      <c r="C26" s="99"/>
      <c r="D26" s="100"/>
      <c r="E26" s="100"/>
      <c r="F26" s="100"/>
      <c r="G26" s="101"/>
      <c r="H26" s="77"/>
    </row>
    <row r="27" spans="1:10" ht="18.75" customHeight="1" x14ac:dyDescent="0.15">
      <c r="A27" s="19">
        <v>18</v>
      </c>
      <c r="B27" s="2"/>
      <c r="C27" s="99"/>
      <c r="D27" s="100"/>
      <c r="E27" s="100"/>
      <c r="F27" s="100"/>
      <c r="G27" s="101"/>
      <c r="H27" s="77"/>
    </row>
    <row r="28" spans="1:10" ht="18.75" customHeight="1" x14ac:dyDescent="0.15">
      <c r="A28" s="19">
        <v>19</v>
      </c>
      <c r="B28" s="2"/>
      <c r="C28" s="99"/>
      <c r="D28" s="100"/>
      <c r="E28" s="100"/>
      <c r="F28" s="100"/>
      <c r="G28" s="101"/>
      <c r="H28" s="77"/>
    </row>
    <row r="29" spans="1:10" ht="18.75" customHeight="1" thickBot="1" x14ac:dyDescent="0.2">
      <c r="A29" s="19">
        <v>20</v>
      </c>
      <c r="B29" s="2"/>
      <c r="C29" s="99"/>
      <c r="D29" s="100"/>
      <c r="E29" s="100"/>
      <c r="F29" s="100"/>
      <c r="G29" s="101"/>
      <c r="H29" s="78"/>
    </row>
    <row r="30" spans="1:10" ht="19.5" thickBot="1" x14ac:dyDescent="0.25">
      <c r="A30" s="21"/>
      <c r="B30" s="35" t="s">
        <v>42</v>
      </c>
      <c r="C30" s="23"/>
      <c r="G30" s="66" t="s">
        <v>14</v>
      </c>
      <c r="H30" s="48">
        <f>ROUNDDOWN(MIN(SUM(H10:H29),H31),-3)</f>
        <v>67000</v>
      </c>
      <c r="J30" s="9" t="s">
        <v>77</v>
      </c>
    </row>
    <row r="31" spans="1:10" ht="18.75" customHeight="1" x14ac:dyDescent="0.15">
      <c r="A31" s="31"/>
      <c r="B31" s="31"/>
      <c r="C31" s="32"/>
      <c r="D31" s="33"/>
      <c r="E31" s="33"/>
      <c r="F31" s="33"/>
      <c r="G31" s="67" t="s">
        <v>65</v>
      </c>
      <c r="H31" s="49">
        <f>'別記様式第２号-1（事業実施主体用）'!I38*0.03</f>
        <v>67552.024581818172</v>
      </c>
      <c r="J31" s="9" t="s">
        <v>82</v>
      </c>
    </row>
    <row r="32" spans="1:10" ht="18.75" x14ac:dyDescent="0.2">
      <c r="A32" s="17"/>
      <c r="C32" s="24"/>
      <c r="D32" s="13"/>
      <c r="E32" s="13"/>
      <c r="F32" s="13"/>
      <c r="G32" s="13"/>
      <c r="H32" s="25"/>
    </row>
    <row r="65" spans="8:8" x14ac:dyDescent="0.15">
      <c r="H65" s="34"/>
    </row>
  </sheetData>
  <dataConsolidate/>
  <mergeCells count="24">
    <mergeCell ref="C9:G9"/>
    <mergeCell ref="A3:H3"/>
    <mergeCell ref="A6:B6"/>
    <mergeCell ref="C6:G6"/>
    <mergeCell ref="C10:G10"/>
    <mergeCell ref="C11:G11"/>
    <mergeCell ref="C12:G12"/>
    <mergeCell ref="C13:G13"/>
    <mergeCell ref="C14:G14"/>
    <mergeCell ref="C15:G15"/>
    <mergeCell ref="C16:G16"/>
    <mergeCell ref="C17:G17"/>
    <mergeCell ref="C18:G18"/>
    <mergeCell ref="C19:G19"/>
    <mergeCell ref="C20:G20"/>
    <mergeCell ref="C26:G26"/>
    <mergeCell ref="C27:G27"/>
    <mergeCell ref="C28:G28"/>
    <mergeCell ref="C29:G29"/>
    <mergeCell ref="C21:G21"/>
    <mergeCell ref="C22:G22"/>
    <mergeCell ref="C23:G23"/>
    <mergeCell ref="C24:G24"/>
    <mergeCell ref="C25:G25"/>
  </mergeCells>
  <phoneticPr fontId="5"/>
  <dataValidations count="1">
    <dataValidation type="list" allowBlank="1" showInputMessage="1" showErrorMessage="1" sqref="B10:B29 B31" xr:uid="{00000000-0002-0000-0100-000000000000}">
      <formula1>"旅費,役務費,使用料,通信費,消耗品費,人件費,その他, "</formula1>
    </dataValidation>
  </dataValidations>
  <printOptions horizontalCentered="1"/>
  <pageMargins left="0.51181102362204722" right="0.51181102362204722" top="0.74803149606299213" bottom="0.55118110236220474" header="0.31496062992125984" footer="0.31496062992125984"/>
  <pageSetup paperSize="9" scale="7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L40"/>
  <sheetViews>
    <sheetView showGridLines="0" view="pageBreakPreview" topLeftCell="A26" zoomScale="70" zoomScaleNormal="70" zoomScaleSheetLayoutView="70" workbookViewId="0">
      <selection activeCell="A36" sqref="A36"/>
    </sheetView>
  </sheetViews>
  <sheetFormatPr defaultRowHeight="13.5" x14ac:dyDescent="0.15"/>
  <cols>
    <col min="1" max="1" width="6.375" style="26" customWidth="1"/>
    <col min="2" max="2" width="16.625" style="26" customWidth="1"/>
    <col min="3" max="3" width="14.75" style="27" customWidth="1"/>
    <col min="4" max="4" width="16.625" style="27" customWidth="1"/>
    <col min="5" max="5" width="9.5" style="27" customWidth="1"/>
    <col min="6" max="6" width="20.75" style="9" customWidth="1"/>
    <col min="7" max="8" width="13.375" style="9" customWidth="1"/>
    <col min="9" max="10" width="11.625" style="9" customWidth="1"/>
    <col min="11" max="12" width="15.75" style="9" customWidth="1"/>
    <col min="13" max="13" width="1.625" style="9" customWidth="1"/>
    <col min="14" max="16384" width="9" style="9"/>
  </cols>
  <sheetData>
    <row r="1" spans="1:12" ht="13.5" customHeight="1" x14ac:dyDescent="0.15">
      <c r="A1" s="6" t="s">
        <v>58</v>
      </c>
      <c r="B1" s="7"/>
      <c r="C1" s="8"/>
      <c r="D1" s="8"/>
      <c r="E1" s="8"/>
      <c r="F1" s="8"/>
      <c r="G1" s="8"/>
      <c r="H1" s="69"/>
      <c r="I1" s="70" t="s">
        <v>79</v>
      </c>
      <c r="J1" s="71"/>
      <c r="K1" s="108" t="s">
        <v>80</v>
      </c>
      <c r="L1" s="108"/>
    </row>
    <row r="2" spans="1:12" ht="9.75" customHeight="1" x14ac:dyDescent="0.15">
      <c r="A2" s="10"/>
      <c r="B2" s="10"/>
      <c r="C2" s="9"/>
      <c r="D2" s="9"/>
      <c r="E2" s="9"/>
      <c r="K2" s="108"/>
      <c r="L2" s="108"/>
    </row>
    <row r="3" spans="1:12" ht="21.75" customHeight="1" x14ac:dyDescent="0.15">
      <c r="A3" s="90" t="s">
        <v>95</v>
      </c>
      <c r="B3" s="90"/>
      <c r="C3" s="90"/>
      <c r="D3" s="90"/>
      <c r="E3" s="90"/>
      <c r="F3" s="90"/>
      <c r="G3" s="90"/>
      <c r="H3" s="90"/>
      <c r="I3" s="90"/>
      <c r="J3" s="90"/>
      <c r="K3" s="108"/>
      <c r="L3" s="108"/>
    </row>
    <row r="4" spans="1:12" x14ac:dyDescent="0.15">
      <c r="A4" s="10"/>
      <c r="B4" s="10"/>
      <c r="C4" s="9"/>
      <c r="D4" s="9"/>
      <c r="E4" s="9"/>
    </row>
    <row r="5" spans="1:12" ht="20.25" customHeight="1" x14ac:dyDescent="0.2">
      <c r="A5" s="12" t="s">
        <v>59</v>
      </c>
      <c r="B5" s="12"/>
      <c r="C5" s="13"/>
      <c r="D5" s="13"/>
      <c r="E5" s="13"/>
      <c r="F5" s="13"/>
      <c r="G5" s="13"/>
      <c r="H5" s="13"/>
      <c r="I5" s="13"/>
      <c r="J5" s="13"/>
    </row>
    <row r="6" spans="1:12" ht="30.75" customHeight="1" x14ac:dyDescent="0.15">
      <c r="A6" s="94" t="s">
        <v>37</v>
      </c>
      <c r="B6" s="94"/>
      <c r="C6" s="91" t="s">
        <v>27</v>
      </c>
      <c r="D6" s="92"/>
      <c r="E6" s="92"/>
      <c r="F6" s="92"/>
      <c r="G6" s="93"/>
      <c r="H6" s="14"/>
      <c r="I6" s="14"/>
      <c r="J6" s="14"/>
      <c r="K6" s="97" t="s">
        <v>72</v>
      </c>
      <c r="L6" s="98"/>
    </row>
    <row r="7" spans="1:12" ht="30.75" customHeight="1" x14ac:dyDescent="0.15">
      <c r="A7" s="95" t="s">
        <v>7</v>
      </c>
      <c r="B7" s="96"/>
      <c r="C7" s="91" t="s">
        <v>33</v>
      </c>
      <c r="D7" s="92"/>
      <c r="E7" s="92"/>
      <c r="F7" s="92"/>
      <c r="G7" s="93"/>
      <c r="H7" s="14"/>
      <c r="I7" s="14"/>
      <c r="J7" s="14"/>
      <c r="K7" s="87" t="s">
        <v>76</v>
      </c>
      <c r="L7" s="87" t="s">
        <v>75</v>
      </c>
    </row>
    <row r="8" spans="1:12" ht="24.95" customHeight="1" x14ac:dyDescent="0.15">
      <c r="A8" s="94" t="s">
        <v>0</v>
      </c>
      <c r="B8" s="94"/>
      <c r="C8" s="91" t="s">
        <v>4</v>
      </c>
      <c r="D8" s="92"/>
      <c r="E8" s="92"/>
      <c r="F8" s="92"/>
      <c r="G8" s="93"/>
      <c r="H8" s="14"/>
      <c r="I8" s="14"/>
      <c r="J8" s="14"/>
      <c r="K8" s="88"/>
      <c r="L8" s="88"/>
    </row>
    <row r="9" spans="1:12" ht="13.5" customHeight="1" x14ac:dyDescent="0.15">
      <c r="A9" s="15"/>
      <c r="B9" s="15"/>
      <c r="C9" s="14"/>
      <c r="D9" s="14"/>
      <c r="E9" s="14"/>
      <c r="F9" s="14"/>
      <c r="G9" s="14"/>
      <c r="H9" s="14"/>
      <c r="I9" s="14"/>
      <c r="J9" s="14"/>
      <c r="K9" s="88"/>
      <c r="L9" s="88"/>
    </row>
    <row r="10" spans="1:12" ht="18.75" customHeight="1" x14ac:dyDescent="0.2">
      <c r="A10" s="16" t="s">
        <v>60</v>
      </c>
      <c r="B10" s="17"/>
      <c r="C10" s="13"/>
      <c r="D10" s="13"/>
      <c r="E10" s="13"/>
      <c r="F10" s="13"/>
      <c r="G10" s="13"/>
      <c r="K10" s="88"/>
      <c r="L10" s="88"/>
    </row>
    <row r="11" spans="1:12" ht="18.75" customHeight="1" x14ac:dyDescent="0.2">
      <c r="A11" s="16"/>
      <c r="B11" s="44" t="s">
        <v>61</v>
      </c>
      <c r="C11" s="44" t="s">
        <v>61</v>
      </c>
      <c r="D11" s="13"/>
      <c r="E11" s="13"/>
      <c r="F11" s="13"/>
      <c r="G11" s="38" t="s">
        <v>89</v>
      </c>
      <c r="H11" s="38" t="s">
        <v>16</v>
      </c>
      <c r="I11" s="38" t="s">
        <v>16</v>
      </c>
      <c r="J11" s="38" t="s">
        <v>16</v>
      </c>
      <c r="K11" s="88"/>
      <c r="L11" s="88"/>
    </row>
    <row r="12" spans="1:12" ht="42.75" x14ac:dyDescent="0.15">
      <c r="A12" s="18"/>
      <c r="B12" s="19" t="s">
        <v>44</v>
      </c>
      <c r="C12" s="20" t="s">
        <v>7</v>
      </c>
      <c r="D12" s="20" t="s">
        <v>17</v>
      </c>
      <c r="E12" s="20" t="s">
        <v>45</v>
      </c>
      <c r="F12" s="20" t="s">
        <v>96</v>
      </c>
      <c r="G12" s="37" t="s">
        <v>90</v>
      </c>
      <c r="H12" s="36" t="s">
        <v>91</v>
      </c>
      <c r="I12" s="36" t="s">
        <v>46</v>
      </c>
      <c r="J12" s="36" t="s">
        <v>25</v>
      </c>
      <c r="K12" s="89"/>
      <c r="L12" s="89"/>
    </row>
    <row r="13" spans="1:12" s="1" customFormat="1" ht="34.5" customHeight="1" x14ac:dyDescent="0.15">
      <c r="A13" s="2">
        <v>1</v>
      </c>
      <c r="B13" s="43" t="str">
        <f>C6</f>
        <v>○○生産組合</v>
      </c>
      <c r="C13" s="42" t="str">
        <f>C7</f>
        <v>○○市○○▲－▲</v>
      </c>
      <c r="D13" s="4" t="s">
        <v>62</v>
      </c>
      <c r="E13" s="4">
        <v>150</v>
      </c>
      <c r="F13" s="5" t="s">
        <v>88</v>
      </c>
      <c r="G13" s="76"/>
      <c r="H13" s="29">
        <f>SUM(H19:H33)</f>
        <v>740000</v>
      </c>
      <c r="I13" s="29">
        <f>H13*0.144</f>
        <v>106559.99999999999</v>
      </c>
      <c r="J13" s="29">
        <f>ROUNDDOWN(H13*0.144*1/2,-3)</f>
        <v>53000</v>
      </c>
      <c r="K13" s="59" t="str">
        <f>IF(E13&gt;=8,"OK","補助対象外")</f>
        <v>OK</v>
      </c>
      <c r="L13" s="60" t="str">
        <f>IF(J13&gt;=20000,"OK","補助対象外")</f>
        <v>OK</v>
      </c>
    </row>
    <row r="14" spans="1:12" ht="24.75" customHeight="1" x14ac:dyDescent="0.15">
      <c r="A14" s="45" t="s">
        <v>63</v>
      </c>
      <c r="B14" s="45"/>
      <c r="C14" s="45"/>
      <c r="D14" s="45"/>
      <c r="E14" s="45"/>
      <c r="F14" s="45"/>
      <c r="G14" s="45"/>
      <c r="H14" s="45"/>
      <c r="I14" s="45"/>
    </row>
    <row r="15" spans="1:12" ht="24.75" customHeight="1" x14ac:dyDescent="0.15">
      <c r="A15" s="45" t="s">
        <v>64</v>
      </c>
      <c r="B15" s="45"/>
      <c r="C15" s="45"/>
      <c r="D15" s="45"/>
      <c r="E15" s="45"/>
      <c r="F15" s="45"/>
      <c r="G15" s="45"/>
      <c r="H15" s="45"/>
      <c r="I15" s="45"/>
      <c r="J15" s="45"/>
    </row>
    <row r="16" spans="1:12" ht="13.5" customHeight="1" x14ac:dyDescent="0.2">
      <c r="A16" s="21"/>
      <c r="B16" s="22"/>
      <c r="C16" s="23"/>
      <c r="D16" s="23"/>
      <c r="E16" s="23"/>
      <c r="G16" s="39"/>
      <c r="H16" s="50"/>
      <c r="I16" s="50"/>
      <c r="J16" s="50"/>
    </row>
    <row r="17" spans="1:10" ht="51.75" customHeight="1" x14ac:dyDescent="0.2">
      <c r="A17" s="65" t="s">
        <v>97</v>
      </c>
      <c r="B17" s="22"/>
      <c r="C17" s="23"/>
      <c r="D17" s="23"/>
      <c r="E17" s="23"/>
      <c r="G17" s="109" t="s">
        <v>73</v>
      </c>
      <c r="H17" s="110"/>
      <c r="I17" s="50"/>
      <c r="J17" s="50"/>
    </row>
    <row r="18" spans="1:10" ht="56.25" customHeight="1" x14ac:dyDescent="0.15">
      <c r="A18" s="51"/>
      <c r="B18" s="19" t="s">
        <v>44</v>
      </c>
      <c r="C18" s="20" t="s">
        <v>7</v>
      </c>
      <c r="D18" s="20" t="s">
        <v>17</v>
      </c>
      <c r="E18" s="20" t="s">
        <v>45</v>
      </c>
      <c r="F18" s="20" t="s">
        <v>96</v>
      </c>
      <c r="G18" s="47" t="s">
        <v>90</v>
      </c>
      <c r="H18" s="46" t="s">
        <v>91</v>
      </c>
      <c r="I18" s="46" t="s">
        <v>46</v>
      </c>
      <c r="J18" s="20" t="s">
        <v>25</v>
      </c>
    </row>
    <row r="19" spans="1:10" ht="34.5" customHeight="1" x14ac:dyDescent="0.15">
      <c r="A19" s="52">
        <v>1</v>
      </c>
      <c r="B19" s="53"/>
      <c r="C19" s="54"/>
      <c r="D19" s="56" t="s">
        <v>69</v>
      </c>
      <c r="E19" s="54"/>
      <c r="F19" s="57" t="s">
        <v>67</v>
      </c>
      <c r="G19" s="58">
        <v>350000</v>
      </c>
      <c r="H19" s="29">
        <f>G19/1.1</f>
        <v>318181.81818181818</v>
      </c>
      <c r="I19" s="55"/>
      <c r="J19" s="55"/>
    </row>
    <row r="20" spans="1:10" ht="34.5" customHeight="1" x14ac:dyDescent="0.15">
      <c r="A20" s="52">
        <v>2</v>
      </c>
      <c r="B20" s="53"/>
      <c r="C20" s="54"/>
      <c r="D20" s="56" t="s">
        <v>69</v>
      </c>
      <c r="E20" s="54"/>
      <c r="F20" s="57" t="s">
        <v>67</v>
      </c>
      <c r="G20" s="58">
        <v>50000</v>
      </c>
      <c r="H20" s="29">
        <f t="shared" ref="H20:H33" si="0">G20/1.1</f>
        <v>45454.545454545449</v>
      </c>
      <c r="I20" s="55"/>
      <c r="J20" s="55"/>
    </row>
    <row r="21" spans="1:10" ht="34.5" customHeight="1" x14ac:dyDescent="0.15">
      <c r="A21" s="52">
        <v>3</v>
      </c>
      <c r="B21" s="53"/>
      <c r="C21" s="54"/>
      <c r="D21" s="56" t="s">
        <v>69</v>
      </c>
      <c r="E21" s="54"/>
      <c r="F21" s="57" t="s">
        <v>83</v>
      </c>
      <c r="G21" s="58">
        <v>150000</v>
      </c>
      <c r="H21" s="29">
        <f t="shared" si="0"/>
        <v>136363.63636363635</v>
      </c>
      <c r="I21" s="55"/>
      <c r="J21" s="55"/>
    </row>
    <row r="22" spans="1:10" ht="34.5" customHeight="1" x14ac:dyDescent="0.15">
      <c r="A22" s="52">
        <v>4</v>
      </c>
      <c r="B22" s="53"/>
      <c r="C22" s="54"/>
      <c r="D22" s="56" t="s">
        <v>66</v>
      </c>
      <c r="E22" s="54"/>
      <c r="F22" s="57" t="s">
        <v>67</v>
      </c>
      <c r="G22" s="58">
        <v>220000</v>
      </c>
      <c r="H22" s="29">
        <f t="shared" si="0"/>
        <v>199999.99999999997</v>
      </c>
      <c r="I22" s="55"/>
      <c r="J22" s="55"/>
    </row>
    <row r="23" spans="1:10" ht="34.5" customHeight="1" x14ac:dyDescent="0.15">
      <c r="A23" s="52">
        <v>5</v>
      </c>
      <c r="B23" s="53"/>
      <c r="C23" s="54"/>
      <c r="D23" s="56" t="s">
        <v>66</v>
      </c>
      <c r="E23" s="54"/>
      <c r="F23" s="57" t="s">
        <v>70</v>
      </c>
      <c r="G23" s="58">
        <v>11000</v>
      </c>
      <c r="H23" s="29">
        <f t="shared" si="0"/>
        <v>10000</v>
      </c>
      <c r="I23" s="55"/>
      <c r="J23" s="55"/>
    </row>
    <row r="24" spans="1:10" ht="34.5" customHeight="1" x14ac:dyDescent="0.15">
      <c r="A24" s="52">
        <v>6</v>
      </c>
      <c r="B24" s="53"/>
      <c r="C24" s="54"/>
      <c r="D24" s="56" t="s">
        <v>71</v>
      </c>
      <c r="E24" s="54"/>
      <c r="F24" s="57" t="s">
        <v>68</v>
      </c>
      <c r="G24" s="58">
        <v>33000</v>
      </c>
      <c r="H24" s="29">
        <f t="shared" si="0"/>
        <v>29999.999999999996</v>
      </c>
      <c r="I24" s="55"/>
      <c r="J24" s="55"/>
    </row>
    <row r="25" spans="1:10" ht="34.5" customHeight="1" x14ac:dyDescent="0.15">
      <c r="A25" s="52">
        <v>7</v>
      </c>
      <c r="B25" s="53"/>
      <c r="C25" s="54"/>
      <c r="D25" s="56"/>
      <c r="E25" s="54"/>
      <c r="F25" s="57"/>
      <c r="G25" s="58"/>
      <c r="H25" s="29">
        <f t="shared" si="0"/>
        <v>0</v>
      </c>
      <c r="I25" s="55"/>
      <c r="J25" s="55"/>
    </row>
    <row r="26" spans="1:10" ht="34.5" customHeight="1" x14ac:dyDescent="0.15">
      <c r="A26" s="52">
        <v>8</v>
      </c>
      <c r="B26" s="53"/>
      <c r="C26" s="54"/>
      <c r="D26" s="56"/>
      <c r="E26" s="54"/>
      <c r="F26" s="57"/>
      <c r="G26" s="58"/>
      <c r="H26" s="29">
        <f t="shared" si="0"/>
        <v>0</v>
      </c>
      <c r="I26" s="55"/>
      <c r="J26" s="55"/>
    </row>
    <row r="27" spans="1:10" ht="34.5" customHeight="1" x14ac:dyDescent="0.15">
      <c r="A27" s="52">
        <v>9</v>
      </c>
      <c r="B27" s="53"/>
      <c r="C27" s="54"/>
      <c r="D27" s="56"/>
      <c r="E27" s="54"/>
      <c r="F27" s="57"/>
      <c r="G27" s="58"/>
      <c r="H27" s="29">
        <f t="shared" si="0"/>
        <v>0</v>
      </c>
      <c r="I27" s="55"/>
      <c r="J27" s="55"/>
    </row>
    <row r="28" spans="1:10" ht="34.5" customHeight="1" x14ac:dyDescent="0.15">
      <c r="A28" s="52">
        <v>10</v>
      </c>
      <c r="B28" s="53"/>
      <c r="C28" s="54"/>
      <c r="D28" s="56"/>
      <c r="E28" s="54"/>
      <c r="F28" s="57"/>
      <c r="G28" s="58"/>
      <c r="H28" s="29">
        <f t="shared" si="0"/>
        <v>0</v>
      </c>
      <c r="I28" s="55"/>
      <c r="J28" s="55"/>
    </row>
    <row r="29" spans="1:10" ht="34.5" customHeight="1" x14ac:dyDescent="0.15">
      <c r="A29" s="52">
        <v>11</v>
      </c>
      <c r="B29" s="53"/>
      <c r="C29" s="54"/>
      <c r="D29" s="56"/>
      <c r="E29" s="54"/>
      <c r="F29" s="57"/>
      <c r="G29" s="58"/>
      <c r="H29" s="29">
        <f t="shared" si="0"/>
        <v>0</v>
      </c>
      <c r="I29" s="55"/>
      <c r="J29" s="55"/>
    </row>
    <row r="30" spans="1:10" ht="34.5" customHeight="1" x14ac:dyDescent="0.15">
      <c r="A30" s="52">
        <v>12</v>
      </c>
      <c r="B30" s="53"/>
      <c r="C30" s="54"/>
      <c r="D30" s="56"/>
      <c r="E30" s="54"/>
      <c r="F30" s="57"/>
      <c r="G30" s="58"/>
      <c r="H30" s="29">
        <f t="shared" si="0"/>
        <v>0</v>
      </c>
      <c r="I30" s="55"/>
      <c r="J30" s="55"/>
    </row>
    <row r="31" spans="1:10" ht="34.5" customHeight="1" x14ac:dyDescent="0.15">
      <c r="A31" s="52">
        <v>13</v>
      </c>
      <c r="B31" s="53"/>
      <c r="C31" s="54"/>
      <c r="D31" s="56"/>
      <c r="E31" s="54"/>
      <c r="F31" s="57"/>
      <c r="G31" s="58"/>
      <c r="H31" s="29">
        <f t="shared" si="0"/>
        <v>0</v>
      </c>
      <c r="I31" s="55"/>
      <c r="J31" s="55"/>
    </row>
    <row r="32" spans="1:10" ht="34.5" customHeight="1" x14ac:dyDescent="0.15">
      <c r="A32" s="52">
        <v>14</v>
      </c>
      <c r="B32" s="53"/>
      <c r="C32" s="54"/>
      <c r="D32" s="56"/>
      <c r="E32" s="54"/>
      <c r="F32" s="57"/>
      <c r="G32" s="58"/>
      <c r="H32" s="29">
        <f t="shared" si="0"/>
        <v>0</v>
      </c>
      <c r="I32" s="55"/>
      <c r="J32" s="55"/>
    </row>
    <row r="33" spans="1:10" ht="34.5" customHeight="1" x14ac:dyDescent="0.15">
      <c r="A33" s="52">
        <v>15</v>
      </c>
      <c r="B33" s="53"/>
      <c r="C33" s="54"/>
      <c r="D33" s="56"/>
      <c r="E33" s="54"/>
      <c r="F33" s="57"/>
      <c r="G33" s="58"/>
      <c r="H33" s="29">
        <f t="shared" si="0"/>
        <v>0</v>
      </c>
      <c r="I33" s="55"/>
      <c r="J33" s="55"/>
    </row>
    <row r="34" spans="1:10" ht="24" customHeight="1" x14ac:dyDescent="0.15">
      <c r="A34" s="45" t="s">
        <v>98</v>
      </c>
      <c r="B34" s="45"/>
      <c r="C34" s="45"/>
      <c r="D34" s="45"/>
      <c r="E34" s="45"/>
      <c r="F34" s="45"/>
      <c r="G34" s="45"/>
      <c r="H34" s="45"/>
      <c r="I34" s="45"/>
      <c r="J34" s="45"/>
    </row>
    <row r="35" spans="1:10" ht="24" customHeight="1" x14ac:dyDescent="0.15">
      <c r="A35" s="16" t="s">
        <v>99</v>
      </c>
      <c r="B35" s="16"/>
      <c r="C35" s="16"/>
      <c r="D35" s="16"/>
      <c r="E35" s="16"/>
      <c r="F35" s="16"/>
      <c r="G35" s="16"/>
      <c r="H35" s="16"/>
      <c r="I35" s="16"/>
      <c r="J35" s="16"/>
    </row>
    <row r="36" spans="1:10" ht="24" customHeight="1" x14ac:dyDescent="0.15">
      <c r="A36" s="16" t="s">
        <v>94</v>
      </c>
      <c r="B36" s="16"/>
      <c r="C36" s="16"/>
      <c r="D36" s="16"/>
      <c r="E36" s="16"/>
      <c r="F36" s="16"/>
      <c r="G36" s="16"/>
      <c r="H36" s="16"/>
      <c r="I36" s="16"/>
      <c r="J36" s="16"/>
    </row>
    <row r="37" spans="1:10" ht="24" customHeight="1" x14ac:dyDescent="0.15">
      <c r="A37" s="16"/>
    </row>
    <row r="40" spans="1:10" x14ac:dyDescent="0.15">
      <c r="H40" s="34"/>
      <c r="I40" s="34"/>
      <c r="J40" s="34"/>
    </row>
  </sheetData>
  <dataConsolidate/>
  <mergeCells count="12">
    <mergeCell ref="K1:L3"/>
    <mergeCell ref="G17:H17"/>
    <mergeCell ref="K6:L6"/>
    <mergeCell ref="K7:K12"/>
    <mergeCell ref="L7:L12"/>
    <mergeCell ref="A3:J3"/>
    <mergeCell ref="A6:B6"/>
    <mergeCell ref="C6:G6"/>
    <mergeCell ref="A7:B7"/>
    <mergeCell ref="C7:G7"/>
    <mergeCell ref="A8:B8"/>
    <mergeCell ref="C8:G8"/>
  </mergeCells>
  <phoneticPr fontId="5"/>
  <printOptions horizontalCentered="1"/>
  <pageMargins left="0.51181102362204722" right="0.51181102362204722" top="0.74803149606299213" bottom="0.55118110236220474" header="0.31496062992125984" footer="0.31496062992125984"/>
  <pageSetup paperSize="9" scale="49"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5"/>
  <sheetViews>
    <sheetView tabSelected="1" view="pageBreakPreview" zoomScaleNormal="100" zoomScaleSheetLayoutView="100" workbookViewId="0">
      <selection activeCell="R45" sqref="R45"/>
    </sheetView>
  </sheetViews>
  <sheetFormatPr defaultRowHeight="18.75" x14ac:dyDescent="0.4"/>
  <sheetData>
    <row r="1" spans="1:1" ht="30" x14ac:dyDescent="0.6">
      <c r="A1" s="73" t="s">
        <v>84</v>
      </c>
    </row>
    <row r="2" spans="1:1" ht="5.25" customHeight="1" x14ac:dyDescent="0.6">
      <c r="A2" s="73"/>
    </row>
    <row r="3" spans="1:1" x14ac:dyDescent="0.4">
      <c r="A3" s="74" t="s">
        <v>100</v>
      </c>
    </row>
    <row r="4" spans="1:1" x14ac:dyDescent="0.4">
      <c r="A4" s="74" t="s">
        <v>101</v>
      </c>
    </row>
    <row r="5" spans="1:1" ht="4.5" customHeight="1" x14ac:dyDescent="0.5">
      <c r="A5" s="72"/>
    </row>
  </sheetData>
  <phoneticPr fontId="21"/>
  <pageMargins left="0.7" right="0.7" top="0.75" bottom="0.75" header="0.3" footer="0.3"/>
  <pageSetup paperSize="9" scale="63"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別記様式第２号-1（事業実施主体用）</vt:lpstr>
      <vt:lpstr>事務費</vt:lpstr>
      <vt:lpstr>別記様式第２号-2（取組主体用）</vt:lpstr>
      <vt:lpstr>証拠書類のイメージ</vt:lpstr>
      <vt:lpstr>事務費!Print_Area</vt:lpstr>
      <vt:lpstr>証拠書類のイメージ!Print_Area</vt:lpstr>
      <vt:lpstr>'別記様式第２号-1（事業実施主体用）'!Print_Area</vt:lpstr>
      <vt:lpstr>'別記様式第２号-2（取組主体用）'!Print_Area</vt:lpstr>
      <vt:lpstr>事務費!Print_Titles</vt:lpstr>
      <vt:lpstr>'別記様式第２号-1（事業実施主体用）'!Print_Titles</vt:lpstr>
      <vt:lpstr>'別記様式第２号-2（取組主体用）'!Print_Titles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2025-12-15T06:39:19Z</dcterms:modified>
</cp:coreProperties>
</file>