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99 医療機関等物価高騰対策事業（臨時交付金（重点交付金））\R6\07 HP関係\240401 厚生局許可病床数（ホームページ掲載用）\"/>
    </mc:Choice>
  </mc:AlternateContent>
  <bookViews>
    <workbookView xWindow="0" yWindow="0" windowWidth="7695" windowHeight="1545"/>
  </bookViews>
  <sheets>
    <sheet name="R6.4.1指定状況" sheetId="2" r:id="rId1"/>
    <sheet name="医療機関等一覧" sheetId="3" state="hidden" r:id="rId2"/>
  </sheets>
  <definedNames>
    <definedName name="_xlnm._FilterDatabase" localSheetId="1" hidden="1">医療機関等一覧!$B$2:$J$226</definedName>
    <definedName name="_xlnm.Print_Area" localSheetId="0">'R6.4.1指定状況'!$A$1:$H$7</definedName>
    <definedName name="_xlnm.Print_Area" localSheetId="1">医療機関等一覧!$A$1:$H$226</definedName>
    <definedName name="_xlnm.Print_Titles" localSheetId="1">医療機関等一覧!$2:$2</definedName>
    <definedName name="常勤換算" localSheetId="1">#REF!</definedName>
    <definedName name="常勤換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J226" i="3" l="1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G6" i="2" l="1"/>
  <c r="F6" i="2"/>
  <c r="E6" i="2"/>
  <c r="D6" i="2"/>
  <c r="H6" i="2" l="1"/>
</calcChain>
</file>

<file path=xl/sharedStrings.xml><?xml version="1.0" encoding="utf-8"?>
<sst xmlns="http://schemas.openxmlformats.org/spreadsheetml/2006/main" count="2044" uniqueCount="1128">
  <si>
    <t>（単位:円）</t>
    <rPh sb="1" eb="3">
      <t>タンイ</t>
    </rPh>
    <rPh sb="4" eb="5">
      <t>エン</t>
    </rPh>
    <phoneticPr fontId="8"/>
  </si>
  <si>
    <t>＜自動＞</t>
    <rPh sb="1" eb="3">
      <t>ジドウ</t>
    </rPh>
    <phoneticPr fontId="1"/>
  </si>
  <si>
    <t>種別</t>
    <rPh sb="0" eb="2">
      <t>シュベツ</t>
    </rPh>
    <phoneticPr fontId="1"/>
  </si>
  <si>
    <t>＜記入＞</t>
    <rPh sb="1" eb="3">
      <t>キニュウ</t>
    </rPh>
    <phoneticPr fontId="1"/>
  </si>
  <si>
    <t>項番</t>
    <phoneticPr fontId="8"/>
  </si>
  <si>
    <t>医療機関番号</t>
    <phoneticPr fontId="8"/>
  </si>
  <si>
    <t>医療機関名称</t>
    <phoneticPr fontId="8"/>
  </si>
  <si>
    <t>医療機関所在地</t>
    <phoneticPr fontId="8"/>
  </si>
  <si>
    <t>開設者氏名</t>
    <phoneticPr fontId="8"/>
  </si>
  <si>
    <t>病床数①</t>
    <phoneticPr fontId="8"/>
  </si>
  <si>
    <t>区分</t>
    <rPh sb="0" eb="2">
      <t>クブン</t>
    </rPh>
    <phoneticPr fontId="8"/>
  </si>
  <si>
    <t/>
  </si>
  <si>
    <t>0210017</t>
  </si>
  <si>
    <t>石巻赤十字病院</t>
  </si>
  <si>
    <t>〒986－8522石巻市蛇田字西道下７１</t>
  </si>
  <si>
    <t>日本赤十字社　社長　清家　篤</t>
  </si>
  <si>
    <t>病院</t>
  </si>
  <si>
    <t>現存</t>
  </si>
  <si>
    <t>0210074</t>
  </si>
  <si>
    <t>こだまホスピタル</t>
  </si>
  <si>
    <t>〒986－0873石巻市山下町　２－５－７</t>
  </si>
  <si>
    <t>医療法人有恒会　理事長　樹神　弘郎</t>
  </si>
  <si>
    <t>0211320</t>
  </si>
  <si>
    <t>齋藤病院</t>
  </si>
  <si>
    <t>〒986－0873石巻市山下町　１－７－２４</t>
  </si>
  <si>
    <t>医療法人社団仁明会　齋藤　仁一</t>
  </si>
  <si>
    <t>0211569</t>
  </si>
  <si>
    <t>医療法人社団　健育会　石巻健育会病院</t>
  </si>
  <si>
    <t>〒986－0859石巻市大街道西３－３－２７</t>
  </si>
  <si>
    <t>医療法人社団健育会　理事長　竹川節男</t>
  </si>
  <si>
    <t>医療法人啓仁会石巻ロイヤル病院</t>
  </si>
  <si>
    <t>〒987－1222石巻市広渕字焼巻２</t>
  </si>
  <si>
    <t>医療法人啓仁会　理事長　矢吹　甚吾</t>
  </si>
  <si>
    <t>0212534</t>
  </si>
  <si>
    <t>医療法人海邦会　鹿島記念病院</t>
  </si>
  <si>
    <t>〒987－1222石巻市広渕字長山１００番地</t>
  </si>
  <si>
    <t>医療法人海邦会　理事長　上妻　隆昌</t>
  </si>
  <si>
    <t>0310171</t>
  </si>
  <si>
    <t>公益財団法人宮城厚生協会坂総合病院</t>
  </si>
  <si>
    <t>〒985－8506塩竈市錦町　１６ー５</t>
  </si>
  <si>
    <t>公益財団法人宮城厚生協会　理事長　内藤　孝</t>
  </si>
  <si>
    <t>0310643</t>
  </si>
  <si>
    <t>医療法人菅野愛生会緑ケ丘病院</t>
  </si>
  <si>
    <t>〒985－0045塩竈市西玉川町　１－１６</t>
  </si>
  <si>
    <t>医療法人菅野愛生会　理事長　菅野　喜與</t>
  </si>
  <si>
    <t>0311005</t>
  </si>
  <si>
    <t>赤石病院</t>
  </si>
  <si>
    <t>〒985－0023塩竈市花立町　２２－４２</t>
  </si>
  <si>
    <t>医療法人社団赤石会　理事長　赤石　隆</t>
  </si>
  <si>
    <t>0510135</t>
  </si>
  <si>
    <t>光ケ丘保養園</t>
  </si>
  <si>
    <t>〒988－0813気仙沼市浪板　１４０</t>
  </si>
  <si>
    <t>医療法人くさの実会　理亊長　森　良一郎</t>
  </si>
  <si>
    <t>0510150</t>
  </si>
  <si>
    <t>医療法人移川哲仁会三峰病院</t>
  </si>
  <si>
    <t>〒988－0141気仙沼市松崎柳沢　２１６ー５</t>
  </si>
  <si>
    <t>医療法人移川哲仁会　理亊長　移川　哲</t>
  </si>
  <si>
    <t>0610430</t>
  </si>
  <si>
    <t>精神科病院　仙南サナトリウム＋</t>
  </si>
  <si>
    <t>〒989－0213白石市大鷹沢三沢字中山　７４ー１０</t>
  </si>
  <si>
    <t>医療法人社団蔵王会　理事長　黒木　奈月</t>
  </si>
  <si>
    <t>0610513</t>
  </si>
  <si>
    <t>大泉記念病院</t>
  </si>
  <si>
    <t>〒989－0731白石市福岡深谷字一本松５－１</t>
  </si>
  <si>
    <t>医療法人浄仁会　理事長　松本純</t>
  </si>
  <si>
    <t>0710677</t>
  </si>
  <si>
    <t>名取熊野堂病院</t>
  </si>
  <si>
    <t>〒981－1241名取市高舘熊野堂字岩口下　６８ー１</t>
  </si>
  <si>
    <t>医療法人社団　熊野会　理事長　林　義智</t>
  </si>
  <si>
    <t>0711022</t>
  </si>
  <si>
    <t>宮城県立精神医療センター</t>
  </si>
  <si>
    <t>〒981－1231名取市手倉田字山無番地</t>
  </si>
  <si>
    <t>地方独立行政法人宮城県立病院機構　理事長　張替　秀郎</t>
  </si>
  <si>
    <t>0711030</t>
  </si>
  <si>
    <t>宮城県立がんセンター</t>
  </si>
  <si>
    <t>〒981－1293名取市愛島塩手字野田山４７－１</t>
  </si>
  <si>
    <t>0810055</t>
  </si>
  <si>
    <t>医療法人本多友愛会仙南病院</t>
  </si>
  <si>
    <t>〒981－1505角田市角田字牛舘　１６</t>
  </si>
  <si>
    <t>医療法人本多友愛会　理事長　本多正久</t>
  </si>
  <si>
    <t>0810071</t>
  </si>
  <si>
    <t>医療法人金上仁友会金上病院</t>
  </si>
  <si>
    <t>〒981－1505角田市角田字田町　１２３</t>
  </si>
  <si>
    <t>医療法人金上仁友会　理事長　安藤　正夫</t>
  </si>
  <si>
    <t>0810139</t>
  </si>
  <si>
    <t>医療法人安達同済会同済病院</t>
  </si>
  <si>
    <t>〒981－1522角田市佐倉字上土浮　２</t>
  </si>
  <si>
    <t>医療法人安達同済会　理亊長　三浦　徳之</t>
  </si>
  <si>
    <t>0910210</t>
  </si>
  <si>
    <t>医療法人寶樹会仙塩総合病院</t>
  </si>
  <si>
    <t>〒985－0842多賀城市桜木　２ー１ー１</t>
  </si>
  <si>
    <t>医療法人寶樹会　理事長　鈴木　寛寿</t>
  </si>
  <si>
    <t>1110034</t>
  </si>
  <si>
    <t>医療法人小島慈恵会小島病院</t>
  </si>
  <si>
    <t>〒989－2433岩沼市桜　１ー２ー２５</t>
  </si>
  <si>
    <t>医療法人小島慈恵会　理事長　小島　照正</t>
  </si>
  <si>
    <t>1110257</t>
  </si>
  <si>
    <t>スズキ記念病院</t>
  </si>
  <si>
    <t>〒989－2427岩沼市里の杜　３ー５ー５</t>
  </si>
  <si>
    <t>医療法人社団スズキ病院　理事長　谷川原　真吾</t>
  </si>
  <si>
    <t>1110273</t>
  </si>
  <si>
    <t>総合南東北病院</t>
  </si>
  <si>
    <t>〒989－2483岩沼市里の杜　１－２－５</t>
  </si>
  <si>
    <t>1110364</t>
  </si>
  <si>
    <t>医療法人松涛会南浜中央病院</t>
  </si>
  <si>
    <t>〒989－2425岩沼市寺島字北新田　１１１</t>
  </si>
  <si>
    <t>医療法人松涛会　理事長　高階　憲之</t>
  </si>
  <si>
    <t>1110653</t>
  </si>
  <si>
    <t>てんかん病院ベーテル</t>
  </si>
  <si>
    <t>〒989－2455岩沼市北長谷字畑向山南２７番地４</t>
  </si>
  <si>
    <t>医療法人べテール　理事長　曽我　孝志</t>
  </si>
  <si>
    <t>1210313</t>
  </si>
  <si>
    <t>石越病院</t>
  </si>
  <si>
    <t>〒989－4703登米市石越町南郷字小谷地前　２４５</t>
  </si>
  <si>
    <t>医療法人財団姉歯松風会　理事長　小山　敬子</t>
  </si>
  <si>
    <t>1310147</t>
  </si>
  <si>
    <t>医療法人財団弘慈会石橋病院</t>
  </si>
  <si>
    <t>〒989－5501栗原市若柳字川北堤下　２７</t>
  </si>
  <si>
    <t>医療法人財団弘慈会　理事長　石橋弘二</t>
  </si>
  <si>
    <t>1410111</t>
  </si>
  <si>
    <t>真壁病院</t>
  </si>
  <si>
    <t>〒981－0503東松島市矢本字鹿石前　１０９－４</t>
  </si>
  <si>
    <t>医療法人医徳会　理事長　真壁秀幸</t>
  </si>
  <si>
    <t>1410301</t>
  </si>
  <si>
    <t>医療法人社団仙石病院</t>
  </si>
  <si>
    <t>〒981－0501東松島市赤井字台５３－７</t>
  </si>
  <si>
    <t>医療法人社団仙石病院　理事長　神部　廣一</t>
  </si>
  <si>
    <t>1510068</t>
  </si>
  <si>
    <t>一般財団法人片倉病院</t>
  </si>
  <si>
    <t>〒989－6173大崎市古川浦町　１ー３７</t>
  </si>
  <si>
    <t>一般財団法人片倉病院　代表理事　片倉康喜</t>
  </si>
  <si>
    <t>一般財団法人　佐藤病院</t>
  </si>
  <si>
    <t>〒989－6143大崎市古川中里　１－３－１８</t>
  </si>
  <si>
    <t>一般財団法人　佐藤病院　理事長　佐藤重行</t>
  </si>
  <si>
    <t>1510126</t>
  </si>
  <si>
    <t>公益財団法人宮城厚生協会古川民主病院</t>
  </si>
  <si>
    <t>〒989－6115大崎市古川駅東　２ー１１ー１４</t>
  </si>
  <si>
    <t>1510142</t>
  </si>
  <si>
    <t>医療法人永仁会永仁会病院</t>
  </si>
  <si>
    <t>〒989－6117大崎市古川旭　２－５－１</t>
  </si>
  <si>
    <t>医療法人永仁会　理事長　宮下　英士</t>
  </si>
  <si>
    <t>1510399</t>
  </si>
  <si>
    <t>医療法人　菅野愛生会　こころのホスピタル・古川グリーンヒルズ</t>
  </si>
  <si>
    <t>〒989－6156大崎市古川西館　３ー６ー６０</t>
  </si>
  <si>
    <t>医療法人菅野愛生会　理事長　菅野喜與</t>
  </si>
  <si>
    <t>1510415</t>
  </si>
  <si>
    <t>古川星陵病院</t>
  </si>
  <si>
    <t>〒989－6155大崎市古川南町　３－１－３－５</t>
  </si>
  <si>
    <t>医療法人華桜会　小野　玲子</t>
  </si>
  <si>
    <t>1510472</t>
  </si>
  <si>
    <t>医療法人社団清靖会　ＰＦＣ　ＨＯＳＰＩＴＡＬ</t>
  </si>
  <si>
    <t>〒989－6142大崎市古川中島町　１ー８</t>
  </si>
  <si>
    <t>医療法人社団清靖会　理事長　廣井正彦</t>
  </si>
  <si>
    <t>1510589</t>
  </si>
  <si>
    <t>徳永整形外科病院</t>
  </si>
  <si>
    <t>〒989－6171大崎市古川北町　２－５－１２</t>
  </si>
  <si>
    <t>医療法人社団仁徳会　理事長　徳永　勢二</t>
  </si>
  <si>
    <t>1510811</t>
  </si>
  <si>
    <t>旭山病院</t>
  </si>
  <si>
    <t>〒989－4103大崎市鹿島台平渡字大沢　２１－１８</t>
  </si>
  <si>
    <t>医療法人朋心会旭山病院　理事長　近藤　等</t>
  </si>
  <si>
    <t>1511348</t>
  </si>
  <si>
    <t>星陵あすか病院</t>
  </si>
  <si>
    <t>〒989－6135大崎市古川稲葉二丁目３番１５号</t>
  </si>
  <si>
    <t>医療法人華桜会　理事長　小野　玲子</t>
  </si>
  <si>
    <t>1511355</t>
  </si>
  <si>
    <t>三浦病院</t>
  </si>
  <si>
    <t>〒989－6154大崎市古川三日町二丁目３番４５号</t>
  </si>
  <si>
    <t>医療法人社団慈篤会　理事長　齋藤　浩記</t>
  </si>
  <si>
    <t>1610157</t>
  </si>
  <si>
    <t>富谷中央病院</t>
  </si>
  <si>
    <t>〒981－3328富谷市上桜木２－１－６</t>
  </si>
  <si>
    <t>医療法人盟陽会　理事長　道又　勇一</t>
  </si>
  <si>
    <t>1610207</t>
  </si>
  <si>
    <t>仙台リハビリテーション病院</t>
  </si>
  <si>
    <t>〒981－3341富谷市成田１－３－１</t>
  </si>
  <si>
    <t>医療法人社団　脳健会　理事長　米谷元裕</t>
  </si>
  <si>
    <t>1610348</t>
  </si>
  <si>
    <t>佐藤病院</t>
  </si>
  <si>
    <t>〒981－3302富谷市三ノ関坂ノ下１１６－１</t>
  </si>
  <si>
    <t>2210320</t>
  </si>
  <si>
    <t>医療法人本多友愛会仙南中央病院</t>
  </si>
  <si>
    <t>〒989－1623柴田郡柴田町北船岡　１－２－１</t>
  </si>
  <si>
    <t>医療法人本多友愛会　理亊長　本多正久</t>
  </si>
  <si>
    <t>2210742</t>
  </si>
  <si>
    <t>医療法人社団北杜会船岡今野病院</t>
  </si>
  <si>
    <t>〒989－1601柴田郡柴田町船岡中央　２ー５ー１６</t>
  </si>
  <si>
    <t>医療法人社団北杜会　理事長　佐藤和宏</t>
  </si>
  <si>
    <t>2211187</t>
  </si>
  <si>
    <t>川崎こころ病院</t>
  </si>
  <si>
    <t>〒989－1503柴田郡川崎町川内字北川原山７２番地</t>
  </si>
  <si>
    <t>医療法人仁泉会　理事長　田中　由紀子</t>
  </si>
  <si>
    <t>2610230</t>
  </si>
  <si>
    <t>医療法人友仁会松島病院</t>
  </si>
  <si>
    <t>〒981－0215宮城郡松島町高城字浜　１－２６</t>
  </si>
  <si>
    <t>医療法人友仁会　理亊長　丹野尚</t>
  </si>
  <si>
    <t>2610479</t>
  </si>
  <si>
    <t>宮城利府掖済会病院</t>
  </si>
  <si>
    <t>〒981－0103宮城郡利府町森郷字新太子堂　５１</t>
  </si>
  <si>
    <t>公益社団法人日本海員掖済会　　会長　佐藤　尚之</t>
  </si>
  <si>
    <t>2610677</t>
  </si>
  <si>
    <t>仙塩利府病院</t>
  </si>
  <si>
    <t>〒981－0133宮城郡利府町青葉台２丁目２－１０８</t>
  </si>
  <si>
    <t>医療法人　寳樹会　理事長　鈴木　寛寿</t>
  </si>
  <si>
    <t>3110842</t>
  </si>
  <si>
    <t>野崎病院</t>
  </si>
  <si>
    <t>〒987－0002遠田郡美里町藤ケ崎町　１７１</t>
  </si>
  <si>
    <t>医療法人社団博亮会　理事長　野崎　公男</t>
  </si>
  <si>
    <t>3110859</t>
  </si>
  <si>
    <t>医療法人社団禄静会岡本病院</t>
  </si>
  <si>
    <t>〒987－0121遠田郡涌谷町涌谷字白畠　２９</t>
  </si>
  <si>
    <t>医療法人社団禄静会　岡本病院　理事長　向瀬　義宅</t>
  </si>
  <si>
    <t>3110958</t>
  </si>
  <si>
    <t>医療法人社団常仁会　東泉堂病院</t>
  </si>
  <si>
    <t>〒987－0165遠田郡涌谷町追廻町７０－３</t>
  </si>
  <si>
    <t>医療法人社団常仁会　理事長　鎌田　常明</t>
  </si>
  <si>
    <t>5110014</t>
  </si>
  <si>
    <t>一般財団法人厚生会　仙台厚生病院</t>
  </si>
  <si>
    <t>〒980－0873仙台市青葉区広瀬町　４ー１５</t>
  </si>
  <si>
    <t>一般財団法人厚生会　理事長　目黒泰一郎</t>
  </si>
  <si>
    <t>5110030</t>
  </si>
  <si>
    <t>国家公務員共済組合連合会東北公済病院</t>
  </si>
  <si>
    <t>〒980－0803仙台市青葉区国分町　２ー３ー１１</t>
  </si>
  <si>
    <t>国家公務員共済組合連合会　理事長　松元　崇</t>
  </si>
  <si>
    <t>5110048</t>
  </si>
  <si>
    <t>独立行政法人労働者健康安全機構東北労災病院</t>
  </si>
  <si>
    <t>〒981－0911仙台市青葉区台原　４ー３ー２１</t>
  </si>
  <si>
    <t>独立行政法人労働者健康安全機構　理事長　有賀　徹</t>
  </si>
  <si>
    <t>5110063</t>
  </si>
  <si>
    <t>早坂愛生会病院</t>
  </si>
  <si>
    <t>〒980－0855仙台市青葉区川内澱橋通　３８</t>
  </si>
  <si>
    <t>一般財団法人早坂愛生会　理事長　早坂得良</t>
  </si>
  <si>
    <t>5110113</t>
  </si>
  <si>
    <t>貝山中央病院</t>
  </si>
  <si>
    <t>〒980－0804仙台市青葉区大町　２－１２－８</t>
  </si>
  <si>
    <t>医療法人貝山仁済会　理事長　廣田　省三</t>
  </si>
  <si>
    <t>5110261</t>
  </si>
  <si>
    <t>一般財団法人周行会内科佐藤病院</t>
  </si>
  <si>
    <t>〒980－0011仙台市青葉区上杉　２ー３ー１７</t>
  </si>
  <si>
    <t>一般財団法人周行会　理事長　佐藤俊哉</t>
  </si>
  <si>
    <t>5110295</t>
  </si>
  <si>
    <t>医療法人東北会東北会病院</t>
  </si>
  <si>
    <t>〒981－0933仙台市青葉区柏木　１ー８ー７</t>
  </si>
  <si>
    <t>医療法人東北会　理事長　石川　達</t>
  </si>
  <si>
    <t>5110311</t>
  </si>
  <si>
    <t>国見台病院</t>
  </si>
  <si>
    <t>〒981－0943仙台市青葉区国見　１ー１５ー２２</t>
  </si>
  <si>
    <t>一般財団法人　みやぎ静心会　理事長　岩舘　敏晴</t>
  </si>
  <si>
    <t>5111277</t>
  </si>
  <si>
    <t>医療法人光成会宮城中央病院</t>
  </si>
  <si>
    <t>〒980－0011仙台市青葉区上杉　１－９－１７</t>
  </si>
  <si>
    <t>医療法人光成会　理事長　西山昭光</t>
  </si>
  <si>
    <t>5112465</t>
  </si>
  <si>
    <t>ＪＲ仙台病院</t>
  </si>
  <si>
    <t>〒980－0022仙台市青葉区五橋　１－１－５</t>
  </si>
  <si>
    <t>東日本旅客鉄道株式会社　執行役員東北本部長　三林　宏幸</t>
  </si>
  <si>
    <t>5112564</t>
  </si>
  <si>
    <t>医療法人宏人会木町病院</t>
  </si>
  <si>
    <t>〒980－0801仙台市青葉区木町通　１ー７ー１３</t>
  </si>
  <si>
    <t>医療法人宏人会　理事長　関野　慎</t>
  </si>
  <si>
    <t>5112788</t>
  </si>
  <si>
    <t>西仙台病院</t>
  </si>
  <si>
    <t>〒989－3212仙台市青葉区芋沢字新田　５４－４</t>
  </si>
  <si>
    <t>医療法人財団明理会　理事長　中村哲也</t>
  </si>
  <si>
    <t>5112853</t>
  </si>
  <si>
    <t>広瀬病院</t>
  </si>
  <si>
    <t>〒989－3121仙台市青葉区郷六字大森　４－２</t>
  </si>
  <si>
    <t>医療法人ひろせ会　理事長　田中　由紀子</t>
  </si>
  <si>
    <t>5113802</t>
  </si>
  <si>
    <t>仙台エコー医療療育センター</t>
  </si>
  <si>
    <t>〒989－3212仙台市青葉区芋沢字横前　１－１</t>
  </si>
  <si>
    <t>社会福祉法人陽光福祉会　理事長　千葉　雄成</t>
  </si>
  <si>
    <t>5114180</t>
  </si>
  <si>
    <t>台原高柳病院</t>
  </si>
  <si>
    <t>〒981－0911仙台市青葉区台原　６－３－３３</t>
  </si>
  <si>
    <t>高柳　義伸</t>
  </si>
  <si>
    <t>5114396</t>
  </si>
  <si>
    <t>仙台中江病院</t>
  </si>
  <si>
    <t>〒980－0001仙台市青葉区中江　１－１０－１８</t>
  </si>
  <si>
    <t>医療法人泉仁会　理事長　廣田　省三</t>
  </si>
  <si>
    <t>5114586</t>
  </si>
  <si>
    <t>平成眼科病院</t>
  </si>
  <si>
    <t>〒989－3121仙台市青葉区郷六字沼田　１３ー３</t>
  </si>
  <si>
    <t>医療法人社団平成会　理事長　岡部　仁</t>
  </si>
  <si>
    <t>5114776</t>
  </si>
  <si>
    <t>伊藤病院</t>
  </si>
  <si>
    <t>〒980－0802仙台市青葉区二日町　８－８</t>
  </si>
  <si>
    <t>医療法人香木会伊藤病院　理事長　伊藤聡彦</t>
  </si>
  <si>
    <t>5116060</t>
  </si>
  <si>
    <t>杜のホスピタル・あおば</t>
  </si>
  <si>
    <t>〒980－0871仙台市青葉区八幡　６－９－３</t>
  </si>
  <si>
    <t>医療法人社団初心会　理事長　鹿野英生</t>
  </si>
  <si>
    <t>5116250</t>
  </si>
  <si>
    <t>宮城県立こども病院</t>
  </si>
  <si>
    <t>〒989－3126仙台市青葉区落合４－３－１７</t>
  </si>
  <si>
    <t>地方独立行政法人宮城県立こども病院　理事長　今泉　益栄</t>
  </si>
  <si>
    <t>5116797</t>
  </si>
  <si>
    <t>東北福祉大学せんだんホスピタル</t>
  </si>
  <si>
    <t>〒989－3201仙台市青葉区国見ケ丘６－６５－８</t>
  </si>
  <si>
    <t>学校法人栴檀学園　理事長　平井　正道</t>
  </si>
  <si>
    <t>5117845</t>
  </si>
  <si>
    <t>医療法人財団明理会　イムス明理会仙台総合病院</t>
  </si>
  <si>
    <t>〒980－0021仙台市青葉区中央４－５－１</t>
  </si>
  <si>
    <t>医療法人財団明理会　理事長　中村　哲也</t>
  </si>
  <si>
    <t>5210012</t>
  </si>
  <si>
    <t>青葉病院</t>
  </si>
  <si>
    <t>〒983－0836仙台市宮城野区幸町　３－１５－２０</t>
  </si>
  <si>
    <t>一般財団法人東北精神保健会　理事長　菅野　道</t>
  </si>
  <si>
    <t>5210111</t>
  </si>
  <si>
    <t>光ケ丘スペルマン病院</t>
  </si>
  <si>
    <t>〒983－0833仙台市宮城野区東仙台　６ー７ー１</t>
  </si>
  <si>
    <t>一般財団法人やまとコミュニティホスピタル　理事長　田上　佑輔</t>
  </si>
  <si>
    <t>5210806</t>
  </si>
  <si>
    <t>公益財団法人仙台市医療センター仙台オープン病院</t>
  </si>
  <si>
    <t>〒983－0824仙台市宮城野区鶴ケ谷５－２２－１</t>
  </si>
  <si>
    <t>公益財団法人仙台市医療センター　代表理事　亀山　元信</t>
  </si>
  <si>
    <t>5211127</t>
  </si>
  <si>
    <t>中嶋病院</t>
  </si>
  <si>
    <t>〒983－0835仙台市宮城野区大梶　１５－２７</t>
  </si>
  <si>
    <t>社会医療法人康陽会　理事長　縄田　淳</t>
  </si>
  <si>
    <t>5211812</t>
  </si>
  <si>
    <t>岩切病院</t>
  </si>
  <si>
    <t>〒983－0821仙台市宮城野区岩切字稲荷　２１</t>
  </si>
  <si>
    <t>医療法人岩切病院　理事長　中嶋俊之</t>
  </si>
  <si>
    <t>5211861</t>
  </si>
  <si>
    <t>仙台東脳神経外科病院</t>
  </si>
  <si>
    <t>〒983－0821仙台市宮城野区岩切　１ー１２ー１</t>
  </si>
  <si>
    <t>5213008</t>
  </si>
  <si>
    <t>東北医科薬科大学病院</t>
  </si>
  <si>
    <t>〒983－8512仙台市宮城野区福室一丁目１２番１号</t>
  </si>
  <si>
    <t>学校法人　東北医科薬科大学　理事長　高柳　元明</t>
  </si>
  <si>
    <t>5213172</t>
  </si>
  <si>
    <t>安田病院</t>
  </si>
  <si>
    <t>〒983－0803仙台市宮城野区小田原２－２－４０</t>
  </si>
  <si>
    <t>一般社団法人安田博愛会　理事長　安田　重</t>
  </si>
  <si>
    <t>5310994</t>
  </si>
  <si>
    <t>仙台整形外科病院</t>
  </si>
  <si>
    <t>〒984－0038仙台市若林区伊在三丁目５－３</t>
  </si>
  <si>
    <t>特定医療法人　白嶺会　理事長　佐藤　哲朗</t>
  </si>
  <si>
    <t>5311869</t>
  </si>
  <si>
    <t>医療法人社団けやき会　仙台中央病院</t>
  </si>
  <si>
    <t>〒984－0051仙台市若林区新寺　３－１３－６</t>
  </si>
  <si>
    <t>医療法人社団けやき会　理事長　佐藤　光一</t>
  </si>
  <si>
    <t>5311927</t>
  </si>
  <si>
    <t>社会医療法人　杏仁会　河原町病院</t>
  </si>
  <si>
    <t>〒984－0827仙台市若林区南小泉字八軒小路４番地</t>
  </si>
  <si>
    <t>社会医療法人杏仁会　理事長　舟田　知也</t>
  </si>
  <si>
    <t>5312651</t>
  </si>
  <si>
    <t>東北医科薬科大学　若林病院</t>
  </si>
  <si>
    <t>〒984－8560仙台市若林区大和町２ー２９ー１</t>
  </si>
  <si>
    <t>学校法人東北医科薬科大学　理事長　高柳　元明</t>
  </si>
  <si>
    <t>5312750</t>
  </si>
  <si>
    <t>医療法人社団葵会　葵会仙台病院</t>
  </si>
  <si>
    <t>〒984－0030仙台市若林区荒井東１丁目６番地の８</t>
  </si>
  <si>
    <t>医療法人社団葵会　理事長　新谷　幸義</t>
  </si>
  <si>
    <t>5410026</t>
  </si>
  <si>
    <t>医療法人吉田報恩会春日療養園</t>
  </si>
  <si>
    <t>〒981－1104仙台市太白区中田　５ー５ー１</t>
  </si>
  <si>
    <t>医療法人吉田報恩会　理事長　吉田　良利</t>
  </si>
  <si>
    <t>5410141</t>
  </si>
  <si>
    <t>独立行政法人地域医療機能推進機構　仙台南病院</t>
  </si>
  <si>
    <t>〒981－1103仙台市太白区中田町字前沖　１４３</t>
  </si>
  <si>
    <t>独立行政法人　地域医療機能推進機構　理事長　山本　修一</t>
  </si>
  <si>
    <t>5410471</t>
  </si>
  <si>
    <t>公益財団法人宮城厚生協会長町病院</t>
  </si>
  <si>
    <t>〒982－0011仙台市太白区長町　３ー７ー２６</t>
  </si>
  <si>
    <t>5410760</t>
  </si>
  <si>
    <t>仙台赤十字病院</t>
  </si>
  <si>
    <t>〒982－0801仙台市太白区八木山本町　２ー４３ー３</t>
  </si>
  <si>
    <t>5411511</t>
  </si>
  <si>
    <t>医療法人翠十字　杜都千愛病院</t>
  </si>
  <si>
    <t>〒982－0251仙台市太白区茂庭字人来田西８－１３</t>
  </si>
  <si>
    <t>医療法人翠十字　理事長　安ヵ川　誠</t>
  </si>
  <si>
    <t>5411834</t>
  </si>
  <si>
    <t>一般財団法人広南会広南病院</t>
  </si>
  <si>
    <t>〒982－0012仙台市太白区長町南　４－２０－１</t>
  </si>
  <si>
    <t>一般財団法人広南会　理事長　藤原　悟</t>
  </si>
  <si>
    <t>5412378</t>
  </si>
  <si>
    <t>仙台富沢病院</t>
  </si>
  <si>
    <t>〒982－0037仙台市太白区富沢西四丁目１３番地の２</t>
  </si>
  <si>
    <t>医療法人仙台医療福祉会　理事長　千葉　昌和</t>
  </si>
  <si>
    <t>5510445</t>
  </si>
  <si>
    <t>公益財団法人宮城厚生協会泉病院</t>
  </si>
  <si>
    <t>〒981－3212仙台市泉区長命ケ丘　２ー１ー１</t>
  </si>
  <si>
    <t>5510577</t>
  </si>
  <si>
    <t>医療法人松田会松田病院</t>
  </si>
  <si>
    <t>〒981－3217仙台市泉区実沢字立田屋敷　１７ー１</t>
  </si>
  <si>
    <t>医療法人松田会　理事長　松田　惠三郎</t>
  </si>
  <si>
    <t>5511393</t>
  </si>
  <si>
    <t>医療法人泉整形外科病院</t>
  </si>
  <si>
    <t>〒981－3121仙台市泉区上谷刈字丸山　６ー１</t>
  </si>
  <si>
    <t>医療法人泉整形外科病院　理事長　根本忠信</t>
  </si>
  <si>
    <t>5511930</t>
  </si>
  <si>
    <t>医療法人松田会エバーグリーン病院</t>
  </si>
  <si>
    <t>〒981－3217仙台市泉区実沢字立田屋敷　１７－１</t>
  </si>
  <si>
    <t>5512003</t>
  </si>
  <si>
    <t>泉ヶ丘クリニック</t>
  </si>
  <si>
    <t>〒981－3134仙台市泉区桂１－１８－１</t>
  </si>
  <si>
    <t>医療法人　盟陽会　理事長　道又　勇一</t>
  </si>
  <si>
    <t>5512987</t>
  </si>
  <si>
    <t>泌尿器科泉中央病院</t>
  </si>
  <si>
    <t>〒981－3121仙台市泉区上谷刈４－１６－１４</t>
  </si>
  <si>
    <t>鈴木　康義</t>
  </si>
  <si>
    <t>5513084</t>
  </si>
  <si>
    <t>一般財団法人宮城県成人病予防協会　附属　仙台循環器病センター</t>
  </si>
  <si>
    <t>〒981－3133仙台市泉区泉中央１－６－１２</t>
  </si>
  <si>
    <t>一般財団法人宮城県成人病予防協会　理事長　田中　徹</t>
  </si>
  <si>
    <t>5513449</t>
  </si>
  <si>
    <t>独立行政法人地域医療機能推進機構仙台病院</t>
  </si>
  <si>
    <t>〒981－3281仙台市泉区紫山二丁目１番１</t>
  </si>
  <si>
    <t>独立行政法人地域医療機能推進機構　山本　修一</t>
  </si>
  <si>
    <t>5513522</t>
  </si>
  <si>
    <t>医療法人徳洲会　仙台徳洲会病院</t>
  </si>
  <si>
    <t>〒981－3116仙台市泉区高玉町９番８</t>
  </si>
  <si>
    <t>医療法人徳洲会　理事長　東上　震一</t>
  </si>
  <si>
    <t>8010013</t>
  </si>
  <si>
    <t>独立行政法人国立病院機構仙台西多賀病院</t>
  </si>
  <si>
    <t>〒982－0805仙台市太白区鈎取本町　２ー１１ー１１</t>
  </si>
  <si>
    <t>独立行政法人国立病院機構　理事長　楠岡　英雄</t>
  </si>
  <si>
    <t>8010039</t>
  </si>
  <si>
    <t>独立行政法人国立病院機構宮城病院</t>
  </si>
  <si>
    <t>〒989－2202亘理郡山元町高瀬字合戦原　１００</t>
  </si>
  <si>
    <t>8010146</t>
  </si>
  <si>
    <t>東北大学病院</t>
  </si>
  <si>
    <t>〒980－8574仙台市青葉区星陵町　１－１</t>
  </si>
  <si>
    <t>国立大学法人東北大学　総長　大野　英男</t>
  </si>
  <si>
    <t>8010179</t>
  </si>
  <si>
    <t>独立行政法人国立病院機構仙台医療センター</t>
  </si>
  <si>
    <t>〒983－8520仙台市宮城野区宮城野二丁目１１番１２号</t>
  </si>
  <si>
    <t>診療所</t>
  </si>
  <si>
    <t>0212013</t>
  </si>
  <si>
    <t>こばやし医院</t>
  </si>
  <si>
    <t>〒986－0861石巻市蛇田字南経塚　７－３</t>
  </si>
  <si>
    <t>医療法人　こばやし医院　理事長　小林　隆夫</t>
  </si>
  <si>
    <t>医療法人社団関逓会　理事長　伊達　久</t>
  </si>
  <si>
    <t>佐藤医院</t>
  </si>
  <si>
    <t>〒980－0022仙台市青葉区五橋　１－６－２３</t>
  </si>
  <si>
    <t>医療法人ならの杜　理事長　松原　信行</t>
  </si>
  <si>
    <t>5414085</t>
  </si>
  <si>
    <t>〒982－0014仙台市太白区大野田四丁目３１番地の３</t>
  </si>
  <si>
    <t>医療法人珀晴会　理事長　村川　晴生</t>
  </si>
  <si>
    <t>5112440</t>
  </si>
  <si>
    <t>胃腸科内科北川医院</t>
  </si>
  <si>
    <t>〒980－0021仙台市青葉区中央　３－８－２０</t>
  </si>
  <si>
    <t>医療法人社団北仁会　理事長　北川　正基</t>
  </si>
  <si>
    <t>0310536</t>
  </si>
  <si>
    <t>渡辺耳鼻咽喉科気管食道科医院</t>
  </si>
  <si>
    <t>〒985－0021塩竈市尾島町　６－３</t>
  </si>
  <si>
    <t>渡辺　孝志</t>
  </si>
  <si>
    <t>1310071</t>
  </si>
  <si>
    <t>ささき産婦人科クリニック</t>
  </si>
  <si>
    <t>〒987－2216栗原市築館伊豆　４ー６ー６０</t>
  </si>
  <si>
    <t>医療法人社団ささき産婦人科クリニック　理事長　佐々木裕之</t>
  </si>
  <si>
    <t>5113950</t>
  </si>
  <si>
    <t>医療法人柴崎内科小児科医院</t>
  </si>
  <si>
    <t>〒980－0871仙台市青葉区八幡　４ー２ー１１</t>
  </si>
  <si>
    <t>医療法人柴崎内科小児科医院　理事長　柴崎篤</t>
  </si>
  <si>
    <t>5116714</t>
  </si>
  <si>
    <t>向仁会永井産婦人科</t>
  </si>
  <si>
    <t>〒980－0824仙台市青葉区支倉町４－３</t>
  </si>
  <si>
    <t>医療法人永井向仁会　理事長　永井　堅</t>
  </si>
  <si>
    <t>5212141</t>
  </si>
  <si>
    <t>医療法人社団村口きよ女性クリニツク</t>
  </si>
  <si>
    <t>〒983－0852仙台市宮城野区榴岡　４ー２ー３仙台ＭＴビル２階</t>
  </si>
  <si>
    <t>医療法人　社団村口きよ女性クリニック　理事長　村口　喜代</t>
  </si>
  <si>
    <t>5411321</t>
  </si>
  <si>
    <t>山田医院</t>
  </si>
  <si>
    <t>〒982－0803仙台市太白区金剛沢　３－１４－３３</t>
  </si>
  <si>
    <t>山田　和徳</t>
  </si>
  <si>
    <t>0211387</t>
  </si>
  <si>
    <t>齋藤産婦人科医院</t>
  </si>
  <si>
    <t>〒986－0822石巻市中央　３－５－２６</t>
  </si>
  <si>
    <t>医療法人社団齋藤産婦人科医院　理事長　齋藤　潔</t>
  </si>
  <si>
    <t>0510580</t>
  </si>
  <si>
    <t>森田医院</t>
  </si>
  <si>
    <t>〒988－0084気仙沼市八日町　１ー４ー１</t>
  </si>
  <si>
    <t>医療法人尚仁会森田医院　理事長　森田　潔</t>
  </si>
  <si>
    <t>5511922</t>
  </si>
  <si>
    <t>岡部クリニック</t>
  </si>
  <si>
    <t>〒981－3213仙台市泉区南中山　２－３８－３</t>
  </si>
  <si>
    <t>岡部　慎一</t>
  </si>
  <si>
    <t>2211344</t>
  </si>
  <si>
    <t>やすだ耳鼻咽喉科・アレルギー科クリニック</t>
  </si>
  <si>
    <t>〒989－1758柴田郡柴田町槻木駅西一丁目４番地７</t>
  </si>
  <si>
    <t>医療法人京愛会　理事長　安田　京</t>
  </si>
  <si>
    <t>2610537</t>
  </si>
  <si>
    <t>やすい眼科</t>
  </si>
  <si>
    <t>〒981－0132宮城郡利府町花園　１ー２０１ー２</t>
  </si>
  <si>
    <t>安井　朝輝</t>
  </si>
  <si>
    <t>5111285</t>
  </si>
  <si>
    <t>鬼怒川眼科医院</t>
  </si>
  <si>
    <t>〒980－0014仙台市青葉区本町　１－２－３</t>
  </si>
  <si>
    <t>医療法人仁光会　理事長　鬼怒川　雄一</t>
  </si>
  <si>
    <t>5511344</t>
  </si>
  <si>
    <t>シオノ眼科医院</t>
  </si>
  <si>
    <t>〒981－3133仙台市泉区泉中央　３－２５－１９</t>
  </si>
  <si>
    <t>塩野　貴</t>
  </si>
  <si>
    <t>0310767</t>
  </si>
  <si>
    <t>鈴木眼科医院</t>
  </si>
  <si>
    <t>〒985－0051塩竈市宮町　３－２５</t>
  </si>
  <si>
    <t>医療法人社団鈴木眼科医院　理事長　鈴木　健史</t>
  </si>
  <si>
    <t>0310973</t>
  </si>
  <si>
    <t>渡辺眼科医院</t>
  </si>
  <si>
    <t>〒985－0021塩竈市尾島町　６ー３</t>
  </si>
  <si>
    <t>渡邉　広己</t>
  </si>
  <si>
    <t>0610679</t>
  </si>
  <si>
    <t>浅野眼科医院</t>
  </si>
  <si>
    <t>〒989－0242白石市字柳町６１番</t>
  </si>
  <si>
    <t>医療法人社団浅野眼科医院　理事長　浅野　俊文</t>
  </si>
  <si>
    <t>1510449</t>
  </si>
  <si>
    <t>医療法人星眼科医院</t>
  </si>
  <si>
    <t>〒989－6102大崎市古川江合本町２－４－３１</t>
  </si>
  <si>
    <t>医療法人星眼科医院　理事長　星秀二</t>
  </si>
  <si>
    <t>1511272</t>
  </si>
  <si>
    <t>わたなべ産婦人科　内科・小児科</t>
  </si>
  <si>
    <t>〒987－1304大崎市松山千石字松山４４０</t>
  </si>
  <si>
    <t>渡邉　孝紀</t>
  </si>
  <si>
    <t>2410474</t>
  </si>
  <si>
    <t>亘理浅野眼科医院</t>
  </si>
  <si>
    <t>〒989－2351亘理郡亘理町字新町　２４</t>
  </si>
  <si>
    <t>医療法人社団浅野眼科医院　理事長　浅野　俊文　</t>
  </si>
  <si>
    <t>5213164</t>
  </si>
  <si>
    <t>タカジン眼科</t>
  </si>
  <si>
    <t>〒983－0838仙台市宮城野区二の森１２－５０</t>
  </si>
  <si>
    <t>髙橋　美智子</t>
  </si>
  <si>
    <t>0810295</t>
  </si>
  <si>
    <t>大槻眼科医院</t>
  </si>
  <si>
    <t>〒981－1505角田市角田字田町　９０</t>
  </si>
  <si>
    <t>医療法人社団大槻明徳会　理事長　石川　明</t>
  </si>
  <si>
    <t>1310550</t>
  </si>
  <si>
    <t>あさの眼科医院</t>
  </si>
  <si>
    <t>〒987－2216栗原市築館伊豆４－５－１５</t>
  </si>
  <si>
    <t>医療法人みます会　理事長　浅野　良弘</t>
  </si>
  <si>
    <t>1410459</t>
  </si>
  <si>
    <t>やもと眼科</t>
  </si>
  <si>
    <t>〒981－0503東松島市矢本字大溜３４３番地</t>
  </si>
  <si>
    <t>医療法人　やもと眼科　理事長　劉　孟林</t>
  </si>
  <si>
    <t>2710519</t>
  </si>
  <si>
    <t>かとう眼科医院</t>
  </si>
  <si>
    <t>〒981－3627黒川郡大和町吉岡東　２ー８ー１０</t>
  </si>
  <si>
    <t>加藤　圭一</t>
  </si>
  <si>
    <t>2710881</t>
  </si>
  <si>
    <t>杉山医院</t>
  </si>
  <si>
    <t>〒981－3515黒川郡大郷町羽生字中ノ町１１－１</t>
  </si>
  <si>
    <t>医療法人社団俊香会　理事長　杉山　俊輔</t>
  </si>
  <si>
    <t>仙台青葉クリニック</t>
  </si>
  <si>
    <t>〒980－0824仙台市青葉区支倉町１－３１</t>
  </si>
  <si>
    <t>医療法人社団　健康会　理事長　桃野　秀樹</t>
  </si>
  <si>
    <t>5511526</t>
  </si>
  <si>
    <t>山田孝彦眼科</t>
  </si>
  <si>
    <t>〒981－3203仙台市泉区高森　６ー３１ー１</t>
  </si>
  <si>
    <t>山田　孝彦</t>
  </si>
  <si>
    <t>0310957</t>
  </si>
  <si>
    <t>遠藤レディスクリニック</t>
  </si>
  <si>
    <t>〒985－0023塩竈市花立町　１－３２</t>
  </si>
  <si>
    <t>医療法人敬仁会　理事長　遠藤英敬</t>
  </si>
  <si>
    <t>1110448</t>
  </si>
  <si>
    <t>医療法人社団さくら有鄰堂　板橋眼科医院</t>
  </si>
  <si>
    <t>〒989－2433岩沼市桜　４－６－１６</t>
  </si>
  <si>
    <t>医療法人社団　さくら有鄰堂　理事長　板橋　隆三</t>
  </si>
  <si>
    <t>5512615</t>
  </si>
  <si>
    <t>はらや・ゆうマタニティクリニック</t>
  </si>
  <si>
    <t>〒981－8006仙台市泉区黒松三丁目６の１１</t>
  </si>
  <si>
    <t>千葉　裕二</t>
  </si>
  <si>
    <t>0710370</t>
  </si>
  <si>
    <t>医療法人社団公成会　わく沢眼科医院</t>
  </si>
  <si>
    <t>〒981－1224名取市増田　２－６－１２</t>
  </si>
  <si>
    <t>医療法人社団公成会　理事長　涌澤　亮介</t>
  </si>
  <si>
    <t>5118066</t>
  </si>
  <si>
    <t>〒980－0014仙台市青葉区本町１－４－３５</t>
  </si>
  <si>
    <t>医療法人社団渡辺眼科医院　理事長　渡辺　忠雄</t>
  </si>
  <si>
    <t>5311158</t>
  </si>
  <si>
    <t>前川眼科医院</t>
  </si>
  <si>
    <t>〒984－0816仙台市若林区河原町　１－５－２８</t>
  </si>
  <si>
    <t>医療法人前川眼科医院　理事長　前川暢男</t>
  </si>
  <si>
    <t>5512458</t>
  </si>
  <si>
    <t>将監耳鼻咽喉科</t>
  </si>
  <si>
    <t>〒981－3132仙台市泉区将監１０丁目１２番１－２号</t>
  </si>
  <si>
    <t>医療法人仙台・中耳サージセンター　理事長　湯浅　涼</t>
  </si>
  <si>
    <t>1210214</t>
  </si>
  <si>
    <t>ごとう眼科</t>
  </si>
  <si>
    <t>〒987－0511登米市迫町佐沼字小金丁　５０－２</t>
  </si>
  <si>
    <t>医療法人明成会　理事長　後藤　寿裕</t>
  </si>
  <si>
    <t>2210718</t>
  </si>
  <si>
    <t>宮上クリニック</t>
  </si>
  <si>
    <t>〒989－1622柴田郡柴田町西船迫　２ー７ー１</t>
  </si>
  <si>
    <t>宮上　順志</t>
  </si>
  <si>
    <t>2210957</t>
  </si>
  <si>
    <t>医療法人社団毛利クリニック</t>
  </si>
  <si>
    <t>〒989－1603柴田郡柴田町船岡西　１－９－２８</t>
  </si>
  <si>
    <t>医療法人社団毛利クリニック　理事長　毛利　裕之</t>
  </si>
  <si>
    <t>5115583</t>
  </si>
  <si>
    <t>仙台腎泌尿器科</t>
  </si>
  <si>
    <t>〒989－3204仙台市青葉区南吉成　３－１－３２</t>
  </si>
  <si>
    <t>医療法人社団仙台腎泌尿器科　理事長　折笠　一彦</t>
  </si>
  <si>
    <t>5212653</t>
  </si>
  <si>
    <t>仙台ペインクリニック</t>
  </si>
  <si>
    <t>〒983－0039仙台市宮城野区新田東３－１４－１</t>
  </si>
  <si>
    <t>0910657</t>
  </si>
  <si>
    <t>おおば医院</t>
  </si>
  <si>
    <t>〒985－0835多賀城市下馬３－１－２８</t>
  </si>
  <si>
    <t>樋渡　奈奈子</t>
  </si>
  <si>
    <t>5312057</t>
  </si>
  <si>
    <t>Ｔ’ｓレディースクリニック</t>
  </si>
  <si>
    <t>〒984－0032仙台市若林区荒井３丁目２６－１</t>
  </si>
  <si>
    <t>髙橋　剛</t>
  </si>
  <si>
    <t>5512557</t>
  </si>
  <si>
    <t>仙台北部整形外科</t>
  </si>
  <si>
    <t>〒981－3137仙台市泉区大沢２－１３－４</t>
  </si>
  <si>
    <t>小松田　辰郎</t>
  </si>
  <si>
    <t>5211531</t>
  </si>
  <si>
    <t>星内科小児科医院</t>
  </si>
  <si>
    <t>〒983－0836仙台市宮城野区幸町　２－２０－１３</t>
  </si>
  <si>
    <t>医療法人社団希星会　理事長　星宏紀</t>
  </si>
  <si>
    <t>0711154</t>
  </si>
  <si>
    <t>春ウイメンズクリニック</t>
  </si>
  <si>
    <t>〒981－1221名取市田高字南２７－１</t>
  </si>
  <si>
    <t>医療法人　春ウイメンズクリニック　理事長　安井　友春</t>
  </si>
  <si>
    <t>1510233</t>
  </si>
  <si>
    <t>北みやぎ外科クリニック</t>
  </si>
  <si>
    <t>〒989－6106大崎市古川幸町　１－７－２０</t>
  </si>
  <si>
    <t>医療法人青翔会　理事長　廣澤　貴志</t>
  </si>
  <si>
    <t>5118835</t>
  </si>
  <si>
    <t>セイントマザークリニック</t>
  </si>
  <si>
    <t>〒980－0824仙台市青葉区支倉町１番３１号　支倉メディカルビル</t>
  </si>
  <si>
    <t>医療法人社団聖育会　理事長　佐藤　聡二郎</t>
  </si>
  <si>
    <t>1610066</t>
  </si>
  <si>
    <t>富谷医院</t>
  </si>
  <si>
    <t>〒981－3304富谷市ひより台１－４５－１</t>
  </si>
  <si>
    <t>5412329</t>
  </si>
  <si>
    <t>佐々木悦子産科婦人科クリニック</t>
  </si>
  <si>
    <t>〒982－0022仙台市太白区鹿野本町　１１ー２１</t>
  </si>
  <si>
    <t>医療法人鹿苑会　理事長　佐々木　悦子</t>
  </si>
  <si>
    <t>0211817</t>
  </si>
  <si>
    <t>医療法人あべクリニック産科婦人科</t>
  </si>
  <si>
    <t>〒986－0859石巻市大街道西２－１－８０</t>
  </si>
  <si>
    <t>医療法人あべクリニック産科婦人科　理事長　阿部　雄悟</t>
  </si>
  <si>
    <t>0910616</t>
  </si>
  <si>
    <t>医療法人敬仁会遠藤医院遠藤マタニティクリニック</t>
  </si>
  <si>
    <t>〒985－0845多賀城市町前２－２－８</t>
  </si>
  <si>
    <t>医療法人敬仁会遠藤医院　理事長　遠藤英敬</t>
  </si>
  <si>
    <t>1510548</t>
  </si>
  <si>
    <t>わんや産婦人科医院</t>
  </si>
  <si>
    <t>〒989－6161大崎市古川駅南３ー１１ー２</t>
  </si>
  <si>
    <t>太田　司</t>
  </si>
  <si>
    <t>5413962</t>
  </si>
  <si>
    <t>仙台柳生クリニック</t>
  </si>
  <si>
    <t>〒981－1106仙台市太白区柳生７丁目１６番地の１</t>
  </si>
  <si>
    <t>福士　太郎</t>
  </si>
  <si>
    <t>5512417</t>
  </si>
  <si>
    <t>本間記念仙台北整形外科</t>
  </si>
  <si>
    <t>〒981－3121仙台市泉区上谷刈４－９－２３</t>
  </si>
  <si>
    <t>医療法人社団杏泉堂　理事長　本間　崇裕</t>
  </si>
  <si>
    <t>0212575</t>
  </si>
  <si>
    <t>栗原医院</t>
  </si>
  <si>
    <t>〒986－0314石巻市桃生町寺崎字舟場前２３－１</t>
  </si>
  <si>
    <t>医療法人社団博愛仁志会　理事長　栗原　洋志</t>
  </si>
  <si>
    <t>0212955</t>
  </si>
  <si>
    <t>関節外科スポーツクリニック石巻</t>
  </si>
  <si>
    <t>〒986－0850石巻市あゆみ野５丁目２－１</t>
  </si>
  <si>
    <t>医療法人関節外科スポーツクリニック　理事長　髙橋　敦</t>
  </si>
  <si>
    <t>0310718</t>
  </si>
  <si>
    <t>鳥越塩釜腎クリニック</t>
  </si>
  <si>
    <t>〒985－0024塩竈市錦町　５ー１３</t>
  </si>
  <si>
    <t>鳥越　紘二</t>
  </si>
  <si>
    <t>0311062</t>
  </si>
  <si>
    <t>大井産婦人科医院</t>
  </si>
  <si>
    <t>〒985－0022塩竈市新富町　２８ー３４</t>
  </si>
  <si>
    <t>医療法人社団　大井産婦人科　理事長　大井　嗣和</t>
  </si>
  <si>
    <t>0311112</t>
  </si>
  <si>
    <t>ももせクリニック</t>
  </si>
  <si>
    <t>〒985－0061塩竈市清水沢４－３７－２０</t>
  </si>
  <si>
    <t>医療法人財団五倫会　理事長　髙橋　正倫</t>
  </si>
  <si>
    <t>0710628</t>
  </si>
  <si>
    <t>いとう肛門科医院</t>
  </si>
  <si>
    <t>〒981－1224名取市増田字柳田　３２９ー１</t>
  </si>
  <si>
    <t>医療法人社団　いとう肛門科医院　理事長　伊藤　公志</t>
  </si>
  <si>
    <t>0910673</t>
  </si>
  <si>
    <t>多賀城腎・泌尿器クリニック</t>
  </si>
  <si>
    <t>〒985－0842多賀城市桜木一丁目１－２０</t>
  </si>
  <si>
    <t>松下　真史</t>
  </si>
  <si>
    <t>1110398</t>
  </si>
  <si>
    <t>緑の里クリニック</t>
  </si>
  <si>
    <t>〒989－2455岩沼市北長谷字畑向山南　２７－２</t>
  </si>
  <si>
    <t>医療法人社団みやぎ清耀会　理事長　宍戸洋</t>
  </si>
  <si>
    <t>1110661</t>
  </si>
  <si>
    <t>〒989－2432岩沼市中央２－５－３０</t>
  </si>
  <si>
    <t>医療法人みやぎ青葉会佐藤医院　理事長　坪井　聡</t>
  </si>
  <si>
    <t>1210297</t>
  </si>
  <si>
    <t>医療法人社団豊衛会佐藤医院</t>
  </si>
  <si>
    <t>〒987－0363登米市豊里町横町　６０</t>
  </si>
  <si>
    <t>医療法人社団豊衛会佐藤医院　理事長　佐藤衛</t>
  </si>
  <si>
    <t>1310030</t>
  </si>
  <si>
    <t>達内科</t>
  </si>
  <si>
    <t>〒987－2252栗原市築館薬師　４－３－３０</t>
  </si>
  <si>
    <t>医療法人社団玄成会　理事長　佐藤　自伸</t>
  </si>
  <si>
    <t>1310089</t>
  </si>
  <si>
    <t>医療法人社団静信会日野外科内科</t>
  </si>
  <si>
    <t>〒987－2252栗原市築館薬師　３－３－３３</t>
  </si>
  <si>
    <t>医療法人社団静信会　理事長　日野宏</t>
  </si>
  <si>
    <t>1310287</t>
  </si>
  <si>
    <t>一迫内科クリニック</t>
  </si>
  <si>
    <t>〒987－2308栗原市一迫真坂字真坂町東　６６ー１</t>
  </si>
  <si>
    <t>医療法人社団二一会　理事長　佐々木浩</t>
  </si>
  <si>
    <t>1510175</t>
  </si>
  <si>
    <t>医療法人社団猪瀬医院</t>
  </si>
  <si>
    <t>〒989－6221大崎市古川大宮　５－４－１０</t>
  </si>
  <si>
    <t>医療法人社団猪瀬医院　理事長　木村啓二</t>
  </si>
  <si>
    <t>1511017</t>
  </si>
  <si>
    <t>みやぎ北部循環器科</t>
  </si>
  <si>
    <t>〒989－6223大崎市古川字本鹿島１４５</t>
  </si>
  <si>
    <t>医療法人社団泰有会　理事長　和田有行</t>
  </si>
  <si>
    <t>1511157</t>
  </si>
  <si>
    <t>大崎ミッドタウン総合メディケアクリニック</t>
  </si>
  <si>
    <t>〒987－1303大崎市松山金谷字中田７６－１</t>
  </si>
  <si>
    <t>医療法人　而成会　理事長　松本　啓</t>
  </si>
  <si>
    <t>1511223</t>
  </si>
  <si>
    <t>医療法人英正会　関井レディースクリニック</t>
  </si>
  <si>
    <t>〒989－6115大崎市古川駅東２－１０－３１</t>
  </si>
  <si>
    <t>医療法人英正会　関井レディースクリニック　理事長　関井　英高</t>
  </si>
  <si>
    <t>1610140</t>
  </si>
  <si>
    <t>新富谷Ｓ・Ｓレディースクリニック</t>
  </si>
  <si>
    <t>〒981－3341富谷市成田９－１－２０</t>
  </si>
  <si>
    <t>医療法人社団Ｓ・Ｓレディースクリニック　理事長　遠藤　敦</t>
  </si>
  <si>
    <t>2610404</t>
  </si>
  <si>
    <t>りふの内科クリニック</t>
  </si>
  <si>
    <t>〒981－0114宮城郡利府町新中道二丁目１番地２</t>
  </si>
  <si>
    <t>医療法人社団幸曜会宮田利府クリニック　理事長　宮田　正弘</t>
  </si>
  <si>
    <t>2610636</t>
  </si>
  <si>
    <t>ウィメンズクリニック利府</t>
  </si>
  <si>
    <t>〒981－0123宮城郡利府町沢乙字寺下３２－１</t>
  </si>
  <si>
    <t>医療法人社団俊仁会　理事長　涌坂　俊明</t>
  </si>
  <si>
    <t>2710741</t>
  </si>
  <si>
    <t>吉岡まほろばクリニック</t>
  </si>
  <si>
    <t>〒981－3632黒川郡大和町吉岡まほろば一丁目５番地の４</t>
  </si>
  <si>
    <t>医療法人社団　清瑞会　理事長　永沼滋</t>
  </si>
  <si>
    <t>3110628</t>
  </si>
  <si>
    <t>こごた整形外科クリニック</t>
  </si>
  <si>
    <t>〒987－0003遠田郡美里町南小牛田字山の神　５３ー４</t>
  </si>
  <si>
    <t>医療法人社団順神会　理事長　佐藤　諒</t>
  </si>
  <si>
    <t>5115997</t>
  </si>
  <si>
    <t>佐藤裕也眼科医院</t>
  </si>
  <si>
    <t>医療法人桑友会　理事長　佐藤　裕也</t>
  </si>
  <si>
    <t>5116045</t>
  </si>
  <si>
    <t>草刈内科医院</t>
  </si>
  <si>
    <t>〒981－0908仙台市青葉区東照宮２－１－２</t>
  </si>
  <si>
    <t>医療法人草恵会　理事長　草刈拓</t>
  </si>
  <si>
    <t>5116078</t>
  </si>
  <si>
    <t>川平内科</t>
  </si>
  <si>
    <t>〒981－0954仙台市青葉区川平３－４０－１０</t>
  </si>
  <si>
    <t>医療法人川平内科　理事長　堀籠郁夫</t>
  </si>
  <si>
    <t>5116243</t>
  </si>
  <si>
    <t>堀田内科</t>
  </si>
  <si>
    <t>〒980－0822仙台市青葉区立町１２ー３</t>
  </si>
  <si>
    <t>医療法人有麟堂堀田内科　理事長　堀田高秀</t>
  </si>
  <si>
    <t>5117589</t>
  </si>
  <si>
    <t>メリーレディースクリニック</t>
  </si>
  <si>
    <t>〒989－3126仙台市青葉区落合６丁目１番４</t>
  </si>
  <si>
    <t>医療法人　子羊会　理事長　國井　周太郎</t>
  </si>
  <si>
    <t>5412642</t>
  </si>
  <si>
    <t>クリニックソアーズ</t>
  </si>
  <si>
    <t>〒981－1105仙台市太白区西中田２－１９－１</t>
  </si>
  <si>
    <t>医療法人社団誠英会　理事長　小林　誠一</t>
  </si>
  <si>
    <t>5511807</t>
  </si>
  <si>
    <t>仙台胃腸クリニック</t>
  </si>
  <si>
    <t>〒981－3121仙台市泉区上谷刈　２－４－３０</t>
  </si>
  <si>
    <t>医療法人　仙台胃腸クリニック　理事長　大原　秀一</t>
  </si>
  <si>
    <t>5512169</t>
  </si>
  <si>
    <t>本間記念東北整形外科・東北歯科</t>
  </si>
  <si>
    <t>〒981－3121仙台市泉区上谷刈４－９－２２</t>
  </si>
  <si>
    <t>5512748</t>
  </si>
  <si>
    <t>桂高森Ｓ・Ｓレディースクリニック</t>
  </si>
  <si>
    <t>〒981－3203仙台市泉区高森１丁目１－１９４</t>
  </si>
  <si>
    <t>5512805</t>
  </si>
  <si>
    <t>長命ヶ丘針生・舟田クリニック</t>
  </si>
  <si>
    <t>〒981－3212仙台市泉区長命ケ丘２丁目１７番２号</t>
  </si>
  <si>
    <t>舟田　仁</t>
  </si>
  <si>
    <t>5513035</t>
  </si>
  <si>
    <t>たんぽぽクリニック</t>
  </si>
  <si>
    <t>〒981－3126仙台市泉区泉中央南１４</t>
  </si>
  <si>
    <t>5513340</t>
  </si>
  <si>
    <t>大腸肛門科　仙台桃太郎クリニック</t>
  </si>
  <si>
    <t>〒981－3101仙台市泉区明石南６丁目１３番地の３</t>
  </si>
  <si>
    <t>医療法人きびだんご　理事長　木村　光宏</t>
  </si>
  <si>
    <t>公益財団法人宮城厚生協会　内藤　孝</t>
  </si>
  <si>
    <t>備考①</t>
    <rPh sb="0" eb="2">
      <t>ビコウ</t>
    </rPh>
    <phoneticPr fontId="8"/>
  </si>
  <si>
    <t>備考②</t>
    <rPh sb="0" eb="2">
      <t>ビコウ</t>
    </rPh>
    <phoneticPr fontId="1"/>
  </si>
  <si>
    <t>石巻市立牡鹿病院</t>
  </si>
  <si>
    <t>〒986－2523石巻市鮎川浜清崎山　７</t>
  </si>
  <si>
    <t>石巻市長　齋藤　正美</t>
  </si>
  <si>
    <t>石巻市立病院</t>
  </si>
  <si>
    <t>〒986－0825石巻市穀町１５－１</t>
  </si>
  <si>
    <t>塩竈市立病院</t>
  </si>
  <si>
    <t>〒985－0054塩竈市香津町　７ー１</t>
  </si>
  <si>
    <t>塩竈市長　佐藤　光樹</t>
  </si>
  <si>
    <t>気仙沼市立病院</t>
  </si>
  <si>
    <t>〒988－0181気仙沼市赤岩杉ノ沢８番地２</t>
  </si>
  <si>
    <t>気仙沼市長　菅原　茂</t>
  </si>
  <si>
    <t>公立刈田綜合病院</t>
  </si>
  <si>
    <t>〒989－0231白石市福岡蔵本字下原沖３６番地</t>
  </si>
  <si>
    <t>白石市長　山田　裕一</t>
  </si>
  <si>
    <t>地方独立行政法人宮城県立病院機構　理事長　山田　秀和</t>
  </si>
  <si>
    <t>社会医療法人将道会　理事長　渡邉　貞義</t>
  </si>
  <si>
    <t>登米市立登米市民病院</t>
  </si>
  <si>
    <t>〒987－0511登米市迫町佐沼字下田中　２５</t>
  </si>
  <si>
    <t>登米市長　熊谷　盛廣</t>
  </si>
  <si>
    <t>登米市立豊里病院</t>
  </si>
  <si>
    <t>〒987－0364登米市豊里町土手下　７４－１</t>
  </si>
  <si>
    <t>登米市立米谷病院</t>
  </si>
  <si>
    <t>〒987－0902登米市東和町米谷字元町　２００</t>
  </si>
  <si>
    <t>栗原市立栗原中央病院</t>
  </si>
  <si>
    <t>〒987－2205栗原市築館宮野中央　３－１－１</t>
  </si>
  <si>
    <t>栗原市長　佐藤　智</t>
  </si>
  <si>
    <t>栗原市立栗駒病院</t>
  </si>
  <si>
    <t>〒989－5301栗原市栗駒岩ケ崎松木田１０番地１</t>
  </si>
  <si>
    <t>栗原市立若柳病院</t>
  </si>
  <si>
    <t>〒989－5501栗原市若柳字川北原畑　２３－４</t>
  </si>
  <si>
    <t>大崎市民病院</t>
  </si>
  <si>
    <t>〒989－6183大崎市古川穂波３－８－１</t>
  </si>
  <si>
    <t>大崎市長　伊藤康志</t>
  </si>
  <si>
    <t>大崎市民病院鹿島台分院</t>
  </si>
  <si>
    <t>〒989－4103大崎市鹿島台平渡字東要害２０</t>
  </si>
  <si>
    <t>大崎市長　伊藤　康志</t>
  </si>
  <si>
    <t>大崎市民病院岩出山分院</t>
  </si>
  <si>
    <t>〒989－6434大崎市岩出山下川原町８４－２９</t>
  </si>
  <si>
    <t>大崎市民病院鳴子温泉分院</t>
  </si>
  <si>
    <t>〒989－6801大崎市鳴子温泉末沢１</t>
  </si>
  <si>
    <t>医療法人社団益和会富谷医院　理事長　齋藤　陽孝</t>
  </si>
  <si>
    <t>蔵王町国民健康保険蔵王病院</t>
  </si>
  <si>
    <t>〒989－0821刈田郡蔵王町円田字和田　１３０</t>
  </si>
  <si>
    <t>蔵王町長　村上　英人</t>
  </si>
  <si>
    <t>国民健康保険川崎病院</t>
  </si>
  <si>
    <t>〒989－1501柴田郡川崎町前川字北原　２３ー１</t>
  </si>
  <si>
    <t>川崎町長　小山　修作</t>
  </si>
  <si>
    <t>みやぎ県南中核病院</t>
  </si>
  <si>
    <t>〒989－1253柴田郡大河原町西　３８－１</t>
  </si>
  <si>
    <t>みやぎ県南中核病院企業団　企業長　下瀬川　徹</t>
  </si>
  <si>
    <t>丸森町国民健康保険丸森病院</t>
  </si>
  <si>
    <t>〒981－2152伊具郡丸森町字鳥屋　２７</t>
  </si>
  <si>
    <t>丸森町長　保科郷雄</t>
  </si>
  <si>
    <t>公立黒川病院</t>
  </si>
  <si>
    <t>〒981－3621黒川郡大和町吉岡字西桧木　６０</t>
  </si>
  <si>
    <t>黒川地域行政事務組合理事会　理事長　浅野　俊彦</t>
  </si>
  <si>
    <t>公立加美病院</t>
  </si>
  <si>
    <t>〒981－4122加美郡色麻町四竃字杉成　９</t>
  </si>
  <si>
    <t>加美郡保健医療福祉行政事務組合　管理者　色麻町長　早坂利悦</t>
  </si>
  <si>
    <t>涌谷町国民健康保険病院</t>
  </si>
  <si>
    <t>〒987－0121遠田郡涌谷町涌谷字中江南　２７８</t>
  </si>
  <si>
    <t>涌谷町長　遠藤　釈雄</t>
  </si>
  <si>
    <t>美里町立南郷病院</t>
  </si>
  <si>
    <t>〒989－4205遠田郡美里町木間塚字原田５</t>
  </si>
  <si>
    <t>美里町長　相澤　清一</t>
  </si>
  <si>
    <t>女川町地域医療センター</t>
  </si>
  <si>
    <t>〒986－2243牡鹿郡女川町鷲神浜字堀切山１０７番地１</t>
  </si>
  <si>
    <t>女川町長　須田　善明</t>
  </si>
  <si>
    <t>南三陸病院</t>
  </si>
  <si>
    <t>〒986－0725本吉郡南三陸町志津川字沼田１４－３</t>
  </si>
  <si>
    <t>南三陸町　町長　佐藤　仁</t>
  </si>
  <si>
    <t>仙台みやぎ整形外科クリニック</t>
  </si>
  <si>
    <t>〒989－3121仙台市青葉区郷六舘６７－１</t>
  </si>
  <si>
    <t>金澤　憲治</t>
  </si>
  <si>
    <t>仙台市立病院</t>
  </si>
  <si>
    <t>〒982－0007仙台市太白区あすと長町１－１－１</t>
  </si>
  <si>
    <t>仙台市病院事業　管理者　奥田　光崇</t>
  </si>
  <si>
    <t>仙台ソレイユ母子クリニック</t>
  </si>
  <si>
    <t>医療法人山光会　理事長　山川　洋光</t>
  </si>
  <si>
    <t>歯科</t>
    <rPh sb="0" eb="2">
      <t>シカ</t>
    </rPh>
    <phoneticPr fontId="1"/>
  </si>
  <si>
    <t>1</t>
  </si>
  <si>
    <t>2</t>
  </si>
  <si>
    <t>3</t>
  </si>
  <si>
    <t>4</t>
  </si>
  <si>
    <t>5</t>
  </si>
  <si>
    <t>6</t>
  </si>
  <si>
    <t>7</t>
  </si>
  <si>
    <t>8</t>
  </si>
  <si>
    <t>0212278</t>
  </si>
  <si>
    <t>9</t>
  </si>
  <si>
    <t>10</t>
  </si>
  <si>
    <t>11</t>
  </si>
  <si>
    <t>12</t>
  </si>
  <si>
    <t>0212799</t>
  </si>
  <si>
    <t>13</t>
  </si>
  <si>
    <t>14</t>
  </si>
  <si>
    <t>0310023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</si>
  <si>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</si>
  <si>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</si>
  <si>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</si>
  <si>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</si>
  <si>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</si>
  <si>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</si>
  <si>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</si>
  <si>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</si>
  <si>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</si>
  <si>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</si>
  <si>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</si>
  <si>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</si>
  <si>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</si>
  <si>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</si>
  <si>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0510994</t>
  </si>
  <si>
    <t>29</t>
  </si>
  <si>
    <t>30</t>
  </si>
  <si>
    <t>31</t>
  </si>
  <si>
    <t>32</t>
  </si>
  <si>
    <t>0610687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</si>
  <si>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</si>
  <si>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</si>
  <si>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</si>
  <si>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</si>
  <si>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</si>
  <si>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</si>
  <si>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</si>
  <si>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</si>
  <si>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</si>
  <si>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</si>
  <si>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</si>
  <si>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</si>
  <si>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</si>
  <si>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</si>
  <si>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</si>
  <si>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</si>
  <si>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</si>
  <si>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</si>
  <si>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</si>
  <si>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</si>
  <si>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</si>
  <si>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</si>
  <si>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</si>
  <si>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</si>
  <si>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</si>
  <si>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</si>
  <si>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1210412</t>
  </si>
  <si>
    <t>59</t>
  </si>
  <si>
    <t>1210420</t>
  </si>
  <si>
    <t>60</t>
  </si>
  <si>
    <t>1210487</t>
  </si>
  <si>
    <t>61</t>
  </si>
  <si>
    <t>62</t>
  </si>
  <si>
    <t>63</t>
  </si>
  <si>
    <t>64</t>
  </si>
  <si>
    <t>65</t>
  </si>
  <si>
    <t>66</t>
  </si>
  <si>
    <t>1310402</t>
  </si>
  <si>
    <t>67</t>
  </si>
  <si>
    <t>1310410</t>
  </si>
  <si>
    <t>68</t>
  </si>
  <si>
    <t>1310436</t>
  </si>
  <si>
    <t>69</t>
  </si>
  <si>
    <t>70</t>
  </si>
  <si>
    <t>71</t>
  </si>
  <si>
    <t>72</t>
  </si>
  <si>
    <t>73</t>
  </si>
  <si>
    <t>1510019</t>
  </si>
  <si>
    <t>74</t>
  </si>
  <si>
    <t>1510027</t>
  </si>
  <si>
    <t>75</t>
  </si>
  <si>
    <t>1510035</t>
  </si>
  <si>
    <t>76</t>
  </si>
  <si>
    <t>1510043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</si>
  <si>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</si>
  <si>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</si>
  <si>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</si>
  <si>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</si>
  <si>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</si>
  <si>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</si>
  <si>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</si>
  <si>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</si>
  <si>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</si>
  <si>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</si>
  <si>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</si>
  <si>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</si>
  <si>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</si>
  <si>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</si>
  <si>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</si>
  <si>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</si>
  <si>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</si>
  <si>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</si>
  <si>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</si>
  <si>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</si>
  <si>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</si>
  <si>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</si>
  <si>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</si>
  <si>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</si>
  <si>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</si>
  <si>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2110108</t>
  </si>
  <si>
    <t>102</t>
  </si>
  <si>
    <t>2210254</t>
  </si>
  <si>
    <t>103</t>
  </si>
  <si>
    <t>104</t>
  </si>
  <si>
    <t>105</t>
  </si>
  <si>
    <t>106</t>
  </si>
  <si>
    <t>107</t>
  </si>
  <si>
    <t>2211013</t>
  </si>
  <si>
    <t>108</t>
  </si>
  <si>
    <t>109</t>
  </si>
  <si>
    <t>110</t>
  </si>
  <si>
    <t>2310096</t>
  </si>
  <si>
    <t>111</t>
  </si>
  <si>
    <t>112</t>
  </si>
  <si>
    <t>113</t>
  </si>
  <si>
    <t>114</t>
  </si>
  <si>
    <t>115</t>
  </si>
  <si>
    <t>116</t>
  </si>
  <si>
    <t>117</t>
  </si>
  <si>
    <t>118</t>
  </si>
  <si>
    <t>2710360</t>
  </si>
  <si>
    <t>119</t>
  </si>
  <si>
    <t>120</t>
  </si>
  <si>
    <t>121</t>
  </si>
  <si>
    <t>122</t>
  </si>
  <si>
    <t>2810368</t>
  </si>
  <si>
    <t>123</t>
  </si>
  <si>
    <t>3110529</t>
  </si>
  <si>
    <t>124</t>
  </si>
  <si>
    <t>125</t>
  </si>
  <si>
    <t>126</t>
  </si>
  <si>
    <t>127</t>
  </si>
  <si>
    <t>3110933</t>
  </si>
  <si>
    <t>128</t>
  </si>
  <si>
    <t>129</t>
  </si>
  <si>
    <t>3510272</t>
  </si>
  <si>
    <t>130</t>
  </si>
  <si>
    <t>3610478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</si>
  <si>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</si>
  <si>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</si>
  <si>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</si>
  <si>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</si>
  <si>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</si>
  <si>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</si>
  <si>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</si>
  <si>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</si>
  <si>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</si>
  <si>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</si>
  <si>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</si>
  <si>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</si>
  <si>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</si>
  <si>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</si>
  <si>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</si>
  <si>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</si>
  <si>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</si>
  <si>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</si>
  <si>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</si>
  <si>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</si>
  <si>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</si>
  <si>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</si>
  <si>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</si>
  <si>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</si>
  <si>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</si>
  <si>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</si>
  <si>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</si>
  <si>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</si>
  <si>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</si>
  <si>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</si>
  <si>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</si>
  <si>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</si>
  <si>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</si>
  <si>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</si>
  <si>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</si>
  <si>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5119304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</si>
  <si>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</si>
  <si>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</si>
  <si>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</si>
  <si>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</si>
  <si>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</si>
  <si>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</si>
  <si>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</si>
  <si>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</si>
  <si>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</si>
  <si>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</si>
  <si>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</si>
  <si>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</si>
  <si>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</si>
  <si>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</si>
  <si>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</si>
  <si>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</si>
  <si>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</si>
  <si>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</si>
  <si>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</si>
  <si>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</si>
  <si>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</si>
  <si>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</si>
  <si>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</si>
  <si>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</si>
  <si>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</si>
  <si>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</si>
  <si>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</si>
  <si>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</si>
  <si>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</si>
  <si>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</si>
  <si>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5413269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</si>
  <si>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</si>
  <si>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</si>
  <si>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</si>
  <si>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</si>
  <si>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</si>
  <si>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</si>
  <si>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</si>
  <si>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</si>
  <si>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</si>
  <si>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</si>
  <si>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</si>
  <si>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</si>
  <si>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</si>
  <si>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</si>
  <si>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</si>
  <si>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</si>
  <si>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</si>
  <si>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</si>
  <si>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</si>
  <si>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</si>
  <si>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</si>
  <si>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</si>
  <si>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</si>
  <si>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</si>
  <si>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</si>
  <si>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</si>
  <si>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</si>
  <si>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</si>
  <si>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</si>
  <si>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医療機関名称</t>
    <rPh sb="0" eb="4">
      <t>イリョウキカン</t>
    </rPh>
    <rPh sb="4" eb="6">
      <t>メイショウ</t>
    </rPh>
    <phoneticPr fontId="8"/>
  </si>
  <si>
    <r>
      <t xml:space="preserve">許可
病床数
</t>
    </r>
    <r>
      <rPr>
        <sz val="10"/>
        <color theme="1"/>
        <rFont val="ＭＳ 明朝"/>
        <family val="1"/>
        <charset val="128"/>
      </rPr>
      <t>（R6.4.1）</t>
    </r>
    <rPh sb="0" eb="2">
      <t>キョカ</t>
    </rPh>
    <rPh sb="3" eb="5">
      <t>ビョウショウ</t>
    </rPh>
    <rPh sb="5" eb="6">
      <t>カズ</t>
    </rPh>
    <phoneticPr fontId="8"/>
  </si>
  <si>
    <t>医療機関番号</t>
    <rPh sb="0" eb="2">
      <t>イリョウ</t>
    </rPh>
    <rPh sb="2" eb="4">
      <t>キカン</t>
    </rPh>
    <rPh sb="4" eb="6">
      <t>バンゴウ</t>
    </rPh>
    <phoneticPr fontId="8"/>
  </si>
  <si>
    <t>医療機関所在地</t>
    <rPh sb="0" eb="4">
      <t>イリョウキカン</t>
    </rPh>
    <rPh sb="4" eb="7">
      <t>ショザイチ</t>
    </rPh>
    <phoneticPr fontId="1"/>
  </si>
  <si>
    <t>開設者氏名</t>
    <rPh sb="0" eb="2">
      <t>カイセツ</t>
    </rPh>
    <rPh sb="2" eb="3">
      <t>シャ</t>
    </rPh>
    <rPh sb="3" eb="5">
      <t>シメイ</t>
    </rPh>
    <phoneticPr fontId="8"/>
  </si>
  <si>
    <t>病床数×3200</t>
    <rPh sb="0" eb="3">
      <t>ビョウショウスウ</t>
    </rPh>
    <phoneticPr fontId="1"/>
  </si>
  <si>
    <t>交付申請額
許可病床数
×
3,200円</t>
    <rPh sb="0" eb="5">
      <t>コウフシンセイガク</t>
    </rPh>
    <rPh sb="7" eb="9">
      <t>キョカ</t>
    </rPh>
    <rPh sb="9" eb="12">
      <t>ビョウショウスウ</t>
    </rPh>
    <rPh sb="20" eb="21">
      <t>エン</t>
    </rPh>
    <phoneticPr fontId="8"/>
  </si>
  <si>
    <t>令和6年4月1日　保険医療機関の指定状況</t>
    <rPh sb="0" eb="2">
      <t>レイワ</t>
    </rPh>
    <rPh sb="3" eb="4">
      <t>ネン</t>
    </rPh>
    <rPh sb="5" eb="6">
      <t>ガツ</t>
    </rPh>
    <rPh sb="7" eb="8">
      <t>ニチ</t>
    </rPh>
    <rPh sb="9" eb="11">
      <t>ホケン</t>
    </rPh>
    <rPh sb="11" eb="13">
      <t>イリョウ</t>
    </rPh>
    <rPh sb="13" eb="15">
      <t>キカン</t>
    </rPh>
    <rPh sb="16" eb="20">
      <t>シテイジョウキョウ</t>
    </rPh>
    <phoneticPr fontId="1"/>
  </si>
  <si>
    <t>半角数字で入力してください。</t>
    <rPh sb="0" eb="2">
      <t>ハンカク</t>
    </rPh>
    <rPh sb="2" eb="4">
      <t>スウジ</t>
    </rPh>
    <rPh sb="5" eb="7">
      <t>ニュウリョク</t>
    </rPh>
    <phoneticPr fontId="1"/>
  </si>
  <si>
    <t>0212468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</si>
</sst>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/>
    <xf numFmtId="38" fontId="16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vertical="center"/>
    </xf>
    <xf numFmtId="0" fontId="4" fillId="2" borderId="0" xfId="1" applyFont="1" applyFill="1" applyProtection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38" fontId="2" fillId="0" borderId="10" xfId="3" applyFont="1" applyFill="1" applyBorder="1" applyAlignment="1" applyProtection="1"/>
    <xf numFmtId="0" fontId="15" fillId="0" borderId="10" xfId="0" applyNumberFormat="1" applyFont="1" applyFill="1" applyBorder="1" applyAlignment="1" applyProtection="1"/>
    <xf numFmtId="38" fontId="2" fillId="0" borderId="10" xfId="3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5" fillId="4" borderId="10" xfId="0" applyNumberFormat="1" applyFont="1" applyFill="1" applyBorder="1" applyAlignment="1" applyProtection="1">
      <alignment horizontal="center"/>
    </xf>
    <xf numFmtId="0" fontId="15" fillId="4" borderId="10" xfId="0" applyNumberFormat="1" applyFont="1" applyFill="1" applyBorder="1" applyAlignment="1" applyProtection="1"/>
    <xf numFmtId="38" fontId="2" fillId="0" borderId="0" xfId="3" applyFont="1">
      <alignment vertical="center"/>
    </xf>
    <xf numFmtId="0" fontId="2" fillId="5" borderId="10" xfId="0" applyNumberFormat="1" applyFont="1" applyFill="1" applyBorder="1" applyAlignment="1" applyProtection="1">
      <alignment horizontal="center"/>
    </xf>
    <xf numFmtId="49" fontId="2" fillId="5" borderId="1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/>
    </xf>
    <xf numFmtId="0" fontId="4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38" fontId="15" fillId="4" borderId="10" xfId="3" applyFont="1" applyFill="1" applyBorder="1" applyAlignment="1" applyProtection="1">
      <alignment horizontal="center" shrinkToFit="1"/>
    </xf>
    <xf numFmtId="0" fontId="4" fillId="2" borderId="0" xfId="1" applyFont="1" applyFill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58" fontId="12" fillId="2" borderId="0" xfId="1" applyNumberFormat="1" applyFont="1" applyFill="1" applyProtection="1">
      <alignment vertical="center"/>
    </xf>
    <xf numFmtId="0" fontId="6" fillId="2" borderId="0" xfId="1" applyFont="1" applyFill="1" applyAlignment="1" applyProtection="1">
      <alignment horizontal="right"/>
    </xf>
    <xf numFmtId="0" fontId="14" fillId="4" borderId="0" xfId="1" applyFont="1" applyFill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</xf>
    <xf numFmtId="176" fontId="3" fillId="2" borderId="2" xfId="1" applyNumberFormat="1" applyFont="1" applyFill="1" applyBorder="1" applyAlignment="1" applyProtection="1">
      <alignment horizontal="left" vertical="center" wrapText="1"/>
    </xf>
    <xf numFmtId="176" fontId="3" fillId="2" borderId="1" xfId="1" applyNumberFormat="1" applyFont="1" applyFill="1" applyBorder="1" applyAlignment="1" applyProtection="1">
      <alignment horizontal="left" vertical="center" wrapText="1"/>
    </xf>
    <xf numFmtId="176" fontId="3" fillId="2" borderId="1" xfId="1" applyNumberFormat="1" applyFont="1" applyFill="1" applyBorder="1" applyAlignment="1" applyProtection="1">
      <alignment horizontal="center" vertical="center" wrapText="1"/>
    </xf>
    <xf numFmtId="0" fontId="4" fillId="2" borderId="0" xfId="1" quotePrefix="1" applyFont="1" applyFill="1" applyProtection="1">
      <alignment vertical="center"/>
    </xf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Protection="1">
      <alignment vertical="center"/>
      <protection locked="0"/>
    </xf>
    <xf numFmtId="176" fontId="3" fillId="2" borderId="21" xfId="1" applyNumberFormat="1" applyFont="1" applyFill="1" applyBorder="1" applyAlignment="1" applyProtection="1">
      <alignment horizontal="center" vertical="center" wrapText="1"/>
    </xf>
    <xf numFmtId="38" fontId="5" fillId="2" borderId="21" xfId="3" applyFont="1" applyFill="1" applyBorder="1" applyAlignment="1" applyProtection="1">
      <alignment horizontal="right" vertical="center" shrinkToFit="1"/>
    </xf>
    <xf numFmtId="0" fontId="3" fillId="2" borderId="0" xfId="1" applyFont="1" applyFill="1" applyAlignment="1" applyProtection="1">
      <alignment horizontal="left" vertical="center"/>
    </xf>
    <xf numFmtId="0" fontId="15" fillId="6" borderId="10" xfId="0" applyNumberFormat="1" applyFont="1" applyFill="1" applyBorder="1" applyAlignment="1" applyProtection="1"/>
    <xf numFmtId="0" fontId="2" fillId="0" borderId="0" xfId="0" applyFont="1" applyFill="1" applyAlignment="1">
      <alignment horizontal="center" vertical="center"/>
    </xf>
    <xf numFmtId="0" fontId="2" fillId="5" borderId="10" xfId="0" quotePrefix="1" applyNumberFormat="1" applyFont="1" applyFill="1" applyBorder="1" applyAlignment="1" applyProtection="1">
      <alignment horizontal="center"/>
    </xf>
    <xf numFmtId="0" fontId="3" fillId="3" borderId="16" xfId="1" applyFont="1" applyFill="1" applyBorder="1" applyAlignment="1" applyProtection="1">
      <alignment horizontal="center" vertical="center" wrapText="1"/>
    </xf>
    <xf numFmtId="0" fontId="3" fillId="3" borderId="17" xfId="1" applyFont="1" applyFill="1" applyBorder="1" applyAlignment="1" applyProtection="1">
      <alignment horizontal="center" vertical="center" wrapText="1"/>
    </xf>
    <xf numFmtId="0" fontId="3" fillId="3" borderId="1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18" xfId="1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wrapText="1"/>
    </xf>
    <xf numFmtId="0" fontId="3" fillId="3" borderId="20" xfId="1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/>
    </xf>
    <xf numFmtId="0" fontId="3" fillId="3" borderId="20" xfId="1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horizontal="center" vertical="center" wrapText="1" shrinkToFit="1"/>
    </xf>
    <xf numFmtId="0" fontId="10" fillId="3" borderId="12" xfId="1" applyFont="1" applyFill="1" applyBorder="1" applyAlignment="1" applyProtection="1">
      <alignment horizontal="center" vertical="center" wrapText="1" shrinkToFit="1"/>
    </xf>
    <xf numFmtId="0" fontId="10" fillId="3" borderId="13" xfId="1" applyFont="1" applyFill="1" applyBorder="1" applyAlignment="1" applyProtection="1">
      <alignment horizontal="center" vertical="center" wrapText="1" shrinkToFit="1"/>
    </xf>
    <xf numFmtId="0" fontId="3" fillId="3" borderId="3" xfId="1" applyFont="1" applyFill="1" applyBorder="1" applyAlignment="1" applyProtection="1">
      <alignment horizontal="center" vertical="center" wrapText="1" shrinkToFit="1"/>
    </xf>
    <xf numFmtId="0" fontId="3" fillId="3" borderId="6" xfId="1" applyFont="1" applyFill="1" applyBorder="1" applyAlignment="1" applyProtection="1">
      <alignment horizontal="center" vertical="center" wrapText="1" shrinkToFit="1"/>
    </xf>
    <xf numFmtId="0" fontId="3" fillId="3" borderId="7" xfId="1" applyFont="1" applyFill="1" applyBorder="1" applyAlignment="1" applyProtection="1">
      <alignment horizontal="center" vertical="center" wrapText="1" shrinkToFi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</cellXfs>
  <cellStyles count="7">
    <cellStyle name="桁区切り" xfId="3" builtinId="6"/>
    <cellStyle name="桁区切り 2" xfId="2"/>
    <cellStyle name="桁区切り 3" xfId="6"/>
    <cellStyle name="標準" xfId="0" builtinId="0"/>
    <cellStyle name="標準 2" xfId="1"/>
    <cellStyle name="標準 3" xfId="4"/>
    <cellStyle name="標準 4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66"/>
      <color rgb="FFBDFFD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showGridLines="0" tabSelected="1" zoomScale="85" zoomScaleNormal="85" zoomScaleSheetLayoutView="40" workbookViewId="0">
      <selection activeCell="B6" sqref="B6"/>
    </sheetView>
  </sheetViews>
  <sheetFormatPr defaultColWidth="2.25" defaultRowHeight="13.5" x14ac:dyDescent="0.4"/>
  <cols>
    <col min="1" max="1" width="2.25" style="1" customWidth="1"/>
    <col min="2" max="2" width="25.25" style="1" customWidth="1"/>
    <col min="3" max="3" width="30.625" style="1" customWidth="1"/>
    <col min="4" max="4" width="56.125" style="1" customWidth="1"/>
    <col min="5" max="5" width="30.625" style="1" customWidth="1"/>
    <col min="6" max="6" width="10.625" style="1" customWidth="1"/>
    <col min="7" max="7" width="11.25" style="1" bestFit="1" customWidth="1"/>
    <col min="8" max="8" width="18.625" style="1" customWidth="1"/>
    <col min="9" max="13" width="3.5" style="1" customWidth="1"/>
    <col min="14" max="15" width="2.25" style="1"/>
    <col min="16" max="16" width="5.625" style="1" bestFit="1" customWidth="1"/>
    <col min="17" max="20" width="29.625" style="1" customWidth="1"/>
    <col min="21" max="16384" width="2.25" style="1"/>
  </cols>
  <sheetData>
    <row r="1" spans="1:20" s="3" customFormat="1" ht="60" customHeight="1" x14ac:dyDescent="0.2">
      <c r="A1" s="22"/>
      <c r="B1" s="24" t="s">
        <v>1125</v>
      </c>
      <c r="H1" s="25" t="s">
        <v>0</v>
      </c>
      <c r="Q1" s="22"/>
    </row>
    <row r="2" spans="1:20" ht="30" customHeight="1" thickBot="1" x14ac:dyDescent="0.45">
      <c r="A2" s="22"/>
      <c r="B2" s="26" t="s">
        <v>3</v>
      </c>
      <c r="C2" s="27" t="s">
        <v>1</v>
      </c>
      <c r="D2" s="27" t="s">
        <v>1</v>
      </c>
      <c r="E2" s="27" t="s">
        <v>1</v>
      </c>
      <c r="F2" s="27" t="s">
        <v>1</v>
      </c>
      <c r="G2" s="27" t="s">
        <v>1</v>
      </c>
      <c r="H2" s="27" t="s">
        <v>1</v>
      </c>
      <c r="I2" s="3"/>
      <c r="Q2" s="23"/>
    </row>
    <row r="3" spans="1:20" ht="30" customHeight="1" thickTop="1" x14ac:dyDescent="0.4">
      <c r="A3" s="22"/>
      <c r="B3" s="43" t="s">
        <v>1120</v>
      </c>
      <c r="C3" s="60" t="s">
        <v>1118</v>
      </c>
      <c r="D3" s="46" t="s">
        <v>1121</v>
      </c>
      <c r="E3" s="54" t="s">
        <v>1122</v>
      </c>
      <c r="F3" s="57" t="s">
        <v>2</v>
      </c>
      <c r="G3" s="49" t="s">
        <v>1119</v>
      </c>
      <c r="H3" s="49" t="s">
        <v>1124</v>
      </c>
      <c r="I3" s="3"/>
      <c r="Q3" s="23"/>
    </row>
    <row r="4" spans="1:20" ht="66" customHeight="1" x14ac:dyDescent="0.4">
      <c r="A4" s="22"/>
      <c r="B4" s="44"/>
      <c r="C4" s="61"/>
      <c r="D4" s="47"/>
      <c r="E4" s="55"/>
      <c r="F4" s="58"/>
      <c r="G4" s="50"/>
      <c r="H4" s="52"/>
      <c r="I4" s="4"/>
      <c r="Q4" s="23"/>
    </row>
    <row r="5" spans="1:20" x14ac:dyDescent="0.4">
      <c r="A5" s="22"/>
      <c r="B5" s="45"/>
      <c r="C5" s="62"/>
      <c r="D5" s="48"/>
      <c r="E5" s="56"/>
      <c r="F5" s="59"/>
      <c r="G5" s="51"/>
      <c r="H5" s="53"/>
      <c r="I5" s="4"/>
      <c r="Q5" s="23"/>
    </row>
    <row r="6" spans="1:20" s="2" customFormat="1" ht="59.25" customHeight="1" thickBot="1" x14ac:dyDescent="0.45">
      <c r="A6" s="33"/>
      <c r="B6" s="63"/>
      <c r="C6" s="28" t="str">
        <f>IFERROR(VLOOKUP($B$6,医療機関等一覧!$B$3:$H$226,2,FALSE),"")</f>
        <v/>
      </c>
      <c r="D6" s="28" t="str">
        <f>IFERROR(VLOOKUP(B6,医療機関等一覧!$B$3:$H$226,3,FALSE),"")</f>
        <v/>
      </c>
      <c r="E6" s="29" t="str">
        <f>IFERROR(VLOOKUP(B6,医療機関等一覧!$B$3:$H$226,4,FALSE),"")</f>
        <v/>
      </c>
      <c r="F6" s="30" t="str">
        <f>IFERROR(VLOOKUP(B6,医療機関等一覧!$B$3:$J$226,6,FALSE),"")</f>
        <v/>
      </c>
      <c r="G6" s="37" t="str">
        <f>IFERROR(VLOOKUP(B6,医療機関等一覧!$B$3:$J$226,5,FALSE),"")</f>
        <v/>
      </c>
      <c r="H6" s="38">
        <f>IF(B6="",0,VLOOKUP(B6,医療機関等一覧!$B$3:$J$226,9,FALSE))</f>
        <v>0</v>
      </c>
      <c r="I6" s="4"/>
      <c r="Q6" s="34"/>
    </row>
    <row r="7" spans="1:20" ht="22.5" customHeight="1" thickTop="1" x14ac:dyDescent="0.15">
      <c r="A7" s="22"/>
      <c r="B7" s="39" t="s">
        <v>1126</v>
      </c>
      <c r="C7" s="31"/>
      <c r="D7" s="3"/>
      <c r="E7" s="32"/>
      <c r="F7" s="3"/>
      <c r="G7" s="3"/>
      <c r="H7" s="3"/>
      <c r="I7" s="3"/>
      <c r="P7" s="20"/>
      <c r="Q7" s="35"/>
      <c r="R7" s="20"/>
      <c r="S7" s="20"/>
      <c r="T7" s="20"/>
    </row>
    <row r="8" spans="1:20" x14ac:dyDescent="0.4">
      <c r="A8" s="23"/>
      <c r="P8" s="19"/>
      <c r="Q8" s="36"/>
      <c r="R8" s="19"/>
      <c r="S8" s="19"/>
      <c r="T8" s="19"/>
    </row>
    <row r="9" spans="1:20" x14ac:dyDescent="0.4">
      <c r="A9" s="23"/>
      <c r="B9" s="23"/>
      <c r="C9" s="23"/>
      <c r="D9" s="23"/>
      <c r="E9" s="23"/>
      <c r="F9" s="23"/>
      <c r="G9" s="23"/>
      <c r="H9" s="23"/>
      <c r="P9" s="19"/>
      <c r="Q9" s="36"/>
      <c r="R9" s="19"/>
      <c r="S9" s="19"/>
      <c r="T9" s="19"/>
    </row>
    <row r="10" spans="1:20" x14ac:dyDescent="0.4">
      <c r="A10" s="23"/>
      <c r="B10" s="23"/>
      <c r="C10" s="23"/>
      <c r="D10" s="23"/>
      <c r="E10" s="23"/>
      <c r="F10" s="23"/>
      <c r="G10" s="23"/>
      <c r="H10" s="23"/>
      <c r="P10" s="19"/>
      <c r="Q10" s="36"/>
      <c r="R10" s="19"/>
      <c r="S10" s="19"/>
      <c r="T10" s="19"/>
    </row>
    <row r="11" spans="1:20" x14ac:dyDescent="0.4">
      <c r="A11" s="23"/>
      <c r="B11" s="23"/>
      <c r="C11" s="23"/>
      <c r="D11" s="23"/>
      <c r="E11" s="23"/>
      <c r="F11" s="23"/>
      <c r="G11" s="23"/>
      <c r="H11" s="23"/>
      <c r="P11" s="19"/>
      <c r="Q11" s="36"/>
      <c r="R11" s="19"/>
      <c r="S11" s="19"/>
      <c r="T11" s="19"/>
    </row>
    <row r="12" spans="1:20" x14ac:dyDescent="0.4">
      <c r="A12" s="23"/>
      <c r="B12" s="23"/>
      <c r="C12" s="23"/>
      <c r="D12" s="23"/>
      <c r="E12" s="23"/>
      <c r="F12" s="23"/>
      <c r="G12" s="23"/>
      <c r="H12" s="23"/>
      <c r="Q12" s="23"/>
    </row>
    <row r="13" spans="1:20" x14ac:dyDescent="0.4">
      <c r="A13" s="23"/>
      <c r="B13" s="23"/>
      <c r="C13" s="23"/>
      <c r="D13" s="23"/>
      <c r="E13" s="23"/>
      <c r="F13" s="23"/>
      <c r="G13" s="23"/>
      <c r="H13" s="23"/>
      <c r="Q13" s="23"/>
    </row>
    <row r="14" spans="1:20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3"/>
      <c r="Q14" s="23"/>
    </row>
    <row r="15" spans="1:20" x14ac:dyDescent="0.4">
      <c r="A15" s="23"/>
      <c r="B15" s="23"/>
      <c r="C15" s="23"/>
      <c r="D15" s="23"/>
      <c r="E15" s="23"/>
      <c r="F15" s="23"/>
      <c r="G15" s="23"/>
      <c r="H15" s="23"/>
      <c r="Q15" s="23"/>
    </row>
    <row r="16" spans="1:20" x14ac:dyDescent="0.4">
      <c r="Q16" s="23"/>
    </row>
    <row r="17" spans="17:17" x14ac:dyDescent="0.4">
      <c r="Q17" s="23"/>
    </row>
    <row r="18" spans="17:17" x14ac:dyDescent="0.4">
      <c r="Q18" s="23"/>
    </row>
    <row r="19" spans="17:17" x14ac:dyDescent="0.4">
      <c r="Q19" s="23"/>
    </row>
    <row r="20" spans="17:17" x14ac:dyDescent="0.4">
      <c r="Q20" s="23"/>
    </row>
    <row r="21" spans="17:17" x14ac:dyDescent="0.4">
      <c r="Q21" s="23"/>
    </row>
    <row r="22" spans="17:17" x14ac:dyDescent="0.4">
      <c r="Q22" s="23"/>
    </row>
    <row r="23" spans="17:17" x14ac:dyDescent="0.4">
      <c r="Q23" s="23"/>
    </row>
    <row r="24" spans="17:17" x14ac:dyDescent="0.4">
      <c r="Q24" s="23"/>
    </row>
    <row r="25" spans="17:17" x14ac:dyDescent="0.4">
      <c r="Q25" s="23"/>
    </row>
    <row r="26" spans="17:17" x14ac:dyDescent="0.4">
      <c r="Q26" s="23"/>
    </row>
    <row r="27" spans="17:17" x14ac:dyDescent="0.4">
      <c r="Q27" s="23"/>
    </row>
    <row r="28" spans="17:17" x14ac:dyDescent="0.4">
      <c r="Q28" s="23"/>
    </row>
    <row r="29" spans="17:17" x14ac:dyDescent="0.4">
      <c r="Q29" s="23"/>
    </row>
    <row r="30" spans="17:17" x14ac:dyDescent="0.4">
      <c r="Q30" s="23"/>
    </row>
    <row r="31" spans="17:17" x14ac:dyDescent="0.4">
      <c r="Q31" s="23"/>
    </row>
    <row r="32" spans="17:17" x14ac:dyDescent="0.4">
      <c r="Q32" s="23"/>
    </row>
    <row r="33" spans="17:17" x14ac:dyDescent="0.4">
      <c r="Q33" s="23"/>
    </row>
    <row r="34" spans="17:17" x14ac:dyDescent="0.4">
      <c r="Q34" s="23"/>
    </row>
    <row r="35" spans="17:17" x14ac:dyDescent="0.4">
      <c r="Q35" s="23"/>
    </row>
    <row r="36" spans="17:17" x14ac:dyDescent="0.4">
      <c r="Q36" s="23"/>
    </row>
    <row r="37" spans="17:17" x14ac:dyDescent="0.4">
      <c r="Q37" s="23"/>
    </row>
    <row r="38" spans="17:17" x14ac:dyDescent="0.4">
      <c r="Q38" s="23"/>
    </row>
    <row r="39" spans="17:17" x14ac:dyDescent="0.4">
      <c r="Q39" s="23"/>
    </row>
    <row r="40" spans="17:17" x14ac:dyDescent="0.4">
      <c r="Q40" s="23"/>
    </row>
    <row r="41" spans="17:17" x14ac:dyDescent="0.4">
      <c r="Q41" s="23"/>
    </row>
    <row r="42" spans="17:17" x14ac:dyDescent="0.4">
      <c r="Q42" s="23"/>
    </row>
    <row r="43" spans="17:17" x14ac:dyDescent="0.4">
      <c r="Q43" s="23"/>
    </row>
    <row r="44" spans="17:17" x14ac:dyDescent="0.4">
      <c r="Q44" s="23"/>
    </row>
    <row r="45" spans="17:17" x14ac:dyDescent="0.4">
      <c r="Q45" s="23"/>
    </row>
    <row r="46" spans="17:17" x14ac:dyDescent="0.4">
      <c r="Q46" s="23"/>
    </row>
    <row r="47" spans="17:17" x14ac:dyDescent="0.4">
      <c r="Q47" s="23"/>
    </row>
    <row r="48" spans="17:17" x14ac:dyDescent="0.4">
      <c r="Q48" s="23"/>
    </row>
    <row r="49" spans="1:17" x14ac:dyDescent="0.4">
      <c r="Q49" s="23"/>
    </row>
    <row r="50" spans="1:17" x14ac:dyDescent="0.4">
      <c r="Q50" s="23"/>
    </row>
    <row r="51" spans="1:17" x14ac:dyDescent="0.4">
      <c r="Q51" s="23"/>
    </row>
    <row r="52" spans="1:17" x14ac:dyDescent="0.4">
      <c r="Q52" s="23"/>
    </row>
    <row r="53" spans="1:17" x14ac:dyDescent="0.4">
      <c r="Q53" s="23"/>
    </row>
    <row r="54" spans="1:17" x14ac:dyDescent="0.4">
      <c r="Q54" s="23"/>
    </row>
    <row r="55" spans="1:17" x14ac:dyDescent="0.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x14ac:dyDescent="0.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x14ac:dyDescent="0.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x14ac:dyDescent="0.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</sheetData>
  <sheetProtection password="D3AA" sheet="1" objects="1" scenarios="1"/>
  <mergeCells count="7">
    <mergeCell ref="B3:B5"/>
    <mergeCell ref="D3:D5"/>
    <mergeCell ref="G3:G5"/>
    <mergeCell ref="H3:H5"/>
    <mergeCell ref="E3:E5"/>
    <mergeCell ref="F3:F5"/>
    <mergeCell ref="C3:C5"/>
  </mergeCells>
  <phoneticPr fontId="1"/>
  <dataValidations count="1">
    <dataValidation imeMode="off" allowBlank="1" showInputMessage="1" showErrorMessage="1" sqref="B6"/>
  </dataValidations>
  <printOptions horizontalCentered="1"/>
  <pageMargins left="0.70866141732283472" right="0.70866141732283472" top="0.78740157480314965" bottom="0.39370078740157483" header="0.31496062992125984" footer="0.31496062992125984"/>
  <pageSetup paperSize="9" scale="41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7"/>
  <sheetViews>
    <sheetView zoomScale="80" zoomScaleNormal="80" workbookViewId="0">
      <selection activeCell="B3" sqref="B3"/>
    </sheetView>
  </sheetViews>
  <sheetFormatPr defaultRowHeight="18.75" x14ac:dyDescent="0.4"/>
  <cols>
    <col min="1" max="1" width="5.625" style="12" customWidth="1"/>
    <col min="2" max="2" width="12.625" style="12" customWidth="1"/>
    <col min="3" max="3" width="45.625" style="11" customWidth="1"/>
    <col min="4" max="4" width="43.625" style="11" customWidth="1"/>
    <col min="5" max="5" width="43.75" style="11" customWidth="1"/>
    <col min="6" max="6" width="8.625" style="12" customWidth="1"/>
    <col min="7" max="7" width="8.5" style="15" bestFit="1" customWidth="1"/>
    <col min="8" max="9" width="9" style="11" customWidth="1"/>
    <col min="10" max="10" width="11.5" style="15" customWidth="1"/>
    <col min="11" max="16384" width="9" style="11"/>
  </cols>
  <sheetData>
    <row r="1" spans="1:12" s="12" customFormat="1" x14ac:dyDescent="0.4">
      <c r="A1" s="10">
        <v>0</v>
      </c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</row>
    <row r="2" spans="1:12" s="5" customFormat="1" x14ac:dyDescent="0.4">
      <c r="A2" s="13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4" t="s">
        <v>785</v>
      </c>
      <c r="I2" s="14" t="s">
        <v>786</v>
      </c>
      <c r="J2" s="21" t="s">
        <v>1123</v>
      </c>
      <c r="K2" s="5" t="s">
        <v>11</v>
      </c>
      <c r="L2" s="5" t="s">
        <v>11</v>
      </c>
    </row>
    <row r="3" spans="1:12" s="5" customFormat="1" x14ac:dyDescent="0.4">
      <c r="A3" s="6" t="s">
        <v>867</v>
      </c>
      <c r="B3" s="16" t="s">
        <v>12</v>
      </c>
      <c r="C3" s="6" t="s">
        <v>13</v>
      </c>
      <c r="D3" s="6" t="s">
        <v>14</v>
      </c>
      <c r="E3" s="6" t="s">
        <v>15</v>
      </c>
      <c r="F3" s="8">
        <v>460</v>
      </c>
      <c r="G3" s="6" t="s">
        <v>16</v>
      </c>
      <c r="H3" s="6" t="s">
        <v>17</v>
      </c>
      <c r="I3" s="6"/>
      <c r="J3" s="7">
        <f>F3*3200</f>
        <v>1472000</v>
      </c>
      <c r="K3" s="5" t="s">
        <v>11</v>
      </c>
      <c r="L3" s="5" t="s">
        <v>11</v>
      </c>
    </row>
    <row r="4" spans="1:12" s="5" customFormat="1" x14ac:dyDescent="0.4">
      <c r="A4" s="6" t="s">
        <v>868</v>
      </c>
      <c r="B4" s="16" t="s">
        <v>18</v>
      </c>
      <c r="C4" s="6" t="s">
        <v>19</v>
      </c>
      <c r="D4" s="6" t="s">
        <v>20</v>
      </c>
      <c r="E4" s="6" t="s">
        <v>21</v>
      </c>
      <c r="F4" s="8">
        <v>330</v>
      </c>
      <c r="G4" s="6" t="s">
        <v>16</v>
      </c>
      <c r="H4" s="6" t="s">
        <v>17</v>
      </c>
      <c r="I4" s="6"/>
      <c r="J4" s="7">
        <f t="shared" ref="J4:J67" si="0">F4*3200</f>
        <v>1056000</v>
      </c>
      <c r="K4" s="5" t="s">
        <v>11</v>
      </c>
      <c r="L4" s="5" t="s">
        <v>11</v>
      </c>
    </row>
    <row r="5" spans="1:12" s="5" customFormat="1" x14ac:dyDescent="0.4">
      <c r="A5" s="6" t="s">
        <v>869</v>
      </c>
      <c r="B5" s="16" t="s">
        <v>22</v>
      </c>
      <c r="C5" s="6" t="s">
        <v>23</v>
      </c>
      <c r="D5" s="6" t="s">
        <v>24</v>
      </c>
      <c r="E5" s="6" t="s">
        <v>25</v>
      </c>
      <c r="F5" s="8">
        <v>178</v>
      </c>
      <c r="G5" s="6" t="s">
        <v>16</v>
      </c>
      <c r="H5" s="6" t="s">
        <v>17</v>
      </c>
      <c r="I5" s="6"/>
      <c r="J5" s="7">
        <f t="shared" si="0"/>
        <v>569600</v>
      </c>
      <c r="K5" s="5" t="s">
        <v>11</v>
      </c>
      <c r="L5" s="5" t="s">
        <v>11</v>
      </c>
    </row>
    <row r="6" spans="1:12" s="5" customFormat="1" x14ac:dyDescent="0.4">
      <c r="A6" s="6" t="s">
        <v>870</v>
      </c>
      <c r="B6" s="16" t="s">
        <v>469</v>
      </c>
      <c r="C6" s="6" t="s">
        <v>470</v>
      </c>
      <c r="D6" s="6" t="s">
        <v>471</v>
      </c>
      <c r="E6" s="6" t="s">
        <v>472</v>
      </c>
      <c r="F6" s="8">
        <v>3</v>
      </c>
      <c r="G6" s="6" t="s">
        <v>429</v>
      </c>
      <c r="H6" s="6" t="s">
        <v>17</v>
      </c>
      <c r="I6" s="6"/>
      <c r="J6" s="7">
        <f t="shared" si="0"/>
        <v>9600</v>
      </c>
      <c r="K6" s="5" t="s">
        <v>11</v>
      </c>
      <c r="L6" s="5" t="s">
        <v>11</v>
      </c>
    </row>
    <row r="7" spans="1:12" s="5" customFormat="1" x14ac:dyDescent="0.4">
      <c r="A7" s="6" t="s">
        <v>871</v>
      </c>
      <c r="B7" s="16" t="s">
        <v>26</v>
      </c>
      <c r="C7" s="6" t="s">
        <v>27</v>
      </c>
      <c r="D7" s="6" t="s">
        <v>28</v>
      </c>
      <c r="E7" s="6" t="s">
        <v>29</v>
      </c>
      <c r="F7" s="8">
        <v>168</v>
      </c>
      <c r="G7" s="6" t="s">
        <v>16</v>
      </c>
      <c r="H7" s="6" t="s">
        <v>17</v>
      </c>
      <c r="I7" s="6"/>
      <c r="J7" s="7">
        <f t="shared" si="0"/>
        <v>537600</v>
      </c>
      <c r="K7" s="5" t="s">
        <v>11</v>
      </c>
      <c r="L7" s="5" t="s">
        <v>11</v>
      </c>
    </row>
    <row r="8" spans="1:12" s="5" customFormat="1" x14ac:dyDescent="0.4">
      <c r="A8" s="6" t="s">
        <v>872</v>
      </c>
      <c r="B8" s="16" t="s">
        <v>633</v>
      </c>
      <c r="C8" s="6" t="s">
        <v>634</v>
      </c>
      <c r="D8" s="6" t="s">
        <v>635</v>
      </c>
      <c r="E8" s="6" t="s">
        <v>636</v>
      </c>
      <c r="F8" s="8">
        <v>17</v>
      </c>
      <c r="G8" s="6" t="s">
        <v>429</v>
      </c>
      <c r="H8" s="6" t="s">
        <v>17</v>
      </c>
      <c r="I8" s="6"/>
      <c r="J8" s="7">
        <f t="shared" si="0"/>
        <v>54400</v>
      </c>
      <c r="K8" s="5" t="s">
        <v>11</v>
      </c>
      <c r="L8" s="5" t="s">
        <v>11</v>
      </c>
    </row>
    <row r="9" spans="1:12" s="5" customFormat="1" x14ac:dyDescent="0.4">
      <c r="A9" s="6" t="s">
        <v>873</v>
      </c>
      <c r="B9" s="16" t="s">
        <v>430</v>
      </c>
      <c r="C9" s="6" t="s">
        <v>431</v>
      </c>
      <c r="D9" s="6" t="s">
        <v>432</v>
      </c>
      <c r="E9" s="6" t="s">
        <v>433</v>
      </c>
      <c r="F9" s="8">
        <v>19</v>
      </c>
      <c r="G9" s="6" t="s">
        <v>429</v>
      </c>
      <c r="H9" s="6" t="s">
        <v>17</v>
      </c>
      <c r="I9" s="6"/>
      <c r="J9" s="7">
        <f t="shared" si="0"/>
        <v>60800</v>
      </c>
      <c r="K9" s="5" t="s">
        <v>11</v>
      </c>
      <c r="L9" s="5" t="s">
        <v>11</v>
      </c>
    </row>
    <row r="10" spans="1:12" s="5" customFormat="1" x14ac:dyDescent="0.4">
      <c r="A10" s="6" t="s">
        <v>874</v>
      </c>
      <c r="B10" s="16" t="s">
        <v>875</v>
      </c>
      <c r="C10" s="6" t="s">
        <v>787</v>
      </c>
      <c r="D10" s="6" t="s">
        <v>788</v>
      </c>
      <c r="E10" s="6" t="s">
        <v>789</v>
      </c>
      <c r="F10" s="8">
        <v>25</v>
      </c>
      <c r="G10" s="6" t="s">
        <v>16</v>
      </c>
      <c r="H10" s="6" t="s">
        <v>17</v>
      </c>
      <c r="I10" s="6"/>
      <c r="J10" s="7">
        <f t="shared" si="0"/>
        <v>80000</v>
      </c>
      <c r="K10" s="5" t="s">
        <v>11</v>
      </c>
      <c r="L10" s="5" t="s">
        <v>11</v>
      </c>
    </row>
    <row r="11" spans="1:12" s="5" customFormat="1" x14ac:dyDescent="0.4">
      <c r="A11" s="6" t="s">
        <v>876</v>
      </c>
      <c r="B11" s="42" t="s">
        <v>1127</v>
      </c>
      <c r="C11" s="6" t="s">
        <v>30</v>
      </c>
      <c r="D11" s="6" t="s">
        <v>31</v>
      </c>
      <c r="E11" s="6" t="s">
        <v>32</v>
      </c>
      <c r="F11" s="8">
        <v>230</v>
      </c>
      <c r="G11" s="6" t="s">
        <v>16</v>
      </c>
      <c r="H11" s="6" t="s">
        <v>17</v>
      </c>
      <c r="I11" s="6"/>
      <c r="J11" s="7">
        <f t="shared" si="0"/>
        <v>736000</v>
      </c>
      <c r="K11" s="5" t="s">
        <v>11</v>
      </c>
      <c r="L11" s="5" t="s">
        <v>11</v>
      </c>
    </row>
    <row r="12" spans="1:12" s="5" customFormat="1" x14ac:dyDescent="0.4">
      <c r="A12" s="6" t="s">
        <v>877</v>
      </c>
      <c r="B12" s="16" t="s">
        <v>33</v>
      </c>
      <c r="C12" s="6" t="s">
        <v>34</v>
      </c>
      <c r="D12" s="6" t="s">
        <v>35</v>
      </c>
      <c r="E12" s="6" t="s">
        <v>36</v>
      </c>
      <c r="F12" s="8">
        <v>113</v>
      </c>
      <c r="G12" s="6" t="s">
        <v>16</v>
      </c>
      <c r="H12" s="6" t="s">
        <v>17</v>
      </c>
      <c r="I12" s="6"/>
      <c r="J12" s="7">
        <f t="shared" si="0"/>
        <v>361600</v>
      </c>
      <c r="K12" s="5" t="s">
        <v>11</v>
      </c>
      <c r="L12" s="5" t="s">
        <v>11</v>
      </c>
    </row>
    <row r="13" spans="1:12" s="5" customFormat="1" x14ac:dyDescent="0.4">
      <c r="A13" s="6" t="s">
        <v>878</v>
      </c>
      <c r="B13" s="16" t="s">
        <v>653</v>
      </c>
      <c r="C13" s="6" t="s">
        <v>654</v>
      </c>
      <c r="D13" s="6" t="s">
        <v>655</v>
      </c>
      <c r="E13" s="6" t="s">
        <v>656</v>
      </c>
      <c r="F13" s="8">
        <v>19</v>
      </c>
      <c r="G13" s="6" t="s">
        <v>429</v>
      </c>
      <c r="H13" s="6" t="s">
        <v>17</v>
      </c>
      <c r="I13" s="6"/>
      <c r="J13" s="7">
        <f t="shared" si="0"/>
        <v>60800</v>
      </c>
      <c r="K13" s="5" t="s">
        <v>11</v>
      </c>
      <c r="L13" s="5" t="s">
        <v>11</v>
      </c>
    </row>
    <row r="14" spans="1:12" s="5" customFormat="1" x14ac:dyDescent="0.4">
      <c r="A14" s="6" t="s">
        <v>879</v>
      </c>
      <c r="B14" s="16" t="s">
        <v>880</v>
      </c>
      <c r="C14" s="6" t="s">
        <v>790</v>
      </c>
      <c r="D14" s="6" t="s">
        <v>791</v>
      </c>
      <c r="E14" s="6" t="s">
        <v>789</v>
      </c>
      <c r="F14" s="8">
        <v>180</v>
      </c>
      <c r="G14" s="6" t="s">
        <v>16</v>
      </c>
      <c r="H14" s="6" t="s">
        <v>17</v>
      </c>
      <c r="I14" s="6"/>
      <c r="J14" s="7">
        <f t="shared" si="0"/>
        <v>576000</v>
      </c>
      <c r="K14" s="5" t="s">
        <v>11</v>
      </c>
      <c r="L14" s="5" t="s">
        <v>11</v>
      </c>
    </row>
    <row r="15" spans="1:12" s="5" customFormat="1" x14ac:dyDescent="0.4">
      <c r="A15" s="6" t="s">
        <v>881</v>
      </c>
      <c r="B15" s="16" t="s">
        <v>657</v>
      </c>
      <c r="C15" s="6" t="s">
        <v>658</v>
      </c>
      <c r="D15" s="6" t="s">
        <v>659</v>
      </c>
      <c r="E15" s="6" t="s">
        <v>660</v>
      </c>
      <c r="F15" s="8">
        <v>19</v>
      </c>
      <c r="G15" s="6" t="s">
        <v>429</v>
      </c>
      <c r="H15" s="6" t="s">
        <v>17</v>
      </c>
      <c r="I15" s="6"/>
      <c r="J15" s="7">
        <f t="shared" si="0"/>
        <v>60800</v>
      </c>
      <c r="K15" s="5" t="s">
        <v>11</v>
      </c>
      <c r="L15" s="5" t="s">
        <v>11</v>
      </c>
    </row>
    <row r="16" spans="1:12" s="5" customFormat="1" x14ac:dyDescent="0.4">
      <c r="A16" s="6" t="s">
        <v>882</v>
      </c>
      <c r="B16" s="16" t="s">
        <v>883</v>
      </c>
      <c r="C16" s="6" t="s">
        <v>792</v>
      </c>
      <c r="D16" s="6" t="s">
        <v>793</v>
      </c>
      <c r="E16" s="6" t="s">
        <v>794</v>
      </c>
      <c r="F16" s="8">
        <v>161</v>
      </c>
      <c r="G16" s="6" t="s">
        <v>16</v>
      </c>
      <c r="H16" s="6" t="s">
        <v>17</v>
      </c>
      <c r="I16" s="6"/>
      <c r="J16" s="7">
        <f t="shared" si="0"/>
        <v>515200</v>
      </c>
      <c r="K16" s="5" t="s">
        <v>11</v>
      </c>
      <c r="L16" s="5" t="s">
        <v>11</v>
      </c>
    </row>
    <row r="17" spans="1:12" s="5" customFormat="1" x14ac:dyDescent="0.4">
      <c r="A17" s="6" t="s">
        <v>884</v>
      </c>
      <c r="B17" s="16" t="s">
        <v>37</v>
      </c>
      <c r="C17" s="6" t="s">
        <v>38</v>
      </c>
      <c r="D17" s="6" t="s">
        <v>39</v>
      </c>
      <c r="E17" s="6" t="s">
        <v>40</v>
      </c>
      <c r="F17" s="8">
        <v>357</v>
      </c>
      <c r="G17" s="6" t="s">
        <v>16</v>
      </c>
      <c r="H17" s="6" t="s">
        <v>17</v>
      </c>
      <c r="I17" s="6"/>
      <c r="J17" s="7">
        <f t="shared" si="0"/>
        <v>1142400</v>
      </c>
      <c r="K17" s="5" t="s">
        <v>11</v>
      </c>
      <c r="L17" s="5" t="s">
        <v>11</v>
      </c>
    </row>
    <row r="18" spans="1:12" s="5" customFormat="1" x14ac:dyDescent="0.4">
      <c r="A18" s="6" t="s">
        <v>885</v>
      </c>
      <c r="B18" s="16" t="s">
        <v>445</v>
      </c>
      <c r="C18" s="6" t="s">
        <v>446</v>
      </c>
      <c r="D18" s="6" t="s">
        <v>447</v>
      </c>
      <c r="E18" s="6" t="s">
        <v>448</v>
      </c>
      <c r="F18" s="8">
        <v>2</v>
      </c>
      <c r="G18" s="6" t="s">
        <v>429</v>
      </c>
      <c r="H18" s="6" t="s">
        <v>17</v>
      </c>
      <c r="I18" s="6"/>
      <c r="J18" s="7">
        <f t="shared" si="0"/>
        <v>6400</v>
      </c>
      <c r="K18" s="5" t="s">
        <v>11</v>
      </c>
      <c r="L18" s="5" t="s">
        <v>11</v>
      </c>
    </row>
    <row r="19" spans="1:12" s="5" customFormat="1" x14ac:dyDescent="0.4">
      <c r="A19" s="6" t="s">
        <v>886</v>
      </c>
      <c r="B19" s="16" t="s">
        <v>41</v>
      </c>
      <c r="C19" s="8" t="s">
        <v>42</v>
      </c>
      <c r="D19" s="6" t="s">
        <v>43</v>
      </c>
      <c r="E19" s="6" t="s">
        <v>44</v>
      </c>
      <c r="F19" s="8">
        <v>291</v>
      </c>
      <c r="G19" s="6" t="s">
        <v>16</v>
      </c>
      <c r="H19" s="6" t="s">
        <v>17</v>
      </c>
      <c r="I19" s="6"/>
      <c r="J19" s="7">
        <f t="shared" si="0"/>
        <v>931200</v>
      </c>
      <c r="K19" s="5" t="s">
        <v>11</v>
      </c>
      <c r="L19" s="5" t="s">
        <v>11</v>
      </c>
    </row>
    <row r="20" spans="1:12" s="5" customFormat="1" x14ac:dyDescent="0.4">
      <c r="A20" s="6" t="s">
        <v>887</v>
      </c>
      <c r="B20" s="16" t="s">
        <v>661</v>
      </c>
      <c r="C20" s="6" t="s">
        <v>662</v>
      </c>
      <c r="D20" s="6" t="s">
        <v>663</v>
      </c>
      <c r="E20" s="6" t="s">
        <v>664</v>
      </c>
      <c r="F20" s="8">
        <v>19</v>
      </c>
      <c r="G20" s="6" t="s">
        <v>429</v>
      </c>
      <c r="H20" s="6" t="s">
        <v>17</v>
      </c>
      <c r="I20" s="6"/>
      <c r="J20" s="7">
        <f t="shared" si="0"/>
        <v>60800</v>
      </c>
      <c r="K20" s="5" t="s">
        <v>11</v>
      </c>
      <c r="L20" s="5" t="s">
        <v>11</v>
      </c>
    </row>
    <row r="21" spans="1:12" s="5" customFormat="1" x14ac:dyDescent="0.4">
      <c r="A21" s="6" t="s">
        <v>888</v>
      </c>
      <c r="B21" s="16" t="s">
        <v>497</v>
      </c>
      <c r="C21" s="6" t="s">
        <v>498</v>
      </c>
      <c r="D21" s="6" t="s">
        <v>499</v>
      </c>
      <c r="E21" s="6" t="s">
        <v>500</v>
      </c>
      <c r="F21" s="8">
        <v>5</v>
      </c>
      <c r="G21" s="6" t="s">
        <v>429</v>
      </c>
      <c r="H21" s="6" t="s">
        <v>17</v>
      </c>
      <c r="I21" s="6"/>
      <c r="J21" s="7">
        <f t="shared" si="0"/>
        <v>16000</v>
      </c>
      <c r="K21" s="5" t="s">
        <v>11</v>
      </c>
      <c r="L21" s="5" t="s">
        <v>11</v>
      </c>
    </row>
    <row r="22" spans="1:12" s="5" customFormat="1" x14ac:dyDescent="0.4">
      <c r="A22" s="6" t="s">
        <v>889</v>
      </c>
      <c r="B22" s="16" t="s">
        <v>552</v>
      </c>
      <c r="C22" s="6" t="s">
        <v>553</v>
      </c>
      <c r="D22" s="6" t="s">
        <v>554</v>
      </c>
      <c r="E22" s="6" t="s">
        <v>555</v>
      </c>
      <c r="F22" s="8">
        <v>7</v>
      </c>
      <c r="G22" s="6" t="s">
        <v>429</v>
      </c>
      <c r="H22" s="6" t="s">
        <v>17</v>
      </c>
      <c r="I22" s="6"/>
      <c r="J22" s="7">
        <f t="shared" si="0"/>
        <v>22400</v>
      </c>
      <c r="K22" s="5" t="s">
        <v>11</v>
      </c>
      <c r="L22" s="5" t="s">
        <v>11</v>
      </c>
    </row>
    <row r="23" spans="1:12" s="5" customFormat="1" x14ac:dyDescent="0.4">
      <c r="A23" s="6" t="s">
        <v>890</v>
      </c>
      <c r="B23" s="16" t="s">
        <v>501</v>
      </c>
      <c r="C23" s="6" t="s">
        <v>502</v>
      </c>
      <c r="D23" s="6" t="s">
        <v>503</v>
      </c>
      <c r="E23" s="6" t="s">
        <v>504</v>
      </c>
      <c r="F23" s="8">
        <v>5</v>
      </c>
      <c r="G23" s="6" t="s">
        <v>429</v>
      </c>
      <c r="H23" s="6" t="s">
        <v>17</v>
      </c>
      <c r="I23" s="6"/>
      <c r="J23" s="7">
        <f t="shared" si="0"/>
        <v>16000</v>
      </c>
      <c r="K23" s="5" t="s">
        <v>11</v>
      </c>
      <c r="L23" s="5" t="s">
        <v>11</v>
      </c>
    </row>
    <row r="24" spans="1:12" s="5" customFormat="1" x14ac:dyDescent="0.4">
      <c r="A24" s="6" t="s">
        <v>891</v>
      </c>
      <c r="B24" s="16" t="s">
        <v>45</v>
      </c>
      <c r="C24" s="6" t="s">
        <v>46</v>
      </c>
      <c r="D24" s="6" t="s">
        <v>47</v>
      </c>
      <c r="E24" s="6" t="s">
        <v>48</v>
      </c>
      <c r="F24" s="8">
        <v>79</v>
      </c>
      <c r="G24" s="6" t="s">
        <v>16</v>
      </c>
      <c r="H24" s="6" t="s">
        <v>17</v>
      </c>
      <c r="I24" s="6"/>
      <c r="J24" s="7">
        <f t="shared" si="0"/>
        <v>252800</v>
      </c>
      <c r="K24" s="5" t="s">
        <v>11</v>
      </c>
      <c r="L24" s="5" t="s">
        <v>11</v>
      </c>
    </row>
    <row r="25" spans="1:12" s="5" customFormat="1" x14ac:dyDescent="0.4">
      <c r="A25" s="6" t="s">
        <v>892</v>
      </c>
      <c r="B25" s="16" t="s">
        <v>665</v>
      </c>
      <c r="C25" s="6" t="s">
        <v>666</v>
      </c>
      <c r="D25" s="6" t="s">
        <v>667</v>
      </c>
      <c r="E25" s="6" t="s">
        <v>668</v>
      </c>
      <c r="F25" s="8">
        <v>19</v>
      </c>
      <c r="G25" s="6" t="s">
        <v>429</v>
      </c>
      <c r="H25" s="6" t="s">
        <v>17</v>
      </c>
      <c r="I25" s="6"/>
      <c r="J25" s="7">
        <f t="shared" si="0"/>
        <v>60800</v>
      </c>
      <c r="K25" s="5" t="s">
        <v>11</v>
      </c>
      <c r="L25" s="5" t="s">
        <v>11</v>
      </c>
    </row>
    <row r="26" spans="1:12" s="5" customFormat="1" x14ac:dyDescent="0.4">
      <c r="A26" s="6" t="s">
        <v>893</v>
      </c>
      <c r="B26" s="16" t="s">
        <v>669</v>
      </c>
      <c r="C26" s="6" t="s">
        <v>670</v>
      </c>
      <c r="D26" s="6" t="s">
        <v>671</v>
      </c>
      <c r="E26" s="6" t="s">
        <v>672</v>
      </c>
      <c r="F26" s="8">
        <v>19</v>
      </c>
      <c r="G26" s="6" t="s">
        <v>429</v>
      </c>
      <c r="H26" s="6" t="s">
        <v>17</v>
      </c>
      <c r="I26" s="6"/>
      <c r="J26" s="7">
        <f t="shared" si="0"/>
        <v>60800</v>
      </c>
      <c r="K26" s="5" t="s">
        <v>11</v>
      </c>
      <c r="L26" s="5" t="s">
        <v>11</v>
      </c>
    </row>
    <row r="27" spans="1:12" s="5" customFormat="1" x14ac:dyDescent="0.4">
      <c r="A27" s="6" t="s">
        <v>894</v>
      </c>
      <c r="B27" s="16" t="s">
        <v>49</v>
      </c>
      <c r="C27" s="6" t="s">
        <v>50</v>
      </c>
      <c r="D27" s="6" t="s">
        <v>51</v>
      </c>
      <c r="E27" s="6" t="s">
        <v>52</v>
      </c>
      <c r="F27" s="8">
        <v>240</v>
      </c>
      <c r="G27" s="6" t="s">
        <v>16</v>
      </c>
      <c r="H27" s="6" t="s">
        <v>17</v>
      </c>
      <c r="I27" s="6"/>
      <c r="J27" s="7">
        <f t="shared" si="0"/>
        <v>768000</v>
      </c>
      <c r="K27" s="5" t="s">
        <v>11</v>
      </c>
      <c r="L27" s="5" t="s">
        <v>11</v>
      </c>
    </row>
    <row r="28" spans="1:12" s="5" customFormat="1" x14ac:dyDescent="0.4">
      <c r="A28" s="6" t="s">
        <v>895</v>
      </c>
      <c r="B28" s="16" t="s">
        <v>53</v>
      </c>
      <c r="C28" s="6" t="s">
        <v>54</v>
      </c>
      <c r="D28" s="6" t="s">
        <v>55</v>
      </c>
      <c r="E28" s="6" t="s">
        <v>56</v>
      </c>
      <c r="F28" s="8">
        <v>220</v>
      </c>
      <c r="G28" s="6" t="s">
        <v>16</v>
      </c>
      <c r="H28" s="6" t="s">
        <v>17</v>
      </c>
      <c r="I28" s="6"/>
      <c r="J28" s="7">
        <f t="shared" si="0"/>
        <v>704000</v>
      </c>
      <c r="K28" s="5" t="s">
        <v>11</v>
      </c>
      <c r="L28" s="5" t="s">
        <v>11</v>
      </c>
    </row>
    <row r="29" spans="1:12" s="5" customFormat="1" x14ac:dyDescent="0.4">
      <c r="A29" s="6" t="s">
        <v>896</v>
      </c>
      <c r="B29" s="16" t="s">
        <v>473</v>
      </c>
      <c r="C29" s="6" t="s">
        <v>474</v>
      </c>
      <c r="D29" s="6" t="s">
        <v>475</v>
      </c>
      <c r="E29" s="6" t="s">
        <v>476</v>
      </c>
      <c r="F29" s="8">
        <v>3</v>
      </c>
      <c r="G29" s="6" t="s">
        <v>429</v>
      </c>
      <c r="H29" s="6" t="s">
        <v>17</v>
      </c>
      <c r="I29" s="6"/>
      <c r="J29" s="7">
        <f t="shared" si="0"/>
        <v>9600</v>
      </c>
      <c r="K29" s="5" t="s">
        <v>11</v>
      </c>
      <c r="L29" s="5" t="s">
        <v>11</v>
      </c>
    </row>
    <row r="30" spans="1:12" s="5" customFormat="1" x14ac:dyDescent="0.4">
      <c r="A30" s="6" t="s">
        <v>897</v>
      </c>
      <c r="B30" s="16" t="s">
        <v>898</v>
      </c>
      <c r="C30" s="6" t="s">
        <v>795</v>
      </c>
      <c r="D30" s="6" t="s">
        <v>796</v>
      </c>
      <c r="E30" s="6" t="s">
        <v>797</v>
      </c>
      <c r="F30" s="8">
        <v>340</v>
      </c>
      <c r="G30" s="6" t="s">
        <v>16</v>
      </c>
      <c r="H30" s="6" t="s">
        <v>17</v>
      </c>
      <c r="I30" s="6"/>
      <c r="J30" s="7">
        <f t="shared" si="0"/>
        <v>1088000</v>
      </c>
      <c r="K30" s="5" t="s">
        <v>11</v>
      </c>
      <c r="L30" s="5" t="s">
        <v>11</v>
      </c>
    </row>
    <row r="31" spans="1:12" s="5" customFormat="1" x14ac:dyDescent="0.4">
      <c r="A31" s="6" t="s">
        <v>899</v>
      </c>
      <c r="B31" s="16" t="s">
        <v>57</v>
      </c>
      <c r="C31" s="6" t="s">
        <v>58</v>
      </c>
      <c r="D31" s="6" t="s">
        <v>59</v>
      </c>
      <c r="E31" s="6" t="s">
        <v>60</v>
      </c>
      <c r="F31" s="8">
        <v>212</v>
      </c>
      <c r="G31" s="6" t="s">
        <v>16</v>
      </c>
      <c r="H31" s="6" t="s">
        <v>17</v>
      </c>
      <c r="I31" s="6"/>
      <c r="J31" s="7">
        <f t="shared" si="0"/>
        <v>678400</v>
      </c>
      <c r="K31" s="5" t="s">
        <v>11</v>
      </c>
      <c r="L31" s="5" t="s">
        <v>11</v>
      </c>
    </row>
    <row r="32" spans="1:12" s="5" customFormat="1" x14ac:dyDescent="0.4">
      <c r="A32" s="6" t="s">
        <v>900</v>
      </c>
      <c r="B32" s="16" t="s">
        <v>61</v>
      </c>
      <c r="C32" s="6" t="s">
        <v>62</v>
      </c>
      <c r="D32" s="6" t="s">
        <v>63</v>
      </c>
      <c r="E32" s="6" t="s">
        <v>64</v>
      </c>
      <c r="F32" s="8">
        <v>192</v>
      </c>
      <c r="G32" s="6" t="s">
        <v>16</v>
      </c>
      <c r="H32" s="6" t="s">
        <v>17</v>
      </c>
      <c r="I32" s="6"/>
      <c r="J32" s="7">
        <f t="shared" si="0"/>
        <v>614400</v>
      </c>
      <c r="K32" s="5" t="s">
        <v>11</v>
      </c>
      <c r="L32" s="5" t="s">
        <v>11</v>
      </c>
    </row>
    <row r="33" spans="1:12" s="5" customFormat="1" x14ac:dyDescent="0.4">
      <c r="A33" s="6" t="s">
        <v>901</v>
      </c>
      <c r="B33" s="16" t="s">
        <v>505</v>
      </c>
      <c r="C33" s="6" t="s">
        <v>506</v>
      </c>
      <c r="D33" s="6" t="s">
        <v>507</v>
      </c>
      <c r="E33" s="6" t="s">
        <v>508</v>
      </c>
      <c r="F33" s="8">
        <v>5</v>
      </c>
      <c r="G33" s="6" t="s">
        <v>429</v>
      </c>
      <c r="H33" s="6" t="s">
        <v>17</v>
      </c>
      <c r="I33" s="6"/>
      <c r="J33" s="7">
        <f t="shared" si="0"/>
        <v>16000</v>
      </c>
      <c r="K33" s="5" t="s">
        <v>11</v>
      </c>
      <c r="L33" s="5" t="s">
        <v>11</v>
      </c>
    </row>
    <row r="34" spans="1:12" s="5" customFormat="1" x14ac:dyDescent="0.4">
      <c r="A34" s="6" t="s">
        <v>902</v>
      </c>
      <c r="B34" s="16" t="s">
        <v>903</v>
      </c>
      <c r="C34" s="6" t="s">
        <v>798</v>
      </c>
      <c r="D34" s="6" t="s">
        <v>799</v>
      </c>
      <c r="E34" s="6" t="s">
        <v>800</v>
      </c>
      <c r="F34" s="8">
        <v>199</v>
      </c>
      <c r="G34" s="6" t="s">
        <v>16</v>
      </c>
      <c r="H34" s="6" t="s">
        <v>17</v>
      </c>
      <c r="I34" s="6"/>
      <c r="J34" s="7">
        <f t="shared" si="0"/>
        <v>636800</v>
      </c>
      <c r="K34" s="5" t="s">
        <v>11</v>
      </c>
      <c r="L34" s="5" t="s">
        <v>11</v>
      </c>
    </row>
    <row r="35" spans="1:12" s="5" customFormat="1" x14ac:dyDescent="0.4">
      <c r="A35" s="6" t="s">
        <v>904</v>
      </c>
      <c r="B35" s="16" t="s">
        <v>564</v>
      </c>
      <c r="C35" s="6" t="s">
        <v>565</v>
      </c>
      <c r="D35" s="6" t="s">
        <v>566</v>
      </c>
      <c r="E35" s="6" t="s">
        <v>567</v>
      </c>
      <c r="F35" s="8">
        <v>8</v>
      </c>
      <c r="G35" s="6" t="s">
        <v>429</v>
      </c>
      <c r="H35" s="6" t="s">
        <v>17</v>
      </c>
      <c r="I35" s="6"/>
      <c r="J35" s="7">
        <f t="shared" si="0"/>
        <v>25600</v>
      </c>
      <c r="K35" s="5" t="s">
        <v>11</v>
      </c>
      <c r="L35" s="5" t="s">
        <v>11</v>
      </c>
    </row>
    <row r="36" spans="1:12" s="5" customFormat="1" x14ac:dyDescent="0.4">
      <c r="A36" s="6" t="s">
        <v>905</v>
      </c>
      <c r="B36" s="16" t="s">
        <v>673</v>
      </c>
      <c r="C36" s="6" t="s">
        <v>674</v>
      </c>
      <c r="D36" s="6" t="s">
        <v>675</v>
      </c>
      <c r="E36" s="6" t="s">
        <v>676</v>
      </c>
      <c r="F36" s="8">
        <v>19</v>
      </c>
      <c r="G36" s="6" t="s">
        <v>429</v>
      </c>
      <c r="H36" s="6" t="s">
        <v>17</v>
      </c>
      <c r="I36" s="6"/>
      <c r="J36" s="7">
        <f t="shared" si="0"/>
        <v>60800</v>
      </c>
      <c r="K36" s="5" t="s">
        <v>11</v>
      </c>
      <c r="L36" s="5" t="s">
        <v>11</v>
      </c>
    </row>
    <row r="37" spans="1:12" s="5" customFormat="1" x14ac:dyDescent="0.4">
      <c r="A37" s="6" t="s">
        <v>906</v>
      </c>
      <c r="B37" s="16" t="s">
        <v>65</v>
      </c>
      <c r="C37" s="6" t="s">
        <v>66</v>
      </c>
      <c r="D37" s="6" t="s">
        <v>67</v>
      </c>
      <c r="E37" s="6" t="s">
        <v>68</v>
      </c>
      <c r="F37" s="8">
        <v>112</v>
      </c>
      <c r="G37" s="6" t="s">
        <v>16</v>
      </c>
      <c r="H37" s="6" t="s">
        <v>17</v>
      </c>
      <c r="I37" s="6"/>
      <c r="J37" s="7">
        <f t="shared" si="0"/>
        <v>358400</v>
      </c>
      <c r="K37" s="5" t="s">
        <v>11</v>
      </c>
      <c r="L37" s="5" t="s">
        <v>11</v>
      </c>
    </row>
    <row r="38" spans="1:12" s="5" customFormat="1" x14ac:dyDescent="0.4">
      <c r="A38" s="6" t="s">
        <v>907</v>
      </c>
      <c r="B38" s="16" t="s">
        <v>69</v>
      </c>
      <c r="C38" s="6" t="s">
        <v>70</v>
      </c>
      <c r="D38" s="6" t="s">
        <v>71</v>
      </c>
      <c r="E38" s="6" t="s">
        <v>801</v>
      </c>
      <c r="F38" s="8">
        <v>258</v>
      </c>
      <c r="G38" s="6" t="s">
        <v>16</v>
      </c>
      <c r="H38" s="6" t="s">
        <v>17</v>
      </c>
      <c r="I38" s="6"/>
      <c r="J38" s="7">
        <f t="shared" si="0"/>
        <v>825600</v>
      </c>
      <c r="K38" s="5" t="s">
        <v>11</v>
      </c>
      <c r="L38" s="5" t="s">
        <v>11</v>
      </c>
    </row>
    <row r="39" spans="1:12" s="5" customFormat="1" x14ac:dyDescent="0.4">
      <c r="A39" s="6" t="s">
        <v>908</v>
      </c>
      <c r="B39" s="16" t="s">
        <v>73</v>
      </c>
      <c r="C39" s="6" t="s">
        <v>74</v>
      </c>
      <c r="D39" s="6" t="s">
        <v>75</v>
      </c>
      <c r="E39" s="6" t="s">
        <v>72</v>
      </c>
      <c r="F39" s="8">
        <v>383</v>
      </c>
      <c r="G39" s="6" t="s">
        <v>16</v>
      </c>
      <c r="H39" s="6" t="s">
        <v>17</v>
      </c>
      <c r="I39" s="6"/>
      <c r="J39" s="7">
        <f t="shared" si="0"/>
        <v>1225600</v>
      </c>
      <c r="K39" s="5" t="s">
        <v>11</v>
      </c>
      <c r="L39" s="5" t="s">
        <v>11</v>
      </c>
    </row>
    <row r="40" spans="1:12" s="5" customFormat="1" x14ac:dyDescent="0.4">
      <c r="A40" s="6" t="s">
        <v>909</v>
      </c>
      <c r="B40" s="16" t="s">
        <v>614</v>
      </c>
      <c r="C40" s="6" t="s">
        <v>615</v>
      </c>
      <c r="D40" s="6" t="s">
        <v>616</v>
      </c>
      <c r="E40" s="6" t="s">
        <v>617</v>
      </c>
      <c r="F40" s="8">
        <v>15</v>
      </c>
      <c r="G40" s="6" t="s">
        <v>429</v>
      </c>
      <c r="H40" s="6" t="s">
        <v>17</v>
      </c>
      <c r="I40" s="6"/>
      <c r="J40" s="7">
        <f t="shared" si="0"/>
        <v>48000</v>
      </c>
      <c r="K40" s="5" t="s">
        <v>11</v>
      </c>
      <c r="L40" s="5" t="s">
        <v>11</v>
      </c>
    </row>
    <row r="41" spans="1:12" s="5" customFormat="1" x14ac:dyDescent="0.4">
      <c r="A41" s="6" t="s">
        <v>910</v>
      </c>
      <c r="B41" s="16" t="s">
        <v>76</v>
      </c>
      <c r="C41" s="6" t="s">
        <v>77</v>
      </c>
      <c r="D41" s="6" t="s">
        <v>78</v>
      </c>
      <c r="E41" s="6" t="s">
        <v>79</v>
      </c>
      <c r="F41" s="8">
        <v>95</v>
      </c>
      <c r="G41" s="6" t="s">
        <v>16</v>
      </c>
      <c r="H41" s="6" t="s">
        <v>17</v>
      </c>
      <c r="I41" s="6"/>
      <c r="J41" s="7">
        <f t="shared" si="0"/>
        <v>304000</v>
      </c>
      <c r="K41" s="5" t="s">
        <v>11</v>
      </c>
      <c r="L41" s="5" t="s">
        <v>11</v>
      </c>
    </row>
    <row r="42" spans="1:12" s="5" customFormat="1" x14ac:dyDescent="0.4">
      <c r="A42" s="6" t="s">
        <v>911</v>
      </c>
      <c r="B42" s="16" t="s">
        <v>80</v>
      </c>
      <c r="C42" s="6" t="s">
        <v>81</v>
      </c>
      <c r="D42" s="6" t="s">
        <v>82</v>
      </c>
      <c r="E42" s="6" t="s">
        <v>83</v>
      </c>
      <c r="F42" s="8">
        <v>86</v>
      </c>
      <c r="G42" s="6" t="s">
        <v>16</v>
      </c>
      <c r="H42" s="6" t="s">
        <v>17</v>
      </c>
      <c r="I42" s="6"/>
      <c r="J42" s="7">
        <f t="shared" si="0"/>
        <v>275200</v>
      </c>
      <c r="K42" s="5" t="s">
        <v>11</v>
      </c>
      <c r="L42" s="5" t="s">
        <v>11</v>
      </c>
    </row>
    <row r="43" spans="1:12" s="5" customFormat="1" x14ac:dyDescent="0.4">
      <c r="A43" s="6" t="s">
        <v>912</v>
      </c>
      <c r="B43" s="16" t="s">
        <v>84</v>
      </c>
      <c r="C43" s="6" t="s">
        <v>85</v>
      </c>
      <c r="D43" s="6" t="s">
        <v>86</v>
      </c>
      <c r="E43" s="6" t="s">
        <v>87</v>
      </c>
      <c r="F43" s="8">
        <v>24</v>
      </c>
      <c r="G43" s="6" t="s">
        <v>16</v>
      </c>
      <c r="H43" s="6" t="s">
        <v>17</v>
      </c>
      <c r="I43" s="6"/>
      <c r="J43" s="7">
        <f t="shared" si="0"/>
        <v>76800</v>
      </c>
      <c r="K43" s="5" t="s">
        <v>11</v>
      </c>
      <c r="L43" s="5" t="s">
        <v>11</v>
      </c>
    </row>
    <row r="44" spans="1:12" s="5" customFormat="1" x14ac:dyDescent="0.4">
      <c r="A44" s="6" t="s">
        <v>913</v>
      </c>
      <c r="B44" s="16" t="s">
        <v>525</v>
      </c>
      <c r="C44" s="6" t="s">
        <v>526</v>
      </c>
      <c r="D44" s="8" t="s">
        <v>527</v>
      </c>
      <c r="E44" s="6" t="s">
        <v>528</v>
      </c>
      <c r="F44" s="8">
        <v>6</v>
      </c>
      <c r="G44" s="6" t="s">
        <v>429</v>
      </c>
      <c r="H44" s="6" t="s">
        <v>17</v>
      </c>
      <c r="I44" s="6"/>
      <c r="J44" s="7">
        <f t="shared" si="0"/>
        <v>19200</v>
      </c>
      <c r="K44" s="5" t="s">
        <v>11</v>
      </c>
      <c r="L44" s="5" t="s">
        <v>11</v>
      </c>
    </row>
    <row r="45" spans="1:12" s="5" customFormat="1" x14ac:dyDescent="0.4">
      <c r="A45" s="6" t="s">
        <v>914</v>
      </c>
      <c r="B45" s="16" t="s">
        <v>88</v>
      </c>
      <c r="C45" s="6" t="s">
        <v>89</v>
      </c>
      <c r="D45" s="6" t="s">
        <v>90</v>
      </c>
      <c r="E45" s="6" t="s">
        <v>91</v>
      </c>
      <c r="F45" s="8">
        <v>143</v>
      </c>
      <c r="G45" s="6" t="s">
        <v>16</v>
      </c>
      <c r="H45" s="6" t="s">
        <v>17</v>
      </c>
      <c r="I45" s="6"/>
      <c r="J45" s="7">
        <f t="shared" si="0"/>
        <v>457600</v>
      </c>
      <c r="K45" s="5" t="s">
        <v>11</v>
      </c>
      <c r="L45" s="5" t="s">
        <v>11</v>
      </c>
    </row>
    <row r="46" spans="1:12" s="5" customFormat="1" x14ac:dyDescent="0.4">
      <c r="A46" s="6" t="s">
        <v>915</v>
      </c>
      <c r="B46" s="16" t="s">
        <v>637</v>
      </c>
      <c r="C46" s="6" t="s">
        <v>638</v>
      </c>
      <c r="D46" s="6" t="s">
        <v>639</v>
      </c>
      <c r="E46" s="6" t="s">
        <v>640</v>
      </c>
      <c r="F46" s="8">
        <v>18</v>
      </c>
      <c r="G46" s="6" t="s">
        <v>429</v>
      </c>
      <c r="H46" s="6" t="s">
        <v>17</v>
      </c>
      <c r="I46" s="6"/>
      <c r="J46" s="7">
        <f t="shared" si="0"/>
        <v>57600</v>
      </c>
      <c r="K46" s="5" t="s">
        <v>11</v>
      </c>
      <c r="L46" s="5" t="s">
        <v>11</v>
      </c>
    </row>
    <row r="47" spans="1:12" s="5" customFormat="1" x14ac:dyDescent="0.4">
      <c r="A47" s="6" t="s">
        <v>916</v>
      </c>
      <c r="B47" s="16" t="s">
        <v>598</v>
      </c>
      <c r="C47" s="6" t="s">
        <v>599</v>
      </c>
      <c r="D47" s="6" t="s">
        <v>600</v>
      </c>
      <c r="E47" s="6" t="s">
        <v>601</v>
      </c>
      <c r="F47" s="8">
        <v>12</v>
      </c>
      <c r="G47" s="6" t="s">
        <v>429</v>
      </c>
      <c r="H47" s="6" t="s">
        <v>17</v>
      </c>
      <c r="I47" s="6"/>
      <c r="J47" s="7">
        <f t="shared" si="0"/>
        <v>38400</v>
      </c>
      <c r="K47" s="5" t="s">
        <v>11</v>
      </c>
      <c r="L47" s="5" t="s">
        <v>11</v>
      </c>
    </row>
    <row r="48" spans="1:12" s="5" customFormat="1" x14ac:dyDescent="0.4">
      <c r="A48" s="6" t="s">
        <v>917</v>
      </c>
      <c r="B48" s="16" t="s">
        <v>677</v>
      </c>
      <c r="C48" s="6" t="s">
        <v>678</v>
      </c>
      <c r="D48" s="8" t="s">
        <v>679</v>
      </c>
      <c r="E48" s="6" t="s">
        <v>680</v>
      </c>
      <c r="F48" s="8">
        <v>19</v>
      </c>
      <c r="G48" s="6" t="s">
        <v>429</v>
      </c>
      <c r="H48" s="6" t="s">
        <v>17</v>
      </c>
      <c r="I48" s="6"/>
      <c r="J48" s="7">
        <f t="shared" si="0"/>
        <v>60800</v>
      </c>
      <c r="K48" s="5" t="s">
        <v>11</v>
      </c>
      <c r="L48" s="5" t="s">
        <v>11</v>
      </c>
    </row>
    <row r="49" spans="1:12" s="5" customFormat="1" x14ac:dyDescent="0.4">
      <c r="A49" s="6" t="s">
        <v>918</v>
      </c>
      <c r="B49" s="16" t="s">
        <v>92</v>
      </c>
      <c r="C49" s="6" t="s">
        <v>93</v>
      </c>
      <c r="D49" s="6" t="s">
        <v>94</v>
      </c>
      <c r="E49" s="6" t="s">
        <v>95</v>
      </c>
      <c r="F49" s="8">
        <v>150</v>
      </c>
      <c r="G49" s="6" t="s">
        <v>16</v>
      </c>
      <c r="H49" s="6" t="s">
        <v>17</v>
      </c>
      <c r="I49" s="6"/>
      <c r="J49" s="7">
        <f t="shared" si="0"/>
        <v>480000</v>
      </c>
      <c r="K49" s="5" t="s">
        <v>11</v>
      </c>
      <c r="L49" s="5" t="s">
        <v>11</v>
      </c>
    </row>
    <row r="50" spans="1:12" s="5" customFormat="1" x14ac:dyDescent="0.4">
      <c r="A50" s="6" t="s">
        <v>919</v>
      </c>
      <c r="B50" s="16" t="s">
        <v>96</v>
      </c>
      <c r="C50" s="6" t="s">
        <v>97</v>
      </c>
      <c r="D50" s="6" t="s">
        <v>98</v>
      </c>
      <c r="E50" s="6" t="s">
        <v>99</v>
      </c>
      <c r="F50" s="40">
        <v>78</v>
      </c>
      <c r="G50" s="6" t="s">
        <v>16</v>
      </c>
      <c r="H50" s="6" t="s">
        <v>17</v>
      </c>
      <c r="I50" s="6"/>
      <c r="J50" s="7">
        <f t="shared" si="0"/>
        <v>249600</v>
      </c>
      <c r="K50" s="5" t="s">
        <v>11</v>
      </c>
      <c r="L50" s="5" t="s">
        <v>11</v>
      </c>
    </row>
    <row r="51" spans="1:12" s="5" customFormat="1" x14ac:dyDescent="0.4">
      <c r="A51" s="6" t="s">
        <v>920</v>
      </c>
      <c r="B51" s="16" t="s">
        <v>100</v>
      </c>
      <c r="C51" s="6" t="s">
        <v>101</v>
      </c>
      <c r="D51" s="6" t="s">
        <v>102</v>
      </c>
      <c r="E51" s="6" t="s">
        <v>802</v>
      </c>
      <c r="F51" s="8">
        <v>271</v>
      </c>
      <c r="G51" s="6" t="s">
        <v>16</v>
      </c>
      <c r="H51" s="6" t="s">
        <v>17</v>
      </c>
      <c r="I51" s="6"/>
      <c r="J51" s="7">
        <f t="shared" si="0"/>
        <v>867200</v>
      </c>
      <c r="K51" s="5" t="s">
        <v>11</v>
      </c>
      <c r="L51" s="5" t="s">
        <v>11</v>
      </c>
    </row>
    <row r="52" spans="1:12" s="5" customFormat="1" x14ac:dyDescent="0.4">
      <c r="A52" s="6" t="s">
        <v>921</v>
      </c>
      <c r="B52" s="16" t="s">
        <v>103</v>
      </c>
      <c r="C52" s="6" t="s">
        <v>104</v>
      </c>
      <c r="D52" s="6" t="s">
        <v>105</v>
      </c>
      <c r="E52" s="6" t="s">
        <v>106</v>
      </c>
      <c r="F52" s="8">
        <v>197</v>
      </c>
      <c r="G52" s="6" t="s">
        <v>16</v>
      </c>
      <c r="H52" s="6" t="s">
        <v>17</v>
      </c>
      <c r="I52" s="6"/>
      <c r="J52" s="7">
        <f t="shared" si="0"/>
        <v>630400</v>
      </c>
      <c r="K52" s="5" t="s">
        <v>11</v>
      </c>
      <c r="L52" s="5" t="s">
        <v>11</v>
      </c>
    </row>
    <row r="53" spans="1:12" s="5" customFormat="1" x14ac:dyDescent="0.4">
      <c r="A53" s="6" t="s">
        <v>922</v>
      </c>
      <c r="B53" s="16" t="s">
        <v>681</v>
      </c>
      <c r="C53" s="6" t="s">
        <v>682</v>
      </c>
      <c r="D53" s="6" t="s">
        <v>683</v>
      </c>
      <c r="E53" s="6" t="s">
        <v>684</v>
      </c>
      <c r="F53" s="8">
        <v>19</v>
      </c>
      <c r="G53" s="6" t="s">
        <v>429</v>
      </c>
      <c r="H53" s="6" t="s">
        <v>17</v>
      </c>
      <c r="I53" s="6"/>
      <c r="J53" s="7">
        <f t="shared" si="0"/>
        <v>60800</v>
      </c>
      <c r="K53" s="5" t="s">
        <v>11</v>
      </c>
      <c r="L53" s="5" t="s">
        <v>11</v>
      </c>
    </row>
    <row r="54" spans="1:12" s="5" customFormat="1" x14ac:dyDescent="0.4">
      <c r="A54" s="6" t="s">
        <v>923</v>
      </c>
      <c r="B54" s="16" t="s">
        <v>556</v>
      </c>
      <c r="C54" s="6" t="s">
        <v>557</v>
      </c>
      <c r="D54" s="6" t="s">
        <v>558</v>
      </c>
      <c r="E54" s="6" t="s">
        <v>559</v>
      </c>
      <c r="F54" s="8">
        <v>7</v>
      </c>
      <c r="G54" s="6" t="s">
        <v>429</v>
      </c>
      <c r="H54" s="6" t="s">
        <v>17</v>
      </c>
      <c r="I54" s="6"/>
      <c r="J54" s="7">
        <f t="shared" si="0"/>
        <v>22400</v>
      </c>
      <c r="K54" s="5" t="s">
        <v>11</v>
      </c>
      <c r="L54" s="5" t="s">
        <v>11</v>
      </c>
    </row>
    <row r="55" spans="1:12" s="5" customFormat="1" x14ac:dyDescent="0.4">
      <c r="A55" s="6" t="s">
        <v>924</v>
      </c>
      <c r="B55" s="16" t="s">
        <v>107</v>
      </c>
      <c r="C55" s="6" t="s">
        <v>108</v>
      </c>
      <c r="D55" s="6" t="s">
        <v>109</v>
      </c>
      <c r="E55" s="6" t="s">
        <v>110</v>
      </c>
      <c r="F55" s="8">
        <v>41</v>
      </c>
      <c r="G55" s="6" t="s">
        <v>16</v>
      </c>
      <c r="H55" s="6" t="s">
        <v>17</v>
      </c>
      <c r="I55" s="6"/>
      <c r="J55" s="7">
        <f t="shared" si="0"/>
        <v>131200</v>
      </c>
      <c r="K55" s="5" t="s">
        <v>11</v>
      </c>
      <c r="L55" s="5" t="s">
        <v>11</v>
      </c>
    </row>
    <row r="56" spans="1:12" s="5" customFormat="1" x14ac:dyDescent="0.4">
      <c r="A56" s="6" t="s">
        <v>925</v>
      </c>
      <c r="B56" s="16" t="s">
        <v>685</v>
      </c>
      <c r="C56" s="6" t="s">
        <v>435</v>
      </c>
      <c r="D56" s="6" t="s">
        <v>686</v>
      </c>
      <c r="E56" s="6" t="s">
        <v>687</v>
      </c>
      <c r="F56" s="8">
        <v>19</v>
      </c>
      <c r="G56" s="6" t="s">
        <v>429</v>
      </c>
      <c r="H56" s="6" t="s">
        <v>17</v>
      </c>
      <c r="I56" s="6"/>
      <c r="J56" s="7">
        <f t="shared" si="0"/>
        <v>60800</v>
      </c>
      <c r="K56" s="5" t="s">
        <v>11</v>
      </c>
      <c r="L56" s="5" t="s">
        <v>11</v>
      </c>
    </row>
    <row r="57" spans="1:12" s="5" customFormat="1" x14ac:dyDescent="0.4">
      <c r="A57" s="6" t="s">
        <v>926</v>
      </c>
      <c r="B57" s="16" t="s">
        <v>579</v>
      </c>
      <c r="C57" s="6" t="s">
        <v>580</v>
      </c>
      <c r="D57" s="6" t="s">
        <v>581</v>
      </c>
      <c r="E57" s="6" t="s">
        <v>582</v>
      </c>
      <c r="F57" s="8">
        <v>11</v>
      </c>
      <c r="G57" s="6" t="s">
        <v>429</v>
      </c>
      <c r="H57" s="6" t="s">
        <v>17</v>
      </c>
      <c r="I57" s="6"/>
      <c r="J57" s="7">
        <f t="shared" si="0"/>
        <v>35200</v>
      </c>
      <c r="K57" s="5" t="s">
        <v>11</v>
      </c>
      <c r="L57" s="5" t="s">
        <v>11</v>
      </c>
    </row>
    <row r="58" spans="1:12" s="5" customFormat="1" x14ac:dyDescent="0.4">
      <c r="A58" s="6" t="s">
        <v>927</v>
      </c>
      <c r="B58" s="16" t="s">
        <v>688</v>
      </c>
      <c r="C58" s="6" t="s">
        <v>689</v>
      </c>
      <c r="D58" s="6" t="s">
        <v>690</v>
      </c>
      <c r="E58" s="6" t="s">
        <v>691</v>
      </c>
      <c r="F58" s="8">
        <v>19</v>
      </c>
      <c r="G58" s="6" t="s">
        <v>429</v>
      </c>
      <c r="H58" s="6" t="s">
        <v>17</v>
      </c>
      <c r="I58" s="6"/>
      <c r="J58" s="7">
        <f t="shared" si="0"/>
        <v>60800</v>
      </c>
      <c r="K58" s="5" t="s">
        <v>11</v>
      </c>
      <c r="L58" s="5" t="s">
        <v>11</v>
      </c>
    </row>
    <row r="59" spans="1:12" s="5" customFormat="1" x14ac:dyDescent="0.4">
      <c r="A59" s="6" t="s">
        <v>928</v>
      </c>
      <c r="B59" s="16" t="s">
        <v>111</v>
      </c>
      <c r="C59" s="6" t="s">
        <v>112</v>
      </c>
      <c r="D59" s="6" t="s">
        <v>113</v>
      </c>
      <c r="E59" s="6" t="s">
        <v>114</v>
      </c>
      <c r="F59" s="8">
        <v>120</v>
      </c>
      <c r="G59" s="6" t="s">
        <v>16</v>
      </c>
      <c r="H59" s="6" t="s">
        <v>17</v>
      </c>
      <c r="I59" s="6"/>
      <c r="J59" s="7">
        <f t="shared" si="0"/>
        <v>384000</v>
      </c>
      <c r="K59" s="5" t="s">
        <v>11</v>
      </c>
      <c r="L59" s="5" t="s">
        <v>11</v>
      </c>
    </row>
    <row r="60" spans="1:12" s="5" customFormat="1" x14ac:dyDescent="0.4">
      <c r="A60" s="6" t="s">
        <v>929</v>
      </c>
      <c r="B60" s="16" t="s">
        <v>930</v>
      </c>
      <c r="C60" s="6" t="s">
        <v>803</v>
      </c>
      <c r="D60" s="6" t="s">
        <v>804</v>
      </c>
      <c r="E60" s="6" t="s">
        <v>805</v>
      </c>
      <c r="F60" s="8">
        <v>198</v>
      </c>
      <c r="G60" s="6" t="s">
        <v>16</v>
      </c>
      <c r="H60" s="6" t="s">
        <v>17</v>
      </c>
      <c r="I60" s="6"/>
      <c r="J60" s="7">
        <f t="shared" si="0"/>
        <v>633600</v>
      </c>
      <c r="K60" s="5" t="s">
        <v>11</v>
      </c>
      <c r="L60" s="5" t="s">
        <v>11</v>
      </c>
    </row>
    <row r="61" spans="1:12" s="5" customFormat="1" x14ac:dyDescent="0.4">
      <c r="A61" s="6" t="s">
        <v>931</v>
      </c>
      <c r="B61" s="16" t="s">
        <v>932</v>
      </c>
      <c r="C61" s="6" t="s">
        <v>806</v>
      </c>
      <c r="D61" s="6" t="s">
        <v>807</v>
      </c>
      <c r="E61" s="6" t="s">
        <v>805</v>
      </c>
      <c r="F61" s="8">
        <v>90</v>
      </c>
      <c r="G61" s="6" t="s">
        <v>16</v>
      </c>
      <c r="H61" s="6" t="s">
        <v>17</v>
      </c>
      <c r="I61" s="6"/>
      <c r="J61" s="7">
        <f t="shared" si="0"/>
        <v>288000</v>
      </c>
      <c r="K61" s="5" t="s">
        <v>11</v>
      </c>
      <c r="L61" s="5" t="s">
        <v>11</v>
      </c>
    </row>
    <row r="62" spans="1:12" s="5" customFormat="1" x14ac:dyDescent="0.4">
      <c r="A62" s="6" t="s">
        <v>933</v>
      </c>
      <c r="B62" s="16" t="s">
        <v>934</v>
      </c>
      <c r="C62" s="6" t="s">
        <v>808</v>
      </c>
      <c r="D62" s="6" t="s">
        <v>809</v>
      </c>
      <c r="E62" s="6" t="s">
        <v>805</v>
      </c>
      <c r="F62" s="8">
        <v>90</v>
      </c>
      <c r="G62" s="6" t="s">
        <v>16</v>
      </c>
      <c r="H62" s="6" t="s">
        <v>17</v>
      </c>
      <c r="I62" s="6"/>
      <c r="J62" s="7">
        <f t="shared" si="0"/>
        <v>288000</v>
      </c>
      <c r="K62" s="5" t="s">
        <v>11</v>
      </c>
      <c r="L62" s="5" t="s">
        <v>11</v>
      </c>
    </row>
    <row r="63" spans="1:12" s="5" customFormat="1" x14ac:dyDescent="0.4">
      <c r="A63" s="6" t="s">
        <v>935</v>
      </c>
      <c r="B63" s="16" t="s">
        <v>692</v>
      </c>
      <c r="C63" s="6" t="s">
        <v>693</v>
      </c>
      <c r="D63" s="6" t="s">
        <v>694</v>
      </c>
      <c r="E63" s="6" t="s">
        <v>695</v>
      </c>
      <c r="F63" s="8">
        <v>19</v>
      </c>
      <c r="G63" s="6" t="s">
        <v>429</v>
      </c>
      <c r="H63" s="6" t="s">
        <v>17</v>
      </c>
      <c r="I63" s="6"/>
      <c r="J63" s="7">
        <f t="shared" si="0"/>
        <v>60800</v>
      </c>
      <c r="K63" s="5" t="s">
        <v>11</v>
      </c>
      <c r="L63" s="5" t="s">
        <v>11</v>
      </c>
    </row>
    <row r="64" spans="1:12" s="5" customFormat="1" x14ac:dyDescent="0.4">
      <c r="A64" s="6" t="s">
        <v>936</v>
      </c>
      <c r="B64" s="16" t="s">
        <v>449</v>
      </c>
      <c r="C64" s="6" t="s">
        <v>450</v>
      </c>
      <c r="D64" s="6" t="s">
        <v>451</v>
      </c>
      <c r="E64" s="6" t="s">
        <v>452</v>
      </c>
      <c r="F64" s="8">
        <v>2</v>
      </c>
      <c r="G64" s="6" t="s">
        <v>429</v>
      </c>
      <c r="H64" s="6" t="s">
        <v>17</v>
      </c>
      <c r="I64" s="6"/>
      <c r="J64" s="7">
        <f t="shared" si="0"/>
        <v>6400</v>
      </c>
      <c r="K64" s="5" t="s">
        <v>11</v>
      </c>
      <c r="L64" s="5" t="s">
        <v>11</v>
      </c>
    </row>
    <row r="65" spans="1:12" s="5" customFormat="1" x14ac:dyDescent="0.4">
      <c r="A65" s="6" t="s">
        <v>937</v>
      </c>
      <c r="B65" s="16" t="s">
        <v>696</v>
      </c>
      <c r="C65" s="6" t="s">
        <v>697</v>
      </c>
      <c r="D65" s="6" t="s">
        <v>698</v>
      </c>
      <c r="E65" s="6" t="s">
        <v>699</v>
      </c>
      <c r="F65" s="8">
        <v>19</v>
      </c>
      <c r="G65" s="6" t="s">
        <v>429</v>
      </c>
      <c r="H65" s="6" t="s">
        <v>17</v>
      </c>
      <c r="I65" s="6"/>
      <c r="J65" s="7">
        <f t="shared" si="0"/>
        <v>60800</v>
      </c>
      <c r="K65" s="5" t="s">
        <v>11</v>
      </c>
      <c r="L65" s="5" t="s">
        <v>11</v>
      </c>
    </row>
    <row r="66" spans="1:12" s="5" customFormat="1" x14ac:dyDescent="0.4">
      <c r="A66" s="6" t="s">
        <v>938</v>
      </c>
      <c r="B66" s="16" t="s">
        <v>115</v>
      </c>
      <c r="C66" s="6" t="s">
        <v>116</v>
      </c>
      <c r="D66" s="6" t="s">
        <v>117</v>
      </c>
      <c r="E66" s="6" t="s">
        <v>118</v>
      </c>
      <c r="F66" s="8">
        <v>110</v>
      </c>
      <c r="G66" s="6" t="s">
        <v>16</v>
      </c>
      <c r="H66" s="6" t="s">
        <v>17</v>
      </c>
      <c r="I66" s="6"/>
      <c r="J66" s="7">
        <f t="shared" si="0"/>
        <v>352000</v>
      </c>
      <c r="K66" s="5" t="s">
        <v>11</v>
      </c>
      <c r="L66" s="5" t="s">
        <v>11</v>
      </c>
    </row>
    <row r="67" spans="1:12" s="5" customFormat="1" x14ac:dyDescent="0.4">
      <c r="A67" s="6" t="s">
        <v>939</v>
      </c>
      <c r="B67" s="16" t="s">
        <v>700</v>
      </c>
      <c r="C67" s="6" t="s">
        <v>701</v>
      </c>
      <c r="D67" s="6" t="s">
        <v>702</v>
      </c>
      <c r="E67" s="6" t="s">
        <v>703</v>
      </c>
      <c r="F67" s="8">
        <v>19</v>
      </c>
      <c r="G67" s="6" t="s">
        <v>429</v>
      </c>
      <c r="H67" s="6" t="s">
        <v>17</v>
      </c>
      <c r="I67" s="6"/>
      <c r="J67" s="7">
        <f t="shared" si="0"/>
        <v>60800</v>
      </c>
      <c r="K67" s="5" t="s">
        <v>11</v>
      </c>
      <c r="L67" s="5" t="s">
        <v>11</v>
      </c>
    </row>
    <row r="68" spans="1:12" s="5" customFormat="1" x14ac:dyDescent="0.4">
      <c r="A68" s="6" t="s">
        <v>940</v>
      </c>
      <c r="B68" s="16" t="s">
        <v>941</v>
      </c>
      <c r="C68" s="6" t="s">
        <v>810</v>
      </c>
      <c r="D68" s="6" t="s">
        <v>811</v>
      </c>
      <c r="E68" s="6" t="s">
        <v>812</v>
      </c>
      <c r="F68" s="8">
        <v>313</v>
      </c>
      <c r="G68" s="6" t="s">
        <v>16</v>
      </c>
      <c r="H68" s="6" t="s">
        <v>17</v>
      </c>
      <c r="I68" s="6"/>
      <c r="J68" s="7">
        <f t="shared" ref="J68:J131" si="1">F68*3200</f>
        <v>1001600</v>
      </c>
      <c r="K68" s="5" t="s">
        <v>11</v>
      </c>
      <c r="L68" s="5" t="s">
        <v>11</v>
      </c>
    </row>
    <row r="69" spans="1:12" s="5" customFormat="1" x14ac:dyDescent="0.4">
      <c r="A69" s="6" t="s">
        <v>942</v>
      </c>
      <c r="B69" s="16" t="s">
        <v>943</v>
      </c>
      <c r="C69" s="6" t="s">
        <v>813</v>
      </c>
      <c r="D69" s="6" t="s">
        <v>814</v>
      </c>
      <c r="E69" s="6" t="s">
        <v>812</v>
      </c>
      <c r="F69" s="8">
        <v>45</v>
      </c>
      <c r="G69" s="6" t="s">
        <v>16</v>
      </c>
      <c r="H69" s="6" t="s">
        <v>17</v>
      </c>
      <c r="I69" s="6"/>
      <c r="J69" s="7">
        <f t="shared" si="1"/>
        <v>144000</v>
      </c>
      <c r="K69" s="5" t="s">
        <v>11</v>
      </c>
      <c r="L69" s="5" t="s">
        <v>11</v>
      </c>
    </row>
    <row r="70" spans="1:12" s="5" customFormat="1" x14ac:dyDescent="0.4">
      <c r="A70" s="6" t="s">
        <v>944</v>
      </c>
      <c r="B70" s="16" t="s">
        <v>945</v>
      </c>
      <c r="C70" s="6" t="s">
        <v>815</v>
      </c>
      <c r="D70" s="6" t="s">
        <v>816</v>
      </c>
      <c r="E70" s="6" t="s">
        <v>812</v>
      </c>
      <c r="F70" s="8">
        <v>75</v>
      </c>
      <c r="G70" s="6" t="s">
        <v>16</v>
      </c>
      <c r="H70" s="6" t="s">
        <v>17</v>
      </c>
      <c r="I70" s="6"/>
      <c r="J70" s="7">
        <f t="shared" si="1"/>
        <v>240000</v>
      </c>
      <c r="K70" s="5" t="s">
        <v>11</v>
      </c>
      <c r="L70" s="5" t="s">
        <v>11</v>
      </c>
    </row>
    <row r="71" spans="1:12" s="5" customFormat="1" x14ac:dyDescent="0.4">
      <c r="A71" s="6" t="s">
        <v>946</v>
      </c>
      <c r="B71" s="16" t="s">
        <v>529</v>
      </c>
      <c r="C71" s="6" t="s">
        <v>530</v>
      </c>
      <c r="D71" s="6" t="s">
        <v>531</v>
      </c>
      <c r="E71" s="6" t="s">
        <v>532</v>
      </c>
      <c r="F71" s="40">
        <v>4</v>
      </c>
      <c r="G71" s="6" t="s">
        <v>429</v>
      </c>
      <c r="H71" s="6" t="s">
        <v>17</v>
      </c>
      <c r="I71" s="6"/>
      <c r="J71" s="7">
        <f t="shared" si="1"/>
        <v>12800</v>
      </c>
      <c r="K71" s="5" t="s">
        <v>11</v>
      </c>
      <c r="L71" s="5" t="s">
        <v>11</v>
      </c>
    </row>
    <row r="72" spans="1:12" s="5" customFormat="1" x14ac:dyDescent="0.4">
      <c r="A72" s="6" t="s">
        <v>947</v>
      </c>
      <c r="B72" s="16" t="s">
        <v>119</v>
      </c>
      <c r="C72" s="6" t="s">
        <v>120</v>
      </c>
      <c r="D72" s="6" t="s">
        <v>121</v>
      </c>
      <c r="E72" s="6" t="s">
        <v>122</v>
      </c>
      <c r="F72" s="8">
        <v>139</v>
      </c>
      <c r="G72" s="6" t="s">
        <v>16</v>
      </c>
      <c r="H72" s="6" t="s">
        <v>17</v>
      </c>
      <c r="I72" s="6"/>
      <c r="J72" s="7">
        <f t="shared" si="1"/>
        <v>444800</v>
      </c>
      <c r="K72" s="5" t="s">
        <v>11</v>
      </c>
      <c r="L72" s="5" t="s">
        <v>11</v>
      </c>
    </row>
    <row r="73" spans="1:12" s="5" customFormat="1" x14ac:dyDescent="0.4">
      <c r="A73" s="6" t="s">
        <v>948</v>
      </c>
      <c r="B73" s="16" t="s">
        <v>123</v>
      </c>
      <c r="C73" s="6" t="s">
        <v>124</v>
      </c>
      <c r="D73" s="6" t="s">
        <v>125</v>
      </c>
      <c r="E73" s="6" t="s">
        <v>126</v>
      </c>
      <c r="F73" s="8">
        <v>120</v>
      </c>
      <c r="G73" s="6" t="s">
        <v>16</v>
      </c>
      <c r="H73" s="6" t="s">
        <v>17</v>
      </c>
      <c r="I73" s="6"/>
      <c r="J73" s="7">
        <f t="shared" si="1"/>
        <v>384000</v>
      </c>
      <c r="K73" s="5" t="s">
        <v>11</v>
      </c>
      <c r="L73" s="5" t="s">
        <v>11</v>
      </c>
    </row>
    <row r="74" spans="1:12" s="5" customFormat="1" x14ac:dyDescent="0.4">
      <c r="A74" s="6" t="s">
        <v>949</v>
      </c>
      <c r="B74" s="16" t="s">
        <v>533</v>
      </c>
      <c r="C74" s="6" t="s">
        <v>534</v>
      </c>
      <c r="D74" s="6" t="s">
        <v>535</v>
      </c>
      <c r="E74" s="6" t="s">
        <v>536</v>
      </c>
      <c r="F74" s="8">
        <v>6</v>
      </c>
      <c r="G74" s="6" t="s">
        <v>429</v>
      </c>
      <c r="H74" s="6" t="s">
        <v>17</v>
      </c>
      <c r="I74" s="6"/>
      <c r="J74" s="7">
        <f t="shared" si="1"/>
        <v>19200</v>
      </c>
      <c r="K74" s="5" t="s">
        <v>11</v>
      </c>
      <c r="L74" s="5" t="s">
        <v>11</v>
      </c>
    </row>
    <row r="75" spans="1:12" s="5" customFormat="1" x14ac:dyDescent="0.4">
      <c r="A75" s="6" t="s">
        <v>950</v>
      </c>
      <c r="B75" s="16" t="s">
        <v>951</v>
      </c>
      <c r="C75" s="6" t="s">
        <v>817</v>
      </c>
      <c r="D75" s="6" t="s">
        <v>818</v>
      </c>
      <c r="E75" s="6" t="s">
        <v>819</v>
      </c>
      <c r="F75" s="8">
        <v>500</v>
      </c>
      <c r="G75" s="6" t="s">
        <v>16</v>
      </c>
      <c r="H75" s="6" t="s">
        <v>17</v>
      </c>
      <c r="I75" s="6"/>
      <c r="J75" s="7">
        <f t="shared" si="1"/>
        <v>1600000</v>
      </c>
      <c r="K75" s="5" t="s">
        <v>11</v>
      </c>
      <c r="L75" s="5" t="s">
        <v>11</v>
      </c>
    </row>
    <row r="76" spans="1:12" s="5" customFormat="1" x14ac:dyDescent="0.4">
      <c r="A76" s="6" t="s">
        <v>952</v>
      </c>
      <c r="B76" s="16" t="s">
        <v>953</v>
      </c>
      <c r="C76" s="6" t="s">
        <v>820</v>
      </c>
      <c r="D76" s="6" t="s">
        <v>821</v>
      </c>
      <c r="E76" s="6" t="s">
        <v>822</v>
      </c>
      <c r="F76" s="8">
        <v>58</v>
      </c>
      <c r="G76" s="6" t="s">
        <v>16</v>
      </c>
      <c r="H76" s="6" t="s">
        <v>17</v>
      </c>
      <c r="I76" s="6"/>
      <c r="J76" s="7">
        <f t="shared" si="1"/>
        <v>185600</v>
      </c>
      <c r="K76" s="5" t="s">
        <v>11</v>
      </c>
      <c r="L76" s="5" t="s">
        <v>11</v>
      </c>
    </row>
    <row r="77" spans="1:12" s="5" customFormat="1" x14ac:dyDescent="0.4">
      <c r="A77" s="6" t="s">
        <v>954</v>
      </c>
      <c r="B77" s="16" t="s">
        <v>955</v>
      </c>
      <c r="C77" s="6" t="s">
        <v>823</v>
      </c>
      <c r="D77" s="6" t="s">
        <v>824</v>
      </c>
      <c r="E77" s="6" t="s">
        <v>822</v>
      </c>
      <c r="F77" s="8">
        <v>40</v>
      </c>
      <c r="G77" s="6" t="s">
        <v>16</v>
      </c>
      <c r="H77" s="6" t="s">
        <v>17</v>
      </c>
      <c r="I77" s="6"/>
      <c r="J77" s="7">
        <f t="shared" si="1"/>
        <v>128000</v>
      </c>
      <c r="K77" s="5" t="s">
        <v>11</v>
      </c>
      <c r="L77" s="5" t="s">
        <v>11</v>
      </c>
    </row>
    <row r="78" spans="1:12" s="5" customFormat="1" x14ac:dyDescent="0.4">
      <c r="A78" s="6" t="s">
        <v>956</v>
      </c>
      <c r="B78" s="16" t="s">
        <v>957</v>
      </c>
      <c r="C78" s="6" t="s">
        <v>825</v>
      </c>
      <c r="D78" s="6" t="s">
        <v>826</v>
      </c>
      <c r="E78" s="6" t="s">
        <v>822</v>
      </c>
      <c r="F78" s="8">
        <v>40</v>
      </c>
      <c r="G78" s="6" t="s">
        <v>16</v>
      </c>
      <c r="H78" s="6" t="s">
        <v>17</v>
      </c>
      <c r="I78" s="6"/>
      <c r="J78" s="7">
        <f t="shared" si="1"/>
        <v>128000</v>
      </c>
      <c r="K78" s="5" t="s">
        <v>11</v>
      </c>
      <c r="L78" s="5" t="s">
        <v>11</v>
      </c>
    </row>
    <row r="79" spans="1:12" s="5" customFormat="1" x14ac:dyDescent="0.4">
      <c r="A79" s="6" t="s">
        <v>958</v>
      </c>
      <c r="B79" s="16" t="s">
        <v>127</v>
      </c>
      <c r="C79" s="6" t="s">
        <v>128</v>
      </c>
      <c r="D79" s="6" t="s">
        <v>129</v>
      </c>
      <c r="E79" s="6" t="s">
        <v>130</v>
      </c>
      <c r="F79" s="8">
        <v>72</v>
      </c>
      <c r="G79" s="6" t="s">
        <v>16</v>
      </c>
      <c r="H79" s="6" t="s">
        <v>17</v>
      </c>
      <c r="I79" s="6"/>
      <c r="J79" s="7">
        <f t="shared" si="1"/>
        <v>230400</v>
      </c>
      <c r="K79" s="5" t="s">
        <v>11</v>
      </c>
      <c r="L79" s="5" t="s">
        <v>11</v>
      </c>
    </row>
    <row r="80" spans="1:12" s="5" customFormat="1" x14ac:dyDescent="0.4">
      <c r="A80" s="6" t="s">
        <v>959</v>
      </c>
      <c r="B80" s="16">
        <v>1510076</v>
      </c>
      <c r="C80" s="6" t="s">
        <v>131</v>
      </c>
      <c r="D80" s="6" t="s">
        <v>132</v>
      </c>
      <c r="E80" s="6" t="s">
        <v>133</v>
      </c>
      <c r="F80" s="8">
        <v>78</v>
      </c>
      <c r="G80" s="6" t="s">
        <v>16</v>
      </c>
      <c r="H80" s="6" t="s">
        <v>17</v>
      </c>
      <c r="I80" s="6"/>
      <c r="J80" s="7">
        <f t="shared" si="1"/>
        <v>249600</v>
      </c>
      <c r="K80" s="5" t="s">
        <v>11</v>
      </c>
      <c r="L80" s="5" t="s">
        <v>11</v>
      </c>
    </row>
    <row r="81" spans="1:12" s="5" customFormat="1" x14ac:dyDescent="0.4">
      <c r="A81" s="6" t="s">
        <v>960</v>
      </c>
      <c r="B81" s="16" t="s">
        <v>134</v>
      </c>
      <c r="C81" s="6" t="s">
        <v>135</v>
      </c>
      <c r="D81" s="6" t="s">
        <v>136</v>
      </c>
      <c r="E81" s="6" t="s">
        <v>40</v>
      </c>
      <c r="F81" s="8">
        <v>53</v>
      </c>
      <c r="G81" s="6" t="s">
        <v>16</v>
      </c>
      <c r="H81" s="6" t="s">
        <v>17</v>
      </c>
      <c r="I81" s="6"/>
      <c r="J81" s="7">
        <f t="shared" si="1"/>
        <v>169600</v>
      </c>
      <c r="K81" s="5" t="s">
        <v>11</v>
      </c>
      <c r="L81" s="5" t="s">
        <v>11</v>
      </c>
    </row>
    <row r="82" spans="1:12" s="5" customFormat="1" x14ac:dyDescent="0.4">
      <c r="A82" s="6" t="s">
        <v>961</v>
      </c>
      <c r="B82" s="16" t="s">
        <v>137</v>
      </c>
      <c r="C82" s="6" t="s">
        <v>138</v>
      </c>
      <c r="D82" s="6" t="s">
        <v>139</v>
      </c>
      <c r="E82" s="6" t="s">
        <v>140</v>
      </c>
      <c r="F82" s="8">
        <v>46</v>
      </c>
      <c r="G82" s="6" t="s">
        <v>16</v>
      </c>
      <c r="H82" s="6" t="s">
        <v>17</v>
      </c>
      <c r="I82" s="6"/>
      <c r="J82" s="7">
        <f t="shared" si="1"/>
        <v>147200</v>
      </c>
      <c r="K82" s="5" t="s">
        <v>11</v>
      </c>
      <c r="L82" s="5" t="s">
        <v>11</v>
      </c>
    </row>
    <row r="83" spans="1:12" s="5" customFormat="1" x14ac:dyDescent="0.4">
      <c r="A83" s="6" t="s">
        <v>962</v>
      </c>
      <c r="B83" s="16" t="s">
        <v>704</v>
      </c>
      <c r="C83" s="6" t="s">
        <v>705</v>
      </c>
      <c r="D83" s="6" t="s">
        <v>706</v>
      </c>
      <c r="E83" s="6" t="s">
        <v>707</v>
      </c>
      <c r="F83" s="8">
        <v>19</v>
      </c>
      <c r="G83" s="6" t="s">
        <v>429</v>
      </c>
      <c r="H83" s="6" t="s">
        <v>17</v>
      </c>
      <c r="I83" s="6"/>
      <c r="J83" s="7">
        <f t="shared" si="1"/>
        <v>60800</v>
      </c>
      <c r="K83" s="5" t="s">
        <v>11</v>
      </c>
      <c r="L83" s="5" t="s">
        <v>11</v>
      </c>
    </row>
    <row r="84" spans="1:12" s="5" customFormat="1" x14ac:dyDescent="0.4">
      <c r="A84" s="6" t="s">
        <v>963</v>
      </c>
      <c r="B84" s="16" t="s">
        <v>618</v>
      </c>
      <c r="C84" s="6" t="s">
        <v>619</v>
      </c>
      <c r="D84" s="6" t="s">
        <v>620</v>
      </c>
      <c r="E84" s="6" t="s">
        <v>621</v>
      </c>
      <c r="F84" s="40">
        <v>15</v>
      </c>
      <c r="G84" s="6" t="s">
        <v>429</v>
      </c>
      <c r="H84" s="6" t="s">
        <v>17</v>
      </c>
      <c r="I84" s="6"/>
      <c r="J84" s="7">
        <f t="shared" si="1"/>
        <v>48000</v>
      </c>
      <c r="K84" s="5" t="s">
        <v>11</v>
      </c>
      <c r="L84" s="5" t="s">
        <v>11</v>
      </c>
    </row>
    <row r="85" spans="1:12" s="5" customFormat="1" x14ac:dyDescent="0.4">
      <c r="A85" s="6" t="s">
        <v>964</v>
      </c>
      <c r="B85" s="16" t="s">
        <v>141</v>
      </c>
      <c r="C85" s="6" t="s">
        <v>142</v>
      </c>
      <c r="D85" s="6" t="s">
        <v>143</v>
      </c>
      <c r="E85" s="6" t="s">
        <v>144</v>
      </c>
      <c r="F85" s="8">
        <v>240</v>
      </c>
      <c r="G85" s="6" t="s">
        <v>16</v>
      </c>
      <c r="H85" s="6" t="s">
        <v>17</v>
      </c>
      <c r="I85" s="6"/>
      <c r="J85" s="7">
        <f t="shared" si="1"/>
        <v>768000</v>
      </c>
      <c r="K85" s="5" t="s">
        <v>11</v>
      </c>
      <c r="L85" s="5" t="s">
        <v>11</v>
      </c>
    </row>
    <row r="86" spans="1:12" s="5" customFormat="1" x14ac:dyDescent="0.4">
      <c r="A86" s="6" t="s">
        <v>965</v>
      </c>
      <c r="B86" s="16" t="s">
        <v>145</v>
      </c>
      <c r="C86" s="6" t="s">
        <v>146</v>
      </c>
      <c r="D86" s="6" t="s">
        <v>147</v>
      </c>
      <c r="E86" s="6" t="s">
        <v>148</v>
      </c>
      <c r="F86" s="8">
        <v>99</v>
      </c>
      <c r="G86" s="6" t="s">
        <v>16</v>
      </c>
      <c r="H86" s="6" t="s">
        <v>17</v>
      </c>
      <c r="I86" s="6"/>
      <c r="J86" s="7">
        <f t="shared" si="1"/>
        <v>316800</v>
      </c>
      <c r="K86" s="5" t="s">
        <v>11</v>
      </c>
      <c r="L86" s="5" t="s">
        <v>11</v>
      </c>
    </row>
    <row r="87" spans="1:12" s="5" customFormat="1" x14ac:dyDescent="0.4">
      <c r="A87" s="6" t="s">
        <v>966</v>
      </c>
      <c r="B87" s="16" t="s">
        <v>509</v>
      </c>
      <c r="C87" s="6" t="s">
        <v>510</v>
      </c>
      <c r="D87" s="6" t="s">
        <v>511</v>
      </c>
      <c r="E87" s="6" t="s">
        <v>512</v>
      </c>
      <c r="F87" s="8">
        <v>5</v>
      </c>
      <c r="G87" s="6" t="s">
        <v>429</v>
      </c>
      <c r="H87" s="6" t="s">
        <v>17</v>
      </c>
      <c r="I87" s="6"/>
      <c r="J87" s="7">
        <f t="shared" si="1"/>
        <v>16000</v>
      </c>
      <c r="K87" s="5" t="s">
        <v>11</v>
      </c>
      <c r="L87" s="5" t="s">
        <v>11</v>
      </c>
    </row>
    <row r="88" spans="1:12" s="5" customFormat="1" x14ac:dyDescent="0.4">
      <c r="A88" s="6" t="s">
        <v>967</v>
      </c>
      <c r="B88" s="16" t="s">
        <v>149</v>
      </c>
      <c r="C88" s="6" t="s">
        <v>150</v>
      </c>
      <c r="D88" s="6" t="s">
        <v>151</v>
      </c>
      <c r="E88" s="6" t="s">
        <v>152</v>
      </c>
      <c r="F88" s="8">
        <v>133</v>
      </c>
      <c r="G88" s="6" t="s">
        <v>16</v>
      </c>
      <c r="H88" s="6" t="s">
        <v>17</v>
      </c>
      <c r="I88" s="6"/>
      <c r="J88" s="7">
        <f t="shared" si="1"/>
        <v>425600</v>
      </c>
      <c r="K88" s="5" t="s">
        <v>11</v>
      </c>
      <c r="L88" s="5" t="s">
        <v>11</v>
      </c>
    </row>
    <row r="89" spans="1:12" s="5" customFormat="1" x14ac:dyDescent="0.4">
      <c r="A89" s="6" t="s">
        <v>968</v>
      </c>
      <c r="B89" s="16" t="s">
        <v>641</v>
      </c>
      <c r="C89" s="6" t="s">
        <v>642</v>
      </c>
      <c r="D89" s="6" t="s">
        <v>643</v>
      </c>
      <c r="E89" s="6" t="s">
        <v>644</v>
      </c>
      <c r="F89" s="8">
        <v>18</v>
      </c>
      <c r="G89" s="6" t="s">
        <v>429</v>
      </c>
      <c r="H89" s="6" t="s">
        <v>17</v>
      </c>
      <c r="I89" s="6"/>
      <c r="J89" s="7">
        <f t="shared" si="1"/>
        <v>57600</v>
      </c>
      <c r="K89" s="5" t="s">
        <v>11</v>
      </c>
      <c r="L89" s="5" t="s">
        <v>11</v>
      </c>
    </row>
    <row r="90" spans="1:12" s="5" customFormat="1" x14ac:dyDescent="0.4">
      <c r="A90" s="6" t="s">
        <v>969</v>
      </c>
      <c r="B90" s="16" t="s">
        <v>153</v>
      </c>
      <c r="C90" s="6" t="s">
        <v>154</v>
      </c>
      <c r="D90" s="6" t="s">
        <v>155</v>
      </c>
      <c r="E90" s="6" t="s">
        <v>156</v>
      </c>
      <c r="F90" s="8">
        <v>57</v>
      </c>
      <c r="G90" s="6" t="s">
        <v>16</v>
      </c>
      <c r="H90" s="6" t="s">
        <v>17</v>
      </c>
      <c r="I90" s="6"/>
      <c r="J90" s="7">
        <f t="shared" si="1"/>
        <v>182400</v>
      </c>
      <c r="K90" s="5" t="s">
        <v>11</v>
      </c>
      <c r="L90" s="5" t="s">
        <v>11</v>
      </c>
    </row>
    <row r="91" spans="1:12" s="5" customFormat="1" x14ac:dyDescent="0.4">
      <c r="A91" s="6" t="s">
        <v>970</v>
      </c>
      <c r="B91" s="16" t="s">
        <v>157</v>
      </c>
      <c r="C91" s="6" t="s">
        <v>158</v>
      </c>
      <c r="D91" s="6" t="s">
        <v>159</v>
      </c>
      <c r="E91" s="6" t="s">
        <v>160</v>
      </c>
      <c r="F91" s="8">
        <v>100</v>
      </c>
      <c r="G91" s="6" t="s">
        <v>16</v>
      </c>
      <c r="H91" s="6" t="s">
        <v>17</v>
      </c>
      <c r="I91" s="6"/>
      <c r="J91" s="7">
        <f t="shared" si="1"/>
        <v>320000</v>
      </c>
      <c r="K91" s="5" t="s">
        <v>11</v>
      </c>
      <c r="L91" s="5" t="s">
        <v>11</v>
      </c>
    </row>
    <row r="92" spans="1:12" s="5" customFormat="1" x14ac:dyDescent="0.4">
      <c r="A92" s="6" t="s">
        <v>971</v>
      </c>
      <c r="B92" s="16" t="s">
        <v>708</v>
      </c>
      <c r="C92" s="6" t="s">
        <v>709</v>
      </c>
      <c r="D92" s="6" t="s">
        <v>710</v>
      </c>
      <c r="E92" s="6" t="s">
        <v>711</v>
      </c>
      <c r="F92" s="8">
        <v>19</v>
      </c>
      <c r="G92" s="6" t="s">
        <v>429</v>
      </c>
      <c r="H92" s="6" t="s">
        <v>17</v>
      </c>
      <c r="I92" s="6"/>
      <c r="J92" s="7">
        <f t="shared" si="1"/>
        <v>60800</v>
      </c>
      <c r="K92" s="5" t="s">
        <v>11</v>
      </c>
      <c r="L92" s="5" t="s">
        <v>11</v>
      </c>
    </row>
    <row r="93" spans="1:12" s="5" customFormat="1" x14ac:dyDescent="0.4">
      <c r="A93" s="6" t="s">
        <v>972</v>
      </c>
      <c r="B93" s="16" t="s">
        <v>712</v>
      </c>
      <c r="C93" s="6" t="s">
        <v>713</v>
      </c>
      <c r="D93" s="6" t="s">
        <v>714</v>
      </c>
      <c r="E93" s="6" t="s">
        <v>715</v>
      </c>
      <c r="F93" s="8">
        <v>19</v>
      </c>
      <c r="G93" s="6" t="s">
        <v>429</v>
      </c>
      <c r="H93" s="6" t="s">
        <v>17</v>
      </c>
      <c r="I93" s="6"/>
      <c r="J93" s="7">
        <f t="shared" si="1"/>
        <v>60800</v>
      </c>
      <c r="K93" s="5" t="s">
        <v>11</v>
      </c>
      <c r="L93" s="5" t="s">
        <v>11</v>
      </c>
    </row>
    <row r="94" spans="1:12" s="5" customFormat="1" x14ac:dyDescent="0.4">
      <c r="A94" s="6" t="s">
        <v>973</v>
      </c>
      <c r="B94" s="16" t="s">
        <v>716</v>
      </c>
      <c r="C94" s="6" t="s">
        <v>717</v>
      </c>
      <c r="D94" s="6" t="s">
        <v>718</v>
      </c>
      <c r="E94" s="6" t="s">
        <v>719</v>
      </c>
      <c r="F94" s="8">
        <v>19</v>
      </c>
      <c r="G94" s="6" t="s">
        <v>429</v>
      </c>
      <c r="H94" s="6" t="s">
        <v>17</v>
      </c>
      <c r="I94" s="6"/>
      <c r="J94" s="7">
        <f t="shared" si="1"/>
        <v>60800</v>
      </c>
      <c r="K94" s="5" t="s">
        <v>11</v>
      </c>
      <c r="L94" s="5" t="s">
        <v>11</v>
      </c>
    </row>
    <row r="95" spans="1:12" s="5" customFormat="1" x14ac:dyDescent="0.4">
      <c r="A95" s="6" t="s">
        <v>974</v>
      </c>
      <c r="B95" s="16" t="s">
        <v>513</v>
      </c>
      <c r="C95" s="6" t="s">
        <v>514</v>
      </c>
      <c r="D95" s="6" t="s">
        <v>515</v>
      </c>
      <c r="E95" s="6" t="s">
        <v>516</v>
      </c>
      <c r="F95" s="40">
        <v>5</v>
      </c>
      <c r="G95" s="6" t="s">
        <v>429</v>
      </c>
      <c r="H95" s="6" t="s">
        <v>17</v>
      </c>
      <c r="I95" s="6"/>
      <c r="J95" s="7">
        <f t="shared" si="1"/>
        <v>16000</v>
      </c>
      <c r="K95" s="5" t="s">
        <v>11</v>
      </c>
      <c r="L95" s="5" t="s">
        <v>11</v>
      </c>
    </row>
    <row r="96" spans="1:12" s="5" customFormat="1" x14ac:dyDescent="0.4">
      <c r="A96" s="6" t="s">
        <v>975</v>
      </c>
      <c r="B96" s="16" t="s">
        <v>161</v>
      </c>
      <c r="C96" s="6" t="s">
        <v>162</v>
      </c>
      <c r="D96" s="6" t="s">
        <v>163</v>
      </c>
      <c r="E96" s="6" t="s">
        <v>164</v>
      </c>
      <c r="F96" s="8">
        <v>300</v>
      </c>
      <c r="G96" s="6" t="s">
        <v>16</v>
      </c>
      <c r="H96" s="6" t="s">
        <v>17</v>
      </c>
      <c r="I96" s="6"/>
      <c r="J96" s="7">
        <f t="shared" si="1"/>
        <v>960000</v>
      </c>
      <c r="K96" s="5" t="s">
        <v>11</v>
      </c>
      <c r="L96" s="5" t="s">
        <v>11</v>
      </c>
    </row>
    <row r="97" spans="1:12" s="5" customFormat="1" x14ac:dyDescent="0.4">
      <c r="A97" s="6" t="s">
        <v>976</v>
      </c>
      <c r="B97" s="16" t="s">
        <v>165</v>
      </c>
      <c r="C97" s="6" t="s">
        <v>166</v>
      </c>
      <c r="D97" s="6" t="s">
        <v>167</v>
      </c>
      <c r="E97" s="6" t="s">
        <v>168</v>
      </c>
      <c r="F97" s="8">
        <v>76</v>
      </c>
      <c r="G97" s="6" t="s">
        <v>16</v>
      </c>
      <c r="H97" s="6" t="s">
        <v>17</v>
      </c>
      <c r="I97" s="6"/>
      <c r="J97" s="7">
        <f t="shared" si="1"/>
        <v>243200</v>
      </c>
      <c r="K97" s="5" t="s">
        <v>11</v>
      </c>
      <c r="L97" s="5" t="s">
        <v>11</v>
      </c>
    </row>
    <row r="98" spans="1:12" s="5" customFormat="1" x14ac:dyDescent="0.4">
      <c r="A98" s="6" t="s">
        <v>977</v>
      </c>
      <c r="B98" s="16" t="s">
        <v>626</v>
      </c>
      <c r="C98" s="6" t="s">
        <v>627</v>
      </c>
      <c r="D98" s="6" t="s">
        <v>628</v>
      </c>
      <c r="E98" s="6" t="s">
        <v>827</v>
      </c>
      <c r="F98" s="8">
        <v>16</v>
      </c>
      <c r="G98" s="6" t="s">
        <v>429</v>
      </c>
      <c r="H98" s="6" t="s">
        <v>17</v>
      </c>
      <c r="I98" s="6"/>
      <c r="J98" s="7">
        <f t="shared" si="1"/>
        <v>51200</v>
      </c>
      <c r="K98" s="5" t="s">
        <v>11</v>
      </c>
      <c r="L98" s="5" t="s">
        <v>11</v>
      </c>
    </row>
    <row r="99" spans="1:12" s="5" customFormat="1" x14ac:dyDescent="0.4">
      <c r="A99" s="6" t="s">
        <v>978</v>
      </c>
      <c r="B99" s="16" t="s">
        <v>720</v>
      </c>
      <c r="C99" s="6" t="s">
        <v>721</v>
      </c>
      <c r="D99" s="6" t="s">
        <v>722</v>
      </c>
      <c r="E99" s="6" t="s">
        <v>723</v>
      </c>
      <c r="F99" s="8">
        <v>19</v>
      </c>
      <c r="G99" s="6" t="s">
        <v>429</v>
      </c>
      <c r="H99" s="6" t="s">
        <v>17</v>
      </c>
      <c r="I99" s="6"/>
      <c r="J99" s="7">
        <f t="shared" si="1"/>
        <v>60800</v>
      </c>
      <c r="K99" s="5" t="s">
        <v>11</v>
      </c>
      <c r="L99" s="5" t="s">
        <v>11</v>
      </c>
    </row>
    <row r="100" spans="1:12" s="5" customFormat="1" x14ac:dyDescent="0.4">
      <c r="A100" s="6" t="s">
        <v>979</v>
      </c>
      <c r="B100" s="16" t="s">
        <v>169</v>
      </c>
      <c r="C100" s="6" t="s">
        <v>170</v>
      </c>
      <c r="D100" s="6" t="s">
        <v>171</v>
      </c>
      <c r="E100" s="6" t="s">
        <v>172</v>
      </c>
      <c r="F100" s="8">
        <v>164</v>
      </c>
      <c r="G100" s="6" t="s">
        <v>16</v>
      </c>
      <c r="H100" s="6" t="s">
        <v>17</v>
      </c>
      <c r="I100" s="6"/>
      <c r="J100" s="7">
        <f t="shared" si="1"/>
        <v>524800</v>
      </c>
      <c r="K100" s="5" t="s">
        <v>11</v>
      </c>
      <c r="L100" s="5" t="s">
        <v>11</v>
      </c>
    </row>
    <row r="101" spans="1:12" s="5" customFormat="1" x14ac:dyDescent="0.4">
      <c r="A101" s="6" t="s">
        <v>980</v>
      </c>
      <c r="B101" s="16" t="s">
        <v>173</v>
      </c>
      <c r="C101" s="6" t="s">
        <v>174</v>
      </c>
      <c r="D101" s="6" t="s">
        <v>175</v>
      </c>
      <c r="E101" s="6" t="s">
        <v>176</v>
      </c>
      <c r="F101" s="8">
        <v>82</v>
      </c>
      <c r="G101" s="6" t="s">
        <v>16</v>
      </c>
      <c r="H101" s="6" t="s">
        <v>17</v>
      </c>
      <c r="I101" s="6"/>
      <c r="J101" s="7">
        <f t="shared" si="1"/>
        <v>262400</v>
      </c>
      <c r="K101" s="5" t="s">
        <v>11</v>
      </c>
      <c r="L101" s="5" t="s">
        <v>11</v>
      </c>
    </row>
    <row r="102" spans="1:12" s="5" customFormat="1" x14ac:dyDescent="0.4">
      <c r="A102" s="6" t="s">
        <v>981</v>
      </c>
      <c r="B102" s="16" t="s">
        <v>177</v>
      </c>
      <c r="C102" s="6" t="s">
        <v>178</v>
      </c>
      <c r="D102" s="6" t="s">
        <v>179</v>
      </c>
      <c r="E102" s="6" t="s">
        <v>60</v>
      </c>
      <c r="F102" s="8">
        <v>123</v>
      </c>
      <c r="G102" s="6" t="s">
        <v>16</v>
      </c>
      <c r="H102" s="6" t="s">
        <v>17</v>
      </c>
      <c r="I102" s="6"/>
      <c r="J102" s="7">
        <f t="shared" si="1"/>
        <v>393600</v>
      </c>
      <c r="K102" s="5" t="s">
        <v>11</v>
      </c>
      <c r="L102" s="5" t="s">
        <v>11</v>
      </c>
    </row>
    <row r="103" spans="1:12" s="5" customFormat="1" x14ac:dyDescent="0.4">
      <c r="A103" s="6" t="s">
        <v>982</v>
      </c>
      <c r="B103" s="16" t="s">
        <v>983</v>
      </c>
      <c r="C103" s="6" t="s">
        <v>828</v>
      </c>
      <c r="D103" s="6" t="s">
        <v>829</v>
      </c>
      <c r="E103" s="6" t="s">
        <v>830</v>
      </c>
      <c r="F103" s="8">
        <v>36</v>
      </c>
      <c r="G103" s="6" t="s">
        <v>16</v>
      </c>
      <c r="H103" s="6" t="s">
        <v>17</v>
      </c>
      <c r="I103" s="6"/>
      <c r="J103" s="7">
        <f t="shared" si="1"/>
        <v>115200</v>
      </c>
      <c r="K103" s="5" t="s">
        <v>11</v>
      </c>
      <c r="L103" s="5" t="s">
        <v>11</v>
      </c>
    </row>
    <row r="104" spans="1:12" s="5" customFormat="1" x14ac:dyDescent="0.4">
      <c r="A104" s="6" t="s">
        <v>984</v>
      </c>
      <c r="B104" s="16" t="s">
        <v>985</v>
      </c>
      <c r="C104" s="6" t="s">
        <v>831</v>
      </c>
      <c r="D104" s="6" t="s">
        <v>832</v>
      </c>
      <c r="E104" s="6" t="s">
        <v>833</v>
      </c>
      <c r="F104" s="8">
        <v>58</v>
      </c>
      <c r="G104" s="6" t="s">
        <v>16</v>
      </c>
      <c r="H104" s="6" t="s">
        <v>17</v>
      </c>
      <c r="I104" s="6"/>
      <c r="J104" s="7">
        <f t="shared" si="1"/>
        <v>185600</v>
      </c>
      <c r="K104" s="5" t="s">
        <v>11</v>
      </c>
      <c r="L104" s="5" t="s">
        <v>11</v>
      </c>
    </row>
    <row r="105" spans="1:12" s="5" customFormat="1" x14ac:dyDescent="0.4">
      <c r="A105" s="6" t="s">
        <v>986</v>
      </c>
      <c r="B105" s="16" t="s">
        <v>180</v>
      </c>
      <c r="C105" s="6" t="s">
        <v>181</v>
      </c>
      <c r="D105" s="6" t="s">
        <v>182</v>
      </c>
      <c r="E105" s="6" t="s">
        <v>183</v>
      </c>
      <c r="F105" s="8">
        <v>185</v>
      </c>
      <c r="G105" s="6" t="s">
        <v>16</v>
      </c>
      <c r="H105" s="6" t="s">
        <v>17</v>
      </c>
      <c r="I105" s="6"/>
      <c r="J105" s="7">
        <f t="shared" si="1"/>
        <v>592000</v>
      </c>
      <c r="K105" s="5" t="s">
        <v>11</v>
      </c>
      <c r="L105" s="5" t="s">
        <v>11</v>
      </c>
    </row>
    <row r="106" spans="1:12" s="5" customFormat="1" x14ac:dyDescent="0.4">
      <c r="A106" s="6" t="s">
        <v>987</v>
      </c>
      <c r="B106" s="16" t="s">
        <v>583</v>
      </c>
      <c r="C106" s="6" t="s">
        <v>584</v>
      </c>
      <c r="D106" s="6" t="s">
        <v>585</v>
      </c>
      <c r="E106" s="6" t="s">
        <v>586</v>
      </c>
      <c r="F106" s="8">
        <v>11</v>
      </c>
      <c r="G106" s="6" t="s">
        <v>429</v>
      </c>
      <c r="H106" s="6" t="s">
        <v>17</v>
      </c>
      <c r="I106" s="6"/>
      <c r="J106" s="7">
        <f t="shared" si="1"/>
        <v>35200</v>
      </c>
      <c r="K106" s="5" t="s">
        <v>11</v>
      </c>
      <c r="L106" s="5" t="s">
        <v>11</v>
      </c>
    </row>
    <row r="107" spans="1:12" s="5" customFormat="1" x14ac:dyDescent="0.4">
      <c r="A107" s="6" t="s">
        <v>988</v>
      </c>
      <c r="B107" s="16" t="s">
        <v>184</v>
      </c>
      <c r="C107" s="6" t="s">
        <v>185</v>
      </c>
      <c r="D107" s="6" t="s">
        <v>186</v>
      </c>
      <c r="E107" s="6" t="s">
        <v>187</v>
      </c>
      <c r="F107" s="8">
        <v>29</v>
      </c>
      <c r="G107" s="6" t="s">
        <v>16</v>
      </c>
      <c r="H107" s="6" t="s">
        <v>17</v>
      </c>
      <c r="I107" s="6"/>
      <c r="J107" s="7">
        <f t="shared" si="1"/>
        <v>92800</v>
      </c>
      <c r="K107" s="5" t="s">
        <v>11</v>
      </c>
      <c r="L107" s="5" t="s">
        <v>11</v>
      </c>
    </row>
    <row r="108" spans="1:12" s="5" customFormat="1" x14ac:dyDescent="0.4">
      <c r="A108" s="6" t="s">
        <v>989</v>
      </c>
      <c r="B108" s="16" t="s">
        <v>587</v>
      </c>
      <c r="C108" s="6" t="s">
        <v>588</v>
      </c>
      <c r="D108" s="6" t="s">
        <v>589</v>
      </c>
      <c r="E108" s="6" t="s">
        <v>590</v>
      </c>
      <c r="F108" s="8">
        <v>11</v>
      </c>
      <c r="G108" s="6" t="s">
        <v>429</v>
      </c>
      <c r="H108" s="6" t="s">
        <v>17</v>
      </c>
      <c r="I108" s="6"/>
      <c r="J108" s="7">
        <f t="shared" si="1"/>
        <v>35200</v>
      </c>
      <c r="K108" s="5" t="s">
        <v>11</v>
      </c>
      <c r="L108" s="5" t="s">
        <v>11</v>
      </c>
    </row>
    <row r="109" spans="1:12" s="5" customFormat="1" x14ac:dyDescent="0.4">
      <c r="A109" s="6" t="s">
        <v>990</v>
      </c>
      <c r="B109" s="16" t="s">
        <v>991</v>
      </c>
      <c r="C109" s="6" t="s">
        <v>834</v>
      </c>
      <c r="D109" s="6" t="s">
        <v>835</v>
      </c>
      <c r="E109" s="6" t="s">
        <v>836</v>
      </c>
      <c r="F109" s="8">
        <v>310</v>
      </c>
      <c r="G109" s="6" t="s">
        <v>16</v>
      </c>
      <c r="H109" s="6" t="s">
        <v>17</v>
      </c>
      <c r="I109" s="6"/>
      <c r="J109" s="7">
        <f t="shared" si="1"/>
        <v>992000</v>
      </c>
      <c r="K109" s="5" t="s">
        <v>11</v>
      </c>
      <c r="L109" s="5" t="s">
        <v>11</v>
      </c>
    </row>
    <row r="110" spans="1:12" s="5" customFormat="1" x14ac:dyDescent="0.4">
      <c r="A110" s="6" t="s">
        <v>992</v>
      </c>
      <c r="B110" s="16" t="s">
        <v>188</v>
      </c>
      <c r="C110" s="6" t="s">
        <v>189</v>
      </c>
      <c r="D110" s="6" t="s">
        <v>190</v>
      </c>
      <c r="E110" s="6" t="s">
        <v>191</v>
      </c>
      <c r="F110" s="8">
        <v>258</v>
      </c>
      <c r="G110" s="6" t="s">
        <v>16</v>
      </c>
      <c r="H110" s="6" t="s">
        <v>17</v>
      </c>
      <c r="I110" s="6"/>
      <c r="J110" s="7">
        <f t="shared" si="1"/>
        <v>825600</v>
      </c>
      <c r="K110" s="5" t="s">
        <v>11</v>
      </c>
      <c r="L110" s="5" t="s">
        <v>11</v>
      </c>
    </row>
    <row r="111" spans="1:12" s="5" customFormat="1" x14ac:dyDescent="0.4">
      <c r="A111" s="6" t="s">
        <v>993</v>
      </c>
      <c r="B111" s="16" t="s">
        <v>481</v>
      </c>
      <c r="C111" s="6" t="s">
        <v>482</v>
      </c>
      <c r="D111" s="6" t="s">
        <v>483</v>
      </c>
      <c r="E111" s="6" t="s">
        <v>484</v>
      </c>
      <c r="F111" s="8">
        <v>4</v>
      </c>
      <c r="G111" s="6" t="s">
        <v>429</v>
      </c>
      <c r="H111" s="6" t="s">
        <v>17</v>
      </c>
      <c r="I111" s="6"/>
      <c r="J111" s="7">
        <f t="shared" si="1"/>
        <v>12800</v>
      </c>
      <c r="K111" s="5" t="s">
        <v>11</v>
      </c>
      <c r="L111" s="5" t="s">
        <v>11</v>
      </c>
    </row>
    <row r="112" spans="1:12" s="5" customFormat="1" x14ac:dyDescent="0.4">
      <c r="A112" s="6" t="s">
        <v>994</v>
      </c>
      <c r="B112" s="16" t="s">
        <v>995</v>
      </c>
      <c r="C112" s="6" t="s">
        <v>837</v>
      </c>
      <c r="D112" s="6" t="s">
        <v>838</v>
      </c>
      <c r="E112" s="6" t="s">
        <v>839</v>
      </c>
      <c r="F112" s="8">
        <v>90</v>
      </c>
      <c r="G112" s="6" t="s">
        <v>16</v>
      </c>
      <c r="H112" s="6" t="s">
        <v>17</v>
      </c>
      <c r="I112" s="6"/>
      <c r="J112" s="7">
        <f t="shared" si="1"/>
        <v>288000</v>
      </c>
      <c r="K112" s="5" t="s">
        <v>11</v>
      </c>
      <c r="L112" s="5" t="s">
        <v>11</v>
      </c>
    </row>
    <row r="113" spans="1:12" s="5" customFormat="1" x14ac:dyDescent="0.4">
      <c r="A113" s="6" t="s">
        <v>996</v>
      </c>
      <c r="B113" s="16" t="s">
        <v>517</v>
      </c>
      <c r="C113" s="6" t="s">
        <v>518</v>
      </c>
      <c r="D113" s="6" t="s">
        <v>519</v>
      </c>
      <c r="E113" s="6" t="s">
        <v>520</v>
      </c>
      <c r="F113" s="8">
        <v>5</v>
      </c>
      <c r="G113" s="6" t="s">
        <v>429</v>
      </c>
      <c r="H113" s="6" t="s">
        <v>17</v>
      </c>
      <c r="I113" s="6"/>
      <c r="J113" s="7">
        <f t="shared" si="1"/>
        <v>16000</v>
      </c>
      <c r="K113" s="5" t="s">
        <v>11</v>
      </c>
      <c r="L113" s="5" t="s">
        <v>11</v>
      </c>
    </row>
    <row r="114" spans="1:12" s="5" customFormat="1" x14ac:dyDescent="0.4">
      <c r="A114" s="6" t="s">
        <v>997</v>
      </c>
      <c r="B114" s="16" t="s">
        <v>192</v>
      </c>
      <c r="C114" s="6" t="s">
        <v>193</v>
      </c>
      <c r="D114" s="6" t="s">
        <v>194</v>
      </c>
      <c r="E114" s="6" t="s">
        <v>195</v>
      </c>
      <c r="F114" s="8">
        <v>54</v>
      </c>
      <c r="G114" s="6" t="s">
        <v>16</v>
      </c>
      <c r="H114" s="6" t="s">
        <v>17</v>
      </c>
      <c r="I114" s="6"/>
      <c r="J114" s="7">
        <f t="shared" si="1"/>
        <v>172800</v>
      </c>
      <c r="K114" s="5" t="s">
        <v>11</v>
      </c>
      <c r="L114" s="5" t="s">
        <v>11</v>
      </c>
    </row>
    <row r="115" spans="1:12" s="5" customFormat="1" x14ac:dyDescent="0.4">
      <c r="A115" s="6" t="s">
        <v>998</v>
      </c>
      <c r="B115" s="16" t="s">
        <v>724</v>
      </c>
      <c r="C115" s="6" t="s">
        <v>725</v>
      </c>
      <c r="D115" s="6" t="s">
        <v>726</v>
      </c>
      <c r="E115" s="6" t="s">
        <v>727</v>
      </c>
      <c r="F115" s="8">
        <v>19</v>
      </c>
      <c r="G115" s="6" t="s">
        <v>429</v>
      </c>
      <c r="H115" s="6" t="s">
        <v>17</v>
      </c>
      <c r="I115" s="6"/>
      <c r="J115" s="7">
        <f t="shared" si="1"/>
        <v>60800</v>
      </c>
      <c r="K115" s="5" t="s">
        <v>11</v>
      </c>
      <c r="L115" s="5" t="s">
        <v>11</v>
      </c>
    </row>
    <row r="116" spans="1:12" s="5" customFormat="1" x14ac:dyDescent="0.4">
      <c r="A116" s="6" t="s">
        <v>999</v>
      </c>
      <c r="B116" s="16" t="s">
        <v>196</v>
      </c>
      <c r="C116" s="6" t="s">
        <v>197</v>
      </c>
      <c r="D116" s="6" t="s">
        <v>198</v>
      </c>
      <c r="E116" s="6" t="s">
        <v>199</v>
      </c>
      <c r="F116" s="8">
        <v>100</v>
      </c>
      <c r="G116" s="6" t="s">
        <v>16</v>
      </c>
      <c r="H116" s="6" t="s">
        <v>17</v>
      </c>
      <c r="I116" s="6"/>
      <c r="J116" s="7">
        <f t="shared" si="1"/>
        <v>320000</v>
      </c>
      <c r="K116" s="5" t="s">
        <v>11</v>
      </c>
      <c r="L116" s="5" t="s">
        <v>11</v>
      </c>
    </row>
    <row r="117" spans="1:12" s="5" customFormat="1" x14ac:dyDescent="0.4">
      <c r="A117" s="6" t="s">
        <v>1000</v>
      </c>
      <c r="B117" s="16" t="s">
        <v>485</v>
      </c>
      <c r="C117" s="6" t="s">
        <v>486</v>
      </c>
      <c r="D117" s="6" t="s">
        <v>487</v>
      </c>
      <c r="E117" s="6" t="s">
        <v>488</v>
      </c>
      <c r="F117" s="8">
        <v>4</v>
      </c>
      <c r="G117" s="6" t="s">
        <v>429</v>
      </c>
      <c r="H117" s="6" t="s">
        <v>17</v>
      </c>
      <c r="I117" s="6"/>
      <c r="J117" s="7">
        <f t="shared" si="1"/>
        <v>12800</v>
      </c>
      <c r="K117" s="5" t="s">
        <v>11</v>
      </c>
      <c r="L117" s="5" t="s">
        <v>11</v>
      </c>
    </row>
    <row r="118" spans="1:12" s="5" customFormat="1" x14ac:dyDescent="0.4">
      <c r="A118" s="6" t="s">
        <v>1001</v>
      </c>
      <c r="B118" s="16" t="s">
        <v>728</v>
      </c>
      <c r="C118" s="6" t="s">
        <v>729</v>
      </c>
      <c r="D118" s="6" t="s">
        <v>730</v>
      </c>
      <c r="E118" s="6" t="s">
        <v>731</v>
      </c>
      <c r="F118" s="8">
        <v>19</v>
      </c>
      <c r="G118" s="6" t="s">
        <v>429</v>
      </c>
      <c r="H118" s="6" t="s">
        <v>17</v>
      </c>
      <c r="I118" s="6"/>
      <c r="J118" s="7">
        <f t="shared" si="1"/>
        <v>60800</v>
      </c>
      <c r="K118" s="5" t="s">
        <v>11</v>
      </c>
      <c r="L118" s="5" t="s">
        <v>11</v>
      </c>
    </row>
    <row r="119" spans="1:12" s="5" customFormat="1" x14ac:dyDescent="0.4">
      <c r="A119" s="6" t="s">
        <v>1002</v>
      </c>
      <c r="B119" s="16" t="s">
        <v>200</v>
      </c>
      <c r="C119" s="6" t="s">
        <v>201</v>
      </c>
      <c r="D119" s="6" t="s">
        <v>202</v>
      </c>
      <c r="E119" s="6" t="s">
        <v>203</v>
      </c>
      <c r="F119" s="8">
        <v>108</v>
      </c>
      <c r="G119" s="6" t="s">
        <v>16</v>
      </c>
      <c r="H119" s="6" t="s">
        <v>17</v>
      </c>
      <c r="I119" s="6"/>
      <c r="J119" s="7">
        <f t="shared" si="1"/>
        <v>345600</v>
      </c>
      <c r="K119" s="5" t="s">
        <v>11</v>
      </c>
      <c r="L119" s="5" t="s">
        <v>11</v>
      </c>
    </row>
    <row r="120" spans="1:12" s="5" customFormat="1" x14ac:dyDescent="0.4">
      <c r="A120" s="6" t="s">
        <v>1003</v>
      </c>
      <c r="B120" s="16" t="s">
        <v>1004</v>
      </c>
      <c r="C120" s="6" t="s">
        <v>840</v>
      </c>
      <c r="D120" s="6" t="s">
        <v>841</v>
      </c>
      <c r="E120" s="6" t="s">
        <v>842</v>
      </c>
      <c r="F120" s="8">
        <v>170</v>
      </c>
      <c r="G120" s="6" t="s">
        <v>16</v>
      </c>
      <c r="H120" s="6" t="s">
        <v>17</v>
      </c>
      <c r="I120" s="6"/>
      <c r="J120" s="7">
        <f t="shared" si="1"/>
        <v>544000</v>
      </c>
      <c r="K120" s="5" t="s">
        <v>11</v>
      </c>
      <c r="L120" s="5" t="s">
        <v>11</v>
      </c>
    </row>
    <row r="121" spans="1:12" s="5" customFormat="1" x14ac:dyDescent="0.4">
      <c r="A121" s="6" t="s">
        <v>1005</v>
      </c>
      <c r="B121" s="16" t="s">
        <v>537</v>
      </c>
      <c r="C121" s="6" t="s">
        <v>538</v>
      </c>
      <c r="D121" s="6" t="s">
        <v>539</v>
      </c>
      <c r="E121" s="6" t="s">
        <v>540</v>
      </c>
      <c r="F121" s="8">
        <v>6</v>
      </c>
      <c r="G121" s="6" t="s">
        <v>429</v>
      </c>
      <c r="H121" s="6" t="s">
        <v>17</v>
      </c>
      <c r="I121" s="6"/>
      <c r="J121" s="7">
        <f t="shared" si="1"/>
        <v>19200</v>
      </c>
      <c r="K121" s="5" t="s">
        <v>11</v>
      </c>
      <c r="L121" s="5" t="s">
        <v>11</v>
      </c>
    </row>
    <row r="122" spans="1:12" s="5" customFormat="1" x14ac:dyDescent="0.4">
      <c r="A122" s="6" t="s">
        <v>1006</v>
      </c>
      <c r="B122" s="16" t="s">
        <v>732</v>
      </c>
      <c r="C122" s="6" t="s">
        <v>733</v>
      </c>
      <c r="D122" s="6" t="s">
        <v>734</v>
      </c>
      <c r="E122" s="6" t="s">
        <v>735</v>
      </c>
      <c r="F122" s="8">
        <v>19</v>
      </c>
      <c r="G122" s="6" t="s">
        <v>429</v>
      </c>
      <c r="H122" s="6" t="s">
        <v>17</v>
      </c>
      <c r="I122" s="6"/>
      <c r="J122" s="7">
        <f t="shared" si="1"/>
        <v>60800</v>
      </c>
      <c r="K122" s="5" t="s">
        <v>11</v>
      </c>
      <c r="L122" s="5" t="s">
        <v>11</v>
      </c>
    </row>
    <row r="123" spans="1:12" s="5" customFormat="1" x14ac:dyDescent="0.4">
      <c r="A123" s="6" t="s">
        <v>1007</v>
      </c>
      <c r="B123" s="16" t="s">
        <v>541</v>
      </c>
      <c r="C123" s="6" t="s">
        <v>542</v>
      </c>
      <c r="D123" s="6" t="s">
        <v>543</v>
      </c>
      <c r="E123" s="6" t="s">
        <v>544</v>
      </c>
      <c r="F123" s="8">
        <v>6</v>
      </c>
      <c r="G123" s="6" t="s">
        <v>429</v>
      </c>
      <c r="H123" s="6" t="s">
        <v>17</v>
      </c>
      <c r="I123" s="6"/>
      <c r="J123" s="7">
        <f t="shared" si="1"/>
        <v>19200</v>
      </c>
      <c r="K123" s="5" t="s">
        <v>11</v>
      </c>
      <c r="L123" s="5" t="s">
        <v>11</v>
      </c>
    </row>
    <row r="124" spans="1:12" s="5" customFormat="1" x14ac:dyDescent="0.4">
      <c r="A124" s="6" t="s">
        <v>1008</v>
      </c>
      <c r="B124" s="16" t="s">
        <v>1009</v>
      </c>
      <c r="C124" s="6" t="s">
        <v>843</v>
      </c>
      <c r="D124" s="6" t="s">
        <v>844</v>
      </c>
      <c r="E124" s="6" t="s">
        <v>845</v>
      </c>
      <c r="F124" s="8">
        <v>90</v>
      </c>
      <c r="G124" s="6" t="s">
        <v>16</v>
      </c>
      <c r="H124" s="6" t="s">
        <v>17</v>
      </c>
      <c r="I124" s="6"/>
      <c r="J124" s="7">
        <f t="shared" si="1"/>
        <v>288000</v>
      </c>
      <c r="K124" s="5" t="s">
        <v>11</v>
      </c>
      <c r="L124" s="5" t="s">
        <v>11</v>
      </c>
    </row>
    <row r="125" spans="1:12" s="5" customFormat="1" x14ac:dyDescent="0.4">
      <c r="A125" s="6" t="s">
        <v>1010</v>
      </c>
      <c r="B125" s="16" t="s">
        <v>1011</v>
      </c>
      <c r="C125" s="6" t="s">
        <v>846</v>
      </c>
      <c r="D125" s="6" t="s">
        <v>847</v>
      </c>
      <c r="E125" s="6" t="s">
        <v>848</v>
      </c>
      <c r="F125" s="8">
        <v>99</v>
      </c>
      <c r="G125" s="6" t="s">
        <v>16</v>
      </c>
      <c r="H125" s="6" t="s">
        <v>17</v>
      </c>
      <c r="I125" s="6"/>
      <c r="J125" s="7">
        <f t="shared" si="1"/>
        <v>316800</v>
      </c>
      <c r="K125" s="5" t="s">
        <v>11</v>
      </c>
      <c r="L125" s="5" t="s">
        <v>11</v>
      </c>
    </row>
    <row r="126" spans="1:12" s="5" customFormat="1" x14ac:dyDescent="0.4">
      <c r="A126" s="6" t="s">
        <v>1012</v>
      </c>
      <c r="B126" s="16" t="s">
        <v>736</v>
      </c>
      <c r="C126" s="6" t="s">
        <v>737</v>
      </c>
      <c r="D126" s="6" t="s">
        <v>738</v>
      </c>
      <c r="E126" s="6" t="s">
        <v>739</v>
      </c>
      <c r="F126" s="8">
        <v>19</v>
      </c>
      <c r="G126" s="6" t="s">
        <v>429</v>
      </c>
      <c r="H126" s="6" t="s">
        <v>17</v>
      </c>
      <c r="I126" s="6"/>
      <c r="J126" s="7">
        <f t="shared" si="1"/>
        <v>60800</v>
      </c>
      <c r="K126" s="5" t="s">
        <v>11</v>
      </c>
      <c r="L126" s="5" t="s">
        <v>11</v>
      </c>
    </row>
    <row r="127" spans="1:12" s="5" customFormat="1" x14ac:dyDescent="0.4">
      <c r="A127" s="6" t="s">
        <v>1013</v>
      </c>
      <c r="B127" s="16" t="s">
        <v>204</v>
      </c>
      <c r="C127" s="6" t="s">
        <v>205</v>
      </c>
      <c r="D127" s="6" t="s">
        <v>206</v>
      </c>
      <c r="E127" s="6" t="s">
        <v>207</v>
      </c>
      <c r="F127" s="8">
        <v>109</v>
      </c>
      <c r="G127" s="6" t="s">
        <v>16</v>
      </c>
      <c r="H127" s="6" t="s">
        <v>17</v>
      </c>
      <c r="I127" s="6"/>
      <c r="J127" s="7">
        <f t="shared" si="1"/>
        <v>348800</v>
      </c>
      <c r="K127" s="5" t="s">
        <v>11</v>
      </c>
      <c r="L127" s="5" t="s">
        <v>11</v>
      </c>
    </row>
    <row r="128" spans="1:12" s="5" customFormat="1" x14ac:dyDescent="0.4">
      <c r="A128" s="6" t="s">
        <v>1014</v>
      </c>
      <c r="B128" s="16" t="s">
        <v>208</v>
      </c>
      <c r="C128" s="6" t="s">
        <v>209</v>
      </c>
      <c r="D128" s="6" t="s">
        <v>210</v>
      </c>
      <c r="E128" s="6" t="s">
        <v>211</v>
      </c>
      <c r="F128" s="8">
        <v>173</v>
      </c>
      <c r="G128" s="6" t="s">
        <v>16</v>
      </c>
      <c r="H128" s="6" t="s">
        <v>17</v>
      </c>
      <c r="I128" s="6"/>
      <c r="J128" s="7">
        <f t="shared" si="1"/>
        <v>553600</v>
      </c>
      <c r="K128" s="5" t="s">
        <v>11</v>
      </c>
      <c r="L128" s="5" t="s">
        <v>11</v>
      </c>
    </row>
    <row r="129" spans="1:12" s="5" customFormat="1" x14ac:dyDescent="0.4">
      <c r="A129" s="6" t="s">
        <v>1015</v>
      </c>
      <c r="B129" s="16" t="s">
        <v>1016</v>
      </c>
      <c r="C129" s="6" t="s">
        <v>849</v>
      </c>
      <c r="D129" s="6" t="s">
        <v>850</v>
      </c>
      <c r="E129" s="6" t="s">
        <v>851</v>
      </c>
      <c r="F129" s="8">
        <v>50</v>
      </c>
      <c r="G129" s="6" t="s">
        <v>16</v>
      </c>
      <c r="H129" s="6" t="s">
        <v>17</v>
      </c>
      <c r="I129" s="6"/>
      <c r="J129" s="7">
        <f t="shared" si="1"/>
        <v>160000</v>
      </c>
      <c r="K129" s="5" t="s">
        <v>11</v>
      </c>
      <c r="L129" s="5" t="s">
        <v>11</v>
      </c>
    </row>
    <row r="130" spans="1:12" s="5" customFormat="1" x14ac:dyDescent="0.4">
      <c r="A130" s="6" t="s">
        <v>1017</v>
      </c>
      <c r="B130" s="16" t="s">
        <v>212</v>
      </c>
      <c r="C130" s="6" t="s">
        <v>213</v>
      </c>
      <c r="D130" s="6" t="s">
        <v>214</v>
      </c>
      <c r="E130" s="6" t="s">
        <v>215</v>
      </c>
      <c r="F130" s="8">
        <v>35</v>
      </c>
      <c r="G130" s="6" t="s">
        <v>16</v>
      </c>
      <c r="H130" s="6" t="s">
        <v>17</v>
      </c>
      <c r="I130" s="6"/>
      <c r="J130" s="7">
        <f t="shared" si="1"/>
        <v>112000</v>
      </c>
      <c r="K130" s="5" t="s">
        <v>11</v>
      </c>
      <c r="L130" s="5" t="s">
        <v>11</v>
      </c>
    </row>
    <row r="131" spans="1:12" s="5" customFormat="1" x14ac:dyDescent="0.4">
      <c r="A131" s="6" t="s">
        <v>1018</v>
      </c>
      <c r="B131" s="16" t="s">
        <v>1019</v>
      </c>
      <c r="C131" s="6" t="s">
        <v>852</v>
      </c>
      <c r="D131" s="6" t="s">
        <v>853</v>
      </c>
      <c r="E131" s="6" t="s">
        <v>854</v>
      </c>
      <c r="F131" s="8">
        <v>15</v>
      </c>
      <c r="G131" s="6" t="s">
        <v>429</v>
      </c>
      <c r="H131" s="6" t="s">
        <v>17</v>
      </c>
      <c r="I131" s="6"/>
      <c r="J131" s="7">
        <f t="shared" si="1"/>
        <v>48000</v>
      </c>
      <c r="K131" s="5" t="s">
        <v>11</v>
      </c>
      <c r="L131" s="5" t="s">
        <v>11</v>
      </c>
    </row>
    <row r="132" spans="1:12" s="5" customFormat="1" x14ac:dyDescent="0.4">
      <c r="A132" s="6" t="s">
        <v>1020</v>
      </c>
      <c r="B132" s="16" t="s">
        <v>1021</v>
      </c>
      <c r="C132" s="6" t="s">
        <v>855</v>
      </c>
      <c r="D132" s="6" t="s">
        <v>856</v>
      </c>
      <c r="E132" s="6" t="s">
        <v>857</v>
      </c>
      <c r="F132" s="8">
        <v>90</v>
      </c>
      <c r="G132" s="6" t="s">
        <v>16</v>
      </c>
      <c r="H132" s="6" t="s">
        <v>17</v>
      </c>
      <c r="I132" s="6"/>
      <c r="J132" s="7">
        <f t="shared" ref="J132:J195" si="2">F132*3200</f>
        <v>288000</v>
      </c>
      <c r="K132" s="5" t="s">
        <v>11</v>
      </c>
      <c r="L132" s="5" t="s">
        <v>11</v>
      </c>
    </row>
    <row r="133" spans="1:12" s="5" customFormat="1" x14ac:dyDescent="0.4">
      <c r="A133" s="6" t="s">
        <v>1022</v>
      </c>
      <c r="B133" s="16" t="s">
        <v>216</v>
      </c>
      <c r="C133" s="6" t="s">
        <v>217</v>
      </c>
      <c r="D133" s="6" t="s">
        <v>218</v>
      </c>
      <c r="E133" s="6" t="s">
        <v>219</v>
      </c>
      <c r="F133" s="8">
        <v>409</v>
      </c>
      <c r="G133" s="6" t="s">
        <v>16</v>
      </c>
      <c r="H133" s="6" t="s">
        <v>17</v>
      </c>
      <c r="I133" s="6"/>
      <c r="J133" s="7">
        <f t="shared" si="2"/>
        <v>1308800</v>
      </c>
      <c r="K133" s="5" t="s">
        <v>11</v>
      </c>
      <c r="L133" s="5" t="s">
        <v>11</v>
      </c>
    </row>
    <row r="134" spans="1:12" s="5" customFormat="1" x14ac:dyDescent="0.4">
      <c r="A134" s="6" t="s">
        <v>1023</v>
      </c>
      <c r="B134" s="16" t="s">
        <v>220</v>
      </c>
      <c r="C134" s="6" t="s">
        <v>221</v>
      </c>
      <c r="D134" s="6" t="s">
        <v>222</v>
      </c>
      <c r="E134" s="6" t="s">
        <v>223</v>
      </c>
      <c r="F134" s="8">
        <v>385</v>
      </c>
      <c r="G134" s="6" t="s">
        <v>16</v>
      </c>
      <c r="H134" s="6" t="s">
        <v>17</v>
      </c>
      <c r="I134" s="6"/>
      <c r="J134" s="7">
        <f t="shared" si="2"/>
        <v>1232000</v>
      </c>
      <c r="K134" s="5" t="s">
        <v>11</v>
      </c>
      <c r="L134" s="5" t="s">
        <v>11</v>
      </c>
    </row>
    <row r="135" spans="1:12" s="5" customFormat="1" x14ac:dyDescent="0.4">
      <c r="A135" s="6" t="s">
        <v>1024</v>
      </c>
      <c r="B135" s="17" t="s">
        <v>224</v>
      </c>
      <c r="C135" s="6" t="s">
        <v>225</v>
      </c>
      <c r="D135" s="8" t="s">
        <v>226</v>
      </c>
      <c r="E135" s="8" t="s">
        <v>227</v>
      </c>
      <c r="F135" s="6">
        <v>548</v>
      </c>
      <c r="G135" s="8" t="s">
        <v>16</v>
      </c>
      <c r="H135" s="6" t="s">
        <v>17</v>
      </c>
      <c r="I135" s="6"/>
      <c r="J135" s="9">
        <f t="shared" si="2"/>
        <v>1753600</v>
      </c>
      <c r="K135" s="5" t="s">
        <v>11</v>
      </c>
      <c r="L135" s="5" t="s">
        <v>11</v>
      </c>
    </row>
    <row r="136" spans="1:12" s="5" customFormat="1" x14ac:dyDescent="0.4">
      <c r="A136" s="6" t="s">
        <v>1025</v>
      </c>
      <c r="B136" s="17" t="s">
        <v>228</v>
      </c>
      <c r="C136" s="6" t="s">
        <v>229</v>
      </c>
      <c r="D136" s="6" t="s">
        <v>230</v>
      </c>
      <c r="E136" s="6" t="s">
        <v>231</v>
      </c>
      <c r="F136" s="6">
        <v>52</v>
      </c>
      <c r="G136" s="8" t="s">
        <v>16</v>
      </c>
      <c r="H136" s="6" t="s">
        <v>17</v>
      </c>
      <c r="I136" s="6"/>
      <c r="J136" s="9">
        <f t="shared" si="2"/>
        <v>166400</v>
      </c>
      <c r="K136" s="5" t="s">
        <v>11</v>
      </c>
      <c r="L136" s="5" t="s">
        <v>11</v>
      </c>
    </row>
    <row r="137" spans="1:12" s="5" customFormat="1" x14ac:dyDescent="0.4">
      <c r="A137" s="6" t="s">
        <v>1026</v>
      </c>
      <c r="B137" s="17" t="s">
        <v>232</v>
      </c>
      <c r="C137" s="6" t="s">
        <v>233</v>
      </c>
      <c r="D137" s="6" t="s">
        <v>234</v>
      </c>
      <c r="E137" s="6" t="s">
        <v>235</v>
      </c>
      <c r="F137" s="6">
        <v>60</v>
      </c>
      <c r="G137" s="8" t="s">
        <v>16</v>
      </c>
      <c r="H137" s="6" t="s">
        <v>17</v>
      </c>
      <c r="I137" s="6"/>
      <c r="J137" s="9">
        <f t="shared" si="2"/>
        <v>192000</v>
      </c>
      <c r="K137" s="5" t="s">
        <v>11</v>
      </c>
      <c r="L137" s="5" t="s">
        <v>11</v>
      </c>
    </row>
    <row r="138" spans="1:12" s="5" customFormat="1" x14ac:dyDescent="0.4">
      <c r="A138" s="6" t="s">
        <v>1027</v>
      </c>
      <c r="B138" s="17" t="s">
        <v>236</v>
      </c>
      <c r="C138" s="6" t="s">
        <v>237</v>
      </c>
      <c r="D138" s="6" t="s">
        <v>238</v>
      </c>
      <c r="E138" s="6" t="s">
        <v>239</v>
      </c>
      <c r="F138" s="6">
        <v>81</v>
      </c>
      <c r="G138" s="8" t="s">
        <v>16</v>
      </c>
      <c r="H138" s="6" t="s">
        <v>17</v>
      </c>
      <c r="I138" s="6"/>
      <c r="J138" s="9">
        <f t="shared" si="2"/>
        <v>259200</v>
      </c>
      <c r="K138" s="5" t="s">
        <v>11</v>
      </c>
      <c r="L138" s="5" t="s">
        <v>11</v>
      </c>
    </row>
    <row r="139" spans="1:12" s="5" customFormat="1" x14ac:dyDescent="0.4">
      <c r="A139" s="6" t="s">
        <v>1028</v>
      </c>
      <c r="B139" s="17" t="s">
        <v>240</v>
      </c>
      <c r="C139" s="6" t="s">
        <v>241</v>
      </c>
      <c r="D139" s="6" t="s">
        <v>242</v>
      </c>
      <c r="E139" s="6" t="s">
        <v>243</v>
      </c>
      <c r="F139" s="6">
        <v>222</v>
      </c>
      <c r="G139" s="8" t="s">
        <v>16</v>
      </c>
      <c r="H139" s="6" t="s">
        <v>17</v>
      </c>
      <c r="I139" s="6"/>
      <c r="J139" s="9">
        <f t="shared" si="2"/>
        <v>710400</v>
      </c>
      <c r="K139" s="5" t="s">
        <v>11</v>
      </c>
      <c r="L139" s="5" t="s">
        <v>11</v>
      </c>
    </row>
    <row r="140" spans="1:12" s="5" customFormat="1" x14ac:dyDescent="0.4">
      <c r="A140" s="6" t="s">
        <v>1029</v>
      </c>
      <c r="B140" s="17" t="s">
        <v>244</v>
      </c>
      <c r="C140" s="6" t="s">
        <v>245</v>
      </c>
      <c r="D140" s="6" t="s">
        <v>246</v>
      </c>
      <c r="E140" s="6" t="s">
        <v>247</v>
      </c>
      <c r="F140" s="6">
        <v>289</v>
      </c>
      <c r="G140" s="8" t="s">
        <v>16</v>
      </c>
      <c r="H140" s="6" t="s">
        <v>17</v>
      </c>
      <c r="I140" s="6"/>
      <c r="J140" s="9">
        <f t="shared" si="2"/>
        <v>924800</v>
      </c>
      <c r="K140" s="5" t="s">
        <v>11</v>
      </c>
      <c r="L140" s="5" t="s">
        <v>11</v>
      </c>
    </row>
    <row r="141" spans="1:12" s="5" customFormat="1" x14ac:dyDescent="0.4">
      <c r="A141" s="6" t="s">
        <v>1030</v>
      </c>
      <c r="B141" s="17" t="s">
        <v>248</v>
      </c>
      <c r="C141" s="6" t="s">
        <v>249</v>
      </c>
      <c r="D141" s="6" t="s">
        <v>250</v>
      </c>
      <c r="E141" s="6" t="s">
        <v>251</v>
      </c>
      <c r="F141" s="6">
        <v>58</v>
      </c>
      <c r="G141" s="8" t="s">
        <v>16</v>
      </c>
      <c r="H141" s="6" t="s">
        <v>17</v>
      </c>
      <c r="I141" s="6"/>
      <c r="J141" s="9">
        <f t="shared" si="2"/>
        <v>185600</v>
      </c>
      <c r="K141" s="5" t="s">
        <v>11</v>
      </c>
      <c r="L141" s="5" t="s">
        <v>11</v>
      </c>
    </row>
    <row r="142" spans="1:12" s="5" customFormat="1" x14ac:dyDescent="0.4">
      <c r="A142" s="6" t="s">
        <v>1031</v>
      </c>
      <c r="B142" s="17" t="s">
        <v>489</v>
      </c>
      <c r="C142" s="6" t="s">
        <v>490</v>
      </c>
      <c r="D142" s="6" t="s">
        <v>491</v>
      </c>
      <c r="E142" s="6" t="s">
        <v>492</v>
      </c>
      <c r="F142" s="6">
        <v>4</v>
      </c>
      <c r="G142" s="8" t="s">
        <v>429</v>
      </c>
      <c r="H142" s="6" t="s">
        <v>17</v>
      </c>
      <c r="I142" s="6"/>
      <c r="J142" s="9">
        <f t="shared" si="2"/>
        <v>12800</v>
      </c>
      <c r="K142" s="5" t="s">
        <v>11</v>
      </c>
      <c r="L142" s="5" t="s">
        <v>11</v>
      </c>
    </row>
    <row r="143" spans="1:12" s="5" customFormat="1" x14ac:dyDescent="0.4">
      <c r="A143" s="6" t="s">
        <v>1032</v>
      </c>
      <c r="B143" s="17" t="s">
        <v>441</v>
      </c>
      <c r="C143" s="6" t="s">
        <v>442</v>
      </c>
      <c r="D143" s="6" t="s">
        <v>443</v>
      </c>
      <c r="E143" s="6" t="s">
        <v>444</v>
      </c>
      <c r="F143" s="6">
        <v>1</v>
      </c>
      <c r="G143" s="8" t="s">
        <v>429</v>
      </c>
      <c r="H143" s="6" t="s">
        <v>17</v>
      </c>
      <c r="I143" s="6"/>
      <c r="J143" s="9">
        <f t="shared" si="2"/>
        <v>3200</v>
      </c>
      <c r="K143" s="5" t="s">
        <v>11</v>
      </c>
      <c r="L143" s="5" t="s">
        <v>11</v>
      </c>
    </row>
    <row r="144" spans="1:12" s="5" customFormat="1" x14ac:dyDescent="0.4">
      <c r="A144" s="6" t="s">
        <v>1033</v>
      </c>
      <c r="B144" s="17" t="s">
        <v>252</v>
      </c>
      <c r="C144" s="6" t="s">
        <v>253</v>
      </c>
      <c r="D144" s="6" t="s">
        <v>254</v>
      </c>
      <c r="E144" s="6" t="s">
        <v>255</v>
      </c>
      <c r="F144" s="6">
        <v>164</v>
      </c>
      <c r="G144" s="8" t="s">
        <v>16</v>
      </c>
      <c r="H144" s="6" t="s">
        <v>17</v>
      </c>
      <c r="I144" s="6"/>
      <c r="J144" s="9">
        <f t="shared" si="2"/>
        <v>524800</v>
      </c>
      <c r="K144" s="5" t="s">
        <v>11</v>
      </c>
      <c r="L144" s="5" t="s">
        <v>11</v>
      </c>
    </row>
    <row r="145" spans="1:12" s="5" customFormat="1" x14ac:dyDescent="0.4">
      <c r="A145" s="6" t="s">
        <v>1034</v>
      </c>
      <c r="B145" s="17" t="s">
        <v>256</v>
      </c>
      <c r="C145" s="6" t="s">
        <v>257</v>
      </c>
      <c r="D145" s="6" t="s">
        <v>258</v>
      </c>
      <c r="E145" s="6" t="s">
        <v>259</v>
      </c>
      <c r="F145" s="6">
        <v>53</v>
      </c>
      <c r="G145" s="8" t="s">
        <v>16</v>
      </c>
      <c r="H145" s="6" t="s">
        <v>17</v>
      </c>
      <c r="I145" s="6"/>
      <c r="J145" s="9">
        <f t="shared" si="2"/>
        <v>169600</v>
      </c>
      <c r="K145" s="5" t="s">
        <v>11</v>
      </c>
      <c r="L145" s="5" t="s">
        <v>11</v>
      </c>
    </row>
    <row r="146" spans="1:12" s="5" customFormat="1" x14ac:dyDescent="0.4">
      <c r="A146" s="6" t="s">
        <v>1035</v>
      </c>
      <c r="B146" s="17" t="s">
        <v>260</v>
      </c>
      <c r="C146" s="6" t="s">
        <v>261</v>
      </c>
      <c r="D146" s="6" t="s">
        <v>262</v>
      </c>
      <c r="E146" s="6" t="s">
        <v>263</v>
      </c>
      <c r="F146" s="6">
        <v>501</v>
      </c>
      <c r="G146" s="8" t="s">
        <v>16</v>
      </c>
      <c r="H146" s="6" t="s">
        <v>17</v>
      </c>
      <c r="I146" s="6"/>
      <c r="J146" s="9">
        <f t="shared" si="2"/>
        <v>1603200</v>
      </c>
      <c r="K146" s="5" t="s">
        <v>11</v>
      </c>
      <c r="L146" s="5" t="s">
        <v>11</v>
      </c>
    </row>
    <row r="147" spans="1:12" s="5" customFormat="1" x14ac:dyDescent="0.4">
      <c r="A147" s="6" t="s">
        <v>1036</v>
      </c>
      <c r="B147" s="17" t="s">
        <v>264</v>
      </c>
      <c r="C147" s="6" t="s">
        <v>265</v>
      </c>
      <c r="D147" s="6" t="s">
        <v>266</v>
      </c>
      <c r="E147" s="6" t="s">
        <v>267</v>
      </c>
      <c r="F147" s="6">
        <v>93</v>
      </c>
      <c r="G147" s="8" t="s">
        <v>16</v>
      </c>
      <c r="H147" s="6" t="s">
        <v>17</v>
      </c>
      <c r="I147" s="6"/>
      <c r="J147" s="9">
        <f t="shared" si="2"/>
        <v>297600</v>
      </c>
      <c r="K147" s="5" t="s">
        <v>11</v>
      </c>
      <c r="L147" s="5" t="s">
        <v>11</v>
      </c>
    </row>
    <row r="148" spans="1:12" s="5" customFormat="1" x14ac:dyDescent="0.4">
      <c r="A148" s="6" t="s">
        <v>1037</v>
      </c>
      <c r="B148" s="16" t="s">
        <v>268</v>
      </c>
      <c r="C148" s="6" t="s">
        <v>269</v>
      </c>
      <c r="D148" s="6" t="s">
        <v>270</v>
      </c>
      <c r="E148" s="6" t="s">
        <v>271</v>
      </c>
      <c r="F148" s="8">
        <v>120</v>
      </c>
      <c r="G148" s="6" t="s">
        <v>16</v>
      </c>
      <c r="H148" s="6" t="s">
        <v>17</v>
      </c>
      <c r="I148" s="6"/>
      <c r="J148" s="7">
        <f t="shared" si="2"/>
        <v>384000</v>
      </c>
      <c r="K148" s="5" t="s">
        <v>11</v>
      </c>
      <c r="L148" s="5" t="s">
        <v>11</v>
      </c>
    </row>
    <row r="149" spans="1:12" s="5" customFormat="1" x14ac:dyDescent="0.4">
      <c r="A149" s="6" t="s">
        <v>1038</v>
      </c>
      <c r="B149" s="16" t="s">
        <v>453</v>
      </c>
      <c r="C149" s="6" t="s">
        <v>454</v>
      </c>
      <c r="D149" s="6" t="s">
        <v>455</v>
      </c>
      <c r="E149" s="6" t="s">
        <v>456</v>
      </c>
      <c r="F149" s="8">
        <v>2</v>
      </c>
      <c r="G149" s="6" t="s">
        <v>429</v>
      </c>
      <c r="H149" s="6" t="s">
        <v>17</v>
      </c>
      <c r="I149" s="6"/>
      <c r="J149" s="7">
        <f t="shared" si="2"/>
        <v>6400</v>
      </c>
      <c r="K149" s="5" t="s">
        <v>11</v>
      </c>
      <c r="L149" s="5" t="s">
        <v>11</v>
      </c>
    </row>
    <row r="150" spans="1:12" s="5" customFormat="1" x14ac:dyDescent="0.4">
      <c r="A150" s="6" t="s">
        <v>1039</v>
      </c>
      <c r="B150" s="16" t="s">
        <v>272</v>
      </c>
      <c r="C150" s="8" t="s">
        <v>273</v>
      </c>
      <c r="D150" s="6" t="s">
        <v>274</v>
      </c>
      <c r="E150" s="6" t="s">
        <v>275</v>
      </c>
      <c r="F150" s="8">
        <v>120</v>
      </c>
      <c r="G150" s="6" t="s">
        <v>16</v>
      </c>
      <c r="H150" s="6" t="s">
        <v>17</v>
      </c>
      <c r="I150" s="6"/>
      <c r="J150" s="7">
        <f t="shared" si="2"/>
        <v>384000</v>
      </c>
      <c r="K150" s="5" t="s">
        <v>11</v>
      </c>
      <c r="L150" s="5" t="s">
        <v>11</v>
      </c>
    </row>
    <row r="151" spans="1:12" s="5" customFormat="1" x14ac:dyDescent="0.4">
      <c r="A151" s="6" t="s">
        <v>1040</v>
      </c>
      <c r="B151" s="16" t="s">
        <v>276</v>
      </c>
      <c r="C151" s="6" t="s">
        <v>277</v>
      </c>
      <c r="D151" s="6" t="s">
        <v>278</v>
      </c>
      <c r="E151" s="6" t="s">
        <v>279</v>
      </c>
      <c r="F151" s="8">
        <v>60</v>
      </c>
      <c r="G151" s="6" t="s">
        <v>16</v>
      </c>
      <c r="H151" s="6" t="s">
        <v>17</v>
      </c>
      <c r="I151" s="6"/>
      <c r="J151" s="7">
        <f t="shared" si="2"/>
        <v>192000</v>
      </c>
      <c r="K151" s="5" t="s">
        <v>11</v>
      </c>
      <c r="L151" s="5" t="s">
        <v>11</v>
      </c>
    </row>
    <row r="152" spans="1:12" s="5" customFormat="1" x14ac:dyDescent="0.4">
      <c r="A152" s="6" t="s">
        <v>1041</v>
      </c>
      <c r="B152" s="16" t="s">
        <v>280</v>
      </c>
      <c r="C152" s="6" t="s">
        <v>281</v>
      </c>
      <c r="D152" s="8" t="s">
        <v>282</v>
      </c>
      <c r="E152" s="6" t="s">
        <v>283</v>
      </c>
      <c r="F152" s="6">
        <v>30</v>
      </c>
      <c r="G152" s="6" t="s">
        <v>16</v>
      </c>
      <c r="H152" s="6" t="s">
        <v>17</v>
      </c>
      <c r="I152" s="6"/>
      <c r="J152" s="7">
        <f t="shared" si="2"/>
        <v>96000</v>
      </c>
      <c r="K152" s="5" t="s">
        <v>11</v>
      </c>
      <c r="L152" s="5" t="s">
        <v>11</v>
      </c>
    </row>
    <row r="153" spans="1:12" s="5" customFormat="1" x14ac:dyDescent="0.4">
      <c r="A153" s="6" t="s">
        <v>1042</v>
      </c>
      <c r="B153" s="16" t="s">
        <v>284</v>
      </c>
      <c r="C153" s="6" t="s">
        <v>285</v>
      </c>
      <c r="D153" s="6" t="s">
        <v>286</v>
      </c>
      <c r="E153" s="6" t="s">
        <v>287</v>
      </c>
      <c r="F153" s="6">
        <v>40</v>
      </c>
      <c r="G153" s="6" t="s">
        <v>16</v>
      </c>
      <c r="H153" s="6" t="s">
        <v>17</v>
      </c>
      <c r="I153" s="6"/>
      <c r="J153" s="7">
        <f t="shared" si="2"/>
        <v>128000</v>
      </c>
      <c r="K153" s="5" t="s">
        <v>11</v>
      </c>
      <c r="L153" s="5" t="s">
        <v>11</v>
      </c>
    </row>
    <row r="154" spans="1:12" s="5" customFormat="1" x14ac:dyDescent="0.4">
      <c r="A154" s="6" t="s">
        <v>1043</v>
      </c>
      <c r="B154" s="16" t="s">
        <v>591</v>
      </c>
      <c r="C154" s="6" t="s">
        <v>592</v>
      </c>
      <c r="D154" s="8" t="s">
        <v>593</v>
      </c>
      <c r="E154" s="6" t="s">
        <v>594</v>
      </c>
      <c r="F154" s="6">
        <v>11</v>
      </c>
      <c r="G154" s="6" t="s">
        <v>429</v>
      </c>
      <c r="H154" s="6" t="s">
        <v>17</v>
      </c>
      <c r="I154" s="6"/>
      <c r="J154" s="7">
        <f t="shared" si="2"/>
        <v>35200</v>
      </c>
      <c r="K154" s="5" t="s">
        <v>11</v>
      </c>
      <c r="L154" s="5" t="s">
        <v>11</v>
      </c>
    </row>
    <row r="155" spans="1:12" s="5" customFormat="1" x14ac:dyDescent="0.4">
      <c r="A155" s="6" t="s">
        <v>1044</v>
      </c>
      <c r="B155" s="16" t="s">
        <v>740</v>
      </c>
      <c r="C155" s="6" t="s">
        <v>741</v>
      </c>
      <c r="D155" s="8" t="s">
        <v>436</v>
      </c>
      <c r="E155" s="6" t="s">
        <v>742</v>
      </c>
      <c r="F155" s="6">
        <v>19</v>
      </c>
      <c r="G155" s="6" t="s">
        <v>429</v>
      </c>
      <c r="H155" s="6" t="s">
        <v>17</v>
      </c>
      <c r="I155" s="6"/>
      <c r="J155" s="7">
        <f t="shared" si="2"/>
        <v>60800</v>
      </c>
      <c r="K155" s="5" t="s">
        <v>11</v>
      </c>
      <c r="L155" s="5" t="s">
        <v>11</v>
      </c>
    </row>
    <row r="156" spans="1:12" s="5" customFormat="1" x14ac:dyDescent="0.4">
      <c r="A156" s="6" t="s">
        <v>1045</v>
      </c>
      <c r="B156" s="16" t="s">
        <v>743</v>
      </c>
      <c r="C156" s="6" t="s">
        <v>744</v>
      </c>
      <c r="D156" s="8" t="s">
        <v>745</v>
      </c>
      <c r="E156" s="6" t="s">
        <v>746</v>
      </c>
      <c r="F156" s="6">
        <v>19</v>
      </c>
      <c r="G156" s="6" t="s">
        <v>429</v>
      </c>
      <c r="H156" s="6" t="s">
        <v>17</v>
      </c>
      <c r="I156" s="6"/>
      <c r="J156" s="7">
        <f t="shared" si="2"/>
        <v>60800</v>
      </c>
      <c r="K156" s="5" t="s">
        <v>11</v>
      </c>
      <c r="L156" s="5" t="s">
        <v>11</v>
      </c>
    </row>
    <row r="157" spans="1:12" s="5" customFormat="1" x14ac:dyDescent="0.4">
      <c r="A157" s="6" t="s">
        <v>1046</v>
      </c>
      <c r="B157" s="16" t="s">
        <v>288</v>
      </c>
      <c r="C157" s="6" t="s">
        <v>289</v>
      </c>
      <c r="D157" s="6" t="s">
        <v>290</v>
      </c>
      <c r="E157" s="6" t="s">
        <v>291</v>
      </c>
      <c r="F157" s="6">
        <v>99</v>
      </c>
      <c r="G157" s="6" t="s">
        <v>16</v>
      </c>
      <c r="H157" s="6" t="s">
        <v>17</v>
      </c>
      <c r="I157" s="6"/>
      <c r="J157" s="7">
        <f t="shared" si="2"/>
        <v>316800</v>
      </c>
      <c r="K157" s="5" t="s">
        <v>11</v>
      </c>
      <c r="L157" s="5" t="s">
        <v>11</v>
      </c>
    </row>
    <row r="158" spans="1:12" s="5" customFormat="1" x14ac:dyDescent="0.4">
      <c r="A158" s="6" t="s">
        <v>1047</v>
      </c>
      <c r="B158" s="16" t="s">
        <v>747</v>
      </c>
      <c r="C158" s="6" t="s">
        <v>748</v>
      </c>
      <c r="D158" s="8" t="s">
        <v>749</v>
      </c>
      <c r="E158" s="6" t="s">
        <v>750</v>
      </c>
      <c r="F158" s="6">
        <v>19</v>
      </c>
      <c r="G158" s="6" t="s">
        <v>429</v>
      </c>
      <c r="H158" s="6" t="s">
        <v>17</v>
      </c>
      <c r="I158" s="6"/>
      <c r="J158" s="7">
        <f t="shared" si="2"/>
        <v>60800</v>
      </c>
      <c r="K158" s="5" t="s">
        <v>11</v>
      </c>
      <c r="L158" s="5" t="s">
        <v>11</v>
      </c>
    </row>
    <row r="159" spans="1:12" s="5" customFormat="1" x14ac:dyDescent="0.4">
      <c r="A159" s="6" t="s">
        <v>1048</v>
      </c>
      <c r="B159" s="16" t="s">
        <v>751</v>
      </c>
      <c r="C159" s="6" t="s">
        <v>752</v>
      </c>
      <c r="D159" s="6" t="s">
        <v>753</v>
      </c>
      <c r="E159" s="6" t="s">
        <v>754</v>
      </c>
      <c r="F159" s="6">
        <v>19</v>
      </c>
      <c r="G159" s="6" t="s">
        <v>429</v>
      </c>
      <c r="H159" s="6" t="s">
        <v>17</v>
      </c>
      <c r="I159" s="6"/>
      <c r="J159" s="7">
        <f t="shared" si="2"/>
        <v>60800</v>
      </c>
      <c r="K159" s="5" t="s">
        <v>11</v>
      </c>
      <c r="L159" s="5" t="s">
        <v>11</v>
      </c>
    </row>
    <row r="160" spans="1:12" s="5" customFormat="1" x14ac:dyDescent="0.4">
      <c r="A160" s="6" t="s">
        <v>1049</v>
      </c>
      <c r="B160" s="16" t="s">
        <v>292</v>
      </c>
      <c r="C160" s="6" t="s">
        <v>293</v>
      </c>
      <c r="D160" s="6" t="s">
        <v>294</v>
      </c>
      <c r="E160" s="6" t="s">
        <v>295</v>
      </c>
      <c r="F160" s="6">
        <v>241</v>
      </c>
      <c r="G160" s="6" t="s">
        <v>16</v>
      </c>
      <c r="H160" s="6" t="s">
        <v>17</v>
      </c>
      <c r="I160" s="6"/>
      <c r="J160" s="7">
        <f t="shared" si="2"/>
        <v>771200</v>
      </c>
      <c r="K160" s="5" t="s">
        <v>11</v>
      </c>
      <c r="L160" s="5" t="s">
        <v>11</v>
      </c>
    </row>
    <row r="161" spans="1:12" s="5" customFormat="1" x14ac:dyDescent="0.4">
      <c r="A161" s="6" t="s">
        <v>1050</v>
      </c>
      <c r="B161" s="16" t="s">
        <v>457</v>
      </c>
      <c r="C161" s="6" t="s">
        <v>458</v>
      </c>
      <c r="D161" s="6" t="s">
        <v>459</v>
      </c>
      <c r="E161" s="6" t="s">
        <v>460</v>
      </c>
      <c r="F161" s="6">
        <v>2</v>
      </c>
      <c r="G161" s="6" t="s">
        <v>429</v>
      </c>
      <c r="H161" s="6" t="s">
        <v>17</v>
      </c>
      <c r="I161" s="6"/>
      <c r="J161" s="7">
        <f t="shared" si="2"/>
        <v>6400</v>
      </c>
      <c r="K161" s="5" t="s">
        <v>11</v>
      </c>
      <c r="L161" s="5" t="s">
        <v>11</v>
      </c>
    </row>
    <row r="162" spans="1:12" s="5" customFormat="1" x14ac:dyDescent="0.4">
      <c r="A162" s="6" t="s">
        <v>1051</v>
      </c>
      <c r="B162" s="16" t="s">
        <v>296</v>
      </c>
      <c r="C162" s="6" t="s">
        <v>297</v>
      </c>
      <c r="D162" s="6" t="s">
        <v>298</v>
      </c>
      <c r="E162" s="6" t="s">
        <v>299</v>
      </c>
      <c r="F162" s="6">
        <v>144</v>
      </c>
      <c r="G162" s="6" t="s">
        <v>16</v>
      </c>
      <c r="H162" s="6" t="s">
        <v>17</v>
      </c>
      <c r="I162" s="6"/>
      <c r="J162" s="7">
        <f t="shared" si="2"/>
        <v>460800</v>
      </c>
      <c r="K162" s="5" t="s">
        <v>11</v>
      </c>
      <c r="L162" s="5" t="s">
        <v>11</v>
      </c>
    </row>
    <row r="163" spans="1:12" s="5" customFormat="1" x14ac:dyDescent="0.4">
      <c r="A163" s="6" t="s">
        <v>1052</v>
      </c>
      <c r="B163" s="16" t="s">
        <v>755</v>
      </c>
      <c r="C163" s="6" t="s">
        <v>756</v>
      </c>
      <c r="D163" s="6" t="s">
        <v>757</v>
      </c>
      <c r="E163" s="6" t="s">
        <v>758</v>
      </c>
      <c r="F163" s="6">
        <v>19</v>
      </c>
      <c r="G163" s="6" t="s">
        <v>429</v>
      </c>
      <c r="H163" s="6" t="s">
        <v>17</v>
      </c>
      <c r="I163" s="6"/>
      <c r="J163" s="7">
        <f t="shared" si="2"/>
        <v>60800</v>
      </c>
      <c r="K163" s="5" t="s">
        <v>11</v>
      </c>
      <c r="L163" s="5" t="s">
        <v>11</v>
      </c>
    </row>
    <row r="164" spans="1:12" s="5" customFormat="1" x14ac:dyDescent="0.4">
      <c r="A164" s="6" t="s">
        <v>1053</v>
      </c>
      <c r="B164" s="16" t="s">
        <v>300</v>
      </c>
      <c r="C164" s="6" t="s">
        <v>301</v>
      </c>
      <c r="D164" s="6" t="s">
        <v>302</v>
      </c>
      <c r="E164" s="6" t="s">
        <v>303</v>
      </c>
      <c r="F164" s="6">
        <v>130</v>
      </c>
      <c r="G164" s="6" t="s">
        <v>16</v>
      </c>
      <c r="H164" s="6" t="s">
        <v>17</v>
      </c>
      <c r="I164" s="6"/>
      <c r="J164" s="7">
        <f t="shared" si="2"/>
        <v>416000</v>
      </c>
      <c r="K164" s="5" t="s">
        <v>11</v>
      </c>
      <c r="L164" s="5" t="s">
        <v>11</v>
      </c>
    </row>
    <row r="165" spans="1:12" s="5" customFormat="1" x14ac:dyDescent="0.4">
      <c r="A165" s="6" t="s">
        <v>1054</v>
      </c>
      <c r="B165" s="16" t="s">
        <v>568</v>
      </c>
      <c r="C165" s="6" t="s">
        <v>502</v>
      </c>
      <c r="D165" s="6" t="s">
        <v>569</v>
      </c>
      <c r="E165" s="6" t="s">
        <v>570</v>
      </c>
      <c r="F165" s="8">
        <v>8</v>
      </c>
      <c r="G165" s="6" t="s">
        <v>429</v>
      </c>
      <c r="H165" s="6" t="s">
        <v>17</v>
      </c>
      <c r="I165" s="6"/>
      <c r="J165" s="7">
        <f t="shared" si="2"/>
        <v>25600</v>
      </c>
      <c r="K165" s="5" t="s">
        <v>11</v>
      </c>
      <c r="L165" s="5" t="s">
        <v>11</v>
      </c>
    </row>
    <row r="166" spans="1:12" s="5" customFormat="1" x14ac:dyDescent="0.4">
      <c r="A166" s="6" t="s">
        <v>1055</v>
      </c>
      <c r="B166" s="16" t="s">
        <v>622</v>
      </c>
      <c r="C166" s="6" t="s">
        <v>623</v>
      </c>
      <c r="D166" s="6" t="s">
        <v>624</v>
      </c>
      <c r="E166" s="6" t="s">
        <v>625</v>
      </c>
      <c r="F166" s="6">
        <v>15</v>
      </c>
      <c r="G166" s="6" t="s">
        <v>429</v>
      </c>
      <c r="H166" s="6" t="s">
        <v>17</v>
      </c>
      <c r="I166" s="6"/>
      <c r="J166" s="7">
        <f t="shared" si="2"/>
        <v>48000</v>
      </c>
      <c r="K166" s="5" t="s">
        <v>11</v>
      </c>
      <c r="L166" s="5" t="s">
        <v>11</v>
      </c>
    </row>
    <row r="167" spans="1:12" s="5" customFormat="1" x14ac:dyDescent="0.4">
      <c r="A167" s="6" t="s">
        <v>1056</v>
      </c>
      <c r="B167" s="16" t="s">
        <v>1057</v>
      </c>
      <c r="C167" s="6" t="s">
        <v>858</v>
      </c>
      <c r="D167" s="6" t="s">
        <v>859</v>
      </c>
      <c r="E167" s="6" t="s">
        <v>860</v>
      </c>
      <c r="F167" s="6">
        <v>5</v>
      </c>
      <c r="G167" s="6" t="s">
        <v>429</v>
      </c>
      <c r="H167" s="6" t="s">
        <v>17</v>
      </c>
      <c r="I167" s="6"/>
      <c r="J167" s="7">
        <f t="shared" si="2"/>
        <v>16000</v>
      </c>
      <c r="K167" s="5" t="s">
        <v>11</v>
      </c>
      <c r="L167" s="5" t="s">
        <v>11</v>
      </c>
    </row>
    <row r="168" spans="1:12" s="5" customFormat="1" x14ac:dyDescent="0.4">
      <c r="A168" s="6" t="s">
        <v>1058</v>
      </c>
      <c r="B168" s="16" t="s">
        <v>304</v>
      </c>
      <c r="C168" s="6" t="s">
        <v>305</v>
      </c>
      <c r="D168" s="6" t="s">
        <v>306</v>
      </c>
      <c r="E168" s="6" t="s">
        <v>307</v>
      </c>
      <c r="F168" s="6">
        <v>280</v>
      </c>
      <c r="G168" s="6" t="s">
        <v>16</v>
      </c>
      <c r="H168" s="6" t="s">
        <v>17</v>
      </c>
      <c r="I168" s="6"/>
      <c r="J168" s="7">
        <f t="shared" si="2"/>
        <v>896000</v>
      </c>
      <c r="K168" s="5" t="s">
        <v>11</v>
      </c>
      <c r="L168" s="5" t="s">
        <v>11</v>
      </c>
    </row>
    <row r="169" spans="1:12" s="5" customFormat="1" x14ac:dyDescent="0.4">
      <c r="A169" s="6" t="s">
        <v>1059</v>
      </c>
      <c r="B169" s="16" t="s">
        <v>308</v>
      </c>
      <c r="C169" s="6" t="s">
        <v>309</v>
      </c>
      <c r="D169" s="6" t="s">
        <v>310</v>
      </c>
      <c r="E169" s="6" t="s">
        <v>311</v>
      </c>
      <c r="F169" s="6">
        <v>140</v>
      </c>
      <c r="G169" s="6" t="s">
        <v>16</v>
      </c>
      <c r="H169" s="6" t="s">
        <v>17</v>
      </c>
      <c r="I169" s="6"/>
      <c r="J169" s="7">
        <f t="shared" si="2"/>
        <v>448000</v>
      </c>
      <c r="K169" s="5" t="s">
        <v>11</v>
      </c>
      <c r="L169" s="5" t="s">
        <v>11</v>
      </c>
    </row>
    <row r="170" spans="1:12" s="5" customFormat="1" x14ac:dyDescent="0.4">
      <c r="A170" s="6" t="s">
        <v>1060</v>
      </c>
      <c r="B170" s="16" t="s">
        <v>312</v>
      </c>
      <c r="C170" s="6" t="s">
        <v>313</v>
      </c>
      <c r="D170" s="6" t="s">
        <v>314</v>
      </c>
      <c r="E170" s="6" t="s">
        <v>315</v>
      </c>
      <c r="F170" s="6">
        <v>330</v>
      </c>
      <c r="G170" s="6" t="s">
        <v>16</v>
      </c>
      <c r="H170" s="6" t="s">
        <v>17</v>
      </c>
      <c r="I170" s="6"/>
      <c r="J170" s="7">
        <f t="shared" si="2"/>
        <v>1056000</v>
      </c>
      <c r="K170" s="5" t="s">
        <v>11</v>
      </c>
      <c r="L170" s="5" t="s">
        <v>11</v>
      </c>
    </row>
    <row r="171" spans="1:12" s="5" customFormat="1" x14ac:dyDescent="0.4">
      <c r="A171" s="6" t="s">
        <v>1061</v>
      </c>
      <c r="B171" s="16" t="s">
        <v>316</v>
      </c>
      <c r="C171" s="6" t="s">
        <v>317</v>
      </c>
      <c r="D171" s="6" t="s">
        <v>318</v>
      </c>
      <c r="E171" s="6" t="s">
        <v>319</v>
      </c>
      <c r="F171" s="6">
        <v>151</v>
      </c>
      <c r="G171" s="6" t="s">
        <v>16</v>
      </c>
      <c r="H171" s="6" t="s">
        <v>17</v>
      </c>
      <c r="I171" s="6"/>
      <c r="J171" s="7">
        <f t="shared" si="2"/>
        <v>483200</v>
      </c>
      <c r="K171" s="5" t="s">
        <v>11</v>
      </c>
      <c r="L171" s="5" t="s">
        <v>11</v>
      </c>
    </row>
    <row r="172" spans="1:12" s="5" customFormat="1" x14ac:dyDescent="0.4">
      <c r="A172" s="6" t="s">
        <v>1062</v>
      </c>
      <c r="B172" s="16" t="s">
        <v>610</v>
      </c>
      <c r="C172" s="6" t="s">
        <v>611</v>
      </c>
      <c r="D172" s="6" t="s">
        <v>612</v>
      </c>
      <c r="E172" s="6" t="s">
        <v>613</v>
      </c>
      <c r="F172" s="6">
        <v>14</v>
      </c>
      <c r="G172" s="6" t="s">
        <v>429</v>
      </c>
      <c r="H172" s="6" t="s">
        <v>17</v>
      </c>
      <c r="I172" s="6"/>
      <c r="J172" s="7">
        <f t="shared" si="2"/>
        <v>44800</v>
      </c>
      <c r="K172" s="5" t="s">
        <v>11</v>
      </c>
      <c r="L172" s="5" t="s">
        <v>11</v>
      </c>
    </row>
    <row r="173" spans="1:12" s="5" customFormat="1" x14ac:dyDescent="0.4">
      <c r="A173" s="6" t="s">
        <v>1063</v>
      </c>
      <c r="B173" s="16" t="s">
        <v>320</v>
      </c>
      <c r="C173" s="6" t="s">
        <v>321</v>
      </c>
      <c r="D173" s="6" t="s">
        <v>322</v>
      </c>
      <c r="E173" s="6" t="s">
        <v>323</v>
      </c>
      <c r="F173" s="6">
        <v>100</v>
      </c>
      <c r="G173" s="6" t="s">
        <v>16</v>
      </c>
      <c r="H173" s="6" t="s">
        <v>17</v>
      </c>
      <c r="I173" s="6"/>
      <c r="J173" s="7">
        <f t="shared" si="2"/>
        <v>320000</v>
      </c>
      <c r="K173" s="5" t="s">
        <v>11</v>
      </c>
      <c r="L173" s="5" t="s">
        <v>11</v>
      </c>
    </row>
    <row r="174" spans="1:12" s="5" customFormat="1" x14ac:dyDescent="0.4">
      <c r="A174" s="6" t="s">
        <v>1064</v>
      </c>
      <c r="B174" s="16" t="s">
        <v>324</v>
      </c>
      <c r="C174" s="6" t="s">
        <v>325</v>
      </c>
      <c r="D174" s="6" t="s">
        <v>326</v>
      </c>
      <c r="E174" s="6" t="s">
        <v>176</v>
      </c>
      <c r="F174" s="6">
        <v>93</v>
      </c>
      <c r="G174" s="6" t="s">
        <v>16</v>
      </c>
      <c r="H174" s="6" t="s">
        <v>17</v>
      </c>
      <c r="I174" s="6"/>
      <c r="J174" s="7">
        <f t="shared" si="2"/>
        <v>297600</v>
      </c>
      <c r="K174" s="5" t="s">
        <v>11</v>
      </c>
      <c r="L174" s="5" t="s">
        <v>11</v>
      </c>
    </row>
    <row r="175" spans="1:12" s="5" customFormat="1" x14ac:dyDescent="0.4">
      <c r="A175" s="6" t="s">
        <v>1065</v>
      </c>
      <c r="B175" s="16" t="s">
        <v>461</v>
      </c>
      <c r="C175" s="6" t="s">
        <v>462</v>
      </c>
      <c r="D175" s="6" t="s">
        <v>463</v>
      </c>
      <c r="E175" s="6" t="s">
        <v>464</v>
      </c>
      <c r="F175" s="6">
        <v>1</v>
      </c>
      <c r="G175" s="6" t="s">
        <v>429</v>
      </c>
      <c r="H175" s="6" t="s">
        <v>17</v>
      </c>
      <c r="I175" s="6"/>
      <c r="J175" s="7">
        <f t="shared" si="2"/>
        <v>3200</v>
      </c>
      <c r="K175" s="5" t="s">
        <v>11</v>
      </c>
      <c r="L175" s="5" t="s">
        <v>11</v>
      </c>
    </row>
    <row r="176" spans="1:12" s="5" customFormat="1" x14ac:dyDescent="0.4">
      <c r="A176" s="6" t="s">
        <v>1066</v>
      </c>
      <c r="B176" s="16" t="s">
        <v>595</v>
      </c>
      <c r="C176" s="6" t="s">
        <v>596</v>
      </c>
      <c r="D176" s="6" t="s">
        <v>597</v>
      </c>
      <c r="E176" s="6" t="s">
        <v>434</v>
      </c>
      <c r="F176" s="6">
        <v>11</v>
      </c>
      <c r="G176" s="6" t="s">
        <v>429</v>
      </c>
      <c r="H176" s="6" t="s">
        <v>17</v>
      </c>
      <c r="I176" s="6"/>
      <c r="J176" s="7">
        <f t="shared" si="2"/>
        <v>35200</v>
      </c>
      <c r="K176" s="5" t="s">
        <v>11</v>
      </c>
      <c r="L176" s="5" t="s">
        <v>11</v>
      </c>
    </row>
    <row r="177" spans="1:12" s="5" customFormat="1" x14ac:dyDescent="0.4">
      <c r="A177" s="6" t="s">
        <v>1067</v>
      </c>
      <c r="B177" s="16" t="s">
        <v>327</v>
      </c>
      <c r="C177" s="6" t="s">
        <v>328</v>
      </c>
      <c r="D177" s="6" t="s">
        <v>329</v>
      </c>
      <c r="E177" s="6" t="s">
        <v>330</v>
      </c>
      <c r="F177" s="6">
        <v>600</v>
      </c>
      <c r="G177" s="6" t="s">
        <v>16</v>
      </c>
      <c r="H177" s="6" t="s">
        <v>17</v>
      </c>
      <c r="I177" s="6"/>
      <c r="J177" s="7">
        <f t="shared" si="2"/>
        <v>1920000</v>
      </c>
      <c r="K177" s="5" t="s">
        <v>11</v>
      </c>
      <c r="L177" s="5" t="s">
        <v>11</v>
      </c>
    </row>
    <row r="178" spans="1:12" s="5" customFormat="1" x14ac:dyDescent="0.4">
      <c r="A178" s="6" t="s">
        <v>1068</v>
      </c>
      <c r="B178" s="16" t="s">
        <v>521</v>
      </c>
      <c r="C178" s="6" t="s">
        <v>522</v>
      </c>
      <c r="D178" s="6" t="s">
        <v>523</v>
      </c>
      <c r="E178" s="6" t="s">
        <v>524</v>
      </c>
      <c r="F178" s="6">
        <v>5</v>
      </c>
      <c r="G178" s="6" t="s">
        <v>429</v>
      </c>
      <c r="H178" s="6" t="s">
        <v>17</v>
      </c>
      <c r="I178" s="6"/>
      <c r="J178" s="7">
        <f t="shared" si="2"/>
        <v>16000</v>
      </c>
      <c r="K178" s="5" t="s">
        <v>11</v>
      </c>
      <c r="L178" s="5" t="s">
        <v>11</v>
      </c>
    </row>
    <row r="179" spans="1:12" s="5" customFormat="1" x14ac:dyDescent="0.4">
      <c r="A179" s="6" t="s">
        <v>1069</v>
      </c>
      <c r="B179" s="16" t="s">
        <v>331</v>
      </c>
      <c r="C179" s="6" t="s">
        <v>332</v>
      </c>
      <c r="D179" s="6" t="s">
        <v>333</v>
      </c>
      <c r="E179" s="6" t="s">
        <v>334</v>
      </c>
      <c r="F179" s="6">
        <v>124</v>
      </c>
      <c r="G179" s="6" t="s">
        <v>16</v>
      </c>
      <c r="H179" s="6" t="s">
        <v>17</v>
      </c>
      <c r="I179" s="6"/>
      <c r="J179" s="7">
        <f t="shared" si="2"/>
        <v>396800</v>
      </c>
      <c r="K179" s="5" t="s">
        <v>11</v>
      </c>
      <c r="L179" s="5" t="s">
        <v>11</v>
      </c>
    </row>
    <row r="180" spans="1:12" s="5" customFormat="1" x14ac:dyDescent="0.4">
      <c r="A180" s="6" t="s">
        <v>1070</v>
      </c>
      <c r="B180" s="16" t="s">
        <v>335</v>
      </c>
      <c r="C180" s="6" t="s">
        <v>336</v>
      </c>
      <c r="D180" s="6" t="s">
        <v>337</v>
      </c>
      <c r="E180" s="6" t="s">
        <v>338</v>
      </c>
      <c r="F180" s="6">
        <v>146</v>
      </c>
      <c r="G180" s="6" t="s">
        <v>16</v>
      </c>
      <c r="H180" s="6" t="s">
        <v>17</v>
      </c>
      <c r="I180" s="6"/>
      <c r="J180" s="7">
        <f t="shared" si="2"/>
        <v>467200</v>
      </c>
      <c r="K180" s="5" t="s">
        <v>11</v>
      </c>
      <c r="L180" s="5" t="s">
        <v>11</v>
      </c>
    </row>
    <row r="181" spans="1:12" s="5" customFormat="1" x14ac:dyDescent="0.4">
      <c r="A181" s="6" t="s">
        <v>1071</v>
      </c>
      <c r="B181" s="16" t="s">
        <v>571</v>
      </c>
      <c r="C181" s="6" t="s">
        <v>572</v>
      </c>
      <c r="D181" s="6" t="s">
        <v>573</v>
      </c>
      <c r="E181" s="6" t="s">
        <v>574</v>
      </c>
      <c r="F181" s="6">
        <v>9</v>
      </c>
      <c r="G181" s="6" t="s">
        <v>429</v>
      </c>
      <c r="H181" s="6" t="s">
        <v>17</v>
      </c>
      <c r="I181" s="6"/>
      <c r="J181" s="7">
        <f t="shared" si="2"/>
        <v>28800</v>
      </c>
      <c r="K181" s="5" t="s">
        <v>11</v>
      </c>
      <c r="L181" s="5" t="s">
        <v>11</v>
      </c>
    </row>
    <row r="182" spans="1:12" s="5" customFormat="1" x14ac:dyDescent="0.4">
      <c r="A182" s="6" t="s">
        <v>1072</v>
      </c>
      <c r="B182" s="16" t="s">
        <v>339</v>
      </c>
      <c r="C182" s="6" t="s">
        <v>340</v>
      </c>
      <c r="D182" s="6" t="s">
        <v>341</v>
      </c>
      <c r="E182" s="6" t="s">
        <v>342</v>
      </c>
      <c r="F182" s="6">
        <v>48</v>
      </c>
      <c r="G182" s="6" t="s">
        <v>16</v>
      </c>
      <c r="H182" s="6" t="s">
        <v>17</v>
      </c>
      <c r="I182" s="6"/>
      <c r="J182" s="7">
        <f t="shared" si="2"/>
        <v>153600</v>
      </c>
      <c r="K182" s="5" t="s">
        <v>11</v>
      </c>
      <c r="L182" s="5" t="s">
        <v>11</v>
      </c>
    </row>
    <row r="183" spans="1:12" s="5" customFormat="1" x14ac:dyDescent="0.4">
      <c r="A183" s="6" t="s">
        <v>1073</v>
      </c>
      <c r="B183" s="16" t="s">
        <v>343</v>
      </c>
      <c r="C183" s="6" t="s">
        <v>344</v>
      </c>
      <c r="D183" s="6" t="s">
        <v>345</v>
      </c>
      <c r="E183" s="6" t="s">
        <v>346</v>
      </c>
      <c r="F183" s="6">
        <v>52</v>
      </c>
      <c r="G183" s="6" t="s">
        <v>16</v>
      </c>
      <c r="H183" s="6" t="s">
        <v>17</v>
      </c>
      <c r="I183" s="6"/>
      <c r="J183" s="7">
        <f t="shared" si="2"/>
        <v>166400</v>
      </c>
      <c r="K183" s="5" t="s">
        <v>11</v>
      </c>
      <c r="L183" s="5" t="s">
        <v>11</v>
      </c>
    </row>
    <row r="184" spans="1:12" s="5" customFormat="1" x14ac:dyDescent="0.4">
      <c r="A184" s="6" t="s">
        <v>1074</v>
      </c>
      <c r="B184" s="16" t="s">
        <v>602</v>
      </c>
      <c r="C184" s="6" t="s">
        <v>603</v>
      </c>
      <c r="D184" s="6" t="s">
        <v>604</v>
      </c>
      <c r="E184" s="6" t="s">
        <v>605</v>
      </c>
      <c r="F184" s="8">
        <v>13</v>
      </c>
      <c r="G184" s="6" t="s">
        <v>429</v>
      </c>
      <c r="H184" s="6" t="s">
        <v>17</v>
      </c>
      <c r="I184" s="6"/>
      <c r="J184" s="7">
        <f t="shared" si="2"/>
        <v>41600</v>
      </c>
      <c r="K184" s="5" t="s">
        <v>11</v>
      </c>
      <c r="L184" s="5" t="s">
        <v>11</v>
      </c>
    </row>
    <row r="185" spans="1:12" s="5" customFormat="1" x14ac:dyDescent="0.4">
      <c r="A185" s="6" t="s">
        <v>1075</v>
      </c>
      <c r="B185" s="16" t="s">
        <v>347</v>
      </c>
      <c r="C185" s="6" t="s">
        <v>348</v>
      </c>
      <c r="D185" s="6" t="s">
        <v>349</v>
      </c>
      <c r="E185" s="6" t="s">
        <v>350</v>
      </c>
      <c r="F185" s="8">
        <v>127</v>
      </c>
      <c r="G185" s="6" t="s">
        <v>16</v>
      </c>
      <c r="H185" s="6" t="s">
        <v>17</v>
      </c>
      <c r="I185" s="6"/>
      <c r="J185" s="7">
        <f t="shared" si="2"/>
        <v>406400</v>
      </c>
      <c r="K185" s="5" t="s">
        <v>11</v>
      </c>
      <c r="L185" s="5" t="s">
        <v>11</v>
      </c>
    </row>
    <row r="186" spans="1:12" s="5" customFormat="1" x14ac:dyDescent="0.4">
      <c r="A186" s="6" t="s">
        <v>1076</v>
      </c>
      <c r="B186" s="16" t="s">
        <v>351</v>
      </c>
      <c r="C186" s="6" t="s">
        <v>352</v>
      </c>
      <c r="D186" s="6" t="s">
        <v>353</v>
      </c>
      <c r="E186" s="6" t="s">
        <v>354</v>
      </c>
      <c r="F186" s="8">
        <v>125</v>
      </c>
      <c r="G186" s="6" t="s">
        <v>16</v>
      </c>
      <c r="H186" s="6" t="s">
        <v>17</v>
      </c>
      <c r="I186" s="6"/>
      <c r="J186" s="7">
        <f t="shared" si="2"/>
        <v>400000</v>
      </c>
      <c r="K186" s="5" t="s">
        <v>11</v>
      </c>
      <c r="L186" s="5" t="s">
        <v>11</v>
      </c>
    </row>
    <row r="187" spans="1:12" s="5" customFormat="1" x14ac:dyDescent="0.4">
      <c r="A187" s="6" t="s">
        <v>1077</v>
      </c>
      <c r="B187" s="16" t="s">
        <v>355</v>
      </c>
      <c r="C187" s="6" t="s">
        <v>356</v>
      </c>
      <c r="D187" s="6" t="s">
        <v>357</v>
      </c>
      <c r="E187" s="6" t="s">
        <v>358</v>
      </c>
      <c r="F187" s="8">
        <v>250</v>
      </c>
      <c r="G187" s="6" t="s">
        <v>16</v>
      </c>
      <c r="H187" s="6" t="s">
        <v>17</v>
      </c>
      <c r="I187" s="6"/>
      <c r="J187" s="7">
        <f t="shared" si="2"/>
        <v>800000</v>
      </c>
      <c r="K187" s="5" t="s">
        <v>11</v>
      </c>
      <c r="L187" s="5" t="s">
        <v>11</v>
      </c>
    </row>
    <row r="188" spans="1:12" s="5" customFormat="1" x14ac:dyDescent="0.4">
      <c r="A188" s="6" t="s">
        <v>1078</v>
      </c>
      <c r="B188" s="16" t="s">
        <v>359</v>
      </c>
      <c r="C188" s="6" t="s">
        <v>360</v>
      </c>
      <c r="D188" s="6" t="s">
        <v>361</v>
      </c>
      <c r="E188" s="6" t="s">
        <v>362</v>
      </c>
      <c r="F188" s="8">
        <v>199</v>
      </c>
      <c r="G188" s="6" t="s">
        <v>16</v>
      </c>
      <c r="H188" s="6" t="s">
        <v>17</v>
      </c>
      <c r="I188" s="6"/>
      <c r="J188" s="7">
        <f t="shared" si="2"/>
        <v>636800</v>
      </c>
      <c r="K188" s="5" t="s">
        <v>11</v>
      </c>
      <c r="L188" s="5" t="s">
        <v>11</v>
      </c>
    </row>
    <row r="189" spans="1:12" s="5" customFormat="1" x14ac:dyDescent="0.4">
      <c r="A189" s="6" t="s">
        <v>1079</v>
      </c>
      <c r="B189" s="16" t="s">
        <v>363</v>
      </c>
      <c r="C189" s="6" t="s">
        <v>364</v>
      </c>
      <c r="D189" s="6" t="s">
        <v>365</v>
      </c>
      <c r="E189" s="6" t="s">
        <v>40</v>
      </c>
      <c r="F189" s="8">
        <v>135</v>
      </c>
      <c r="G189" s="6" t="s">
        <v>16</v>
      </c>
      <c r="H189" s="6" t="s">
        <v>17</v>
      </c>
      <c r="I189" s="6"/>
      <c r="J189" s="7">
        <f t="shared" si="2"/>
        <v>432000</v>
      </c>
      <c r="K189" s="5" t="s">
        <v>11</v>
      </c>
      <c r="L189" s="5" t="s">
        <v>11</v>
      </c>
    </row>
    <row r="190" spans="1:12" s="5" customFormat="1" x14ac:dyDescent="0.4">
      <c r="A190" s="6" t="s">
        <v>1080</v>
      </c>
      <c r="B190" s="16" t="s">
        <v>366</v>
      </c>
      <c r="C190" s="6" t="s">
        <v>367</v>
      </c>
      <c r="D190" s="6" t="s">
        <v>368</v>
      </c>
      <c r="E190" s="6" t="s">
        <v>15</v>
      </c>
      <c r="F190" s="8">
        <v>389</v>
      </c>
      <c r="G190" s="6" t="s">
        <v>16</v>
      </c>
      <c r="H190" s="6" t="s">
        <v>17</v>
      </c>
      <c r="I190" s="6"/>
      <c r="J190" s="7">
        <f t="shared" si="2"/>
        <v>1244800</v>
      </c>
      <c r="K190" s="5" t="s">
        <v>11</v>
      </c>
      <c r="L190" s="5" t="s">
        <v>11</v>
      </c>
    </row>
    <row r="191" spans="1:12" s="5" customFormat="1" x14ac:dyDescent="0.4">
      <c r="A191" s="6" t="s">
        <v>1081</v>
      </c>
      <c r="B191" s="16" t="s">
        <v>465</v>
      </c>
      <c r="C191" s="6" t="s">
        <v>466</v>
      </c>
      <c r="D191" s="6" t="s">
        <v>467</v>
      </c>
      <c r="E191" s="6" t="s">
        <v>468</v>
      </c>
      <c r="F191" s="8">
        <v>2</v>
      </c>
      <c r="G191" s="6" t="s">
        <v>429</v>
      </c>
      <c r="H191" s="6" t="s">
        <v>17</v>
      </c>
      <c r="I191" s="6"/>
      <c r="J191" s="7">
        <f t="shared" si="2"/>
        <v>6400</v>
      </c>
      <c r="K191" s="5" t="s">
        <v>11</v>
      </c>
      <c r="L191" s="5" t="s">
        <v>11</v>
      </c>
    </row>
    <row r="192" spans="1:12" s="5" customFormat="1" x14ac:dyDescent="0.4">
      <c r="A192" s="6" t="s">
        <v>1082</v>
      </c>
      <c r="B192" s="16" t="s">
        <v>369</v>
      </c>
      <c r="C192" s="6" t="s">
        <v>370</v>
      </c>
      <c r="D192" s="6" t="s">
        <v>371</v>
      </c>
      <c r="E192" s="6" t="s">
        <v>372</v>
      </c>
      <c r="F192" s="8">
        <v>356</v>
      </c>
      <c r="G192" s="6" t="s">
        <v>16</v>
      </c>
      <c r="H192" s="6" t="s">
        <v>17</v>
      </c>
      <c r="I192" s="6"/>
      <c r="J192" s="7">
        <f t="shared" si="2"/>
        <v>1139200</v>
      </c>
      <c r="K192" s="5" t="s">
        <v>11</v>
      </c>
      <c r="L192" s="5" t="s">
        <v>11</v>
      </c>
    </row>
    <row r="193" spans="1:12" s="5" customFormat="1" x14ac:dyDescent="0.4">
      <c r="A193" s="6" t="s">
        <v>1083</v>
      </c>
      <c r="B193" s="16" t="s">
        <v>373</v>
      </c>
      <c r="C193" s="6" t="s">
        <v>374</v>
      </c>
      <c r="D193" s="6" t="s">
        <v>375</v>
      </c>
      <c r="E193" s="6" t="s">
        <v>376</v>
      </c>
      <c r="F193" s="8">
        <v>209</v>
      </c>
      <c r="G193" s="6" t="s">
        <v>16</v>
      </c>
      <c r="H193" s="6" t="s">
        <v>17</v>
      </c>
      <c r="I193" s="6"/>
      <c r="J193" s="7">
        <f t="shared" si="2"/>
        <v>668800</v>
      </c>
      <c r="K193" s="5" t="s">
        <v>11</v>
      </c>
      <c r="L193" s="5" t="s">
        <v>11</v>
      </c>
    </row>
    <row r="194" spans="1:12" s="5" customFormat="1" x14ac:dyDescent="0.4">
      <c r="A194" s="6" t="s">
        <v>1084</v>
      </c>
      <c r="B194" s="16" t="s">
        <v>629</v>
      </c>
      <c r="C194" s="6" t="s">
        <v>630</v>
      </c>
      <c r="D194" s="6" t="s">
        <v>631</v>
      </c>
      <c r="E194" s="6" t="s">
        <v>632</v>
      </c>
      <c r="F194" s="8">
        <v>16</v>
      </c>
      <c r="G194" s="6" t="s">
        <v>429</v>
      </c>
      <c r="H194" s="6" t="s">
        <v>17</v>
      </c>
      <c r="I194" s="6"/>
      <c r="J194" s="7">
        <f t="shared" si="2"/>
        <v>51200</v>
      </c>
      <c r="K194" s="5" t="s">
        <v>11</v>
      </c>
      <c r="L194" s="5" t="s">
        <v>11</v>
      </c>
    </row>
    <row r="195" spans="1:12" s="5" customFormat="1" x14ac:dyDescent="0.4">
      <c r="A195" s="6" t="s">
        <v>1085</v>
      </c>
      <c r="B195" s="16" t="s">
        <v>377</v>
      </c>
      <c r="C195" s="6" t="s">
        <v>378</v>
      </c>
      <c r="D195" s="6" t="s">
        <v>379</v>
      </c>
      <c r="E195" s="6" t="s">
        <v>380</v>
      </c>
      <c r="F195" s="8">
        <v>288</v>
      </c>
      <c r="G195" s="6" t="s">
        <v>16</v>
      </c>
      <c r="H195" s="6" t="s">
        <v>17</v>
      </c>
      <c r="I195" s="6"/>
      <c r="J195" s="7">
        <f t="shared" si="2"/>
        <v>921600</v>
      </c>
      <c r="K195" s="5" t="s">
        <v>11</v>
      </c>
      <c r="L195" s="5" t="s">
        <v>11</v>
      </c>
    </row>
    <row r="196" spans="1:12" s="5" customFormat="1" x14ac:dyDescent="0.4">
      <c r="A196" s="6" t="s">
        <v>1086</v>
      </c>
      <c r="B196" s="16" t="s">
        <v>759</v>
      </c>
      <c r="C196" s="6" t="s">
        <v>760</v>
      </c>
      <c r="D196" s="6" t="s">
        <v>761</v>
      </c>
      <c r="E196" s="6" t="s">
        <v>762</v>
      </c>
      <c r="F196" s="8">
        <v>19</v>
      </c>
      <c r="G196" s="6" t="s">
        <v>429</v>
      </c>
      <c r="H196" s="6" t="s">
        <v>17</v>
      </c>
      <c r="I196" s="6"/>
      <c r="J196" s="7">
        <f t="shared" ref="J196:J226" si="3">F196*3200</f>
        <v>60800</v>
      </c>
      <c r="K196" s="5" t="s">
        <v>11</v>
      </c>
      <c r="L196" s="5" t="s">
        <v>11</v>
      </c>
    </row>
    <row r="197" spans="1:12" s="5" customFormat="1" x14ac:dyDescent="0.4">
      <c r="A197" s="6" t="s">
        <v>1087</v>
      </c>
      <c r="B197" s="16" t="s">
        <v>1088</v>
      </c>
      <c r="C197" s="6" t="s">
        <v>861</v>
      </c>
      <c r="D197" s="6" t="s">
        <v>862</v>
      </c>
      <c r="E197" s="6" t="s">
        <v>863</v>
      </c>
      <c r="F197" s="8">
        <v>525</v>
      </c>
      <c r="G197" s="6" t="s">
        <v>16</v>
      </c>
      <c r="H197" s="6" t="s">
        <v>17</v>
      </c>
      <c r="I197" s="6"/>
      <c r="J197" s="7">
        <f t="shared" si="3"/>
        <v>1680000</v>
      </c>
      <c r="K197" s="5" t="s">
        <v>11</v>
      </c>
      <c r="L197" s="5" t="s">
        <v>11</v>
      </c>
    </row>
    <row r="198" spans="1:12" s="5" customFormat="1" x14ac:dyDescent="0.4">
      <c r="A198" s="6" t="s">
        <v>1089</v>
      </c>
      <c r="B198" s="16" t="s">
        <v>645</v>
      </c>
      <c r="C198" s="6" t="s">
        <v>646</v>
      </c>
      <c r="D198" s="6" t="s">
        <v>647</v>
      </c>
      <c r="E198" s="6" t="s">
        <v>648</v>
      </c>
      <c r="F198" s="8">
        <v>18</v>
      </c>
      <c r="G198" s="6" t="s">
        <v>429</v>
      </c>
      <c r="H198" s="6" t="s">
        <v>17</v>
      </c>
      <c r="I198" s="6"/>
      <c r="J198" s="7">
        <f t="shared" si="3"/>
        <v>57600</v>
      </c>
      <c r="K198" s="5" t="s">
        <v>11</v>
      </c>
      <c r="L198" s="5" t="s">
        <v>11</v>
      </c>
    </row>
    <row r="199" spans="1:12" s="5" customFormat="1" x14ac:dyDescent="0.4">
      <c r="A199" s="6" t="s">
        <v>1090</v>
      </c>
      <c r="B199" s="16" t="s">
        <v>438</v>
      </c>
      <c r="C199" s="6" t="s">
        <v>864</v>
      </c>
      <c r="D199" s="6" t="s">
        <v>439</v>
      </c>
      <c r="E199" s="6" t="s">
        <v>440</v>
      </c>
      <c r="F199" s="8">
        <v>14</v>
      </c>
      <c r="G199" s="6" t="s">
        <v>429</v>
      </c>
      <c r="H199" s="6" t="s">
        <v>17</v>
      </c>
      <c r="I199" s="6"/>
      <c r="J199" s="7">
        <f t="shared" si="3"/>
        <v>44800</v>
      </c>
      <c r="K199" s="5" t="s">
        <v>11</v>
      </c>
      <c r="L199" s="5" t="s">
        <v>11</v>
      </c>
    </row>
    <row r="200" spans="1:12" s="5" customFormat="1" x14ac:dyDescent="0.4">
      <c r="A200" s="6" t="s">
        <v>1091</v>
      </c>
      <c r="B200" s="16" t="s">
        <v>381</v>
      </c>
      <c r="C200" s="6" t="s">
        <v>382</v>
      </c>
      <c r="D200" s="6" t="s">
        <v>383</v>
      </c>
      <c r="E200" s="6" t="s">
        <v>784</v>
      </c>
      <c r="F200" s="8">
        <v>94</v>
      </c>
      <c r="G200" s="6" t="s">
        <v>16</v>
      </c>
      <c r="H200" s="6" t="s">
        <v>17</v>
      </c>
      <c r="I200" s="6"/>
      <c r="J200" s="7">
        <f t="shared" si="3"/>
        <v>300800</v>
      </c>
      <c r="K200" s="5" t="s">
        <v>11</v>
      </c>
      <c r="L200" s="5" t="s">
        <v>11</v>
      </c>
    </row>
    <row r="201" spans="1:12" s="5" customFormat="1" x14ac:dyDescent="0.4">
      <c r="A201" s="6" t="s">
        <v>1092</v>
      </c>
      <c r="B201" s="16" t="s">
        <v>384</v>
      </c>
      <c r="C201" s="6" t="s">
        <v>385</v>
      </c>
      <c r="D201" s="6" t="s">
        <v>386</v>
      </c>
      <c r="E201" s="6" t="s">
        <v>387</v>
      </c>
      <c r="F201" s="8">
        <v>125</v>
      </c>
      <c r="G201" s="6" t="s">
        <v>16</v>
      </c>
      <c r="H201" s="6" t="s">
        <v>17</v>
      </c>
      <c r="I201" s="6"/>
      <c r="J201" s="7">
        <f t="shared" si="3"/>
        <v>400000</v>
      </c>
      <c r="K201" s="5" t="s">
        <v>11</v>
      </c>
      <c r="L201" s="5" t="s">
        <v>11</v>
      </c>
    </row>
    <row r="202" spans="1:12" s="5" customFormat="1" x14ac:dyDescent="0.4">
      <c r="A202" s="6" t="s">
        <v>1093</v>
      </c>
      <c r="B202" s="16" t="s">
        <v>493</v>
      </c>
      <c r="C202" s="6" t="s">
        <v>494</v>
      </c>
      <c r="D202" s="6" t="s">
        <v>495</v>
      </c>
      <c r="E202" s="6" t="s">
        <v>496</v>
      </c>
      <c r="F202" s="8">
        <v>4</v>
      </c>
      <c r="G202" s="6" t="s">
        <v>429</v>
      </c>
      <c r="H202" s="6" t="s">
        <v>17</v>
      </c>
      <c r="I202" s="6"/>
      <c r="J202" s="7">
        <f t="shared" si="3"/>
        <v>12800</v>
      </c>
      <c r="K202" s="5" t="s">
        <v>11</v>
      </c>
      <c r="L202" s="5" t="s">
        <v>11</v>
      </c>
    </row>
    <row r="203" spans="1:12" s="5" customFormat="1" x14ac:dyDescent="0.4">
      <c r="A203" s="6" t="s">
        <v>1094</v>
      </c>
      <c r="B203" s="16" t="s">
        <v>388</v>
      </c>
      <c r="C203" s="6" t="s">
        <v>389</v>
      </c>
      <c r="D203" s="6" t="s">
        <v>390</v>
      </c>
      <c r="E203" s="6" t="s">
        <v>391</v>
      </c>
      <c r="F203" s="8">
        <v>54</v>
      </c>
      <c r="G203" s="6" t="s">
        <v>16</v>
      </c>
      <c r="H203" s="6" t="s">
        <v>17</v>
      </c>
      <c r="I203" s="6"/>
      <c r="J203" s="7">
        <f t="shared" si="3"/>
        <v>172800</v>
      </c>
      <c r="K203" s="5" t="s">
        <v>11</v>
      </c>
      <c r="L203" s="5" t="s">
        <v>11</v>
      </c>
    </row>
    <row r="204" spans="1:12" s="5" customFormat="1" x14ac:dyDescent="0.4">
      <c r="A204" s="6" t="s">
        <v>1095</v>
      </c>
      <c r="B204" s="17" t="s">
        <v>548</v>
      </c>
      <c r="C204" s="6" t="s">
        <v>549</v>
      </c>
      <c r="D204" s="6" t="s">
        <v>550</v>
      </c>
      <c r="E204" s="6" t="s">
        <v>551</v>
      </c>
      <c r="F204" s="6">
        <v>6</v>
      </c>
      <c r="G204" s="8" t="s">
        <v>429</v>
      </c>
      <c r="H204" s="6" t="s">
        <v>17</v>
      </c>
      <c r="I204" s="6"/>
      <c r="J204" s="9">
        <f t="shared" si="3"/>
        <v>19200</v>
      </c>
      <c r="K204" s="5" t="s">
        <v>11</v>
      </c>
      <c r="L204" s="5" t="s">
        <v>11</v>
      </c>
    </row>
    <row r="205" spans="1:12" s="5" customFormat="1" x14ac:dyDescent="0.4">
      <c r="A205" s="6" t="s">
        <v>1096</v>
      </c>
      <c r="B205" s="17" t="s">
        <v>763</v>
      </c>
      <c r="C205" s="6" t="s">
        <v>764</v>
      </c>
      <c r="D205" s="6" t="s">
        <v>765</v>
      </c>
      <c r="E205" s="6" t="s">
        <v>766</v>
      </c>
      <c r="F205" s="6">
        <v>19</v>
      </c>
      <c r="G205" s="8" t="s">
        <v>429</v>
      </c>
      <c r="H205" s="6" t="s">
        <v>17</v>
      </c>
      <c r="I205" s="6"/>
      <c r="J205" s="9">
        <f t="shared" si="3"/>
        <v>60800</v>
      </c>
      <c r="K205" s="5" t="s">
        <v>11</v>
      </c>
      <c r="L205" s="5" t="s">
        <v>11</v>
      </c>
    </row>
    <row r="206" spans="1:12" s="5" customFormat="1" x14ac:dyDescent="0.4">
      <c r="A206" s="6" t="s">
        <v>1097</v>
      </c>
      <c r="B206" s="17" t="s">
        <v>477</v>
      </c>
      <c r="C206" s="6" t="s">
        <v>478</v>
      </c>
      <c r="D206" s="6" t="s">
        <v>479</v>
      </c>
      <c r="E206" s="6" t="s">
        <v>480</v>
      </c>
      <c r="F206" s="6">
        <v>3</v>
      </c>
      <c r="G206" s="8" t="s">
        <v>429</v>
      </c>
      <c r="H206" s="6" t="s">
        <v>17</v>
      </c>
      <c r="I206" s="6"/>
      <c r="J206" s="9">
        <f t="shared" si="3"/>
        <v>9600</v>
      </c>
      <c r="K206" s="5" t="s">
        <v>11</v>
      </c>
      <c r="L206" s="5" t="s">
        <v>11</v>
      </c>
    </row>
    <row r="207" spans="1:12" s="5" customFormat="1" x14ac:dyDescent="0.4">
      <c r="A207" s="6" t="s">
        <v>1098</v>
      </c>
      <c r="B207" s="17" t="s">
        <v>392</v>
      </c>
      <c r="C207" s="6" t="s">
        <v>393</v>
      </c>
      <c r="D207" s="6" t="s">
        <v>394</v>
      </c>
      <c r="E207" s="6" t="s">
        <v>387</v>
      </c>
      <c r="F207" s="6">
        <v>200</v>
      </c>
      <c r="G207" s="8" t="s">
        <v>16</v>
      </c>
      <c r="H207" s="6" t="s">
        <v>17</v>
      </c>
      <c r="I207" s="6"/>
      <c r="J207" s="9">
        <f t="shared" si="3"/>
        <v>640000</v>
      </c>
      <c r="K207" s="5" t="s">
        <v>11</v>
      </c>
      <c r="L207" s="5" t="s">
        <v>11</v>
      </c>
    </row>
    <row r="208" spans="1:12" s="5" customFormat="1" x14ac:dyDescent="0.4">
      <c r="A208" s="6" t="s">
        <v>1099</v>
      </c>
      <c r="B208" s="17" t="s">
        <v>395</v>
      </c>
      <c r="C208" s="6" t="s">
        <v>396</v>
      </c>
      <c r="D208" s="6" t="s">
        <v>397</v>
      </c>
      <c r="E208" s="6" t="s">
        <v>398</v>
      </c>
      <c r="F208" s="6">
        <v>98</v>
      </c>
      <c r="G208" s="8" t="s">
        <v>16</v>
      </c>
      <c r="H208" s="6" t="s">
        <v>17</v>
      </c>
      <c r="I208" s="6"/>
      <c r="J208" s="9">
        <f t="shared" si="3"/>
        <v>313600</v>
      </c>
      <c r="K208" s="5" t="s">
        <v>11</v>
      </c>
      <c r="L208" s="5" t="s">
        <v>11</v>
      </c>
    </row>
    <row r="209" spans="1:12" s="5" customFormat="1" x14ac:dyDescent="0.4">
      <c r="A209" s="6" t="s">
        <v>1100</v>
      </c>
      <c r="B209" s="16" t="s">
        <v>767</v>
      </c>
      <c r="C209" s="6" t="s">
        <v>768</v>
      </c>
      <c r="D209" s="6" t="s">
        <v>769</v>
      </c>
      <c r="E209" s="6" t="s">
        <v>652</v>
      </c>
      <c r="F209" s="8">
        <v>19</v>
      </c>
      <c r="G209" s="6" t="s">
        <v>429</v>
      </c>
      <c r="H209" s="6" t="s">
        <v>17</v>
      </c>
      <c r="I209" s="6"/>
      <c r="J209" s="7">
        <f t="shared" si="3"/>
        <v>60800</v>
      </c>
      <c r="K209" s="5" t="s">
        <v>11</v>
      </c>
      <c r="L209" s="5" t="s">
        <v>11</v>
      </c>
    </row>
    <row r="210" spans="1:12" s="5" customFormat="1" x14ac:dyDescent="0.4">
      <c r="A210" s="6" t="s">
        <v>1101</v>
      </c>
      <c r="B210" s="16" t="s">
        <v>649</v>
      </c>
      <c r="C210" s="6" t="s">
        <v>650</v>
      </c>
      <c r="D210" s="6" t="s">
        <v>651</v>
      </c>
      <c r="E210" s="6" t="s">
        <v>652</v>
      </c>
      <c r="F210" s="8">
        <v>18</v>
      </c>
      <c r="G210" s="6" t="s">
        <v>429</v>
      </c>
      <c r="H210" s="6" t="s">
        <v>17</v>
      </c>
      <c r="I210" s="6"/>
      <c r="J210" s="7">
        <f t="shared" si="3"/>
        <v>57600</v>
      </c>
      <c r="K210" s="5" t="s">
        <v>11</v>
      </c>
      <c r="L210" s="5" t="s">
        <v>11</v>
      </c>
    </row>
    <row r="211" spans="1:12" s="5" customFormat="1" x14ac:dyDescent="0.4">
      <c r="A211" s="6" t="s">
        <v>1102</v>
      </c>
      <c r="B211" s="16" t="s">
        <v>575</v>
      </c>
      <c r="C211" s="6" t="s">
        <v>576</v>
      </c>
      <c r="D211" s="6" t="s">
        <v>577</v>
      </c>
      <c r="E211" s="6" t="s">
        <v>578</v>
      </c>
      <c r="F211" s="6">
        <v>10</v>
      </c>
      <c r="G211" s="6" t="s">
        <v>429</v>
      </c>
      <c r="H211" s="6" t="s">
        <v>17</v>
      </c>
      <c r="I211" s="6"/>
      <c r="J211" s="7">
        <f t="shared" si="3"/>
        <v>32000</v>
      </c>
      <c r="K211" s="5" t="s">
        <v>11</v>
      </c>
      <c r="L211" s="5" t="s">
        <v>11</v>
      </c>
    </row>
    <row r="212" spans="1:12" s="5" customFormat="1" x14ac:dyDescent="0.4">
      <c r="A212" s="6" t="s">
        <v>1103</v>
      </c>
      <c r="B212" s="16" t="s">
        <v>606</v>
      </c>
      <c r="C212" s="6" t="s">
        <v>607</v>
      </c>
      <c r="D212" s="6" t="s">
        <v>608</v>
      </c>
      <c r="E212" s="6" t="s">
        <v>609</v>
      </c>
      <c r="F212" s="6">
        <v>13</v>
      </c>
      <c r="G212" s="6" t="s">
        <v>429</v>
      </c>
      <c r="H212" s="6" t="s">
        <v>17</v>
      </c>
      <c r="I212" s="6"/>
      <c r="J212" s="7">
        <f t="shared" si="3"/>
        <v>41600</v>
      </c>
      <c r="K212" s="5" t="s">
        <v>11</v>
      </c>
      <c r="L212" s="5" t="s">
        <v>11</v>
      </c>
    </row>
    <row r="213" spans="1:12" s="5" customFormat="1" x14ac:dyDescent="0.4">
      <c r="A213" s="6" t="s">
        <v>1104</v>
      </c>
      <c r="B213" s="16" t="s">
        <v>560</v>
      </c>
      <c r="C213" s="6" t="s">
        <v>561</v>
      </c>
      <c r="D213" s="6" t="s">
        <v>562</v>
      </c>
      <c r="E213" s="6" t="s">
        <v>563</v>
      </c>
      <c r="F213" s="6">
        <v>7</v>
      </c>
      <c r="G213" s="6" t="s">
        <v>429</v>
      </c>
      <c r="H213" s="6" t="s">
        <v>17</v>
      </c>
      <c r="I213" s="6"/>
      <c r="J213" s="7">
        <f t="shared" si="3"/>
        <v>22400</v>
      </c>
      <c r="K213" s="5" t="s">
        <v>11</v>
      </c>
      <c r="L213" s="5" t="s">
        <v>11</v>
      </c>
    </row>
    <row r="214" spans="1:12" s="5" customFormat="1" x14ac:dyDescent="0.4">
      <c r="A214" s="6" t="s">
        <v>1105</v>
      </c>
      <c r="B214" s="16" t="s">
        <v>770</v>
      </c>
      <c r="C214" s="6" t="s">
        <v>771</v>
      </c>
      <c r="D214" s="6" t="s">
        <v>772</v>
      </c>
      <c r="E214" s="6" t="s">
        <v>865</v>
      </c>
      <c r="F214" s="6">
        <v>19</v>
      </c>
      <c r="G214" s="6" t="s">
        <v>429</v>
      </c>
      <c r="H214" s="6" t="s">
        <v>17</v>
      </c>
      <c r="I214" s="6"/>
      <c r="J214" s="7">
        <f t="shared" si="3"/>
        <v>60800</v>
      </c>
      <c r="K214" s="5" t="s">
        <v>11</v>
      </c>
      <c r="L214" s="5" t="s">
        <v>11</v>
      </c>
    </row>
    <row r="215" spans="1:12" s="5" customFormat="1" x14ac:dyDescent="0.4">
      <c r="A215" s="6" t="s">
        <v>1106</v>
      </c>
      <c r="B215" s="16" t="s">
        <v>773</v>
      </c>
      <c r="C215" s="6" t="s">
        <v>774</v>
      </c>
      <c r="D215" s="6" t="s">
        <v>775</v>
      </c>
      <c r="E215" s="6" t="s">
        <v>776</v>
      </c>
      <c r="F215" s="6">
        <v>19</v>
      </c>
      <c r="G215" s="6" t="s">
        <v>429</v>
      </c>
      <c r="H215" s="6" t="s">
        <v>17</v>
      </c>
      <c r="I215" s="6"/>
      <c r="J215" s="7">
        <f t="shared" si="3"/>
        <v>60800</v>
      </c>
      <c r="K215" s="5" t="s">
        <v>11</v>
      </c>
      <c r="L215" s="5" t="s">
        <v>11</v>
      </c>
    </row>
    <row r="216" spans="1:12" s="5" customFormat="1" x14ac:dyDescent="0.4">
      <c r="A216" s="6" t="s">
        <v>1107</v>
      </c>
      <c r="B216" s="16" t="s">
        <v>399</v>
      </c>
      <c r="C216" s="6" t="s">
        <v>400</v>
      </c>
      <c r="D216" s="6" t="s">
        <v>401</v>
      </c>
      <c r="E216" s="6" t="s">
        <v>402</v>
      </c>
      <c r="F216" s="6">
        <v>38</v>
      </c>
      <c r="G216" s="6" t="s">
        <v>16</v>
      </c>
      <c r="H216" s="6" t="s">
        <v>17</v>
      </c>
      <c r="I216" s="6"/>
      <c r="J216" s="7">
        <f t="shared" si="3"/>
        <v>121600</v>
      </c>
      <c r="K216" s="5" t="s">
        <v>11</v>
      </c>
      <c r="L216" s="5" t="s">
        <v>11</v>
      </c>
    </row>
    <row r="217" spans="1:12" s="5" customFormat="1" x14ac:dyDescent="0.4">
      <c r="A217" s="6" t="s">
        <v>1108</v>
      </c>
      <c r="B217" s="16" t="s">
        <v>777</v>
      </c>
      <c r="C217" s="6" t="s">
        <v>778</v>
      </c>
      <c r="D217" s="6" t="s">
        <v>779</v>
      </c>
      <c r="E217" s="6" t="s">
        <v>437</v>
      </c>
      <c r="F217" s="6">
        <v>19</v>
      </c>
      <c r="G217" s="6" t="s">
        <v>429</v>
      </c>
      <c r="H217" s="6" t="s">
        <v>17</v>
      </c>
      <c r="I217" s="6"/>
      <c r="J217" s="7">
        <f t="shared" si="3"/>
        <v>60800</v>
      </c>
      <c r="K217" s="5" t="s">
        <v>11</v>
      </c>
      <c r="L217" s="5" t="s">
        <v>11</v>
      </c>
    </row>
    <row r="218" spans="1:12" s="5" customFormat="1" x14ac:dyDescent="0.4">
      <c r="A218" s="6" t="s">
        <v>1109</v>
      </c>
      <c r="B218" s="16" t="s">
        <v>403</v>
      </c>
      <c r="C218" s="6" t="s">
        <v>404</v>
      </c>
      <c r="D218" s="6" t="s">
        <v>405</v>
      </c>
      <c r="E218" s="6" t="s">
        <v>406</v>
      </c>
      <c r="F218" s="6">
        <v>116</v>
      </c>
      <c r="G218" s="6" t="s">
        <v>16</v>
      </c>
      <c r="H218" s="6" t="s">
        <v>17</v>
      </c>
      <c r="I218" s="6"/>
      <c r="J218" s="7">
        <f t="shared" si="3"/>
        <v>371200</v>
      </c>
      <c r="K218" s="5" t="s">
        <v>11</v>
      </c>
      <c r="L218" s="5" t="s">
        <v>11</v>
      </c>
    </row>
    <row r="219" spans="1:12" s="5" customFormat="1" x14ac:dyDescent="0.4">
      <c r="A219" s="6" t="s">
        <v>1110</v>
      </c>
      <c r="B219" s="16" t="s">
        <v>780</v>
      </c>
      <c r="C219" s="6" t="s">
        <v>781</v>
      </c>
      <c r="D219" s="6" t="s">
        <v>782</v>
      </c>
      <c r="E219" s="6" t="s">
        <v>783</v>
      </c>
      <c r="F219" s="6">
        <v>19</v>
      </c>
      <c r="G219" s="6" t="s">
        <v>429</v>
      </c>
      <c r="H219" s="6" t="s">
        <v>17</v>
      </c>
      <c r="I219" s="6"/>
      <c r="J219" s="7">
        <f t="shared" si="3"/>
        <v>60800</v>
      </c>
      <c r="K219" s="5" t="s">
        <v>11</v>
      </c>
      <c r="L219" s="5" t="s">
        <v>11</v>
      </c>
    </row>
    <row r="220" spans="1:12" s="5" customFormat="1" x14ac:dyDescent="0.4">
      <c r="A220" s="6" t="s">
        <v>1111</v>
      </c>
      <c r="B220" s="16" t="s">
        <v>407</v>
      </c>
      <c r="C220" s="6" t="s">
        <v>408</v>
      </c>
      <c r="D220" s="6" t="s">
        <v>409</v>
      </c>
      <c r="E220" s="6" t="s">
        <v>410</v>
      </c>
      <c r="F220" s="6">
        <v>384</v>
      </c>
      <c r="G220" s="6" t="s">
        <v>16</v>
      </c>
      <c r="H220" s="6" t="s">
        <v>17</v>
      </c>
      <c r="I220" s="6"/>
      <c r="J220" s="7">
        <f t="shared" si="3"/>
        <v>1228800</v>
      </c>
      <c r="K220" s="5" t="s">
        <v>11</v>
      </c>
      <c r="L220" s="5" t="s">
        <v>11</v>
      </c>
    </row>
    <row r="221" spans="1:12" s="5" customFormat="1" x14ac:dyDescent="0.4">
      <c r="A221" s="6" t="s">
        <v>1112</v>
      </c>
      <c r="B221" s="16" t="s">
        <v>411</v>
      </c>
      <c r="C221" s="6" t="s">
        <v>412</v>
      </c>
      <c r="D221" s="6" t="s">
        <v>413</v>
      </c>
      <c r="E221" s="6" t="s">
        <v>414</v>
      </c>
      <c r="F221" s="6">
        <v>347</v>
      </c>
      <c r="G221" s="6" t="s">
        <v>16</v>
      </c>
      <c r="H221" s="6" t="s">
        <v>17</v>
      </c>
      <c r="I221" s="6"/>
      <c r="J221" s="7">
        <f t="shared" si="3"/>
        <v>1110400</v>
      </c>
      <c r="K221" s="5" t="s">
        <v>11</v>
      </c>
      <c r="L221" s="5" t="s">
        <v>11</v>
      </c>
    </row>
    <row r="222" spans="1:12" s="5" customFormat="1" x14ac:dyDescent="0.4">
      <c r="A222" s="6" t="s">
        <v>1113</v>
      </c>
      <c r="B222" s="16" t="s">
        <v>415</v>
      </c>
      <c r="C222" s="6" t="s">
        <v>416</v>
      </c>
      <c r="D222" s="6" t="s">
        <v>417</v>
      </c>
      <c r="E222" s="6" t="s">
        <v>418</v>
      </c>
      <c r="F222" s="6">
        <v>440</v>
      </c>
      <c r="G222" s="6" t="s">
        <v>16</v>
      </c>
      <c r="H222" s="6" t="s">
        <v>17</v>
      </c>
      <c r="I222" s="6"/>
      <c r="J222" s="7">
        <f t="shared" si="3"/>
        <v>1408000</v>
      </c>
      <c r="K222" s="5" t="s">
        <v>11</v>
      </c>
      <c r="L222" s="5" t="s">
        <v>11</v>
      </c>
    </row>
    <row r="223" spans="1:12" s="5" customFormat="1" x14ac:dyDescent="0.4">
      <c r="A223" s="6" t="s">
        <v>1114</v>
      </c>
      <c r="B223" s="16" t="s">
        <v>419</v>
      </c>
      <c r="C223" s="6" t="s">
        <v>420</v>
      </c>
      <c r="D223" s="6" t="s">
        <v>421</v>
      </c>
      <c r="E223" s="6" t="s">
        <v>418</v>
      </c>
      <c r="F223" s="6">
        <v>300</v>
      </c>
      <c r="G223" s="6" t="s">
        <v>16</v>
      </c>
      <c r="H223" s="6" t="s">
        <v>17</v>
      </c>
      <c r="I223" s="6"/>
      <c r="J223" s="7">
        <f t="shared" si="3"/>
        <v>960000</v>
      </c>
      <c r="K223" s="5" t="s">
        <v>11</v>
      </c>
      <c r="L223" s="5" t="s">
        <v>11</v>
      </c>
    </row>
    <row r="224" spans="1:12" s="5" customFormat="1" x14ac:dyDescent="0.4">
      <c r="A224" s="6" t="s">
        <v>1115</v>
      </c>
      <c r="B224" s="16" t="s">
        <v>422</v>
      </c>
      <c r="C224" s="6" t="s">
        <v>423</v>
      </c>
      <c r="D224" s="6" t="s">
        <v>424</v>
      </c>
      <c r="E224" s="6" t="s">
        <v>425</v>
      </c>
      <c r="F224" s="6">
        <v>1160</v>
      </c>
      <c r="G224" s="6" t="s">
        <v>16</v>
      </c>
      <c r="H224" s="6" t="s">
        <v>17</v>
      </c>
      <c r="I224" s="6"/>
      <c r="J224" s="7">
        <f t="shared" si="3"/>
        <v>3712000</v>
      </c>
      <c r="K224" s="5" t="s">
        <v>11</v>
      </c>
      <c r="L224" s="5" t="s">
        <v>11</v>
      </c>
    </row>
    <row r="225" spans="1:12" s="5" customFormat="1" x14ac:dyDescent="0.4">
      <c r="A225" s="6" t="s">
        <v>1116</v>
      </c>
      <c r="B225" s="16" t="s">
        <v>426</v>
      </c>
      <c r="C225" s="6" t="s">
        <v>427</v>
      </c>
      <c r="D225" s="6" t="s">
        <v>428</v>
      </c>
      <c r="E225" s="6" t="s">
        <v>418</v>
      </c>
      <c r="F225" s="6">
        <v>660</v>
      </c>
      <c r="G225" s="6" t="s">
        <v>16</v>
      </c>
      <c r="H225" s="6" t="s">
        <v>17</v>
      </c>
      <c r="I225" s="6"/>
      <c r="J225" s="7">
        <f t="shared" si="3"/>
        <v>2112000</v>
      </c>
      <c r="K225" s="5" t="s">
        <v>11</v>
      </c>
      <c r="L225" s="5" t="s">
        <v>11</v>
      </c>
    </row>
    <row r="226" spans="1:12" s="5" customFormat="1" x14ac:dyDescent="0.4">
      <c r="A226" s="6" t="s">
        <v>1117</v>
      </c>
      <c r="B226" s="16">
        <v>5134812</v>
      </c>
      <c r="C226" s="6" t="s">
        <v>545</v>
      </c>
      <c r="D226" s="6" t="s">
        <v>546</v>
      </c>
      <c r="E226" s="6" t="s">
        <v>547</v>
      </c>
      <c r="F226" s="6">
        <v>6</v>
      </c>
      <c r="G226" s="6" t="s">
        <v>429</v>
      </c>
      <c r="H226" s="6" t="s">
        <v>17</v>
      </c>
      <c r="I226" s="6" t="s">
        <v>866</v>
      </c>
      <c r="J226" s="7">
        <f t="shared" si="3"/>
        <v>19200</v>
      </c>
      <c r="K226" s="5" t="s">
        <v>11</v>
      </c>
      <c r="L226" s="5" t="s">
        <v>11</v>
      </c>
    </row>
    <row r="227" spans="1:12" x14ac:dyDescent="0.4">
      <c r="E227" s="18"/>
      <c r="F227" s="41"/>
    </row>
  </sheetData>
  <sheetProtection selectLockedCells="1" autoFilter="0"/>
  <autoFilter ref="B2:J226"/>
  <sortState ref="A3:O4697">
    <sortCondition ref="B2"/>
  </sortState>
  <phoneticPr fontId="1"/>
  <conditionalFormatting sqref="F3:F109">
    <cfRule type="containsText" dxfId="1" priority="2" operator="containsText" text="現存">
      <formula>NOT(ISERROR(SEARCH("現存",F3)))</formula>
    </cfRule>
  </conditionalFormatting>
  <conditionalFormatting sqref="F110:F226">
    <cfRule type="containsText" dxfId="0" priority="1" operator="containsText" text="現存">
      <formula>NOT(ISERROR(SEARCH("現存",F110)))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R6.4.1指定状況</vt:lpstr>
      <vt:lpstr>医療機関等一覧</vt:lpstr>
      <vt:lpstr>R6.4.1指定状況!Print_Area</vt:lpstr>
      <vt:lpstr>医療機関等一覧!Print_Area</vt:lpstr>
      <vt:lpstr>医療機関等一覧!Print_Titles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謙吾</dc:creator>
  <cp:lastModifiedBy>宮城県</cp:lastModifiedBy>
  <cp:lastPrinted>2024-07-01T02:11:17Z</cp:lastPrinted>
  <dcterms:created xsi:type="dcterms:W3CDTF">2022-09-26T09:52:36Z</dcterms:created>
  <dcterms:modified xsi:type="dcterms:W3CDTF">2024-07-17T07:54:01Z</dcterms:modified>
</cp:coreProperties>
</file>