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0.37.48\医療政策課\01 企画推進班\52_推進支援･実行支援の契約事務\R6FY\01_推進支援【調整会議･ｾﾐﾅ･新規支援】\10_事業周知\２公募、周知\相談窓口業務\２起案\実施要領・申込書整理\起案（個別支援業務と合わせて決裁）\"/>
    </mc:Choice>
  </mc:AlternateContent>
  <bookViews>
    <workbookView xWindow="0" yWindow="0" windowWidth="20490" windowHeight="7530"/>
  </bookViews>
  <sheets>
    <sheet name="申込フォーム" sheetId="1" r:id="rId1"/>
    <sheet name="記載例" sheetId="2" r:id="rId2"/>
  </sheets>
  <definedNames>
    <definedName name="_xlnm.Print_Area" localSheetId="1">記載例!$A$1:$K$59</definedName>
    <definedName name="_xlnm.Print_Area" localSheetId="0">申込フォーム!$A$1:$K$59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D52" i="1"/>
  <c r="D52" i="2"/>
  <c r="D58" i="2"/>
  <c r="O36" i="2"/>
  <c r="O35" i="2"/>
  <c r="O34" i="2"/>
  <c r="S31" i="2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31" i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D59" i="1" l="1"/>
  <c r="D59" i="2"/>
</calcChain>
</file>

<file path=xl/sharedStrings.xml><?xml version="1.0" encoding="utf-8"?>
<sst xmlns="http://schemas.openxmlformats.org/spreadsheetml/2006/main" count="196" uniqueCount="94">
  <si>
    <t>法人名称</t>
    <rPh sb="0" eb="4">
      <t>ホウジンメイショウ</t>
    </rPh>
    <phoneticPr fontId="2"/>
  </si>
  <si>
    <t>フリガナ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</si>
  <si>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</si>
  <si>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</si>
  <si>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申込者名</t>
    <rPh sb="0" eb="3">
      <t>モウシコミシャ</t>
    </rPh>
    <rPh sb="3" eb="4">
      <t>メイ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</si>
  <si>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</si>
  <si>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病棟名称</t>
    <rPh sb="0" eb="4">
      <t>ビョウトウメイショウ</t>
    </rPh>
    <phoneticPr fontId="2"/>
  </si>
  <si>
    <t>届出入院基本料</t>
    <rPh sb="0" eb="2">
      <t>トドケデ</t>
    </rPh>
    <rPh sb="2" eb="4">
      <t>ニュウイン</t>
    </rPh>
    <rPh sb="4" eb="7">
      <t>キホンリョウ</t>
    </rPh>
    <phoneticPr fontId="2"/>
  </si>
  <si>
    <t>1日あたり患者数</t>
    <rPh sb="1" eb="2">
      <t>ニチ</t>
    </rPh>
    <rPh sb="5" eb="8">
      <t>カンジャスウ</t>
    </rPh>
    <phoneticPr fontId="2"/>
  </si>
  <si>
    <t>診療単価</t>
    <rPh sb="0" eb="4">
      <t>シンリョウタンカ</t>
    </rPh>
    <phoneticPr fontId="2"/>
  </si>
  <si>
    <t>外来</t>
    <rPh sb="0" eb="2">
      <t>ガイライ</t>
    </rPh>
    <phoneticPr fontId="2"/>
  </si>
  <si>
    <t>ー</t>
    <phoneticPr fontId="2"/>
  </si>
  <si>
    <t>入院収益</t>
    <rPh sb="0" eb="2">
      <t>ニュウイン</t>
    </rPh>
    <rPh sb="2" eb="4">
      <t>シュウエキ</t>
    </rPh>
    <phoneticPr fontId="2"/>
  </si>
  <si>
    <t>2023年度末実績</t>
    <rPh sb="4" eb="6">
      <t>ネンド</t>
    </rPh>
    <rPh sb="6" eb="7">
      <t>マツ</t>
    </rPh>
    <rPh sb="7" eb="9">
      <t>ジッセキ</t>
    </rPh>
    <phoneticPr fontId="2"/>
  </si>
  <si>
    <t>（１）直近期の決算期間</t>
    <rPh sb="3" eb="6">
      <t>チョッキンキ</t>
    </rPh>
    <rPh sb="7" eb="9">
      <t>ケッサン</t>
    </rPh>
    <rPh sb="9" eb="11">
      <t>キカン</t>
    </rPh>
    <phoneticPr fontId="2"/>
  </si>
  <si>
    <t>年</t>
    <rPh sb="0" eb="1">
      <t>ネン</t>
    </rPh>
    <phoneticPr fontId="2"/>
  </si>
  <si>
    <t>～</t>
    <phoneticPr fontId="2"/>
  </si>
  <si>
    <t>（２）直近期の病棟別実績（2023年度１か年の診療実績）※　わかる範囲の記載で結構です。</t>
    <rPh sb="3" eb="6">
      <t>チョッキンキ</t>
    </rPh>
    <rPh sb="7" eb="9">
      <t>ビョウトウ</t>
    </rPh>
    <rPh sb="9" eb="10">
      <t>ベツ</t>
    </rPh>
    <rPh sb="10" eb="12">
      <t>ジッセキ</t>
    </rPh>
    <rPh sb="17" eb="19">
      <t>ネンド</t>
    </rPh>
    <rPh sb="21" eb="22">
      <t>ネン</t>
    </rPh>
    <rPh sb="23" eb="27">
      <t>シンリョウジッセキ</t>
    </rPh>
    <rPh sb="33" eb="35">
      <t>ハンイ</t>
    </rPh>
    <rPh sb="36" eb="38">
      <t>キサイ</t>
    </rPh>
    <rPh sb="39" eb="41">
      <t>ケッコウ</t>
    </rPh>
    <phoneticPr fontId="2"/>
  </si>
  <si>
    <t>7月30日（火）午後</t>
    <rPh sb="1" eb="2">
      <t>ガツ</t>
    </rPh>
    <rPh sb="4" eb="5">
      <t>ニチ</t>
    </rPh>
    <rPh sb="6" eb="7">
      <t>ヒ</t>
    </rPh>
    <rPh sb="8" eb="10">
      <t>ゴゴ</t>
    </rPh>
    <phoneticPr fontId="2"/>
  </si>
  <si>
    <t>7月30日（火）午前</t>
    <rPh sb="1" eb="2">
      <t>ガツ</t>
    </rPh>
    <rPh sb="4" eb="5">
      <t>ニチ</t>
    </rPh>
    <rPh sb="6" eb="7">
      <t>ヒ</t>
    </rPh>
    <rPh sb="8" eb="10">
      <t>ゴゼン</t>
    </rPh>
    <phoneticPr fontId="2"/>
  </si>
  <si>
    <t>8月27日（火）午前</t>
    <rPh sb="1" eb="2">
      <t>ガツ</t>
    </rPh>
    <rPh sb="4" eb="5">
      <t>ニチ</t>
    </rPh>
    <rPh sb="6" eb="7">
      <t>ヒ</t>
    </rPh>
    <rPh sb="8" eb="10">
      <t>ゴゼン</t>
    </rPh>
    <phoneticPr fontId="2"/>
  </si>
  <si>
    <t>8月27日（火）午後</t>
    <rPh sb="6" eb="7">
      <t>ヒ</t>
    </rPh>
    <rPh sb="8" eb="10">
      <t>ゴゴ</t>
    </rPh>
    <phoneticPr fontId="2"/>
  </si>
  <si>
    <t>第1希望日</t>
    <rPh sb="0" eb="1">
      <t>ダイ</t>
    </rPh>
    <rPh sb="2" eb="4">
      <t>キボウ</t>
    </rPh>
    <rPh sb="4" eb="5">
      <t>ヒ</t>
    </rPh>
    <phoneticPr fontId="2"/>
  </si>
  <si>
    <t>第2希望日</t>
    <rPh sb="0" eb="1">
      <t>ダイ</t>
    </rPh>
    <rPh sb="2" eb="4">
      <t>キボウ</t>
    </rPh>
    <rPh sb="4" eb="5">
      <t>ヒ</t>
    </rPh>
    <phoneticPr fontId="2"/>
  </si>
  <si>
    <t>第3希望日</t>
    <rPh sb="0" eb="1">
      <t>ダイ</t>
    </rPh>
    <rPh sb="2" eb="4">
      <t>キボウ</t>
    </rPh>
    <rPh sb="4" eb="5">
      <t>ヒ</t>
    </rPh>
    <phoneticPr fontId="2"/>
  </si>
  <si>
    <t>第4希望日</t>
    <rPh sb="0" eb="1">
      <t>ダイ</t>
    </rPh>
    <rPh sb="2" eb="4">
      <t>キボウ</t>
    </rPh>
    <rPh sb="4" eb="5">
      <t>ヒ</t>
    </rPh>
    <phoneticPr fontId="2"/>
  </si>
  <si>
    <t>お申込日</t>
    <rPh sb="1" eb="4">
      <t>モウシコミビ</t>
    </rPh>
    <phoneticPr fontId="2"/>
  </si>
  <si>
    <t>外来収益</t>
    <rPh sb="0" eb="2">
      <t>ガイライ</t>
    </rPh>
    <rPh sb="2" eb="4">
      <t>シュウエキ</t>
    </rPh>
    <phoneticPr fontId="2"/>
  </si>
  <si>
    <t>その他医業収益</t>
    <rPh sb="2" eb="3">
      <t>タ</t>
    </rPh>
    <rPh sb="3" eb="5">
      <t>イギョウ</t>
    </rPh>
    <rPh sb="5" eb="7">
      <t>シュウエキ</t>
    </rPh>
    <phoneticPr fontId="2"/>
  </si>
  <si>
    <t>医業収益　計</t>
    <rPh sb="0" eb="4">
      <t>イギョウシュウエキ</t>
    </rPh>
    <rPh sb="5" eb="6">
      <t>ケイ</t>
    </rPh>
    <phoneticPr fontId="2"/>
  </si>
  <si>
    <t>給与費</t>
    <rPh sb="0" eb="3">
      <t>キュウヨヒ</t>
    </rPh>
    <phoneticPr fontId="2"/>
  </si>
  <si>
    <t>材料費</t>
    <rPh sb="0" eb="3">
      <t>ザイリョウヒ</t>
    </rPh>
    <phoneticPr fontId="2"/>
  </si>
  <si>
    <t>減価償却費</t>
    <rPh sb="0" eb="5">
      <t>ゲンカショウキャクヒ</t>
    </rPh>
    <phoneticPr fontId="2"/>
  </si>
  <si>
    <t>研究研修費</t>
    <rPh sb="0" eb="5">
      <t>ケンキュウケンシュウヒ</t>
    </rPh>
    <phoneticPr fontId="2"/>
  </si>
  <si>
    <t>経費</t>
    <rPh sb="0" eb="2">
      <t>ケイヒ</t>
    </rPh>
    <phoneticPr fontId="2"/>
  </si>
  <si>
    <t>医業利益</t>
    <rPh sb="0" eb="4">
      <t>イギョウリエキ</t>
    </rPh>
    <phoneticPr fontId="2"/>
  </si>
  <si>
    <t>希望相談形式</t>
    <rPh sb="0" eb="2">
      <t>キボウ</t>
    </rPh>
    <rPh sb="2" eb="4">
      <t>ソウダン</t>
    </rPh>
    <rPh sb="4" eb="6">
      <t>ケイシキ</t>
    </rPh>
    <phoneticPr fontId="2"/>
  </si>
  <si>
    <t>対面</t>
    <rPh sb="0" eb="2">
      <t>タイメン</t>
    </rPh>
    <phoneticPr fontId="2"/>
  </si>
  <si>
    <t>　　　（　　　　）　　　　　　ー　　　　　　　　　　</t>
    <phoneticPr fontId="2"/>
  </si>
  <si>
    <t>電話番号</t>
    <rPh sb="0" eb="2">
      <t>デンワ</t>
    </rPh>
    <rPh sb="2" eb="4">
      <t>バンゴウ</t>
    </rPh>
    <phoneticPr fontId="2"/>
  </si>
  <si>
    <t>　　　　　　　　　　　　　　　　　＠　　　　　　　　</t>
    <phoneticPr fontId="2"/>
  </si>
  <si>
    <t>オンライン</t>
    <phoneticPr fontId="2"/>
  </si>
  <si>
    <t>※　オンラインの場合は、予め申込者情報に記載のメールアドレスに、オンライン会議のURLを送付いたします。オンライン会議環境はZOOMを想定しています。</t>
    <rPh sb="8" eb="10">
      <t>バアイ</t>
    </rPh>
    <rPh sb="12" eb="13">
      <t>アラカジ</t>
    </rPh>
    <rPh sb="14" eb="17">
      <t>モウシコミシャ</t>
    </rPh>
    <rPh sb="17" eb="19">
      <t>ジョウホウ</t>
    </rPh>
    <rPh sb="20" eb="22">
      <t>キサイ</t>
    </rPh>
    <rPh sb="37" eb="39">
      <t>カイギ</t>
    </rPh>
    <rPh sb="44" eb="46">
      <t>ソウフ</t>
    </rPh>
    <rPh sb="57" eb="59">
      <t>カイギ</t>
    </rPh>
    <rPh sb="59" eb="61">
      <t>カンキョウ</t>
    </rPh>
    <rPh sb="67" eb="69">
      <t>ソウテイ</t>
    </rPh>
    <phoneticPr fontId="2"/>
  </si>
  <si>
    <r>
      <t>１．申込者情報　</t>
    </r>
    <r>
      <rPr>
        <b/>
        <sz val="11"/>
        <color rgb="FFFF0000"/>
        <rFont val="游ゴシック"/>
        <family val="3"/>
        <charset val="128"/>
        <scheme val="minor"/>
      </rPr>
      <t>※　必須項目</t>
    </r>
    <rPh sb="2" eb="5">
      <t>モウシコミシャ</t>
    </rPh>
    <rPh sb="10" eb="12">
      <t>ヒッス</t>
    </rPh>
    <rPh sb="12" eb="14">
      <t>コウモク</t>
    </rPh>
    <phoneticPr fontId="2"/>
  </si>
  <si>
    <r>
      <t>２．希望相談日　</t>
    </r>
    <r>
      <rPr>
        <b/>
        <sz val="11"/>
        <color rgb="FFFF0000"/>
        <rFont val="游ゴシック"/>
        <family val="3"/>
        <charset val="128"/>
        <scheme val="minor"/>
      </rPr>
      <t>※　必須項目</t>
    </r>
    <rPh sb="2" eb="4">
      <t>キボウ</t>
    </rPh>
    <rPh sb="4" eb="7">
      <t>ソウダンビ</t>
    </rPh>
    <rPh sb="10" eb="12">
      <t>ヒッス</t>
    </rPh>
    <rPh sb="12" eb="14">
      <t>コウモク</t>
    </rPh>
    <phoneticPr fontId="2"/>
  </si>
  <si>
    <t>将来を検討する上でのマーケット分析に関する事項</t>
    <rPh sb="0" eb="2">
      <t>ショウライ</t>
    </rPh>
    <rPh sb="3" eb="5">
      <t>ケントウ</t>
    </rPh>
    <rPh sb="7" eb="8">
      <t>ウエ</t>
    </rPh>
    <rPh sb="15" eb="17">
      <t>ブンセキ</t>
    </rPh>
    <rPh sb="18" eb="19">
      <t>カン</t>
    </rPh>
    <rPh sb="21" eb="23">
      <t>ジコウ</t>
    </rPh>
    <phoneticPr fontId="2"/>
  </si>
  <si>
    <r>
      <t>３．希望相談形式　</t>
    </r>
    <r>
      <rPr>
        <b/>
        <sz val="11"/>
        <color rgb="FFFF0000"/>
        <rFont val="游ゴシック"/>
        <family val="3"/>
        <charset val="128"/>
        <scheme val="minor"/>
      </rPr>
      <t>※　必須項目</t>
    </r>
    <rPh sb="2" eb="4">
      <t>キボウ</t>
    </rPh>
    <rPh sb="4" eb="6">
      <t>ソウダン</t>
    </rPh>
    <rPh sb="6" eb="8">
      <t>ケイシキ</t>
    </rPh>
    <phoneticPr fontId="2"/>
  </si>
  <si>
    <t>相談時　出席人数
（対面の場合のみ回答）</t>
    <rPh sb="0" eb="2">
      <t>ソウダン</t>
    </rPh>
    <rPh sb="2" eb="3">
      <t>ジ</t>
    </rPh>
    <rPh sb="4" eb="8">
      <t>シュッセキニンズウ</t>
    </rPh>
    <rPh sb="10" eb="12">
      <t>タイメン</t>
    </rPh>
    <rPh sb="13" eb="15">
      <t>バアイ</t>
    </rPh>
    <rPh sb="17" eb="19">
      <t>カイトウ</t>
    </rPh>
    <phoneticPr fontId="2"/>
  </si>
  <si>
    <t>月</t>
    <rPh sb="0" eb="1">
      <t>ツキ</t>
    </rPh>
    <phoneticPr fontId="2"/>
  </si>
  <si>
    <t>地域医療連携推進法人設立に係る事項</t>
    <rPh sb="0" eb="6">
      <t>チイキイリョウレンケイ</t>
    </rPh>
    <rPh sb="6" eb="8">
      <t>スイシン</t>
    </rPh>
    <rPh sb="8" eb="10">
      <t>ホウジン</t>
    </rPh>
    <rPh sb="10" eb="12">
      <t>セツリツ</t>
    </rPh>
    <rPh sb="13" eb="14">
      <t>カカ</t>
    </rPh>
    <rPh sb="15" eb="17">
      <t>ジコウ</t>
    </rPh>
    <phoneticPr fontId="2"/>
  </si>
  <si>
    <t>お申込み時は、必須項目に係る内容はすべて入力をお願いします。病床機能転換を検討される場合は、相談時に有効な情報として任意項目の入力検討をお願いします（任意項目は必須ではありません）。</t>
    <rPh sb="1" eb="3">
      <t>モウシコ</t>
    </rPh>
    <rPh sb="4" eb="5">
      <t>ジ</t>
    </rPh>
    <rPh sb="7" eb="11">
      <t>ヒッスコウモク</t>
    </rPh>
    <rPh sb="12" eb="13">
      <t>カカ</t>
    </rPh>
    <rPh sb="14" eb="16">
      <t>ナイヨウ</t>
    </rPh>
    <rPh sb="20" eb="22">
      <t>ニュウリョク</t>
    </rPh>
    <rPh sb="24" eb="25">
      <t>ネガ</t>
    </rPh>
    <rPh sb="37" eb="39">
      <t>ケントウ</t>
    </rPh>
    <rPh sb="42" eb="44">
      <t>バアイ</t>
    </rPh>
    <rPh sb="46" eb="48">
      <t>ソウダン</t>
    </rPh>
    <rPh sb="48" eb="49">
      <t>ジ</t>
    </rPh>
    <rPh sb="50" eb="52">
      <t>ユウコウ</t>
    </rPh>
    <rPh sb="53" eb="55">
      <t>ジョウホウ</t>
    </rPh>
    <rPh sb="58" eb="62">
      <t>ニンイコウモク</t>
    </rPh>
    <rPh sb="63" eb="65">
      <t>ニュウリョク</t>
    </rPh>
    <rPh sb="65" eb="67">
      <t>ケントウ</t>
    </rPh>
    <rPh sb="69" eb="70">
      <t>ネガ</t>
    </rPh>
    <rPh sb="75" eb="79">
      <t>ニンイコウモク</t>
    </rPh>
    <rPh sb="80" eb="82">
      <t>ヒッス</t>
    </rPh>
    <phoneticPr fontId="2"/>
  </si>
  <si>
    <t>病床機能転換等に伴う補助制度に関する事項</t>
    <rPh sb="0" eb="2">
      <t>ビョウショウ</t>
    </rPh>
    <rPh sb="2" eb="4">
      <t>キノウ</t>
    </rPh>
    <rPh sb="4" eb="6">
      <t>テンカン</t>
    </rPh>
    <rPh sb="6" eb="7">
      <t>ナド</t>
    </rPh>
    <rPh sb="8" eb="9">
      <t>トモナ</t>
    </rPh>
    <rPh sb="10" eb="14">
      <t>ホジョセイド</t>
    </rPh>
    <rPh sb="15" eb="16">
      <t>カン</t>
    </rPh>
    <rPh sb="18" eb="20">
      <t>ジコウ</t>
    </rPh>
    <phoneticPr fontId="2"/>
  </si>
  <si>
    <t>病床機能転換の検討に関する事項</t>
    <rPh sb="7" eb="9">
      <t>ケントウ</t>
    </rPh>
    <rPh sb="10" eb="11">
      <t>カン</t>
    </rPh>
    <rPh sb="13" eb="15">
      <t>ジコウ</t>
    </rPh>
    <phoneticPr fontId="2"/>
  </si>
  <si>
    <t>医療法人　宮城青葉区病院</t>
    <rPh sb="0" eb="4">
      <t>イリョウホウジン</t>
    </rPh>
    <rPh sb="5" eb="7">
      <t>ミヤギ</t>
    </rPh>
    <rPh sb="7" eb="10">
      <t>アオバク</t>
    </rPh>
    <rPh sb="10" eb="12">
      <t>ビョウイン</t>
    </rPh>
    <phoneticPr fontId="2"/>
  </si>
  <si>
    <t>宮城　太郎</t>
    <rPh sb="0" eb="2">
      <t>ミヤギ</t>
    </rPh>
    <rPh sb="3" eb="5">
      <t>タロウ</t>
    </rPh>
    <phoneticPr fontId="2"/>
  </si>
  <si>
    <t>ミヤギ　タロウ</t>
    <phoneticPr fontId="2"/>
  </si>
  <si>
    <t>イリョウホウジン　ミヤギアオバクビョウイン</t>
    <phoneticPr fontId="2"/>
  </si>
  <si>
    <r>
      <t>（</t>
    </r>
    <r>
      <rPr>
        <u/>
        <sz val="12"/>
        <color rgb="FFFF0000"/>
        <rFont val="游ゴシック"/>
        <family val="3"/>
        <charset val="128"/>
        <scheme val="minor"/>
      </rPr>
      <t>０２２</t>
    </r>
    <r>
      <rPr>
        <u/>
        <sz val="12"/>
        <color theme="1"/>
        <rFont val="游ゴシック"/>
        <family val="3"/>
        <charset val="128"/>
        <scheme val="minor"/>
      </rPr>
      <t>）</t>
    </r>
    <r>
      <rPr>
        <u/>
        <sz val="12"/>
        <color rgb="FFFF0000"/>
        <rFont val="游ゴシック"/>
        <family val="3"/>
        <charset val="128"/>
        <scheme val="minor"/>
      </rPr>
      <t>１２３４</t>
    </r>
    <r>
      <rPr>
        <u/>
        <sz val="12"/>
        <color theme="1"/>
        <rFont val="游ゴシック"/>
        <family val="3"/>
        <charset val="128"/>
        <scheme val="minor"/>
      </rPr>
      <t>ー</t>
    </r>
    <r>
      <rPr>
        <u/>
        <sz val="12"/>
        <color rgb="FFFF0000"/>
        <rFont val="游ゴシック"/>
        <family val="3"/>
        <charset val="128"/>
        <scheme val="minor"/>
      </rPr>
      <t>５６７８　　　　　　　　　　</t>
    </r>
    <phoneticPr fontId="2"/>
  </si>
  <si>
    <t>事務部長</t>
    <rPh sb="0" eb="4">
      <t>ジムブチョウ</t>
    </rPh>
    <phoneticPr fontId="2"/>
  </si>
  <si>
    <t>宮城青葉区病院</t>
    <phoneticPr fontId="2"/>
  </si>
  <si>
    <t>ミヤギアオバクビョウイン</t>
    <phoneticPr fontId="2"/>
  </si>
  <si>
    <r>
      <t>病床再編支援に向けた対面・オンライン相談窓口　申込書</t>
    </r>
    <r>
      <rPr>
        <b/>
        <sz val="16"/>
        <color theme="5" tint="0.39997558519241921"/>
        <rFont val="游ゴシック"/>
        <family val="3"/>
        <charset val="128"/>
        <scheme val="minor"/>
      </rPr>
      <t>（記入例）</t>
    </r>
    <rPh sb="23" eb="26">
      <t>モウシコミショ</t>
    </rPh>
    <rPh sb="27" eb="30">
      <t>キニュウレイ</t>
    </rPh>
    <phoneticPr fontId="2"/>
  </si>
  <si>
    <t>XXXXXXXXXXXXX＠XXXXXX.co.jp</t>
    <phoneticPr fontId="2"/>
  </si>
  <si>
    <t>希望しない</t>
    <rPh sb="0" eb="2">
      <t>キボウ</t>
    </rPh>
    <phoneticPr fontId="2"/>
  </si>
  <si>
    <t>新設された地域包括病棟について検討をしている。施設基準が複雑すぎて当院に馴染むかが不明瞭である。
どのように検討すべきかアドバイスが欲しい。</t>
    <rPh sb="0" eb="2">
      <t>シンセツ</t>
    </rPh>
    <rPh sb="5" eb="9">
      <t>チイキホウカツ</t>
    </rPh>
    <rPh sb="9" eb="11">
      <t>ビョウトウ</t>
    </rPh>
    <rPh sb="15" eb="17">
      <t>ケントウ</t>
    </rPh>
    <rPh sb="23" eb="25">
      <t>シセツ</t>
    </rPh>
    <rPh sb="25" eb="27">
      <t>キジュン</t>
    </rPh>
    <rPh sb="28" eb="30">
      <t>フクザツ</t>
    </rPh>
    <rPh sb="33" eb="35">
      <t>トウイン</t>
    </rPh>
    <rPh sb="36" eb="38">
      <t>ナジ</t>
    </rPh>
    <rPh sb="41" eb="44">
      <t>フメイリョウ</t>
    </rPh>
    <rPh sb="54" eb="56">
      <t>ケントウ</t>
    </rPh>
    <rPh sb="66" eb="67">
      <t>ホ</t>
    </rPh>
    <phoneticPr fontId="2"/>
  </si>
  <si>
    <t>西３病棟</t>
    <rPh sb="0" eb="1">
      <t>ニシ</t>
    </rPh>
    <rPh sb="2" eb="4">
      <t>ビョウトウ</t>
    </rPh>
    <phoneticPr fontId="2"/>
  </si>
  <si>
    <t>病床数</t>
    <rPh sb="0" eb="2">
      <t>ビョウショウ</t>
    </rPh>
    <rPh sb="2" eb="3">
      <t>スウ</t>
    </rPh>
    <phoneticPr fontId="2"/>
  </si>
  <si>
    <t>地域包括ケア入院医療管理料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2"/>
  </si>
  <si>
    <t>急性期一般入院料４</t>
    <rPh sb="0" eb="3">
      <t>キュウセイキ</t>
    </rPh>
    <rPh sb="3" eb="5">
      <t>イッパン</t>
    </rPh>
    <rPh sb="5" eb="8">
      <t>ニュウインリョウ</t>
    </rPh>
    <phoneticPr fontId="2"/>
  </si>
  <si>
    <t>（３）決算情報</t>
    <rPh sb="3" eb="5">
      <t>ケッサン</t>
    </rPh>
    <rPh sb="5" eb="7">
      <t>ジョウホウ</t>
    </rPh>
    <phoneticPr fontId="2"/>
  </si>
  <si>
    <t>（単位：千円）</t>
    <rPh sb="1" eb="3">
      <t>タンイ</t>
    </rPh>
    <rPh sb="4" eb="6">
      <t>センエン</t>
    </rPh>
    <phoneticPr fontId="2"/>
  </si>
  <si>
    <t>医業費用　計</t>
    <rPh sb="0" eb="2">
      <t>イギョウ</t>
    </rPh>
    <rPh sb="2" eb="4">
      <t>ヒヨウ</t>
    </rPh>
    <rPh sb="5" eb="6">
      <t>ケイ</t>
    </rPh>
    <phoneticPr fontId="2"/>
  </si>
  <si>
    <t>東４病棟（地ケア）</t>
    <rPh sb="0" eb="1">
      <t>ヒガシ</t>
    </rPh>
    <rPh sb="2" eb="4">
      <t>ビョウトウ</t>
    </rPh>
    <rPh sb="5" eb="6">
      <t>チ</t>
    </rPh>
    <phoneticPr fontId="2"/>
  </si>
  <si>
    <t>東４病棟（一般）</t>
    <rPh sb="0" eb="1">
      <t>ヒガシ</t>
    </rPh>
    <rPh sb="2" eb="4">
      <t>ビョウトウ</t>
    </rPh>
    <rPh sb="5" eb="7">
      <t>イッパン</t>
    </rPh>
    <phoneticPr fontId="2"/>
  </si>
  <si>
    <r>
      <t>４．相談内容　　　</t>
    </r>
    <r>
      <rPr>
        <b/>
        <sz val="11"/>
        <color rgb="FFFF0000"/>
        <rFont val="游ゴシック"/>
        <family val="3"/>
        <charset val="128"/>
        <scheme val="minor"/>
      </rPr>
      <t>※　必須項目</t>
    </r>
    <rPh sb="2" eb="4">
      <t>ソウダン</t>
    </rPh>
    <rPh sb="4" eb="6">
      <t>ナイヨウ</t>
    </rPh>
    <phoneticPr fontId="2"/>
  </si>
  <si>
    <r>
      <t>５　事前情報提供　</t>
    </r>
    <r>
      <rPr>
        <sz val="11"/>
        <color rgb="FFFF0000"/>
        <rFont val="游ゴシック"/>
        <family val="3"/>
        <charset val="128"/>
        <scheme val="minor"/>
      </rPr>
      <t>※　３．相談内容「希望内容の分類」にて</t>
    </r>
    <r>
      <rPr>
        <b/>
        <u/>
        <sz val="11"/>
        <color rgb="FFFF0000"/>
        <rFont val="游ゴシック"/>
        <family val="3"/>
        <charset val="128"/>
        <scheme val="minor"/>
      </rPr>
      <t>病床機能転換の検討に関する事項</t>
    </r>
    <r>
      <rPr>
        <sz val="11"/>
        <color rgb="FFFF0000"/>
        <rFont val="游ゴシック"/>
        <family val="3"/>
        <charset val="128"/>
        <scheme val="minor"/>
      </rPr>
      <t>を選択した申込者のみ</t>
    </r>
    <r>
      <rPr>
        <b/>
        <u/>
        <sz val="11"/>
        <color rgb="FFFF0000"/>
        <rFont val="游ゴシック"/>
        <family val="3"/>
        <charset val="128"/>
        <scheme val="minor"/>
      </rPr>
      <t>任意項目</t>
    </r>
    <rPh sb="2" eb="4">
      <t>ジゼン</t>
    </rPh>
    <rPh sb="4" eb="6">
      <t>ジョウホウ</t>
    </rPh>
    <rPh sb="6" eb="8">
      <t>テイキョウ</t>
    </rPh>
    <rPh sb="13" eb="15">
      <t>ソウダン</t>
    </rPh>
    <rPh sb="15" eb="17">
      <t>ナイヨウ</t>
    </rPh>
    <rPh sb="44" eb="46">
      <t>センタク</t>
    </rPh>
    <rPh sb="48" eb="51">
      <t>モウシコミシャ</t>
    </rPh>
    <rPh sb="53" eb="57">
      <t>ニンイコウモク</t>
    </rPh>
    <phoneticPr fontId="2"/>
  </si>
  <si>
    <t>電子メールアドレス</t>
    <rPh sb="0" eb="2">
      <t>デンシ</t>
    </rPh>
    <phoneticPr fontId="2"/>
  </si>
  <si>
    <t>相談内容の分類</t>
    <rPh sb="0" eb="2">
      <t>ソウダン</t>
    </rPh>
    <rPh sb="2" eb="4">
      <t>ナイヨウ</t>
    </rPh>
    <rPh sb="5" eb="7">
      <t>ブンルイ</t>
    </rPh>
    <phoneticPr fontId="2"/>
  </si>
  <si>
    <t>※　対面の場合の相談会場は、七十七銀行の本店（ 宮城県仙台市青葉区中央3-3-20）で実施したいます。</t>
    <rPh sb="2" eb="4">
      <t>タイメン</t>
    </rPh>
    <rPh sb="5" eb="7">
      <t>バアイ</t>
    </rPh>
    <rPh sb="8" eb="10">
      <t>ソウダン</t>
    </rPh>
    <rPh sb="10" eb="12">
      <t>カイジョウ</t>
    </rPh>
    <rPh sb="14" eb="17">
      <t>77</t>
    </rPh>
    <rPh sb="17" eb="19">
      <t>ギンコウ</t>
    </rPh>
    <rPh sb="20" eb="22">
      <t>ホンテン</t>
    </rPh>
    <rPh sb="43" eb="45">
      <t>ジッシ</t>
    </rPh>
    <phoneticPr fontId="2"/>
  </si>
  <si>
    <t>具体的な相談内容</t>
    <rPh sb="0" eb="3">
      <t>グタイテキ</t>
    </rPh>
    <rPh sb="4" eb="6">
      <t>ソウダン</t>
    </rPh>
    <rPh sb="6" eb="8">
      <t>ナイヨウ</t>
    </rPh>
    <phoneticPr fontId="2"/>
  </si>
  <si>
    <t>※　地域包括ケア病床等、病床単位での特定入院料を届出ている病棟は2段に分けて届出入院基本料等ごとに記載をお願いします（記載例のシート参照）。</t>
    <rPh sb="2" eb="6">
      <t>チイキホウカツ</t>
    </rPh>
    <rPh sb="8" eb="10">
      <t>ビョウショウ</t>
    </rPh>
    <rPh sb="10" eb="11">
      <t>ナド</t>
    </rPh>
    <rPh sb="12" eb="14">
      <t>ビョウショウ</t>
    </rPh>
    <rPh sb="14" eb="16">
      <t>タンイ</t>
    </rPh>
    <rPh sb="18" eb="20">
      <t>トクテイ</t>
    </rPh>
    <rPh sb="20" eb="23">
      <t>ニュウインリョウ</t>
    </rPh>
    <rPh sb="24" eb="26">
      <t>トドケデ</t>
    </rPh>
    <rPh sb="29" eb="31">
      <t>ビョウトウ</t>
    </rPh>
    <rPh sb="33" eb="34">
      <t>ダン</t>
    </rPh>
    <rPh sb="35" eb="36">
      <t>ワ</t>
    </rPh>
    <rPh sb="38" eb="40">
      <t>トドケデ</t>
    </rPh>
    <rPh sb="40" eb="42">
      <t>ニュウイン</t>
    </rPh>
    <rPh sb="42" eb="45">
      <t>キホンリョウ</t>
    </rPh>
    <rPh sb="45" eb="46">
      <t>ナド</t>
    </rPh>
    <rPh sb="49" eb="51">
      <t>キサイ</t>
    </rPh>
    <rPh sb="53" eb="54">
      <t>ネガ</t>
    </rPh>
    <rPh sb="59" eb="61">
      <t>キサイ</t>
    </rPh>
    <rPh sb="61" eb="62">
      <t>レイ</t>
    </rPh>
    <rPh sb="66" eb="68">
      <t>サンショウ</t>
    </rPh>
    <phoneticPr fontId="2"/>
  </si>
  <si>
    <t>役職名</t>
    <rPh sb="0" eb="3">
      <t>ヤクショクメイ</t>
    </rPh>
    <phoneticPr fontId="2"/>
  </si>
  <si>
    <t>その他、病床再編支援に資する相談</t>
    <rPh sb="2" eb="3">
      <t>タ</t>
    </rPh>
    <rPh sb="11" eb="12">
      <t>シ</t>
    </rPh>
    <rPh sb="14" eb="16">
      <t>ソウダン</t>
    </rPh>
    <phoneticPr fontId="2"/>
  </si>
  <si>
    <t xml:space="preserve">申込書は下記の送付先へ電子メール又は郵送により送付ください。
　申込書送付先：宮城県保健福祉部医療政策課企画推進班
　申込先電子メールアドレス：iryoseisk@pref.miyagi.lg.jp
　申込先住所：〒９８０－８５７０　宮城県仙台市青葉区本町３丁目８番１号
　電子メール送信または郵送後、送付した旨を電話で御連絡ください。
　電話番号：022-211-2618
</t>
    <rPh sb="0" eb="2">
      <t>モウシコミ</t>
    </rPh>
    <rPh sb="2" eb="3">
      <t>ショ</t>
    </rPh>
    <rPh sb="4" eb="6">
      <t>カキ</t>
    </rPh>
    <rPh sb="7" eb="9">
      <t>ソウフ</t>
    </rPh>
    <rPh sb="9" eb="10">
      <t>サキ</t>
    </rPh>
    <rPh sb="11" eb="13">
      <t>デンシ</t>
    </rPh>
    <rPh sb="16" eb="17">
      <t>マタ</t>
    </rPh>
    <rPh sb="18" eb="20">
      <t>ユウソウ</t>
    </rPh>
    <rPh sb="23" eb="25">
      <t>ソウフ</t>
    </rPh>
    <rPh sb="32" eb="34">
      <t>モウシコミ</t>
    </rPh>
    <rPh sb="34" eb="35">
      <t>ショ</t>
    </rPh>
    <rPh sb="35" eb="37">
      <t>ソウフ</t>
    </rPh>
    <rPh sb="37" eb="38">
      <t>サキ</t>
    </rPh>
    <rPh sb="101" eb="103">
      <t>モウシコミ</t>
    </rPh>
    <rPh sb="103" eb="104">
      <t>サキ</t>
    </rPh>
    <rPh sb="104" eb="106">
      <t>ジュウショ</t>
    </rPh>
    <rPh sb="137" eb="139">
      <t>デンシ</t>
    </rPh>
    <rPh sb="142" eb="144">
      <t>ソウシン</t>
    </rPh>
    <rPh sb="147" eb="149">
      <t>ユウソウ</t>
    </rPh>
    <rPh sb="149" eb="150">
      <t>ゴ</t>
    </rPh>
    <rPh sb="151" eb="153">
      <t>ソウフ</t>
    </rPh>
    <rPh sb="155" eb="156">
      <t>ムネ</t>
    </rPh>
    <rPh sb="160" eb="163">
      <t>ゴレンラク</t>
    </rPh>
    <rPh sb="170" eb="172">
      <t>デンワ</t>
    </rPh>
    <rPh sb="172" eb="174">
      <t>バンゴウ</t>
    </rPh>
    <phoneticPr fontId="2"/>
  </si>
  <si>
    <t xml:space="preserve">申込書は下記の送付先へ電子メール又は郵送により送付ください。
　申込書送付先：宮城県保健福祉部医療政策課企画推進班
　申込先電子メールアドレス：iryoseisk@pref.miyagi.lg.jp
　申込先住所：〒９８０－８５７０　宮城県仙台市青葉区本町３丁目８番１号
　電子メール送信または郵送後、送付した旨を電話で御連絡ください。
　電話番号：022-211-2618
</t>
    <phoneticPr fontId="2"/>
  </si>
  <si>
    <t>病床機能再編支援に向けた対面・オンライン相談窓口　申込書</t>
    <rPh sb="2" eb="4">
      <t>キノウ</t>
    </rPh>
    <rPh sb="25" eb="28">
      <t>モウシコミショ</t>
    </rPh>
    <phoneticPr fontId="2"/>
  </si>
  <si>
    <t>合同で相談を希望する関係者・関係団体の有無</t>
    <rPh sb="0" eb="2">
      <t>ゴウドウ</t>
    </rPh>
    <rPh sb="3" eb="5">
      <t>ソウダン</t>
    </rPh>
    <rPh sb="6" eb="8">
      <t>キボウ</t>
    </rPh>
    <rPh sb="10" eb="13">
      <t>カンケイシャ</t>
    </rPh>
    <rPh sb="14" eb="16">
      <t>カンケイ</t>
    </rPh>
    <rPh sb="16" eb="18">
      <t>ダンタイ</t>
    </rPh>
    <rPh sb="19" eb="21">
      <t>ウム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</si>
  <si>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</si>
  <si>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</si>
  <si>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合同で相談を希望する場合の関係者・関係団体名</t>
    <rPh sb="0" eb="2">
      <t>ゴウドウ</t>
    </rPh>
    <rPh sb="3" eb="5">
      <t>ソウダン</t>
    </rPh>
    <rPh sb="6" eb="8">
      <t>キボウ</t>
    </rPh>
    <rPh sb="10" eb="12">
      <t>バアイ</t>
    </rPh>
    <rPh sb="13" eb="16">
      <t>カンケイシャ</t>
    </rPh>
    <rPh sb="17" eb="19">
      <t>カンケイ</t>
    </rPh>
    <rPh sb="19" eb="21">
      <t>ダンタイ</t>
    </rPh>
    <rPh sb="21" eb="22">
      <t>メイ</t>
    </rPh>
    <phoneticPr fontId="2"/>
  </si>
  <si>
    <t>医療法人　宮城太白区病院</t>
    <rPh sb="0" eb="2">
      <t>イリョウ</t>
    </rPh>
    <rPh sb="2" eb="4">
      <t>ホウジン</t>
    </rPh>
    <rPh sb="5" eb="7">
      <t>ミヤギ</t>
    </rPh>
    <rPh sb="7" eb="10">
      <t>タイハクク</t>
    </rPh>
    <rPh sb="10" eb="12">
      <t>ビョウイン</t>
    </rPh>
    <phoneticPr fontId="2"/>
  </si>
  <si>
    <t>申込期間：①７月３０日（火）の相談会：６月２７日（木）から７月２３日（火）１７時まで</t>
    <rPh sb="0" eb="2">
      <t>モウシコミ</t>
    </rPh>
    <rPh sb="2" eb="4">
      <t>キカン</t>
    </rPh>
    <rPh sb="7" eb="8">
      <t>ガツ</t>
    </rPh>
    <rPh sb="10" eb="11">
      <t>ニチ</t>
    </rPh>
    <rPh sb="12" eb="13">
      <t>カ</t>
    </rPh>
    <rPh sb="15" eb="17">
      <t>ソウダン</t>
    </rPh>
    <rPh sb="17" eb="18">
      <t>カイ</t>
    </rPh>
    <rPh sb="20" eb="21">
      <t>ガツ</t>
    </rPh>
    <rPh sb="23" eb="24">
      <t>ニチ</t>
    </rPh>
    <rPh sb="25" eb="26">
      <t>モク</t>
    </rPh>
    <rPh sb="30" eb="31">
      <t>ガツ</t>
    </rPh>
    <rPh sb="33" eb="34">
      <t>ニチ</t>
    </rPh>
    <rPh sb="35" eb="36">
      <t>カ</t>
    </rPh>
    <rPh sb="39" eb="40">
      <t>ジ</t>
    </rPh>
    <phoneticPr fontId="2"/>
  </si>
  <si>
    <t>　　　　　②８月２７日（火）の相談会：６月２７日（木）から８月２０日（火）１７時まで</t>
    <rPh sb="7" eb="8">
      <t>ガツ</t>
    </rPh>
    <rPh sb="10" eb="11">
      <t>ニチ</t>
    </rPh>
    <rPh sb="12" eb="13">
      <t>カ</t>
    </rPh>
    <rPh sb="15" eb="17">
      <t>ソウダン</t>
    </rPh>
    <rPh sb="17" eb="18">
      <t>カイ</t>
    </rPh>
    <rPh sb="20" eb="21">
      <t>ガツ</t>
    </rPh>
    <rPh sb="23" eb="24">
      <t>ニチ</t>
    </rPh>
    <rPh sb="25" eb="26">
      <t>モク</t>
    </rPh>
    <rPh sb="30" eb="31">
      <t>ガツ</t>
    </rPh>
    <rPh sb="33" eb="34">
      <t>ニチ</t>
    </rPh>
    <rPh sb="35" eb="36">
      <t>カ</t>
    </rPh>
    <rPh sb="39" eb="40">
      <t>ジ</t>
    </rPh>
    <phoneticPr fontId="2"/>
  </si>
  <si>
    <t>※　相談内容に応じて、別途資料の御準備をお願いする場合がございます。</t>
    <rPh sb="2" eb="4">
      <t>ソウダン</t>
    </rPh>
    <rPh sb="4" eb="6">
      <t>ナイヨウ</t>
    </rPh>
    <rPh sb="7" eb="8">
      <t>オウ</t>
    </rPh>
    <rPh sb="11" eb="13">
      <t>ベット</t>
    </rPh>
    <rPh sb="13" eb="15">
      <t>シリョウ</t>
    </rPh>
    <rPh sb="16" eb="17">
      <t>ゴ</t>
    </rPh>
    <rPh sb="17" eb="19">
      <t>ジュンビ</t>
    </rPh>
    <rPh sb="21" eb="22">
      <t>ネガ</t>
    </rPh>
    <rPh sb="25" eb="2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</si>
</sst>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&quot;年&quot;"/>
    <numFmt numFmtId="177" formatCode="0&quot;月&quot;"/>
    <numFmt numFmtId="178" formatCode="0&quot;名&quot;"/>
    <numFmt numFmtId="179" formatCode="0&quot;年&quot;;;&quot;年&quot;"/>
    <numFmt numFmtId="180" formatCode="0&quot;床&quot;"/>
    <numFmt numFmtId="181" formatCode="#&quot;人/日&quot;"/>
    <numFmt numFmtId="182" formatCode="#,##0&quot;円&quot;"/>
    <numFmt numFmtId="183" formatCode="#,##0&quot;千&quot;&quot;円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  <font>
      <b/>
      <sz val="16"/>
      <color theme="5" tint="0.3999755851924192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/>
    </xf>
    <xf numFmtId="178" fontId="0" fillId="2" borderId="1" xfId="0" applyNumberFormat="1" applyFill="1" applyBorder="1">
      <alignment vertical="center"/>
    </xf>
    <xf numFmtId="179" fontId="0" fillId="2" borderId="1" xfId="0" applyNumberFormat="1" applyFill="1" applyBorder="1">
      <alignment vertical="center"/>
    </xf>
    <xf numFmtId="0" fontId="9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178" fontId="1" fillId="2" borderId="1" xfId="0" applyNumberFormat="1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179" fontId="1" fillId="2" borderId="1" xfId="0" applyNumberFormat="1" applyFont="1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0" fontId="0" fillId="2" borderId="25" xfId="0" applyNumberFormat="1" applyFill="1" applyBorder="1">
      <alignment vertical="center"/>
    </xf>
    <xf numFmtId="180" fontId="0" fillId="2" borderId="1" xfId="0" applyNumberFormat="1" applyFill="1" applyBorder="1">
      <alignment vertical="center"/>
    </xf>
    <xf numFmtId="180" fontId="0" fillId="2" borderId="16" xfId="0" applyNumberFormat="1" applyFill="1" applyBorder="1">
      <alignment vertical="center"/>
    </xf>
    <xf numFmtId="181" fontId="0" fillId="2" borderId="25" xfId="0" applyNumberFormat="1" applyFill="1" applyBorder="1">
      <alignment vertical="center"/>
    </xf>
    <xf numFmtId="181" fontId="0" fillId="2" borderId="1" xfId="0" applyNumberFormat="1" applyFill="1" applyBorder="1">
      <alignment vertical="center"/>
    </xf>
    <xf numFmtId="181" fontId="0" fillId="2" borderId="16" xfId="0" applyNumberFormat="1" applyFill="1" applyBorder="1">
      <alignment vertical="center"/>
    </xf>
    <xf numFmtId="181" fontId="0" fillId="2" borderId="19" xfId="0" applyNumberFormat="1" applyFill="1" applyBorder="1">
      <alignment vertical="center"/>
    </xf>
    <xf numFmtId="182" fontId="0" fillId="2" borderId="26" xfId="0" applyNumberFormat="1" applyFill="1" applyBorder="1">
      <alignment vertical="center"/>
    </xf>
    <xf numFmtId="182" fontId="0" fillId="2" borderId="14" xfId="0" applyNumberFormat="1" applyFill="1" applyBorder="1">
      <alignment vertical="center"/>
    </xf>
    <xf numFmtId="182" fontId="0" fillId="2" borderId="17" xfId="0" applyNumberFormat="1" applyFill="1" applyBorder="1">
      <alignment vertical="center"/>
    </xf>
    <xf numFmtId="182" fontId="0" fillId="2" borderId="20" xfId="0" applyNumberFormat="1" applyFill="1" applyBorder="1">
      <alignment vertical="center"/>
    </xf>
    <xf numFmtId="0" fontId="0" fillId="2" borderId="25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183" fontId="0" fillId="2" borderId="1" xfId="0" applyNumberFormat="1" applyFill="1" applyBorder="1">
      <alignment vertical="center"/>
    </xf>
    <xf numFmtId="183" fontId="0" fillId="0" borderId="1" xfId="0" applyNumberFormat="1" applyBorder="1">
      <alignment vertical="center"/>
    </xf>
    <xf numFmtId="0" fontId="0" fillId="2" borderId="24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1" fillId="2" borderId="24" xfId="0" applyFont="1" applyFill="1" applyBorder="1" applyAlignment="1">
      <alignment vertical="center" shrinkToFit="1"/>
    </xf>
    <xf numFmtId="180" fontId="3" fillId="2" borderId="25" xfId="0" applyNumberFormat="1" applyFont="1" applyFill="1" applyBorder="1">
      <alignment vertical="center"/>
    </xf>
    <xf numFmtId="0" fontId="3" fillId="2" borderId="25" xfId="0" applyFont="1" applyFill="1" applyBorder="1" applyAlignment="1">
      <alignment vertical="center" shrinkToFit="1"/>
    </xf>
    <xf numFmtId="181" fontId="3" fillId="2" borderId="25" xfId="0" applyNumberFormat="1" applyFont="1" applyFill="1" applyBorder="1">
      <alignment vertical="center"/>
    </xf>
    <xf numFmtId="182" fontId="3" fillId="2" borderId="26" xfId="0" applyNumberFormat="1" applyFont="1" applyFill="1" applyBorder="1">
      <alignment vertical="center"/>
    </xf>
    <xf numFmtId="0" fontId="3" fillId="2" borderId="13" xfId="0" applyFont="1" applyFill="1" applyBorder="1" applyAlignment="1">
      <alignment vertical="center" shrinkToFit="1"/>
    </xf>
    <xf numFmtId="180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vertical="center" shrinkToFit="1"/>
    </xf>
    <xf numFmtId="181" fontId="3" fillId="2" borderId="1" xfId="0" applyNumberFormat="1" applyFont="1" applyFill="1" applyBorder="1">
      <alignment vertical="center"/>
    </xf>
    <xf numFmtId="182" fontId="3" fillId="2" borderId="14" xfId="0" applyNumberFormat="1" applyFont="1" applyFill="1" applyBorder="1">
      <alignment vertical="center"/>
    </xf>
    <xf numFmtId="181" fontId="1" fillId="2" borderId="19" xfId="0" applyNumberFormat="1" applyFont="1" applyFill="1" applyBorder="1">
      <alignment vertical="center"/>
    </xf>
    <xf numFmtId="182" fontId="1" fillId="2" borderId="20" xfId="0" applyNumberFormat="1" applyFont="1" applyFill="1" applyBorder="1">
      <alignment vertical="center"/>
    </xf>
    <xf numFmtId="183" fontId="1" fillId="2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1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" xfId="0" applyBorder="1">
      <alignment vertical="center"/>
    </xf>
    <xf numFmtId="0" fontId="0" fillId="0" borderId="30" xfId="0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tabSelected="1" zoomScale="85" zoomScaleNormal="85" workbookViewId="0">
      <selection activeCell="C8" sqref="C8:F8"/>
    </sheetView>
  </sheetViews>
  <sheetFormatPr defaultRowHeight="18.75" x14ac:dyDescent="0.4"/>
  <cols>
    <col min="1" max="1" width="3.625" customWidth="1"/>
    <col min="2" max="12" width="16.125" customWidth="1"/>
  </cols>
  <sheetData>
    <row r="1" spans="1:18" ht="33.75" customHeight="1" x14ac:dyDescent="0.4">
      <c r="A1" s="74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8" ht="33.75" customHeight="1" thickBot="1" x14ac:dyDescent="0.45">
      <c r="A2" s="13" t="s">
        <v>50</v>
      </c>
    </row>
    <row r="3" spans="1:18" x14ac:dyDescent="0.4">
      <c r="B3" s="72" t="s">
        <v>91</v>
      </c>
      <c r="C3" s="69"/>
      <c r="D3" s="69"/>
      <c r="E3" s="69"/>
      <c r="F3" s="70"/>
      <c r="G3" s="71" t="s">
        <v>26</v>
      </c>
      <c r="H3" s="7"/>
      <c r="I3" s="10" t="s">
        <v>2</v>
      </c>
      <c r="J3" s="7"/>
      <c r="K3" s="10" t="s">
        <v>3</v>
      </c>
    </row>
    <row r="4" spans="1:18" ht="19.5" thickBot="1" x14ac:dyDescent="0.45">
      <c r="B4" s="87" t="s">
        <v>92</v>
      </c>
      <c r="C4" s="88"/>
      <c r="D4" s="88"/>
      <c r="E4" s="88"/>
      <c r="F4" s="89"/>
      <c r="G4" s="63"/>
      <c r="H4" s="65"/>
      <c r="I4" s="66"/>
      <c r="J4" s="65"/>
      <c r="K4" s="64"/>
    </row>
    <row r="5" spans="1:18" x14ac:dyDescent="0.4">
      <c r="A5" s="8" t="s">
        <v>43</v>
      </c>
    </row>
    <row r="6" spans="1:18" x14ac:dyDescent="0.4">
      <c r="B6" s="4" t="s">
        <v>1</v>
      </c>
      <c r="C6" s="86"/>
      <c r="D6" s="86"/>
      <c r="E6" s="86"/>
      <c r="F6" s="86"/>
      <c r="G6" s="6" t="s">
        <v>1</v>
      </c>
      <c r="H6" s="86"/>
      <c r="I6" s="86"/>
      <c r="J6" s="86"/>
      <c r="K6" s="86"/>
    </row>
    <row r="7" spans="1:18" ht="42" customHeight="1" x14ac:dyDescent="0.4">
      <c r="B7" s="4" t="s">
        <v>0</v>
      </c>
      <c r="C7" s="86"/>
      <c r="D7" s="86"/>
      <c r="E7" s="86"/>
      <c r="F7" s="86"/>
      <c r="G7" s="6" t="s">
        <v>5</v>
      </c>
      <c r="H7" s="86"/>
      <c r="I7" s="86"/>
      <c r="J7" s="86"/>
      <c r="K7" s="86"/>
    </row>
    <row r="8" spans="1:18" x14ac:dyDescent="0.4">
      <c r="B8" s="4" t="s">
        <v>1</v>
      </c>
      <c r="C8" s="86"/>
      <c r="D8" s="86"/>
      <c r="E8" s="86"/>
      <c r="F8" s="86"/>
      <c r="G8" s="79" t="s">
        <v>81</v>
      </c>
      <c r="H8" s="86"/>
      <c r="I8" s="86"/>
      <c r="J8" s="86"/>
      <c r="K8" s="86"/>
    </row>
    <row r="9" spans="1:18" ht="42" customHeight="1" x14ac:dyDescent="0.4">
      <c r="B9" s="4" t="s">
        <v>4</v>
      </c>
      <c r="C9" s="86"/>
      <c r="D9" s="86"/>
      <c r="E9" s="86"/>
      <c r="F9" s="86"/>
      <c r="G9" s="79"/>
      <c r="H9" s="86"/>
      <c r="I9" s="86"/>
      <c r="J9" s="86"/>
      <c r="K9" s="86"/>
      <c r="R9" t="s">
        <v>87</v>
      </c>
    </row>
    <row r="10" spans="1:18" ht="42" customHeight="1" x14ac:dyDescent="0.4">
      <c r="B10" s="9" t="s">
        <v>39</v>
      </c>
      <c r="C10" s="75" t="s">
        <v>38</v>
      </c>
      <c r="D10" s="76"/>
      <c r="E10" s="76"/>
      <c r="F10" s="77"/>
      <c r="G10" s="59" t="s">
        <v>76</v>
      </c>
      <c r="H10" s="75" t="s">
        <v>40</v>
      </c>
      <c r="I10" s="76"/>
      <c r="J10" s="76"/>
      <c r="K10" s="77"/>
      <c r="R10" t="s">
        <v>88</v>
      </c>
    </row>
    <row r="11" spans="1:18" ht="52.5" customHeight="1" x14ac:dyDescent="0.4">
      <c r="B11" s="73" t="s">
        <v>86</v>
      </c>
      <c r="C11" s="103"/>
      <c r="D11" s="104"/>
      <c r="E11" s="105" t="s">
        <v>89</v>
      </c>
      <c r="F11" s="106"/>
      <c r="G11" s="107"/>
      <c r="H11" s="108"/>
      <c r="I11" s="109"/>
      <c r="J11" s="109"/>
      <c r="K11" s="110"/>
    </row>
    <row r="13" spans="1:18" x14ac:dyDescent="0.4">
      <c r="A13" s="8" t="s">
        <v>44</v>
      </c>
    </row>
    <row r="14" spans="1:18" ht="32.25" customHeight="1" x14ac:dyDescent="0.4">
      <c r="B14" s="4" t="s">
        <v>22</v>
      </c>
      <c r="C14" s="99"/>
      <c r="D14" s="99"/>
      <c r="F14" s="4" t="s">
        <v>23</v>
      </c>
      <c r="G14" s="99"/>
      <c r="H14" s="99"/>
      <c r="R14" t="s">
        <v>19</v>
      </c>
    </row>
    <row r="15" spans="1:18" ht="6" customHeight="1" x14ac:dyDescent="0.4">
      <c r="R15" t="s">
        <v>18</v>
      </c>
    </row>
    <row r="16" spans="1:18" ht="32.25" customHeight="1" x14ac:dyDescent="0.4">
      <c r="B16" s="4" t="s">
        <v>24</v>
      </c>
      <c r="C16" s="99"/>
      <c r="D16" s="99"/>
      <c r="F16" s="4" t="s">
        <v>25</v>
      </c>
      <c r="G16" s="99"/>
      <c r="H16" s="99"/>
      <c r="R16" t="s">
        <v>20</v>
      </c>
    </row>
    <row r="17" spans="1:22" x14ac:dyDescent="0.4">
      <c r="R17" t="s">
        <v>21</v>
      </c>
    </row>
    <row r="18" spans="1:22" x14ac:dyDescent="0.4">
      <c r="A18" s="8" t="s">
        <v>46</v>
      </c>
      <c r="R18" t="s">
        <v>63</v>
      </c>
    </row>
    <row r="19" spans="1:22" ht="32.25" customHeight="1" x14ac:dyDescent="0.4">
      <c r="B19" s="4" t="s">
        <v>36</v>
      </c>
      <c r="C19" s="5"/>
      <c r="F19" s="78" t="s">
        <v>47</v>
      </c>
      <c r="G19" s="79"/>
      <c r="H19" s="11"/>
    </row>
    <row r="20" spans="1:22" ht="18.75" customHeight="1" x14ac:dyDescent="0.4">
      <c r="B20" s="62" t="s">
        <v>78</v>
      </c>
      <c r="C20" s="1"/>
    </row>
    <row r="21" spans="1:22" ht="18.75" customHeight="1" x14ac:dyDescent="0.4">
      <c r="B21" t="s">
        <v>42</v>
      </c>
      <c r="C21" s="1"/>
    </row>
    <row r="22" spans="1:22" x14ac:dyDescent="0.4">
      <c r="R22" t="s">
        <v>21</v>
      </c>
    </row>
    <row r="23" spans="1:22" x14ac:dyDescent="0.4">
      <c r="A23" s="8" t="s">
        <v>74</v>
      </c>
    </row>
    <row r="24" spans="1:22" ht="32.25" customHeight="1" x14ac:dyDescent="0.4">
      <c r="B24" s="60" t="s">
        <v>77</v>
      </c>
      <c r="C24" s="83"/>
      <c r="D24" s="84"/>
      <c r="E24" s="84"/>
      <c r="F24" s="84"/>
      <c r="G24" s="84"/>
      <c r="H24" s="84"/>
      <c r="I24" s="84"/>
      <c r="J24" s="84"/>
      <c r="K24" s="85"/>
    </row>
    <row r="25" spans="1:22" ht="269.25" customHeight="1" x14ac:dyDescent="0.4">
      <c r="B25" s="61" t="s">
        <v>79</v>
      </c>
      <c r="C25" s="80"/>
      <c r="D25" s="81"/>
      <c r="E25" s="81"/>
      <c r="F25" s="81"/>
      <c r="G25" s="81"/>
      <c r="H25" s="81"/>
      <c r="I25" s="81"/>
      <c r="J25" s="81"/>
      <c r="K25" s="82"/>
    </row>
    <row r="26" spans="1:22" ht="18.75" customHeight="1" x14ac:dyDescent="0.4">
      <c r="B26" s="58" t="s">
        <v>93</v>
      </c>
      <c r="C26" s="1"/>
    </row>
    <row r="28" spans="1:22" x14ac:dyDescent="0.4">
      <c r="A28" s="8" t="s">
        <v>75</v>
      </c>
    </row>
    <row r="29" spans="1:22" x14ac:dyDescent="0.4">
      <c r="A29" t="s">
        <v>14</v>
      </c>
    </row>
    <row r="30" spans="1:22" x14ac:dyDescent="0.4">
      <c r="C30" s="12"/>
      <c r="D30" t="s">
        <v>15</v>
      </c>
      <c r="E30" s="3"/>
      <c r="F30" t="s">
        <v>48</v>
      </c>
      <c r="G30" s="1" t="s">
        <v>16</v>
      </c>
      <c r="H30" s="2"/>
      <c r="I30" t="s">
        <v>15</v>
      </c>
      <c r="J30" s="3"/>
      <c r="K30" t="s">
        <v>48</v>
      </c>
      <c r="R30">
        <v>2023</v>
      </c>
      <c r="S30">
        <v>1</v>
      </c>
      <c r="T30" t="s">
        <v>41</v>
      </c>
      <c r="V30" t="s">
        <v>52</v>
      </c>
    </row>
    <row r="31" spans="1:22" x14ac:dyDescent="0.4">
      <c r="R31">
        <v>2024</v>
      </c>
      <c r="S31">
        <f>S30+1</f>
        <v>2</v>
      </c>
      <c r="T31" t="s">
        <v>37</v>
      </c>
      <c r="V31" t="s">
        <v>51</v>
      </c>
    </row>
    <row r="32" spans="1:22" ht="19.5" thickBot="1" x14ac:dyDescent="0.45">
      <c r="A32" t="s">
        <v>17</v>
      </c>
      <c r="S32">
        <f t="shared" ref="S32:S41" si="0">S31+1</f>
        <v>3</v>
      </c>
      <c r="V32" t="s">
        <v>45</v>
      </c>
    </row>
    <row r="33" spans="1:22" ht="19.5" thickBot="1" x14ac:dyDescent="0.45">
      <c r="B33" s="22" t="s">
        <v>6</v>
      </c>
      <c r="C33" s="23" t="s">
        <v>66</v>
      </c>
      <c r="D33" s="23" t="s">
        <v>7</v>
      </c>
      <c r="E33" s="23" t="s">
        <v>8</v>
      </c>
      <c r="F33" s="24" t="s">
        <v>9</v>
      </c>
      <c r="G33" s="22" t="s">
        <v>6</v>
      </c>
      <c r="H33" s="23" t="s">
        <v>66</v>
      </c>
      <c r="I33" s="23" t="s">
        <v>7</v>
      </c>
      <c r="J33" s="23" t="s">
        <v>8</v>
      </c>
      <c r="K33" s="24" t="s">
        <v>9</v>
      </c>
      <c r="S33">
        <f t="shared" si="0"/>
        <v>4</v>
      </c>
      <c r="V33" t="s">
        <v>49</v>
      </c>
    </row>
    <row r="34" spans="1:22" x14ac:dyDescent="0.4">
      <c r="B34" s="42"/>
      <c r="C34" s="25"/>
      <c r="D34" s="36"/>
      <c r="E34" s="28"/>
      <c r="F34" s="32"/>
      <c r="G34" s="42"/>
      <c r="H34" s="25"/>
      <c r="I34" s="36"/>
      <c r="J34" s="28"/>
      <c r="K34" s="32"/>
      <c r="S34">
        <f t="shared" si="0"/>
        <v>5</v>
      </c>
      <c r="V34" t="s">
        <v>82</v>
      </c>
    </row>
    <row r="35" spans="1:22" x14ac:dyDescent="0.4">
      <c r="B35" s="43"/>
      <c r="C35" s="26"/>
      <c r="D35" s="37"/>
      <c r="E35" s="29"/>
      <c r="F35" s="33"/>
      <c r="G35" s="43"/>
      <c r="H35" s="26"/>
      <c r="I35" s="37"/>
      <c r="J35" s="29"/>
      <c r="K35" s="33"/>
      <c r="S35">
        <f t="shared" si="0"/>
        <v>6</v>
      </c>
    </row>
    <row r="36" spans="1:22" x14ac:dyDescent="0.4">
      <c r="B36" s="43"/>
      <c r="C36" s="26"/>
      <c r="D36" s="37"/>
      <c r="E36" s="29"/>
      <c r="F36" s="33"/>
      <c r="G36" s="43"/>
      <c r="H36" s="26"/>
      <c r="I36" s="37"/>
      <c r="J36" s="29"/>
      <c r="K36" s="33"/>
      <c r="S36">
        <f t="shared" si="0"/>
        <v>7</v>
      </c>
    </row>
    <row r="37" spans="1:22" x14ac:dyDescent="0.4">
      <c r="B37" s="43"/>
      <c r="C37" s="26"/>
      <c r="D37" s="37"/>
      <c r="E37" s="29"/>
      <c r="F37" s="33"/>
      <c r="G37" s="43"/>
      <c r="H37" s="26"/>
      <c r="I37" s="37"/>
      <c r="J37" s="29"/>
      <c r="K37" s="33"/>
      <c r="S37">
        <f t="shared" si="0"/>
        <v>8</v>
      </c>
    </row>
    <row r="38" spans="1:22" x14ac:dyDescent="0.4">
      <c r="B38" s="43"/>
      <c r="C38" s="26"/>
      <c r="D38" s="37"/>
      <c r="E38" s="29"/>
      <c r="F38" s="33"/>
      <c r="G38" s="43"/>
      <c r="H38" s="26"/>
      <c r="I38" s="37"/>
      <c r="J38" s="29"/>
      <c r="K38" s="33"/>
      <c r="S38">
        <f t="shared" si="0"/>
        <v>9</v>
      </c>
    </row>
    <row r="39" spans="1:22" x14ac:dyDescent="0.4">
      <c r="B39" s="43"/>
      <c r="C39" s="26"/>
      <c r="D39" s="37"/>
      <c r="E39" s="29"/>
      <c r="F39" s="33"/>
      <c r="G39" s="43"/>
      <c r="H39" s="26"/>
      <c r="I39" s="37"/>
      <c r="J39" s="29"/>
      <c r="K39" s="33"/>
      <c r="S39">
        <f t="shared" si="0"/>
        <v>10</v>
      </c>
    </row>
    <row r="40" spans="1:22" x14ac:dyDescent="0.4">
      <c r="B40" s="43"/>
      <c r="C40" s="26"/>
      <c r="D40" s="37"/>
      <c r="E40" s="29"/>
      <c r="F40" s="33"/>
      <c r="G40" s="43"/>
      <c r="H40" s="26"/>
      <c r="I40" s="37"/>
      <c r="J40" s="29"/>
      <c r="K40" s="33"/>
      <c r="S40">
        <f t="shared" si="0"/>
        <v>11</v>
      </c>
    </row>
    <row r="41" spans="1:22" x14ac:dyDescent="0.4">
      <c r="B41" s="43"/>
      <c r="C41" s="26"/>
      <c r="D41" s="37"/>
      <c r="E41" s="29"/>
      <c r="F41" s="33"/>
      <c r="G41" s="43"/>
      <c r="H41" s="26"/>
      <c r="I41" s="37"/>
      <c r="J41" s="29"/>
      <c r="K41" s="33"/>
      <c r="S41">
        <f t="shared" si="0"/>
        <v>12</v>
      </c>
    </row>
    <row r="42" spans="1:22" x14ac:dyDescent="0.4">
      <c r="B42" s="43"/>
      <c r="C42" s="26"/>
      <c r="D42" s="37"/>
      <c r="E42" s="29"/>
      <c r="F42" s="33"/>
      <c r="G42" s="43"/>
      <c r="H42" s="26"/>
      <c r="I42" s="37"/>
      <c r="J42" s="29"/>
      <c r="K42" s="33"/>
    </row>
    <row r="43" spans="1:22" ht="19.5" thickBot="1" x14ac:dyDescent="0.45">
      <c r="B43" s="44"/>
      <c r="C43" s="27"/>
      <c r="D43" s="38"/>
      <c r="E43" s="30"/>
      <c r="F43" s="34"/>
      <c r="G43" s="44"/>
      <c r="H43" s="27"/>
      <c r="I43" s="38"/>
      <c r="J43" s="30"/>
      <c r="K43" s="34"/>
    </row>
    <row r="44" spans="1:22" ht="19.5" thickBot="1" x14ac:dyDescent="0.45">
      <c r="B44" s="20" t="s">
        <v>10</v>
      </c>
      <c r="C44" s="21" t="s">
        <v>11</v>
      </c>
      <c r="D44" s="21" t="s">
        <v>11</v>
      </c>
      <c r="E44" s="31"/>
      <c r="F44" s="35"/>
      <c r="G44" s="100"/>
      <c r="H44" s="101"/>
      <c r="I44" s="101"/>
      <c r="J44" s="101"/>
      <c r="K44" s="102"/>
    </row>
    <row r="45" spans="1:22" x14ac:dyDescent="0.4">
      <c r="B45" t="s">
        <v>80</v>
      </c>
      <c r="G45" s="1"/>
      <c r="H45" s="1"/>
      <c r="I45" s="1"/>
      <c r="J45" s="1"/>
      <c r="K45" s="1"/>
    </row>
    <row r="47" spans="1:22" x14ac:dyDescent="0.4">
      <c r="A47" t="s">
        <v>69</v>
      </c>
      <c r="D47" s="39" t="s">
        <v>70</v>
      </c>
    </row>
    <row r="48" spans="1:22" ht="18.75" customHeight="1" x14ac:dyDescent="0.4">
      <c r="C48" s="4"/>
      <c r="D48" s="6" t="s">
        <v>13</v>
      </c>
      <c r="F48" s="90" t="s">
        <v>83</v>
      </c>
      <c r="G48" s="91"/>
      <c r="H48" s="91"/>
      <c r="I48" s="91"/>
      <c r="J48" s="91"/>
      <c r="K48" s="92"/>
    </row>
    <row r="49" spans="3:11" ht="18.75" customHeight="1" x14ac:dyDescent="0.4">
      <c r="C49" s="4" t="s">
        <v>12</v>
      </c>
      <c r="D49" s="40"/>
      <c r="F49" s="93"/>
      <c r="G49" s="94"/>
      <c r="H49" s="94"/>
      <c r="I49" s="94"/>
      <c r="J49" s="94"/>
      <c r="K49" s="95"/>
    </row>
    <row r="50" spans="3:11" ht="18.75" customHeight="1" x14ac:dyDescent="0.4">
      <c r="C50" s="4" t="s">
        <v>27</v>
      </c>
      <c r="D50" s="40"/>
      <c r="F50" s="93"/>
      <c r="G50" s="94"/>
      <c r="H50" s="94"/>
      <c r="I50" s="94"/>
      <c r="J50" s="94"/>
      <c r="K50" s="95"/>
    </row>
    <row r="51" spans="3:11" ht="18.75" customHeight="1" x14ac:dyDescent="0.4">
      <c r="C51" s="4" t="s">
        <v>28</v>
      </c>
      <c r="D51" s="40"/>
      <c r="F51" s="93"/>
      <c r="G51" s="94"/>
      <c r="H51" s="94"/>
      <c r="I51" s="94"/>
      <c r="J51" s="94"/>
      <c r="K51" s="95"/>
    </row>
    <row r="52" spans="3:11" ht="18.75" customHeight="1" x14ac:dyDescent="0.4">
      <c r="C52" s="4" t="s">
        <v>29</v>
      </c>
      <c r="D52" s="41">
        <f>SUM(D49:D51)</f>
        <v>0</v>
      </c>
      <c r="F52" s="93"/>
      <c r="G52" s="94"/>
      <c r="H52" s="94"/>
      <c r="I52" s="94"/>
      <c r="J52" s="94"/>
      <c r="K52" s="95"/>
    </row>
    <row r="53" spans="3:11" ht="18.75" customHeight="1" x14ac:dyDescent="0.4">
      <c r="C53" s="4" t="s">
        <v>30</v>
      </c>
      <c r="D53" s="40"/>
      <c r="F53" s="93"/>
      <c r="G53" s="94"/>
      <c r="H53" s="94"/>
      <c r="I53" s="94"/>
      <c r="J53" s="94"/>
      <c r="K53" s="95"/>
    </row>
    <row r="54" spans="3:11" ht="18.75" customHeight="1" x14ac:dyDescent="0.4">
      <c r="C54" s="4" t="s">
        <v>31</v>
      </c>
      <c r="D54" s="40"/>
      <c r="F54" s="93"/>
      <c r="G54" s="94"/>
      <c r="H54" s="94"/>
      <c r="I54" s="94"/>
      <c r="J54" s="94"/>
      <c r="K54" s="95"/>
    </row>
    <row r="55" spans="3:11" ht="18.75" customHeight="1" x14ac:dyDescent="0.4">
      <c r="C55" s="4" t="s">
        <v>32</v>
      </c>
      <c r="D55" s="40"/>
      <c r="F55" s="93"/>
      <c r="G55" s="94"/>
      <c r="H55" s="94"/>
      <c r="I55" s="94"/>
      <c r="J55" s="94"/>
      <c r="K55" s="95"/>
    </row>
    <row r="56" spans="3:11" ht="18.75" customHeight="1" x14ac:dyDescent="0.4">
      <c r="C56" s="4" t="s">
        <v>33</v>
      </c>
      <c r="D56" s="40"/>
      <c r="F56" s="96"/>
      <c r="G56" s="97"/>
      <c r="H56" s="97"/>
      <c r="I56" s="97"/>
      <c r="J56" s="97"/>
      <c r="K56" s="98"/>
    </row>
    <row r="57" spans="3:11" ht="18.75" customHeight="1" x14ac:dyDescent="0.4">
      <c r="C57" s="4" t="s">
        <v>34</v>
      </c>
      <c r="D57" s="40"/>
      <c r="F57" s="68"/>
      <c r="G57" s="68"/>
      <c r="H57" s="68"/>
      <c r="I57" s="68"/>
      <c r="J57" s="68"/>
      <c r="K57" s="68"/>
    </row>
    <row r="58" spans="3:11" ht="18.75" customHeight="1" x14ac:dyDescent="0.4">
      <c r="C58" s="4" t="s">
        <v>71</v>
      </c>
      <c r="D58" s="41">
        <f>SUM(D53:D57)</f>
        <v>0</v>
      </c>
      <c r="F58" s="68"/>
      <c r="G58" s="68"/>
      <c r="H58" s="68"/>
      <c r="I58" s="68"/>
      <c r="J58" s="68"/>
      <c r="K58" s="68"/>
    </row>
    <row r="59" spans="3:11" ht="18.75" customHeight="1" x14ac:dyDescent="0.4">
      <c r="C59" s="4" t="s">
        <v>35</v>
      </c>
      <c r="D59" s="41">
        <f>D52-D58</f>
        <v>0</v>
      </c>
      <c r="F59" s="68"/>
      <c r="G59" s="68"/>
      <c r="H59" s="68"/>
      <c r="I59" s="68"/>
      <c r="J59" s="68"/>
      <c r="K59" s="68"/>
    </row>
  </sheetData>
  <mergeCells count="24">
    <mergeCell ref="E11:G11"/>
    <mergeCell ref="H11:K11"/>
    <mergeCell ref="F48:K56"/>
    <mergeCell ref="C14:D14"/>
    <mergeCell ref="G14:H14"/>
    <mergeCell ref="C16:D16"/>
    <mergeCell ref="G16:H16"/>
    <mergeCell ref="G44:K44"/>
    <mergeCell ref="A1:K1"/>
    <mergeCell ref="C10:F10"/>
    <mergeCell ref="H10:K10"/>
    <mergeCell ref="F19:G19"/>
    <mergeCell ref="C25:K25"/>
    <mergeCell ref="C24:K24"/>
    <mergeCell ref="C6:F6"/>
    <mergeCell ref="C7:F7"/>
    <mergeCell ref="C8:F8"/>
    <mergeCell ref="C9:F9"/>
    <mergeCell ref="H6:K6"/>
    <mergeCell ref="H7:K7"/>
    <mergeCell ref="H8:K9"/>
    <mergeCell ref="G8:G9"/>
    <mergeCell ref="B4:F4"/>
    <mergeCell ref="C11:D11"/>
  </mergeCells>
  <phoneticPr fontId="2"/>
  <dataValidations count="8">
    <dataValidation type="list" allowBlank="1" showInputMessage="1" showErrorMessage="1" sqref="H30 C30">
      <formula1>$R$30:$R$31</formula1>
    </dataValidation>
    <dataValidation type="list" allowBlank="1" showInputMessage="1" showErrorMessage="1" sqref="J30 E30">
      <formula1>$S$30:$S$41</formula1>
    </dataValidation>
    <dataValidation type="list" allowBlank="1" showInputMessage="1" showErrorMessage="1" sqref="C26 C19">
      <formula1>$T$30:$T$31</formula1>
    </dataValidation>
    <dataValidation type="list" allowBlank="1" showInputMessage="1" showErrorMessage="1" sqref="H19">
      <formula1>$S$30:$S$39</formula1>
    </dataValidation>
    <dataValidation type="list" allowBlank="1" showInputMessage="1" showErrorMessage="1" sqref="C24">
      <formula1>$V$30:$V$34</formula1>
    </dataValidation>
    <dataValidation type="list" allowBlank="1" showInputMessage="1" showErrorMessage="1" sqref="G14:H14 C16:D16 G16:H16">
      <formula1>$R$14:$R$18</formula1>
    </dataValidation>
    <dataValidation type="list" allowBlank="1" showInputMessage="1" showErrorMessage="1" sqref="C14:D14">
      <formula1>$R$14:$R$17</formula1>
    </dataValidation>
    <dataValidation type="list" allowBlank="1" showInputMessage="1" showErrorMessage="1" sqref="C11">
      <formula1>$R$9:$R$10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showGridLines="0" zoomScale="85" zoomScaleNormal="85" workbookViewId="0">
      <selection activeCell="C7" sqref="C7:F7"/>
    </sheetView>
  </sheetViews>
  <sheetFormatPr defaultRowHeight="18.75" x14ac:dyDescent="0.4"/>
  <cols>
    <col min="1" max="1" width="3.625" customWidth="1"/>
    <col min="2" max="12" width="16.125" customWidth="1"/>
    <col min="15" max="15" width="10.5" bestFit="1" customWidth="1"/>
  </cols>
  <sheetData>
    <row r="1" spans="1:18" ht="33.75" customHeight="1" x14ac:dyDescent="0.4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8" ht="33.75" customHeight="1" thickBot="1" x14ac:dyDescent="0.45">
      <c r="A2" s="13" t="s">
        <v>50</v>
      </c>
    </row>
    <row r="3" spans="1:18" x14ac:dyDescent="0.4">
      <c r="B3" s="72" t="s">
        <v>91</v>
      </c>
      <c r="C3" s="69"/>
      <c r="D3" s="69"/>
      <c r="E3" s="69"/>
      <c r="F3" s="70"/>
      <c r="G3" s="4" t="s">
        <v>26</v>
      </c>
      <c r="H3" s="15">
        <v>6</v>
      </c>
      <c r="I3" s="10" t="s">
        <v>2</v>
      </c>
      <c r="J3" s="15">
        <v>30</v>
      </c>
      <c r="K3" s="10" t="s">
        <v>3</v>
      </c>
    </row>
    <row r="4" spans="1:18" ht="19.5" thickBot="1" x14ac:dyDescent="0.45">
      <c r="B4" s="87" t="s">
        <v>92</v>
      </c>
      <c r="C4" s="88"/>
      <c r="D4" s="88"/>
      <c r="E4" s="88"/>
      <c r="F4" s="89"/>
      <c r="G4" s="63"/>
      <c r="H4" s="67"/>
      <c r="I4" s="66"/>
      <c r="J4" s="67"/>
      <c r="K4" s="64"/>
    </row>
    <row r="5" spans="1:18" x14ac:dyDescent="0.4">
      <c r="A5" s="8" t="s">
        <v>43</v>
      </c>
    </row>
    <row r="6" spans="1:18" x14ac:dyDescent="0.4">
      <c r="B6" s="4" t="s">
        <v>1</v>
      </c>
      <c r="C6" s="121" t="s">
        <v>56</v>
      </c>
      <c r="D6" s="121"/>
      <c r="E6" s="121"/>
      <c r="F6" s="121"/>
      <c r="G6" s="6" t="s">
        <v>1</v>
      </c>
      <c r="H6" s="120" t="s">
        <v>60</v>
      </c>
      <c r="I6" s="121"/>
      <c r="J6" s="121"/>
      <c r="K6" s="121"/>
    </row>
    <row r="7" spans="1:18" ht="42" customHeight="1" x14ac:dyDescent="0.4">
      <c r="B7" s="4" t="s">
        <v>0</v>
      </c>
      <c r="C7" s="121" t="s">
        <v>53</v>
      </c>
      <c r="D7" s="121"/>
      <c r="E7" s="121"/>
      <c r="F7" s="121"/>
      <c r="G7" s="6" t="s">
        <v>5</v>
      </c>
      <c r="H7" s="120" t="s">
        <v>59</v>
      </c>
      <c r="I7" s="121"/>
      <c r="J7" s="121"/>
      <c r="K7" s="121"/>
    </row>
    <row r="8" spans="1:18" x14ac:dyDescent="0.4">
      <c r="B8" s="4" t="s">
        <v>1</v>
      </c>
      <c r="C8" s="121" t="s">
        <v>55</v>
      </c>
      <c r="D8" s="121"/>
      <c r="E8" s="121"/>
      <c r="F8" s="121"/>
      <c r="G8" s="79" t="s">
        <v>81</v>
      </c>
      <c r="H8" s="120" t="s">
        <v>58</v>
      </c>
      <c r="I8" s="121"/>
      <c r="J8" s="121"/>
      <c r="K8" s="121"/>
    </row>
    <row r="9" spans="1:18" ht="42" customHeight="1" x14ac:dyDescent="0.4">
      <c r="B9" s="4" t="s">
        <v>4</v>
      </c>
      <c r="C9" s="121" t="s">
        <v>54</v>
      </c>
      <c r="D9" s="121"/>
      <c r="E9" s="121"/>
      <c r="F9" s="121"/>
      <c r="G9" s="79"/>
      <c r="H9" s="121"/>
      <c r="I9" s="121"/>
      <c r="J9" s="121"/>
      <c r="K9" s="121"/>
      <c r="R9" t="s">
        <v>87</v>
      </c>
    </row>
    <row r="10" spans="1:18" ht="42" customHeight="1" x14ac:dyDescent="0.4">
      <c r="B10" s="9" t="s">
        <v>39</v>
      </c>
      <c r="C10" s="75" t="s">
        <v>57</v>
      </c>
      <c r="D10" s="76"/>
      <c r="E10" s="76"/>
      <c r="F10" s="77"/>
      <c r="G10" s="59" t="s">
        <v>76</v>
      </c>
      <c r="H10" s="117" t="s">
        <v>62</v>
      </c>
      <c r="I10" s="118"/>
      <c r="J10" s="118"/>
      <c r="K10" s="119"/>
      <c r="R10" t="s">
        <v>88</v>
      </c>
    </row>
    <row r="11" spans="1:18" ht="52.5" customHeight="1" x14ac:dyDescent="0.4">
      <c r="B11" s="73" t="s">
        <v>86</v>
      </c>
      <c r="C11" s="122" t="s">
        <v>87</v>
      </c>
      <c r="D11" s="123"/>
      <c r="E11" s="105" t="s">
        <v>89</v>
      </c>
      <c r="F11" s="106"/>
      <c r="G11" s="107"/>
      <c r="H11" s="124" t="s">
        <v>90</v>
      </c>
      <c r="I11" s="125"/>
      <c r="J11" s="125"/>
      <c r="K11" s="123"/>
    </row>
    <row r="13" spans="1:18" x14ac:dyDescent="0.4">
      <c r="A13" s="8" t="s">
        <v>44</v>
      </c>
    </row>
    <row r="14" spans="1:18" ht="32.25" customHeight="1" x14ac:dyDescent="0.4">
      <c r="B14" s="4" t="s">
        <v>22</v>
      </c>
      <c r="C14" s="120" t="s">
        <v>18</v>
      </c>
      <c r="D14" s="121"/>
      <c r="F14" s="4" t="s">
        <v>23</v>
      </c>
      <c r="G14" s="120" t="s">
        <v>19</v>
      </c>
      <c r="H14" s="121"/>
      <c r="R14" t="s">
        <v>19</v>
      </c>
    </row>
    <row r="15" spans="1:18" ht="6" customHeight="1" x14ac:dyDescent="0.4">
      <c r="R15" t="s">
        <v>18</v>
      </c>
    </row>
    <row r="16" spans="1:18" ht="32.25" customHeight="1" x14ac:dyDescent="0.4">
      <c r="B16" s="4" t="s">
        <v>24</v>
      </c>
      <c r="C16" s="120" t="s">
        <v>63</v>
      </c>
      <c r="D16" s="121"/>
      <c r="F16" s="4" t="s">
        <v>25</v>
      </c>
      <c r="G16" s="120" t="s">
        <v>63</v>
      </c>
      <c r="H16" s="121"/>
      <c r="R16" t="s">
        <v>20</v>
      </c>
    </row>
    <row r="17" spans="1:22" x14ac:dyDescent="0.4">
      <c r="R17" t="s">
        <v>21</v>
      </c>
    </row>
    <row r="18" spans="1:22" x14ac:dyDescent="0.4">
      <c r="A18" s="8" t="s">
        <v>46</v>
      </c>
      <c r="R18" t="s">
        <v>63</v>
      </c>
    </row>
    <row r="19" spans="1:22" ht="32.25" customHeight="1" x14ac:dyDescent="0.4">
      <c r="B19" s="4" t="s">
        <v>36</v>
      </c>
      <c r="C19" s="14" t="s">
        <v>37</v>
      </c>
      <c r="F19" s="78" t="s">
        <v>47</v>
      </c>
      <c r="G19" s="79"/>
      <c r="H19" s="16">
        <v>3</v>
      </c>
    </row>
    <row r="20" spans="1:22" ht="18.75" customHeight="1" x14ac:dyDescent="0.4">
      <c r="B20" s="62" t="s">
        <v>78</v>
      </c>
      <c r="C20" s="1"/>
    </row>
    <row r="21" spans="1:22" ht="18.75" customHeight="1" x14ac:dyDescent="0.4">
      <c r="B21" t="s">
        <v>42</v>
      </c>
      <c r="C21" s="1"/>
    </row>
    <row r="22" spans="1:22" x14ac:dyDescent="0.4">
      <c r="R22" t="s">
        <v>21</v>
      </c>
    </row>
    <row r="23" spans="1:22" x14ac:dyDescent="0.4">
      <c r="A23" s="8" t="s">
        <v>74</v>
      </c>
    </row>
    <row r="24" spans="1:22" ht="32.25" customHeight="1" x14ac:dyDescent="0.4">
      <c r="B24" s="60" t="s">
        <v>77</v>
      </c>
      <c r="C24" s="111" t="s">
        <v>52</v>
      </c>
      <c r="D24" s="112"/>
      <c r="E24" s="112"/>
      <c r="F24" s="112"/>
      <c r="G24" s="112"/>
      <c r="H24" s="112"/>
      <c r="I24" s="112"/>
      <c r="J24" s="112"/>
      <c r="K24" s="113"/>
    </row>
    <row r="25" spans="1:22" ht="269.25" customHeight="1" x14ac:dyDescent="0.4">
      <c r="B25" s="61" t="s">
        <v>79</v>
      </c>
      <c r="C25" s="114" t="s">
        <v>64</v>
      </c>
      <c r="D25" s="115"/>
      <c r="E25" s="115"/>
      <c r="F25" s="115"/>
      <c r="G25" s="115"/>
      <c r="H25" s="115"/>
      <c r="I25" s="115"/>
      <c r="J25" s="115"/>
      <c r="K25" s="116"/>
    </row>
    <row r="26" spans="1:22" ht="18.75" customHeight="1" x14ac:dyDescent="0.4">
      <c r="B26" s="58" t="s">
        <v>93</v>
      </c>
      <c r="C26" s="1"/>
    </row>
    <row r="28" spans="1:22" x14ac:dyDescent="0.4">
      <c r="A28" s="8" t="s">
        <v>75</v>
      </c>
    </row>
    <row r="29" spans="1:22" x14ac:dyDescent="0.4">
      <c r="A29" t="s">
        <v>14</v>
      </c>
    </row>
    <row r="30" spans="1:22" x14ac:dyDescent="0.4">
      <c r="C30" s="19">
        <v>2023</v>
      </c>
      <c r="D30" t="s">
        <v>15</v>
      </c>
      <c r="E30" s="17">
        <v>4</v>
      </c>
      <c r="F30" t="s">
        <v>48</v>
      </c>
      <c r="G30" s="1" t="s">
        <v>16</v>
      </c>
      <c r="H30" s="18">
        <v>2024</v>
      </c>
      <c r="I30" t="s">
        <v>15</v>
      </c>
      <c r="J30" s="17">
        <v>3</v>
      </c>
      <c r="K30" t="s">
        <v>48</v>
      </c>
      <c r="R30">
        <v>2023</v>
      </c>
      <c r="S30">
        <v>1</v>
      </c>
      <c r="T30" t="s">
        <v>41</v>
      </c>
      <c r="V30" t="s">
        <v>52</v>
      </c>
    </row>
    <row r="31" spans="1:22" x14ac:dyDescent="0.4">
      <c r="R31">
        <v>2024</v>
      </c>
      <c r="S31">
        <f>S30+1</f>
        <v>2</v>
      </c>
      <c r="T31" t="s">
        <v>37</v>
      </c>
      <c r="V31" t="s">
        <v>51</v>
      </c>
    </row>
    <row r="32" spans="1:22" ht="19.5" thickBot="1" x14ac:dyDescent="0.45">
      <c r="A32" t="s">
        <v>17</v>
      </c>
      <c r="S32">
        <f t="shared" ref="S32:S41" si="0">S31+1</f>
        <v>3</v>
      </c>
      <c r="V32" t="s">
        <v>45</v>
      </c>
    </row>
    <row r="33" spans="1:22" ht="19.5" thickBot="1" x14ac:dyDescent="0.45">
      <c r="B33" s="22" t="s">
        <v>6</v>
      </c>
      <c r="C33" s="23" t="s">
        <v>66</v>
      </c>
      <c r="D33" s="23" t="s">
        <v>7</v>
      </c>
      <c r="E33" s="23" t="s">
        <v>8</v>
      </c>
      <c r="F33" s="24" t="s">
        <v>9</v>
      </c>
      <c r="G33" s="22" t="s">
        <v>6</v>
      </c>
      <c r="H33" s="23" t="s">
        <v>66</v>
      </c>
      <c r="I33" s="23" t="s">
        <v>7</v>
      </c>
      <c r="J33" s="23" t="s">
        <v>8</v>
      </c>
      <c r="K33" s="24" t="s">
        <v>9</v>
      </c>
      <c r="S33">
        <f t="shared" si="0"/>
        <v>4</v>
      </c>
      <c r="V33" t="s">
        <v>49</v>
      </c>
    </row>
    <row r="34" spans="1:22" x14ac:dyDescent="0.4">
      <c r="B34" s="45" t="s">
        <v>65</v>
      </c>
      <c r="C34" s="46">
        <v>50</v>
      </c>
      <c r="D34" s="47" t="s">
        <v>68</v>
      </c>
      <c r="E34" s="48">
        <v>35</v>
      </c>
      <c r="F34" s="49">
        <v>45342</v>
      </c>
      <c r="G34" s="42"/>
      <c r="H34" s="25"/>
      <c r="I34" s="36"/>
      <c r="J34" s="28"/>
      <c r="K34" s="32"/>
      <c r="O34">
        <f>E34*F34*365</f>
        <v>579244050</v>
      </c>
      <c r="S34">
        <f t="shared" si="0"/>
        <v>5</v>
      </c>
      <c r="V34" t="s">
        <v>82</v>
      </c>
    </row>
    <row r="35" spans="1:22" x14ac:dyDescent="0.4">
      <c r="B35" s="50" t="s">
        <v>73</v>
      </c>
      <c r="C35" s="51">
        <v>30</v>
      </c>
      <c r="D35" s="52" t="s">
        <v>68</v>
      </c>
      <c r="E35" s="53">
        <v>20</v>
      </c>
      <c r="F35" s="54">
        <v>47423</v>
      </c>
      <c r="G35" s="43"/>
      <c r="H35" s="26"/>
      <c r="I35" s="37"/>
      <c r="J35" s="29"/>
      <c r="K35" s="33"/>
      <c r="O35">
        <f t="shared" ref="O35:O36" si="1">E35*F35*365</f>
        <v>346187900</v>
      </c>
      <c r="S35">
        <f t="shared" si="0"/>
        <v>6</v>
      </c>
    </row>
    <row r="36" spans="1:22" x14ac:dyDescent="0.4">
      <c r="B36" s="50" t="s">
        <v>72</v>
      </c>
      <c r="C36" s="51">
        <v>20</v>
      </c>
      <c r="D36" s="52" t="s">
        <v>67</v>
      </c>
      <c r="E36" s="53">
        <v>18</v>
      </c>
      <c r="F36" s="54">
        <v>35321</v>
      </c>
      <c r="G36" s="43"/>
      <c r="H36" s="26"/>
      <c r="I36" s="37"/>
      <c r="J36" s="29"/>
      <c r="K36" s="33"/>
      <c r="O36">
        <f t="shared" si="1"/>
        <v>232058970</v>
      </c>
      <c r="S36">
        <f t="shared" si="0"/>
        <v>7</v>
      </c>
    </row>
    <row r="37" spans="1:22" x14ac:dyDescent="0.4">
      <c r="B37" s="50"/>
      <c r="C37" s="51"/>
      <c r="D37" s="52"/>
      <c r="E37" s="53"/>
      <c r="F37" s="54"/>
      <c r="G37" s="43"/>
      <c r="H37" s="26"/>
      <c r="I37" s="37"/>
      <c r="J37" s="29"/>
      <c r="K37" s="33"/>
      <c r="S37">
        <f t="shared" si="0"/>
        <v>8</v>
      </c>
    </row>
    <row r="38" spans="1:22" x14ac:dyDescent="0.4">
      <c r="B38" s="50"/>
      <c r="C38" s="51"/>
      <c r="D38" s="52"/>
      <c r="E38" s="53"/>
      <c r="F38" s="54"/>
      <c r="G38" s="43"/>
      <c r="H38" s="26"/>
      <c r="I38" s="37"/>
      <c r="J38" s="29"/>
      <c r="K38" s="33"/>
      <c r="S38">
        <f t="shared" si="0"/>
        <v>9</v>
      </c>
    </row>
    <row r="39" spans="1:22" x14ac:dyDescent="0.4">
      <c r="B39" s="43"/>
      <c r="C39" s="26"/>
      <c r="D39" s="37"/>
      <c r="E39" s="29"/>
      <c r="F39" s="33"/>
      <c r="G39" s="43"/>
      <c r="H39" s="26"/>
      <c r="I39" s="37"/>
      <c r="J39" s="29"/>
      <c r="K39" s="33"/>
      <c r="S39">
        <f t="shared" si="0"/>
        <v>10</v>
      </c>
    </row>
    <row r="40" spans="1:22" x14ac:dyDescent="0.4">
      <c r="B40" s="43"/>
      <c r="C40" s="26"/>
      <c r="D40" s="37"/>
      <c r="E40" s="29"/>
      <c r="F40" s="33"/>
      <c r="G40" s="43"/>
      <c r="H40" s="26"/>
      <c r="I40" s="37"/>
      <c r="J40" s="29"/>
      <c r="K40" s="33"/>
      <c r="S40">
        <f t="shared" si="0"/>
        <v>11</v>
      </c>
    </row>
    <row r="41" spans="1:22" x14ac:dyDescent="0.4">
      <c r="B41" s="43"/>
      <c r="C41" s="26"/>
      <c r="D41" s="37"/>
      <c r="E41" s="29"/>
      <c r="F41" s="33"/>
      <c r="G41" s="43"/>
      <c r="H41" s="26"/>
      <c r="I41" s="37"/>
      <c r="J41" s="29"/>
      <c r="K41" s="33"/>
      <c r="S41">
        <f t="shared" si="0"/>
        <v>12</v>
      </c>
    </row>
    <row r="42" spans="1:22" x14ac:dyDescent="0.4">
      <c r="B42" s="43"/>
      <c r="C42" s="26"/>
      <c r="D42" s="37"/>
      <c r="E42" s="29"/>
      <c r="F42" s="33"/>
      <c r="G42" s="43"/>
      <c r="H42" s="26"/>
      <c r="I42" s="37"/>
      <c r="J42" s="29"/>
      <c r="K42" s="33"/>
    </row>
    <row r="43" spans="1:22" ht="19.5" thickBot="1" x14ac:dyDescent="0.45">
      <c r="B43" s="44"/>
      <c r="C43" s="27"/>
      <c r="D43" s="38"/>
      <c r="E43" s="30"/>
      <c r="F43" s="34"/>
      <c r="G43" s="44"/>
      <c r="H43" s="27"/>
      <c r="I43" s="38"/>
      <c r="J43" s="30"/>
      <c r="K43" s="34"/>
    </row>
    <row r="44" spans="1:22" ht="19.5" thickBot="1" x14ac:dyDescent="0.45">
      <c r="B44" s="20" t="s">
        <v>10</v>
      </c>
      <c r="C44" s="21" t="s">
        <v>11</v>
      </c>
      <c r="D44" s="21" t="s">
        <v>11</v>
      </c>
      <c r="E44" s="55">
        <v>230</v>
      </c>
      <c r="F44" s="56">
        <v>12345</v>
      </c>
      <c r="G44" s="100"/>
      <c r="H44" s="101"/>
      <c r="I44" s="101"/>
      <c r="J44" s="101"/>
      <c r="K44" s="102"/>
    </row>
    <row r="45" spans="1:22" x14ac:dyDescent="0.4">
      <c r="B45" t="s">
        <v>80</v>
      </c>
    </row>
    <row r="47" spans="1:22" x14ac:dyDescent="0.4">
      <c r="A47" t="s">
        <v>69</v>
      </c>
      <c r="D47" s="39" t="s">
        <v>70</v>
      </c>
    </row>
    <row r="48" spans="1:22" ht="18.75" customHeight="1" x14ac:dyDescent="0.4">
      <c r="C48" s="4"/>
      <c r="D48" s="6" t="s">
        <v>13</v>
      </c>
      <c r="F48" s="90" t="s">
        <v>84</v>
      </c>
      <c r="G48" s="91"/>
      <c r="H48" s="91"/>
      <c r="I48" s="91"/>
      <c r="J48" s="91"/>
      <c r="K48" s="92"/>
    </row>
    <row r="49" spans="3:11" ht="18.75" customHeight="1" x14ac:dyDescent="0.4">
      <c r="C49" s="4" t="s">
        <v>12</v>
      </c>
      <c r="D49" s="57">
        <v>1157490.92</v>
      </c>
      <c r="F49" s="93"/>
      <c r="G49" s="94"/>
      <c r="H49" s="94"/>
      <c r="I49" s="94"/>
      <c r="J49" s="94"/>
      <c r="K49" s="95"/>
    </row>
    <row r="50" spans="3:11" ht="18.75" customHeight="1" x14ac:dyDescent="0.4">
      <c r="C50" s="4" t="s">
        <v>27</v>
      </c>
      <c r="D50" s="57">
        <v>692801.4</v>
      </c>
      <c r="F50" s="93"/>
      <c r="G50" s="94"/>
      <c r="H50" s="94"/>
      <c r="I50" s="94"/>
      <c r="J50" s="94"/>
      <c r="K50" s="95"/>
    </row>
    <row r="51" spans="3:11" ht="18.75" customHeight="1" x14ac:dyDescent="0.4">
      <c r="C51" s="4" t="s">
        <v>28</v>
      </c>
      <c r="D51" s="57">
        <v>50000</v>
      </c>
      <c r="F51" s="93"/>
      <c r="G51" s="94"/>
      <c r="H51" s="94"/>
      <c r="I51" s="94"/>
      <c r="J51" s="94"/>
      <c r="K51" s="95"/>
    </row>
    <row r="52" spans="3:11" ht="18.75" customHeight="1" x14ac:dyDescent="0.4">
      <c r="C52" s="4" t="s">
        <v>29</v>
      </c>
      <c r="D52" s="41">
        <f>SUM(D49:D51)</f>
        <v>1900292.3199999998</v>
      </c>
      <c r="F52" s="93"/>
      <c r="G52" s="94"/>
      <c r="H52" s="94"/>
      <c r="I52" s="94"/>
      <c r="J52" s="94"/>
      <c r="K52" s="95"/>
    </row>
    <row r="53" spans="3:11" ht="18.75" customHeight="1" x14ac:dyDescent="0.4">
      <c r="C53" s="4" t="s">
        <v>30</v>
      </c>
      <c r="D53" s="57">
        <v>950146.15999999992</v>
      </c>
      <c r="F53" s="93"/>
      <c r="G53" s="94"/>
      <c r="H53" s="94"/>
      <c r="I53" s="94"/>
      <c r="J53" s="94"/>
      <c r="K53" s="95"/>
    </row>
    <row r="54" spans="3:11" ht="18.75" customHeight="1" x14ac:dyDescent="0.4">
      <c r="C54" s="4" t="s">
        <v>31</v>
      </c>
      <c r="D54" s="57">
        <v>475073.07999999996</v>
      </c>
      <c r="F54" s="93"/>
      <c r="G54" s="94"/>
      <c r="H54" s="94"/>
      <c r="I54" s="94"/>
      <c r="J54" s="94"/>
      <c r="K54" s="95"/>
    </row>
    <row r="55" spans="3:11" ht="18.75" customHeight="1" x14ac:dyDescent="0.4">
      <c r="C55" s="4" t="s">
        <v>32</v>
      </c>
      <c r="D55" s="57">
        <v>133020.46239999999</v>
      </c>
      <c r="F55" s="93"/>
      <c r="G55" s="94"/>
      <c r="H55" s="94"/>
      <c r="I55" s="94"/>
      <c r="J55" s="94"/>
      <c r="K55" s="95"/>
    </row>
    <row r="56" spans="3:11" ht="18.75" customHeight="1" x14ac:dyDescent="0.4">
      <c r="C56" s="4" t="s">
        <v>33</v>
      </c>
      <c r="D56" s="57">
        <v>3800.5846399999996</v>
      </c>
      <c r="F56" s="96"/>
      <c r="G56" s="97"/>
      <c r="H56" s="97"/>
      <c r="I56" s="97"/>
      <c r="J56" s="97"/>
      <c r="K56" s="98"/>
    </row>
    <row r="57" spans="3:11" ht="18.75" customHeight="1" x14ac:dyDescent="0.4">
      <c r="C57" s="4" t="s">
        <v>34</v>
      </c>
      <c r="D57" s="57">
        <v>380058.46399999998</v>
      </c>
      <c r="F57" s="68"/>
      <c r="G57" s="68"/>
      <c r="H57" s="68"/>
      <c r="I57" s="68"/>
      <c r="J57" s="68"/>
      <c r="K57" s="68"/>
    </row>
    <row r="58" spans="3:11" ht="18.75" customHeight="1" x14ac:dyDescent="0.4">
      <c r="C58" s="4" t="s">
        <v>71</v>
      </c>
      <c r="D58" s="41">
        <f>SUM(D53:D57)</f>
        <v>1942098.7510399998</v>
      </c>
      <c r="F58" s="68"/>
      <c r="G58" s="68"/>
      <c r="H58" s="68"/>
      <c r="I58" s="68"/>
      <c r="J58" s="68"/>
      <c r="K58" s="68"/>
    </row>
    <row r="59" spans="3:11" ht="18.75" customHeight="1" x14ac:dyDescent="0.4">
      <c r="C59" s="4" t="s">
        <v>35</v>
      </c>
      <c r="D59" s="41">
        <f>D52-D58</f>
        <v>-41806.431039999938</v>
      </c>
      <c r="F59" s="68"/>
      <c r="G59" s="68"/>
      <c r="H59" s="68"/>
      <c r="I59" s="68"/>
      <c r="J59" s="68"/>
      <c r="K59" s="68"/>
    </row>
    <row r="60" spans="3:11" x14ac:dyDescent="0.4">
      <c r="F60" s="63"/>
      <c r="G60" s="63"/>
      <c r="H60" s="63"/>
      <c r="I60" s="63"/>
      <c r="J60" s="63"/>
      <c r="K60" s="63"/>
    </row>
  </sheetData>
  <mergeCells count="24">
    <mergeCell ref="C8:F8"/>
    <mergeCell ref="G8:G9"/>
    <mergeCell ref="H8:K9"/>
    <mergeCell ref="C9:F9"/>
    <mergeCell ref="A1:K1"/>
    <mergeCell ref="C6:F6"/>
    <mergeCell ref="H6:K6"/>
    <mergeCell ref="C7:F7"/>
    <mergeCell ref="H7:K7"/>
    <mergeCell ref="B4:F4"/>
    <mergeCell ref="C10:F10"/>
    <mergeCell ref="H10:K10"/>
    <mergeCell ref="C14:D14"/>
    <mergeCell ref="G14:H14"/>
    <mergeCell ref="C16:D16"/>
    <mergeCell ref="G16:H16"/>
    <mergeCell ref="C11:D11"/>
    <mergeCell ref="E11:G11"/>
    <mergeCell ref="H11:K11"/>
    <mergeCell ref="F19:G19"/>
    <mergeCell ref="C24:K24"/>
    <mergeCell ref="C25:K25"/>
    <mergeCell ref="G44:K44"/>
    <mergeCell ref="F48:K56"/>
  </mergeCells>
  <phoneticPr fontId="2"/>
  <dataValidations count="7">
    <dataValidation type="list" allowBlank="1" showInputMessage="1" showErrorMessage="1" sqref="C24">
      <formula1>$V$30:$V$34</formula1>
    </dataValidation>
    <dataValidation type="list" allowBlank="1" showInputMessage="1" showErrorMessage="1" sqref="H19">
      <formula1>$S$30:$S$39</formula1>
    </dataValidation>
    <dataValidation type="list" allowBlank="1" showInputMessage="1" showErrorMessage="1" sqref="C26 C19">
      <formula1>$T$30:$T$31</formula1>
    </dataValidation>
    <dataValidation type="list" allowBlank="1" showInputMessage="1" showErrorMessage="1" sqref="J30 E30">
      <formula1>$S$30:$S$41</formula1>
    </dataValidation>
    <dataValidation type="list" allowBlank="1" showInputMessage="1" showErrorMessage="1" sqref="H30 C30">
      <formula1>$R$30:$R$31</formula1>
    </dataValidation>
    <dataValidation type="list" allowBlank="1" showInputMessage="1" showErrorMessage="1" sqref="C14:D14 G14:H14 G16:H16 C16:D16">
      <formula1>$R$14:$R$18</formula1>
    </dataValidation>
    <dataValidation type="list" allowBlank="1" showInputMessage="1" showErrorMessage="1" sqref="C11">
      <formula1>$R$9:$R$10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申込フォーム</vt:lpstr>
      <vt:lpstr>記載例</vt:lpstr>
      <vt:lpstr>記載例!Print_Area</vt:lpstr>
      <vt:lpstr>申込フォーム!Print_Area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01330</dc:creator>
  <cp:lastModifiedBy>宮城県</cp:lastModifiedBy>
  <cp:lastPrinted>2024-06-20T05:32:49Z</cp:lastPrinted>
  <dcterms:created xsi:type="dcterms:W3CDTF">2024-06-10T05:06:47Z</dcterms:created>
  <dcterms:modified xsi:type="dcterms:W3CDTF">2024-06-26T07:25:43Z</dcterms:modified>
</cp:coreProperties>
</file>