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40.108\６次産業化支援班\令和５年度\16_農産物直売所等活力向上支援事業【12月補正】電気料金\03_R5募集（県HP)\HP添付ファイル\"/>
    </mc:Choice>
  </mc:AlternateContent>
  <bookViews>
    <workbookView xWindow="0" yWindow="0" windowWidth="14760" windowHeight="11655" activeTab="2"/>
  </bookViews>
  <sheets>
    <sheet name="別紙１" sheetId="6" r:id="rId1"/>
    <sheet name="別紙１ (記載例)" sheetId="8" r:id="rId2"/>
    <sheet name="補足資料" sheetId="3" r:id="rId3"/>
  </sheets>
  <definedNames>
    <definedName name="_xlnm.Print_Area" localSheetId="0">別紙１!$A$1:$J$44</definedName>
    <definedName name="_xlnm.Print_Area" localSheetId="1">'別紙１ (記載例)'!$A$1:$J$44</definedName>
    <definedName name="_xlnm.Print_Area" localSheetId="2">補足資料!$B$2:$J$23</definedName>
    <definedName name="あ" localSheetId="0">#REF!</definedName>
    <definedName name="あ" localSheetId="1">#REF!</definedName>
    <definedName name="あ" localSheetId="2">#REF!</definedName>
    <definedName name="あ">#REF!</definedName>
    <definedName name="ああ" localSheetId="0">#REF!</definedName>
    <definedName name="ああ" localSheetId="1">#REF!</definedName>
    <definedName name="ああ">#REF!</definedName>
    <definedName name="マスタ" localSheetId="0">#REF!</definedName>
    <definedName name="マスタ" localSheetId="1">#REF!</definedName>
    <definedName name="マスタ">#REF!</definedName>
    <definedName name="マスタ_2020年2月" localSheetId="0">#REF!</definedName>
    <definedName name="マスタ_2020年2月" localSheetId="1">#REF!</definedName>
    <definedName name="マスタ_2020年2月" localSheetId="2">#REF!</definedName>
    <definedName name="マスタ_2020年2月">#REF!</definedName>
    <definedName name="マスタ_2020年3月" localSheetId="0">#REF!</definedName>
    <definedName name="マスタ_2020年3月" localSheetId="1">#REF!</definedName>
    <definedName name="マスタ_2020年3月" localSheetId="2">#REF!</definedName>
    <definedName name="マスタ_2020年3月">#REF!</definedName>
    <definedName name="マスタ_2021年1月" localSheetId="0">#REF!</definedName>
    <definedName name="マスタ_2021年1月" localSheetId="1">#REF!</definedName>
    <definedName name="マスタ_2021年1月" localSheetId="2">#REF!</definedName>
    <definedName name="マスタ_2021年1月">#REF!</definedName>
    <definedName name="マスタ１" localSheetId="0">#REF!</definedName>
    <definedName name="マスタ１" localSheetId="1">#REF!</definedName>
    <definedName name="マスタ１">#REF!</definedName>
    <definedName name="マスタ３" localSheetId="0">#REF!</definedName>
    <definedName name="マスタ３" localSheetId="1">#REF!</definedName>
    <definedName name="マスタ３">#REF!</definedName>
    <definedName name="記載例" localSheetId="0">#REF!</definedName>
    <definedName name="記載例" localSheetId="1">#REF!</definedName>
    <definedName name="記載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8" l="1"/>
  <c r="H37" i="6"/>
  <c r="E42" i="8" l="1"/>
  <c r="I31" i="8"/>
  <c r="G31" i="8"/>
  <c r="E31" i="8"/>
  <c r="G27" i="8"/>
  <c r="E27" i="8"/>
  <c r="G31" i="6"/>
  <c r="E26" i="6"/>
  <c r="E31" i="6" s="1"/>
  <c r="G26" i="6"/>
  <c r="E26" i="8"/>
  <c r="E25" i="8"/>
  <c r="E24" i="8"/>
  <c r="E25" i="6" l="1"/>
  <c r="E24" i="6"/>
  <c r="E23" i="6"/>
  <c r="I31" i="6" l="1"/>
  <c r="E42" i="6" s="1"/>
</calcChain>
</file>

<file path=xl/sharedStrings.xml><?xml version="1.0" encoding="utf-8"?>
<sst xmlns="http://schemas.openxmlformats.org/spreadsheetml/2006/main" count="164" uniqueCount="96">
  <si>
    <t>月</t>
    <rPh sb="0" eb="1">
      <t>ツキ</t>
    </rPh>
    <phoneticPr fontId="3"/>
  </si>
  <si>
    <t>(円)</t>
    <rPh sb="1" eb="2">
      <t>エン</t>
    </rPh>
    <phoneticPr fontId="3"/>
  </si>
  <si>
    <t>円</t>
    <rPh sb="0" eb="1">
      <t>エン</t>
    </rPh>
    <phoneticPr fontId="3"/>
  </si>
  <si>
    <t>　〇算出方法</t>
    <rPh sb="2" eb="4">
      <t>サンシュツ</t>
    </rPh>
    <rPh sb="4" eb="6">
      <t>ホウホウ</t>
    </rPh>
    <phoneticPr fontId="3"/>
  </si>
  <si>
    <t>　〇作業手順</t>
    <rPh sb="2" eb="4">
      <t>サギョウ</t>
    </rPh>
    <rPh sb="4" eb="6">
      <t>テジュン</t>
    </rPh>
    <phoneticPr fontId="3"/>
  </si>
  <si>
    <t>総面積</t>
    <rPh sb="0" eb="3">
      <t>ソウメンセキ</t>
    </rPh>
    <phoneticPr fontId="3"/>
  </si>
  <si>
    <t>直売所等面積</t>
    <rPh sb="0" eb="6">
      <t>チョクバイショトウメンセキ</t>
    </rPh>
    <phoneticPr fontId="3"/>
  </si>
  <si>
    <t>㎡</t>
    <phoneticPr fontId="3"/>
  </si>
  <si>
    <t>％</t>
    <phoneticPr fontId="3"/>
  </si>
  <si>
    <t>（自動計算）(千円未満切捨て)</t>
    <rPh sb="1" eb="5">
      <t>ジドウケイサン</t>
    </rPh>
    <phoneticPr fontId="3"/>
  </si>
  <si>
    <t>　・算出額の合計の1/2を補助(千円未満切り捨て)</t>
    <phoneticPr fontId="3"/>
  </si>
  <si>
    <t>　２．各月の証票類を提出</t>
    <rPh sb="6" eb="8">
      <t>ショウヒョウ</t>
    </rPh>
    <rPh sb="10" eb="12">
      <t>テイシュツ</t>
    </rPh>
    <phoneticPr fontId="3"/>
  </si>
  <si>
    <t>（円）</t>
    <rPh sb="1" eb="2">
      <t>エン</t>
    </rPh>
    <phoneticPr fontId="3"/>
  </si>
  <si>
    <t>面積割合（Ｄ）</t>
    <rPh sb="0" eb="4">
      <t>メンセキワリアイ</t>
    </rPh>
    <phoneticPr fontId="3"/>
  </si>
  <si>
    <t>（１）電気料金の実績</t>
    <rPh sb="3" eb="5">
      <t>デンキ</t>
    </rPh>
    <rPh sb="5" eb="7">
      <t>リョウキン</t>
    </rPh>
    <rPh sb="8" eb="10">
      <t>ジッセキ</t>
    </rPh>
    <phoneticPr fontId="3"/>
  </si>
  <si>
    <t>令和３年度電気料金</t>
    <rPh sb="0" eb="2">
      <t>レイワ</t>
    </rPh>
    <rPh sb="3" eb="4">
      <t>ネン</t>
    </rPh>
    <rPh sb="4" eb="5">
      <t>ド</t>
    </rPh>
    <rPh sb="5" eb="9">
      <t>デンキリョウキン</t>
    </rPh>
    <phoneticPr fontId="3"/>
  </si>
  <si>
    <t>令和５年度電気料金</t>
    <rPh sb="0" eb="2">
      <t>レイワ</t>
    </rPh>
    <rPh sb="3" eb="4">
      <t>ネン</t>
    </rPh>
    <rPh sb="4" eb="5">
      <t>ド</t>
    </rPh>
    <rPh sb="5" eb="9">
      <t>デンキリョウキン</t>
    </rPh>
    <phoneticPr fontId="3"/>
  </si>
  <si>
    <t>令和５年１月</t>
    <rPh sb="0" eb="2">
      <t>レイワ</t>
    </rPh>
    <rPh sb="3" eb="4">
      <t>ネン</t>
    </rPh>
    <rPh sb="5" eb="6">
      <t>ガツ</t>
    </rPh>
    <phoneticPr fontId="3"/>
  </si>
  <si>
    <t>４月</t>
    <phoneticPr fontId="3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</si>
  <si>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</si>
  <si>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</si>
  <si>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</si>
  <si>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</si>
  <si>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</si>
  <si>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</si>
  <si>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</si>
  <si>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</si>
  <si>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  <phoneticPr fontId="3"/>
  </si>
  <si>
    <t>11月</t>
    <phoneticPr fontId="3"/>
  </si>
  <si>
    <t>12月</t>
    <phoneticPr fontId="3"/>
  </si>
  <si>
    <t>令和５年４月</t>
    <rPh sb="0" eb="2">
      <t>レイワ</t>
    </rPh>
    <rPh sb="3" eb="4">
      <t>ネン</t>
    </rPh>
    <rPh sb="5" eb="6">
      <t>ガツ</t>
    </rPh>
    <phoneticPr fontId="3"/>
  </si>
  <si>
    <t>令和５年５月</t>
    <rPh sb="0" eb="2">
      <t>レイワ</t>
    </rPh>
    <rPh sb="3" eb="4">
      <t>ネン</t>
    </rPh>
    <rPh sb="5" eb="6">
      <t>ガツ</t>
    </rPh>
    <phoneticPr fontId="3"/>
  </si>
  <si>
    <t>令和５年６月</t>
    <rPh sb="0" eb="2">
      <t>レイワ</t>
    </rPh>
    <rPh sb="3" eb="4">
      <t>ネン</t>
    </rPh>
    <rPh sb="5" eb="6">
      <t>ガツ</t>
    </rPh>
    <phoneticPr fontId="3"/>
  </si>
  <si>
    <t>令和５年７月</t>
    <rPh sb="0" eb="2">
      <t>レイワ</t>
    </rPh>
    <rPh sb="3" eb="4">
      <t>ネン</t>
    </rPh>
    <rPh sb="5" eb="6">
      <t>ガツ</t>
    </rPh>
    <phoneticPr fontId="3"/>
  </si>
  <si>
    <t>令和５年８月</t>
    <rPh sb="0" eb="2">
      <t>レイワ</t>
    </rPh>
    <rPh sb="3" eb="4">
      <t>ネン</t>
    </rPh>
    <rPh sb="5" eb="6">
      <t>ガツ</t>
    </rPh>
    <phoneticPr fontId="3"/>
  </si>
  <si>
    <t>令和５年９月</t>
    <rPh sb="0" eb="2">
      <t>レイワ</t>
    </rPh>
    <rPh sb="3" eb="4">
      <t>ネン</t>
    </rPh>
    <rPh sb="5" eb="6">
      <t>ガツ</t>
    </rPh>
    <phoneticPr fontId="3"/>
  </si>
  <si>
    <t>令和５年１０月</t>
    <rPh sb="0" eb="2">
      <t>レイワ</t>
    </rPh>
    <rPh sb="3" eb="4">
      <t>ネン</t>
    </rPh>
    <rPh sb="6" eb="7">
      <t>ガツ</t>
    </rPh>
    <phoneticPr fontId="3"/>
  </si>
  <si>
    <t>令和５年１１月</t>
    <rPh sb="0" eb="2">
      <t>レイワ</t>
    </rPh>
    <rPh sb="3" eb="4">
      <t>ネン</t>
    </rPh>
    <rPh sb="6" eb="7">
      <t>ガツ</t>
    </rPh>
    <phoneticPr fontId="3"/>
  </si>
  <si>
    <t>令和５年１２月</t>
    <rPh sb="0" eb="2">
      <t>レイワ</t>
    </rPh>
    <rPh sb="3" eb="4">
      <t>ネン</t>
    </rPh>
    <rPh sb="6" eb="7">
      <t>ガツ</t>
    </rPh>
    <phoneticPr fontId="3"/>
  </si>
  <si>
    <t>令和３年４月</t>
    <rPh sb="0" eb="2">
      <t>レイワ</t>
    </rPh>
    <rPh sb="3" eb="4">
      <t>ネン</t>
    </rPh>
    <rPh sb="5" eb="6">
      <t>ガツ</t>
    </rPh>
    <phoneticPr fontId="3"/>
  </si>
  <si>
    <t>令和３年５月</t>
    <rPh sb="0" eb="2">
      <t>レイワ</t>
    </rPh>
    <rPh sb="3" eb="4">
      <t>ネン</t>
    </rPh>
    <rPh sb="5" eb="6">
      <t>ガツ</t>
    </rPh>
    <phoneticPr fontId="3"/>
  </si>
  <si>
    <t>令和３年６月</t>
    <rPh sb="0" eb="2">
      <t>レイワ</t>
    </rPh>
    <rPh sb="3" eb="4">
      <t>ネン</t>
    </rPh>
    <rPh sb="5" eb="6">
      <t>ガツ</t>
    </rPh>
    <phoneticPr fontId="3"/>
  </si>
  <si>
    <t>令和３年７月</t>
    <rPh sb="0" eb="2">
      <t>レイワ</t>
    </rPh>
    <rPh sb="3" eb="4">
      <t>ネン</t>
    </rPh>
    <rPh sb="5" eb="6">
      <t>ガツ</t>
    </rPh>
    <phoneticPr fontId="3"/>
  </si>
  <si>
    <t>令和３年８月</t>
    <rPh sb="0" eb="2">
      <t>レイワ</t>
    </rPh>
    <rPh sb="3" eb="4">
      <t>ネン</t>
    </rPh>
    <rPh sb="5" eb="6">
      <t>ガツ</t>
    </rPh>
    <phoneticPr fontId="3"/>
  </si>
  <si>
    <t>令和３年９月</t>
    <rPh sb="0" eb="2">
      <t>レイワ</t>
    </rPh>
    <rPh sb="3" eb="4">
      <t>ネン</t>
    </rPh>
    <rPh sb="5" eb="6">
      <t>ガツ</t>
    </rPh>
    <phoneticPr fontId="3"/>
  </si>
  <si>
    <t>令和３年１０月</t>
    <rPh sb="0" eb="2">
      <t>レイワ</t>
    </rPh>
    <rPh sb="3" eb="4">
      <t>ネン</t>
    </rPh>
    <rPh sb="6" eb="7">
      <t>ガツ</t>
    </rPh>
    <phoneticPr fontId="3"/>
  </si>
  <si>
    <t>令和３年１１月</t>
    <rPh sb="0" eb="2">
      <t>レイワ</t>
    </rPh>
    <rPh sb="3" eb="4">
      <t>ネン</t>
    </rPh>
    <rPh sb="6" eb="7">
      <t>ガツ</t>
    </rPh>
    <phoneticPr fontId="3"/>
  </si>
  <si>
    <t>令和３年１２月</t>
    <rPh sb="0" eb="2">
      <t>レイワ</t>
    </rPh>
    <rPh sb="3" eb="4">
      <t>ネン</t>
    </rPh>
    <rPh sb="6" eb="7">
      <t>ガツ</t>
    </rPh>
    <phoneticPr fontId="3"/>
  </si>
  <si>
    <t>令和４年１月</t>
    <rPh sb="0" eb="2">
      <t>レイワ</t>
    </rPh>
    <rPh sb="3" eb="4">
      <t>ネン</t>
    </rPh>
    <rPh sb="5" eb="6">
      <t>ガツ</t>
    </rPh>
    <phoneticPr fontId="3"/>
  </si>
  <si>
    <t>令和４年２月</t>
    <rPh sb="0" eb="2">
      <t>レイワ</t>
    </rPh>
    <rPh sb="3" eb="4">
      <t>ネン</t>
    </rPh>
    <rPh sb="5" eb="6">
      <t>ガツ</t>
    </rPh>
    <phoneticPr fontId="3"/>
  </si>
  <si>
    <t>令和４年３月</t>
    <rPh sb="0" eb="2">
      <t>レイワ</t>
    </rPh>
    <rPh sb="3" eb="4">
      <t>ネン</t>
    </rPh>
    <rPh sb="5" eb="6">
      <t>ガツ</t>
    </rPh>
    <phoneticPr fontId="3"/>
  </si>
  <si>
    <t>３月</t>
    <phoneticPr fontId="3"/>
  </si>
  <si>
    <t>２月</t>
    <phoneticPr fontId="3"/>
  </si>
  <si>
    <t>１月</t>
    <phoneticPr fontId="3"/>
  </si>
  <si>
    <t>令和６年
１月</t>
    <rPh sb="0" eb="2">
      <t>レイワ</t>
    </rPh>
    <rPh sb="3" eb="4">
      <t>ネン</t>
    </rPh>
    <rPh sb="6" eb="7">
      <t>ガツ</t>
    </rPh>
    <phoneticPr fontId="3"/>
  </si>
  <si>
    <t>令和６年
２月</t>
    <rPh sb="0" eb="2">
      <t>レイワ</t>
    </rPh>
    <rPh sb="3" eb="4">
      <t>ネン</t>
    </rPh>
    <rPh sb="6" eb="7">
      <t>ガツ</t>
    </rPh>
    <phoneticPr fontId="3"/>
  </si>
  <si>
    <t>令和６年
３月</t>
    <rPh sb="0" eb="2">
      <t>レイワ</t>
    </rPh>
    <rPh sb="3" eb="4">
      <t>ネン</t>
    </rPh>
    <rPh sb="6" eb="7">
      <t>ガツ</t>
    </rPh>
    <phoneticPr fontId="3"/>
  </si>
  <si>
    <t>令和５年３月</t>
    <rPh sb="0" eb="2">
      <t>レイワ</t>
    </rPh>
    <rPh sb="3" eb="4">
      <t>ネン</t>
    </rPh>
    <rPh sb="5" eb="6">
      <t>ガツ</t>
    </rPh>
    <phoneticPr fontId="3"/>
  </si>
  <si>
    <t>令和５年２月</t>
    <rPh sb="0" eb="2">
      <t>レイワ</t>
    </rPh>
    <rPh sb="3" eb="4">
      <t>ネン</t>
    </rPh>
    <rPh sb="5" eb="6">
      <t>ガツ</t>
    </rPh>
    <phoneticPr fontId="3"/>
  </si>
  <si>
    <t>Ａ合計</t>
    <rPh sb="1" eb="3">
      <t>ゴウケイ</t>
    </rPh>
    <phoneticPr fontId="3"/>
  </si>
  <si>
    <t>Ｂ合計</t>
    <rPh sb="1" eb="3">
      <t>ゴウケイ</t>
    </rPh>
    <phoneticPr fontId="3"/>
  </si>
  <si>
    <r>
      <t>（３）直売所等面積割合　</t>
    </r>
    <r>
      <rPr>
        <u/>
        <sz val="11"/>
        <color theme="1"/>
        <rFont val="ＭＳ ゴシック"/>
        <family val="3"/>
        <charset val="128"/>
      </rPr>
      <t>※施設が併設され，電気料金が書類等で区分できない場合のみ入力</t>
    </r>
    <rPh sb="3" eb="5">
      <t>チョクバイ</t>
    </rPh>
    <rPh sb="5" eb="6">
      <t>ショ</t>
    </rPh>
    <rPh sb="6" eb="7">
      <t>トウ</t>
    </rPh>
    <rPh sb="7" eb="9">
      <t>メンセキ</t>
    </rPh>
    <rPh sb="9" eb="11">
      <t>ワリアイ</t>
    </rPh>
    <rPh sb="13" eb="15">
      <t>シセツ</t>
    </rPh>
    <rPh sb="16" eb="18">
      <t>ヘイセツ</t>
    </rPh>
    <rPh sb="21" eb="23">
      <t>デンキ</t>
    </rPh>
    <rPh sb="23" eb="25">
      <t>リョウキン</t>
    </rPh>
    <rPh sb="26" eb="28">
      <t>ショルイ</t>
    </rPh>
    <rPh sb="28" eb="29">
      <t>ナド</t>
    </rPh>
    <rPh sb="30" eb="32">
      <t>クブン</t>
    </rPh>
    <rPh sb="36" eb="38">
      <t>バアイ</t>
    </rPh>
    <rPh sb="40" eb="42">
      <t>ニュウリョク</t>
    </rPh>
    <phoneticPr fontId="3"/>
  </si>
  <si>
    <t>Ａ</t>
    <phoneticPr fontId="3"/>
  </si>
  <si>
    <t>Ｂ</t>
    <phoneticPr fontId="3"/>
  </si>
  <si>
    <t>（２）補助対象経費（Ｃ）　（自動計算）</t>
    <rPh sb="3" eb="9">
      <t>ホジョタイショウケイヒ</t>
    </rPh>
    <rPh sb="14" eb="18">
      <t>ジドウケイサン</t>
    </rPh>
    <phoneticPr fontId="3"/>
  </si>
  <si>
    <t>Ａ合計</t>
    <rPh sb="1" eb="3">
      <t>ゴウケイ</t>
    </rPh>
    <phoneticPr fontId="3"/>
  </si>
  <si>
    <t>－Ｂ合計</t>
    <phoneticPr fontId="3"/>
  </si>
  <si>
    <t>＝Ｃ(差額)</t>
    <rPh sb="3" eb="5">
      <t>サガク</t>
    </rPh>
    <phoneticPr fontId="3"/>
  </si>
  <si>
    <t>円</t>
    <rPh sb="0" eb="1">
      <t>エン</t>
    </rPh>
    <phoneticPr fontId="3"/>
  </si>
  <si>
    <t>令和５年度農産物直売所等電気料金緊急支援事業　補助金額算定基礎資料</t>
    <rPh sb="0" eb="2">
      <t>レイワ</t>
    </rPh>
    <rPh sb="3" eb="5">
      <t>ネンド</t>
    </rPh>
    <rPh sb="5" eb="12">
      <t>ノウサンブツチョクバイショトウ</t>
    </rPh>
    <rPh sb="12" eb="20">
      <t>デンキリョウキンキンキュウシエン</t>
    </rPh>
    <rPh sb="20" eb="22">
      <t>ジギョウ</t>
    </rPh>
    <rPh sb="23" eb="27">
      <t>ホジョキンガク</t>
    </rPh>
    <rPh sb="27" eb="29">
      <t>サンテイ</t>
    </rPh>
    <rPh sb="29" eb="33">
      <t>キソシリョウ</t>
    </rPh>
    <phoneticPr fontId="3"/>
  </si>
  <si>
    <t>提出事業者名：</t>
    <rPh sb="0" eb="6">
      <t>テイシュツジギョウシャメイ</t>
    </rPh>
    <phoneticPr fontId="3"/>
  </si>
  <si>
    <t>（４）補助金額　（Ｃ×D）×１／２（補助率）</t>
    <rPh sb="3" eb="5">
      <t>ホジョ</t>
    </rPh>
    <rPh sb="5" eb="6">
      <t>キン</t>
    </rPh>
    <rPh sb="6" eb="7">
      <t>ガク</t>
    </rPh>
    <rPh sb="18" eb="21">
      <t>ホジョリツ</t>
    </rPh>
    <phoneticPr fontId="3"/>
  </si>
  <si>
    <t>（自動計算）</t>
    <rPh sb="1" eb="5">
      <t>ジドウケイサン</t>
    </rPh>
    <phoneticPr fontId="3"/>
  </si>
  <si>
    <t>提出事業者名：みやぎ農産物直売所運営組合</t>
    <rPh sb="0" eb="6">
      <t>テイシュツジギョウシャメイ</t>
    </rPh>
    <rPh sb="10" eb="16">
      <t>ノウサンブツチョクバイショ</t>
    </rPh>
    <rPh sb="16" eb="18">
      <t>ウンエイ</t>
    </rPh>
    <rPh sb="18" eb="20">
      <t>クミアイ</t>
    </rPh>
    <phoneticPr fontId="3"/>
  </si>
  <si>
    <t>（別紙１）</t>
    <rPh sb="1" eb="3">
      <t>ベッシ</t>
    </rPh>
    <phoneticPr fontId="3"/>
  </si>
  <si>
    <t>（別紙１）</t>
    <rPh sb="1" eb="3">
      <t>ベッシ</t>
    </rPh>
    <phoneticPr fontId="3"/>
  </si>
  <si>
    <t>＜記載例＞</t>
    <rPh sb="1" eb="4">
      <t>キサイレイ</t>
    </rPh>
    <phoneticPr fontId="3"/>
  </si>
  <si>
    <t>　・令和３年度と令和５年度の電気料金差額分の２分の１を補助額とする。</t>
    <rPh sb="6" eb="7">
      <t>ド</t>
    </rPh>
    <rPh sb="12" eb="13">
      <t>ド</t>
    </rPh>
    <rPh sb="20" eb="21">
      <t>ブン</t>
    </rPh>
    <rPh sb="23" eb="24">
      <t>ブン</t>
    </rPh>
    <rPh sb="27" eb="29">
      <t>ホジョ</t>
    </rPh>
    <rPh sb="29" eb="30">
      <t>ガク</t>
    </rPh>
    <phoneticPr fontId="3"/>
  </si>
  <si>
    <t>　・補助額は事業所ごとに算出する。</t>
    <rPh sb="2" eb="5">
      <t>ホジョガク</t>
    </rPh>
    <rPh sb="6" eb="9">
      <t>ジギョウショ</t>
    </rPh>
    <rPh sb="12" eb="14">
      <t>サンシュツ</t>
    </rPh>
    <phoneticPr fontId="3"/>
  </si>
  <si>
    <t>　・令和３年度分の電気料金は、R3.4からR4.3までの実績額とする。</t>
    <rPh sb="2" eb="4">
      <t>レイワ</t>
    </rPh>
    <rPh sb="5" eb="8">
      <t>ネンドブン</t>
    </rPh>
    <rPh sb="9" eb="13">
      <t>デンキリョウキン</t>
    </rPh>
    <rPh sb="28" eb="31">
      <t>ジッセキガク</t>
    </rPh>
    <phoneticPr fontId="3"/>
  </si>
  <si>
    <t>　・令和５年度分の電気料金は、R5.4からR5.12までの実績額と</t>
    <rPh sb="2" eb="4">
      <t>レイワ</t>
    </rPh>
    <rPh sb="5" eb="8">
      <t>ネンドブン</t>
    </rPh>
    <rPh sb="9" eb="13">
      <t>デンキリョウキン</t>
    </rPh>
    <rPh sb="29" eb="32">
      <t>ジッセキガク</t>
    </rPh>
    <phoneticPr fontId="3"/>
  </si>
  <si>
    <t>　　足した額とする。</t>
    <rPh sb="2" eb="3">
      <t>タ</t>
    </rPh>
    <rPh sb="5" eb="6">
      <t>ガク</t>
    </rPh>
    <phoneticPr fontId="3"/>
  </si>
  <si>
    <r>
      <t>　　</t>
    </r>
    <r>
      <rPr>
        <u/>
        <sz val="12"/>
        <color theme="1"/>
        <rFont val="游ゴシック"/>
        <family val="3"/>
        <charset val="128"/>
        <scheme val="minor"/>
      </rPr>
      <t>R6.1からR6.3分として、前年1月から3月（R5.1~R5.3）までの実績額</t>
    </r>
    <r>
      <rPr>
        <sz val="12"/>
        <color theme="1"/>
        <rFont val="游ゴシック"/>
        <family val="3"/>
        <charset val="128"/>
        <scheme val="minor"/>
      </rPr>
      <t>を</t>
    </r>
    <rPh sb="12" eb="13">
      <t>ブン</t>
    </rPh>
    <rPh sb="17" eb="19">
      <t>ゼンネン</t>
    </rPh>
    <rPh sb="20" eb="21">
      <t>ツキ</t>
    </rPh>
    <rPh sb="24" eb="25">
      <t>ガツ</t>
    </rPh>
    <rPh sb="39" eb="42">
      <t>ジッセキガク</t>
    </rPh>
    <phoneticPr fontId="3"/>
  </si>
  <si>
    <t>（別紙１　補助金額算定基礎様式の入力方法）</t>
    <rPh sb="1" eb="3">
      <t>ベッシ</t>
    </rPh>
    <rPh sb="5" eb="9">
      <t>ホジョキンガク</t>
    </rPh>
    <rPh sb="9" eb="11">
      <t>サンテイ</t>
    </rPh>
    <rPh sb="11" eb="13">
      <t>キソ</t>
    </rPh>
    <rPh sb="13" eb="15">
      <t>ヨウシキ</t>
    </rPh>
    <rPh sb="16" eb="18">
      <t>ニュウリョク</t>
    </rPh>
    <rPh sb="18" eb="20">
      <t>ホウホウ</t>
    </rPh>
    <phoneticPr fontId="3"/>
  </si>
  <si>
    <t>　算出式</t>
    <rPh sb="1" eb="3">
      <t>サンシュツ</t>
    </rPh>
    <rPh sb="3" eb="4">
      <t>シキ</t>
    </rPh>
    <phoneticPr fontId="3"/>
  </si>
  <si>
    <t>　・令和３年度の電気料金　＝　R3.4～R4.3実績額　…①</t>
    <rPh sb="2" eb="4">
      <t>レイワ</t>
    </rPh>
    <rPh sb="5" eb="7">
      <t>ネンド</t>
    </rPh>
    <rPh sb="8" eb="12">
      <t>デンキリョウキン</t>
    </rPh>
    <rPh sb="24" eb="27">
      <t>ジッセキガク</t>
    </rPh>
    <phoneticPr fontId="3"/>
  </si>
  <si>
    <t>　・補助額　＝（ ② － ① ）× 1/2　（千円未満切り捨て）</t>
    <rPh sb="2" eb="4">
      <t>ホジョ</t>
    </rPh>
    <rPh sb="4" eb="5">
      <t>ガク</t>
    </rPh>
    <rPh sb="23" eb="28">
      <t>センエンミマンキ</t>
    </rPh>
    <rPh sb="29" eb="30">
      <t>ス</t>
    </rPh>
    <phoneticPr fontId="3"/>
  </si>
  <si>
    <r>
      <t>　・令和５年度の電気料金　＝　R5.4～R5.12実績額　＋　</t>
    </r>
    <r>
      <rPr>
        <u/>
        <sz val="12"/>
        <color theme="1"/>
        <rFont val="游ゴシック"/>
        <family val="3"/>
        <charset val="128"/>
        <scheme val="minor"/>
      </rPr>
      <t>R5.1～R5.3実績額</t>
    </r>
    <r>
      <rPr>
        <sz val="12"/>
        <color theme="1"/>
        <rFont val="游ゴシック"/>
        <family val="3"/>
        <charset val="128"/>
        <scheme val="minor"/>
      </rPr>
      <t>　…②</t>
    </r>
  </si>
  <si>
    <t>　　 及び施設の総面積の入力</t>
    <rPh sb="3" eb="4">
      <t>オヨ</t>
    </rPh>
    <rPh sb="5" eb="7">
      <t>シセツ</t>
    </rPh>
    <rPh sb="8" eb="11">
      <t>ソウメンセキ</t>
    </rPh>
    <rPh sb="12" eb="14">
      <t>ニュウリョク</t>
    </rPh>
    <phoneticPr fontId="3"/>
  </si>
  <si>
    <t>　３．別紙１に直売所等の面積（農林漁業者が出品する産品を販売している売り場のこと）</t>
    <rPh sb="3" eb="5">
      <t>ベッシ</t>
    </rPh>
    <rPh sb="7" eb="9">
      <t>チョクバイ</t>
    </rPh>
    <rPh sb="9" eb="10">
      <t>ジョ</t>
    </rPh>
    <rPh sb="10" eb="11">
      <t>トウ</t>
    </rPh>
    <rPh sb="12" eb="14">
      <t>メンセキ</t>
    </rPh>
    <rPh sb="28" eb="30">
      <t>ハンバイ</t>
    </rPh>
    <phoneticPr fontId="3"/>
  </si>
  <si>
    <t>　１．別紙１に各月毎の電気料金を入力</t>
    <rPh sb="3" eb="5">
      <t>ベッシ</t>
    </rPh>
    <rPh sb="8" eb="9">
      <t>ツキ</t>
    </rPh>
    <rPh sb="13" eb="15">
      <t>リョウキン</t>
    </rPh>
    <phoneticPr fontId="3"/>
  </si>
  <si>
    <t>※　以下３，４については施設が併設され，電気料金が書類等で区別できない場合のみ</t>
    <rPh sb="2" eb="4">
      <t>イカ</t>
    </rPh>
    <phoneticPr fontId="3"/>
  </si>
  <si>
    <t>　４．施設の図面（利用区分で直売所等申請施設の占める面積が分かるもの）を提出</t>
    <rPh sb="3" eb="5">
      <t>シセツ</t>
    </rPh>
    <rPh sb="6" eb="8">
      <t>ズメン</t>
    </rPh>
    <rPh sb="9" eb="13">
      <t>リヨウクブン</t>
    </rPh>
    <rPh sb="14" eb="17">
      <t>チョクバイショ</t>
    </rPh>
    <rPh sb="17" eb="18">
      <t>トウ</t>
    </rPh>
    <rPh sb="18" eb="22">
      <t>シンセイシセツ</t>
    </rPh>
    <rPh sb="23" eb="24">
      <t>シ</t>
    </rPh>
    <rPh sb="26" eb="28">
      <t>メンセキ</t>
    </rPh>
    <rPh sb="29" eb="30">
      <t>ワ</t>
    </rPh>
    <rPh sb="36" eb="38">
      <t>テイシュツ</t>
    </rPh>
    <phoneticPr fontId="3"/>
  </si>
  <si>
    <r>
      <t>（３）直売所等面積割合　</t>
    </r>
    <r>
      <rPr>
        <u/>
        <sz val="11"/>
        <color theme="1"/>
        <rFont val="ＭＳ ゴシック"/>
        <family val="3"/>
        <charset val="128"/>
      </rPr>
      <t>※施設が併設され、電気料金が書類等で区分できない場合のみ入力</t>
    </r>
    <rPh sb="3" eb="5">
      <t>チョクバイ</t>
    </rPh>
    <rPh sb="5" eb="6">
      <t>ショ</t>
    </rPh>
    <rPh sb="6" eb="7">
      <t>トウ</t>
    </rPh>
    <rPh sb="7" eb="9">
      <t>メンセキ</t>
    </rPh>
    <rPh sb="9" eb="11">
      <t>ワリアイ</t>
    </rPh>
    <rPh sb="13" eb="15">
      <t>シセツ</t>
    </rPh>
    <rPh sb="16" eb="18">
      <t>ヘイセツ</t>
    </rPh>
    <rPh sb="21" eb="23">
      <t>デンキ</t>
    </rPh>
    <rPh sb="23" eb="25">
      <t>リョウキン</t>
    </rPh>
    <rPh sb="26" eb="28">
      <t>ショルイ</t>
    </rPh>
    <rPh sb="28" eb="29">
      <t>ナド</t>
    </rPh>
    <rPh sb="30" eb="32">
      <t>クブン</t>
    </rPh>
    <rPh sb="36" eb="38">
      <t>バアイ</t>
    </rPh>
    <rPh sb="40" eb="42">
      <t>ニュウリョク</t>
    </rPh>
    <phoneticPr fontId="3"/>
  </si>
  <si>
    <r>
      <t>※令和５年度の電気料金については、</t>
    </r>
    <r>
      <rPr>
        <u/>
        <sz val="11"/>
        <color theme="1"/>
        <rFont val="ＭＳ ゴシック"/>
        <family val="3"/>
        <charset val="128"/>
      </rPr>
      <t>令和５年１月から１２月まで</t>
    </r>
    <r>
      <rPr>
        <sz val="11"/>
        <color theme="1"/>
        <rFont val="ＭＳ ゴシック"/>
        <family val="3"/>
        <charset val="128"/>
      </rPr>
      <t>の合計を年度の料金とみなします。</t>
    </r>
    <rPh sb="1" eb="3">
      <t>レイワ</t>
    </rPh>
    <rPh sb="4" eb="5">
      <t>ネン</t>
    </rPh>
    <rPh sb="5" eb="6">
      <t>ド</t>
    </rPh>
    <rPh sb="7" eb="11">
      <t>デンキリョウキン</t>
    </rPh>
    <rPh sb="17" eb="19">
      <t>レイワ</t>
    </rPh>
    <rPh sb="20" eb="21">
      <t>ネン</t>
    </rPh>
    <rPh sb="22" eb="23">
      <t>ガツ</t>
    </rPh>
    <rPh sb="27" eb="28">
      <t>ガツ</t>
    </rPh>
    <rPh sb="31" eb="33">
      <t>ゴウケイ</t>
    </rPh>
    <rPh sb="34" eb="36">
      <t>ネンド</t>
    </rPh>
    <rPh sb="37" eb="39">
      <t>リョウキン</t>
    </rPh>
    <phoneticPr fontId="3"/>
  </si>
  <si>
    <t>（自動計算）
（小数点第３位以下切捨て）</t>
    <rPh sb="1" eb="5">
      <t>ジドウケイサン</t>
    </rPh>
    <rPh sb="8" eb="11">
      <t>ショウスウテン</t>
    </rPh>
    <rPh sb="11" eb="12">
      <t>ダイ</t>
    </rPh>
    <rPh sb="13" eb="14">
      <t>イ</t>
    </rPh>
    <rPh sb="14" eb="16">
      <t>イカ</t>
    </rPh>
    <rPh sb="16" eb="17">
      <t>キ</t>
    </rPh>
    <rPh sb="17" eb="18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</si>
</sst>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▲#,##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176" fontId="2" fillId="2" borderId="8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5" xfId="0" applyFont="1" applyBorder="1"/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176" fontId="2" fillId="2" borderId="18" xfId="0" applyNumberFormat="1" applyFont="1" applyFill="1" applyBorder="1" applyAlignment="1" applyProtection="1">
      <alignment vertical="center"/>
      <protection locked="0"/>
    </xf>
    <xf numFmtId="176" fontId="2" fillId="2" borderId="19" xfId="0" applyNumberFormat="1" applyFont="1" applyFill="1" applyBorder="1" applyAlignment="1" applyProtection="1">
      <alignment vertical="center"/>
      <protection locked="0"/>
    </xf>
    <xf numFmtId="176" fontId="2" fillId="2" borderId="20" xfId="0" applyNumberFormat="1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>
      <alignment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76" fontId="2" fillId="2" borderId="6" xfId="0" applyNumberFormat="1" applyFont="1" applyFill="1" applyBorder="1" applyAlignment="1" applyProtection="1">
      <alignment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176" fontId="2" fillId="2" borderId="18" xfId="0" applyNumberFormat="1" applyFont="1" applyFill="1" applyBorder="1" applyAlignment="1" applyProtection="1">
      <alignment vertical="center" wrapText="1"/>
      <protection locked="0"/>
    </xf>
    <xf numFmtId="176" fontId="2" fillId="2" borderId="20" xfId="0" applyNumberFormat="1" applyFont="1" applyFill="1" applyBorder="1" applyAlignment="1" applyProtection="1">
      <alignment vertical="center" wrapText="1"/>
      <protection locked="0"/>
    </xf>
    <xf numFmtId="176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0" xfId="0" quotePrefix="1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/>
    <xf numFmtId="0" fontId="11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3" xfId="0" applyFont="1" applyBorder="1"/>
    <xf numFmtId="0" fontId="5" fillId="0" borderId="14" xfId="0" applyFont="1" applyBorder="1"/>
    <xf numFmtId="176" fontId="10" fillId="0" borderId="4" xfId="0" applyNumberFormat="1" applyFont="1" applyFill="1" applyBorder="1" applyAlignment="1" applyProtection="1">
      <alignment vertical="center"/>
      <protection locked="0"/>
    </xf>
    <xf numFmtId="176" fontId="10" fillId="0" borderId="7" xfId="0" applyNumberFormat="1" applyFont="1" applyFill="1" applyBorder="1" applyAlignment="1" applyProtection="1">
      <alignment vertical="center"/>
      <protection locked="0"/>
    </xf>
    <xf numFmtId="176" fontId="10" fillId="0" borderId="5" xfId="0" applyNumberFormat="1" applyFont="1" applyFill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  <protection locked="0"/>
    </xf>
    <xf numFmtId="176" fontId="10" fillId="2" borderId="5" xfId="0" applyNumberFormat="1" applyFont="1" applyFill="1" applyBorder="1" applyAlignment="1" applyProtection="1">
      <alignment vertical="center"/>
      <protection locked="0"/>
    </xf>
    <xf numFmtId="176" fontId="10" fillId="2" borderId="8" xfId="0" applyNumberFormat="1" applyFont="1" applyFill="1" applyBorder="1" applyAlignment="1" applyProtection="1">
      <alignment vertical="center"/>
    </xf>
    <xf numFmtId="176" fontId="10" fillId="2" borderId="3" xfId="0" applyNumberFormat="1" applyFont="1" applyFill="1" applyBorder="1" applyAlignment="1" applyProtection="1">
      <alignment horizontal="right" vertical="center"/>
      <protection locked="0"/>
    </xf>
    <xf numFmtId="176" fontId="12" fillId="2" borderId="3" xfId="0" applyNumberFormat="1" applyFont="1" applyFill="1" applyBorder="1" applyAlignment="1" applyProtection="1">
      <alignment vertical="center"/>
      <protection locked="0"/>
    </xf>
    <xf numFmtId="38" fontId="10" fillId="0" borderId="4" xfId="1" applyFont="1" applyFill="1" applyBorder="1" applyAlignment="1" applyProtection="1">
      <alignment vertical="center"/>
      <protection locked="0"/>
    </xf>
    <xf numFmtId="38" fontId="10" fillId="0" borderId="7" xfId="1" applyFont="1" applyFill="1" applyBorder="1" applyAlignment="1" applyProtection="1">
      <alignment vertical="center"/>
      <protection locked="0"/>
    </xf>
    <xf numFmtId="38" fontId="10" fillId="0" borderId="5" xfId="1" applyFont="1" applyFill="1" applyBorder="1" applyAlignment="1" applyProtection="1">
      <alignment vertical="center"/>
      <protection locked="0"/>
    </xf>
    <xf numFmtId="38" fontId="10" fillId="0" borderId="1" xfId="1" applyFont="1" applyFill="1" applyBorder="1" applyAlignment="1" applyProtection="1">
      <alignment vertical="center"/>
      <protection locked="0"/>
    </xf>
    <xf numFmtId="38" fontId="10" fillId="2" borderId="5" xfId="1" applyFont="1" applyFill="1" applyBorder="1" applyAlignment="1" applyProtection="1">
      <alignment vertical="center"/>
      <protection locked="0"/>
    </xf>
    <xf numFmtId="38" fontId="10" fillId="2" borderId="8" xfId="1" applyFont="1" applyFill="1" applyBorder="1" applyAlignment="1" applyProtection="1">
      <alignment vertical="center"/>
    </xf>
    <xf numFmtId="38" fontId="10" fillId="2" borderId="3" xfId="1" applyFont="1" applyFill="1" applyBorder="1" applyAlignment="1" applyProtection="1">
      <alignment vertical="center"/>
      <protection locked="0"/>
    </xf>
    <xf numFmtId="38" fontId="10" fillId="2" borderId="3" xfId="1" applyFont="1" applyFill="1" applyBorder="1" applyAlignment="1" applyProtection="1">
      <alignment horizontal="right" vertical="center"/>
      <protection locked="0"/>
    </xf>
    <xf numFmtId="176" fontId="2" fillId="2" borderId="0" xfId="0" applyNumberFormat="1" applyFont="1" applyFill="1" applyBorder="1" applyAlignment="1" applyProtection="1">
      <alignment vertical="center"/>
    </xf>
    <xf numFmtId="38" fontId="10" fillId="2" borderId="0" xfId="1" applyFont="1" applyFill="1" applyBorder="1" applyAlignment="1" applyProtection="1">
      <alignment vertical="center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38" fontId="7" fillId="2" borderId="25" xfId="1" applyFont="1" applyFill="1" applyBorder="1" applyAlignment="1" applyProtection="1">
      <alignment horizontal="right" vertical="center"/>
    </xf>
    <xf numFmtId="38" fontId="7" fillId="2" borderId="26" xfId="1" applyFont="1" applyFill="1" applyBorder="1" applyAlignment="1" applyProtection="1">
      <alignment horizontal="right"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6" xfId="0" applyNumberFormat="1" applyFont="1" applyFill="1" applyBorder="1" applyAlignment="1" applyProtection="1">
      <alignment horizontal="right" vertical="center"/>
      <protection locked="0"/>
    </xf>
    <xf numFmtId="38" fontId="10" fillId="0" borderId="25" xfId="1" applyFont="1" applyFill="1" applyBorder="1" applyAlignment="1" applyProtection="1">
      <alignment horizontal="right" vertical="center"/>
      <protection locked="0"/>
    </xf>
    <xf numFmtId="38" fontId="10" fillId="0" borderId="26" xfId="1" applyFont="1" applyFill="1" applyBorder="1" applyAlignment="1" applyProtection="1">
      <alignment horizontal="right" vertical="center"/>
      <protection locked="0"/>
    </xf>
    <xf numFmtId="2" fontId="10" fillId="2" borderId="25" xfId="2" applyNumberFormat="1" applyFont="1" applyFill="1" applyBorder="1" applyAlignment="1" applyProtection="1">
      <alignment horizontal="right" vertical="center"/>
    </xf>
    <xf numFmtId="2" fontId="10" fillId="2" borderId="26" xfId="2" applyNumberFormat="1" applyFont="1" applyFill="1" applyBorder="1" applyAlignment="1" applyProtection="1">
      <alignment horizontal="right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9</xdr:row>
      <xdr:rowOff>216273</xdr:rowOff>
    </xdr:from>
    <xdr:to>
      <xdr:col>9</xdr:col>
      <xdr:colOff>419100</xdr:colOff>
      <xdr:row>19</xdr:row>
      <xdr:rowOff>66675</xdr:rowOff>
    </xdr:to>
    <xdr:sp macro="" textlink="">
      <xdr:nvSpPr>
        <xdr:cNvPr id="2" name="正方形/長方形 1"/>
        <xdr:cNvSpPr/>
      </xdr:nvSpPr>
      <xdr:spPr>
        <a:xfrm>
          <a:off x="5876925" y="1949823"/>
          <a:ext cx="2438400" cy="3193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0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〇セルの白い部分にそれぞれの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数値を入れてください。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（１）電気料金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・Ａの欄には、令和５年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（令和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月から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月）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・Ｂの欄には、令和３年度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（令和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月から令和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月）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電気料金は、税抜価格を記載すること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（３）直売所等面積割合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・上のセルには、農林漁業者が出品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している産品を販売する場所の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面積（㎡）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・下のセルには、併用する施設を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含めた総面積（㎡）</a:t>
          </a:r>
        </a:p>
      </xdr:txBody>
    </xdr:sp>
    <xdr:clientData/>
  </xdr:twoCellAnchor>
  <xdr:twoCellAnchor>
    <xdr:from>
      <xdr:col>7</xdr:col>
      <xdr:colOff>133350</xdr:colOff>
      <xdr:row>21</xdr:row>
      <xdr:rowOff>323849</xdr:rowOff>
    </xdr:from>
    <xdr:to>
      <xdr:col>9</xdr:col>
      <xdr:colOff>247650</xdr:colOff>
      <xdr:row>25</xdr:row>
      <xdr:rowOff>152399</xdr:rowOff>
    </xdr:to>
    <xdr:sp macro="" textlink="">
      <xdr:nvSpPr>
        <xdr:cNvPr id="3" name="角丸四角形 2"/>
        <xdr:cNvSpPr/>
      </xdr:nvSpPr>
      <xdr:spPr>
        <a:xfrm>
          <a:off x="5943600" y="6086474"/>
          <a:ext cx="2200275" cy="1209675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本様式内で、入力前に０または１００．００の表示がされている箇所は、自動計算されます。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11</xdr:row>
      <xdr:rowOff>19050</xdr:rowOff>
    </xdr:from>
    <xdr:to>
      <xdr:col>9</xdr:col>
      <xdr:colOff>466725</xdr:colOff>
      <xdr:row>20</xdr:row>
      <xdr:rowOff>117102</xdr:rowOff>
    </xdr:to>
    <xdr:sp macro="" textlink="">
      <xdr:nvSpPr>
        <xdr:cNvPr id="3" name="正方形/長方形 2"/>
        <xdr:cNvSpPr/>
      </xdr:nvSpPr>
      <xdr:spPr>
        <a:xfrm>
          <a:off x="5924550" y="2171700"/>
          <a:ext cx="2438400" cy="319367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Ins="0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〇セルの白い部分にそれぞれの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数値を入れてください。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（１）電気料金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・Ａの欄には、令和５年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（令和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月から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月）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・Ｂの欄には、令和３年度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（令和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月から令和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月）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電気料金は、税抜価格を記載すること</a:t>
          </a:r>
          <a:endParaRPr kumimoji="1" lang="en-US" altLang="ja-JP" sz="10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（３）直売所等面積割合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・上のセルには、農林漁業者が出品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している産品を販売する場所の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面積（㎡）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・下のセルには、併用する施設を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含めた総面積（㎡）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3"/>
  <sheetViews>
    <sheetView view="pageBreakPreview" zoomScaleNormal="100" zoomScaleSheetLayoutView="100" workbookViewId="0">
      <selection activeCell="G4" sqref="G4:I4"/>
    </sheetView>
  </sheetViews>
  <sheetFormatPr defaultRowHeight="13.5" x14ac:dyDescent="0.4"/>
  <cols>
    <col min="1" max="1" width="2.5" style="8" customWidth="1"/>
    <col min="2" max="2" width="2.25" style="8" customWidth="1"/>
    <col min="3" max="3" width="5.5" style="8" bestFit="1" customWidth="1"/>
    <col min="4" max="4" width="9.125" style="8" customWidth="1"/>
    <col min="5" max="5" width="23.875" style="8" customWidth="1"/>
    <col min="6" max="6" width="9.125" style="8" customWidth="1"/>
    <col min="7" max="7" width="23.875" style="8" bestFit="1" customWidth="1"/>
    <col min="8" max="8" width="11" style="8" customWidth="1"/>
    <col min="9" max="9" width="16.375" style="9" customWidth="1"/>
    <col min="10" max="10" width="6.5" style="8" customWidth="1"/>
    <col min="11" max="16384" width="9" style="8"/>
  </cols>
  <sheetData>
    <row r="1" spans="1:10" s="1" customFormat="1" x14ac:dyDescent="0.4">
      <c r="A1" s="1" t="s">
        <v>74</v>
      </c>
      <c r="I1" s="2"/>
    </row>
    <row r="2" spans="1:10" s="1" customFormat="1" ht="17.25" x14ac:dyDescent="0.4">
      <c r="B2" s="42" t="s">
        <v>69</v>
      </c>
      <c r="I2" s="2"/>
    </row>
    <row r="3" spans="1:10" s="1" customFormat="1" x14ac:dyDescent="0.4">
      <c r="I3" s="2"/>
    </row>
    <row r="4" spans="1:10" s="1" customFormat="1" ht="19.5" customHeight="1" x14ac:dyDescent="0.4">
      <c r="G4" s="72" t="s">
        <v>70</v>
      </c>
      <c r="H4" s="72"/>
      <c r="I4" s="72"/>
    </row>
    <row r="5" spans="1:10" s="1" customFormat="1" x14ac:dyDescent="0.4">
      <c r="I5" s="2"/>
    </row>
    <row r="6" spans="1:10" s="1" customFormat="1" x14ac:dyDescent="0.4">
      <c r="A6" s="1" t="s">
        <v>14</v>
      </c>
      <c r="I6" s="2"/>
    </row>
    <row r="7" spans="1:10" s="1" customFormat="1" x14ac:dyDescent="0.4">
      <c r="I7" s="2"/>
    </row>
    <row r="8" spans="1:10" s="1" customFormat="1" x14ac:dyDescent="0.4">
      <c r="C8" s="3" t="s">
        <v>0</v>
      </c>
      <c r="D8" s="81" t="s">
        <v>16</v>
      </c>
      <c r="E8" s="82"/>
      <c r="F8" s="81" t="s">
        <v>15</v>
      </c>
      <c r="G8" s="82"/>
      <c r="H8" s="35"/>
      <c r="I8" s="5"/>
      <c r="J8" s="29"/>
    </row>
    <row r="9" spans="1:10" s="1" customFormat="1" ht="18.75" customHeight="1" x14ac:dyDescent="0.4">
      <c r="C9" s="4"/>
      <c r="D9" s="83" t="s">
        <v>12</v>
      </c>
      <c r="E9" s="84"/>
      <c r="F9" s="83" t="s">
        <v>1</v>
      </c>
      <c r="G9" s="84"/>
      <c r="H9" s="28"/>
      <c r="I9" s="5"/>
      <c r="J9" s="29"/>
    </row>
    <row r="10" spans="1:10" s="1" customFormat="1" ht="19.5" customHeight="1" thickBot="1" x14ac:dyDescent="0.45">
      <c r="C10" s="33"/>
      <c r="D10" s="83" t="s">
        <v>62</v>
      </c>
      <c r="E10" s="84"/>
      <c r="F10" s="85" t="s">
        <v>63</v>
      </c>
      <c r="G10" s="86"/>
      <c r="H10" s="28"/>
      <c r="I10" s="5"/>
      <c r="J10" s="29"/>
    </row>
    <row r="11" spans="1:10" s="1" customFormat="1" ht="27.75" customHeight="1" x14ac:dyDescent="0.4">
      <c r="C11" s="6" t="s">
        <v>53</v>
      </c>
      <c r="D11" s="40" t="s">
        <v>17</v>
      </c>
      <c r="E11" s="60"/>
      <c r="F11" s="38"/>
      <c r="G11" s="23"/>
      <c r="H11" s="36"/>
      <c r="I11" s="5"/>
      <c r="J11" s="29"/>
    </row>
    <row r="12" spans="1:10" s="1" customFormat="1" ht="27" x14ac:dyDescent="0.4">
      <c r="C12" s="6" t="s">
        <v>52</v>
      </c>
      <c r="D12" s="34" t="s">
        <v>58</v>
      </c>
      <c r="E12" s="61"/>
      <c r="F12" s="39"/>
      <c r="G12" s="24"/>
      <c r="H12" s="36"/>
      <c r="I12" s="5"/>
      <c r="J12" s="29"/>
    </row>
    <row r="13" spans="1:10" s="1" customFormat="1" ht="27" x14ac:dyDescent="0.4">
      <c r="C13" s="6" t="s">
        <v>51</v>
      </c>
      <c r="D13" s="34" t="s">
        <v>57</v>
      </c>
      <c r="E13" s="62"/>
      <c r="F13" s="39"/>
      <c r="G13" s="25"/>
      <c r="H13" s="36"/>
      <c r="I13" s="5"/>
      <c r="J13" s="29"/>
    </row>
    <row r="14" spans="1:10" s="1" customFormat="1" ht="27" x14ac:dyDescent="0.4">
      <c r="C14" s="6" t="s">
        <v>18</v>
      </c>
      <c r="D14" s="34" t="s">
        <v>30</v>
      </c>
      <c r="E14" s="62"/>
      <c r="F14" s="34" t="s">
        <v>39</v>
      </c>
      <c r="G14" s="62"/>
      <c r="H14" s="36"/>
      <c r="I14" s="5"/>
      <c r="J14" s="29"/>
    </row>
    <row r="15" spans="1:10" s="1" customFormat="1" ht="27" x14ac:dyDescent="0.4">
      <c r="C15" s="6" t="s">
        <v>19</v>
      </c>
      <c r="D15" s="34" t="s">
        <v>31</v>
      </c>
      <c r="E15" s="61"/>
      <c r="F15" s="34" t="s">
        <v>40</v>
      </c>
      <c r="G15" s="61"/>
      <c r="H15" s="36"/>
      <c r="I15" s="5"/>
      <c r="J15" s="29"/>
    </row>
    <row r="16" spans="1:10" s="1" customFormat="1" ht="27" x14ac:dyDescent="0.4">
      <c r="C16" s="6" t="s">
        <v>20</v>
      </c>
      <c r="D16" s="34" t="s">
        <v>32</v>
      </c>
      <c r="E16" s="62"/>
      <c r="F16" s="34" t="s">
        <v>41</v>
      </c>
      <c r="G16" s="62"/>
      <c r="H16" s="36"/>
      <c r="I16" s="5"/>
      <c r="J16" s="29"/>
    </row>
    <row r="17" spans="1:10" s="1" customFormat="1" ht="27" x14ac:dyDescent="0.4">
      <c r="C17" s="6" t="s">
        <v>21</v>
      </c>
      <c r="D17" s="34" t="s">
        <v>33</v>
      </c>
      <c r="E17" s="62"/>
      <c r="F17" s="34" t="s">
        <v>42</v>
      </c>
      <c r="G17" s="62"/>
      <c r="H17" s="36"/>
      <c r="I17" s="5"/>
      <c r="J17" s="29"/>
    </row>
    <row r="18" spans="1:10" s="1" customFormat="1" ht="27" x14ac:dyDescent="0.4">
      <c r="C18" s="6" t="s">
        <v>22</v>
      </c>
      <c r="D18" s="34" t="s">
        <v>34</v>
      </c>
      <c r="E18" s="61"/>
      <c r="F18" s="34" t="s">
        <v>43</v>
      </c>
      <c r="G18" s="61"/>
      <c r="H18" s="36"/>
      <c r="I18" s="5"/>
      <c r="J18" s="29"/>
    </row>
    <row r="19" spans="1:10" s="1" customFormat="1" ht="27" x14ac:dyDescent="0.4">
      <c r="C19" s="6" t="s">
        <v>23</v>
      </c>
      <c r="D19" s="34" t="s">
        <v>35</v>
      </c>
      <c r="E19" s="63"/>
      <c r="F19" s="34" t="s">
        <v>44</v>
      </c>
      <c r="G19" s="63"/>
      <c r="H19" s="36"/>
      <c r="I19" s="5"/>
      <c r="J19" s="29"/>
    </row>
    <row r="20" spans="1:10" s="1" customFormat="1" ht="27" x14ac:dyDescent="0.4">
      <c r="C20" s="6" t="s">
        <v>27</v>
      </c>
      <c r="D20" s="34" t="s">
        <v>36</v>
      </c>
      <c r="E20" s="63"/>
      <c r="F20" s="34" t="s">
        <v>45</v>
      </c>
      <c r="G20" s="63"/>
      <c r="H20" s="36"/>
      <c r="I20" s="5"/>
      <c r="J20" s="29"/>
    </row>
    <row r="21" spans="1:10" s="1" customFormat="1" ht="27" x14ac:dyDescent="0.4">
      <c r="C21" s="6" t="s">
        <v>28</v>
      </c>
      <c r="D21" s="34" t="s">
        <v>37</v>
      </c>
      <c r="E21" s="62"/>
      <c r="F21" s="34" t="s">
        <v>46</v>
      </c>
      <c r="G21" s="62"/>
      <c r="H21" s="36"/>
      <c r="I21" s="5"/>
      <c r="J21" s="29"/>
    </row>
    <row r="22" spans="1:10" s="1" customFormat="1" ht="27" x14ac:dyDescent="0.4">
      <c r="C22" s="6" t="s">
        <v>29</v>
      </c>
      <c r="D22" s="34" t="s">
        <v>38</v>
      </c>
      <c r="E22" s="61"/>
      <c r="F22" s="34" t="s">
        <v>47</v>
      </c>
      <c r="G22" s="61"/>
      <c r="H22" s="36"/>
      <c r="I22" s="5"/>
      <c r="J22" s="29"/>
    </row>
    <row r="23" spans="1:10" s="1" customFormat="1" ht="27" x14ac:dyDescent="0.4">
      <c r="C23" s="6" t="s">
        <v>24</v>
      </c>
      <c r="D23" s="34" t="s">
        <v>54</v>
      </c>
      <c r="E23" s="64">
        <f>E11</f>
        <v>0</v>
      </c>
      <c r="F23" s="34" t="s">
        <v>48</v>
      </c>
      <c r="G23" s="62"/>
      <c r="H23" s="36"/>
      <c r="I23" s="5"/>
      <c r="J23" s="29"/>
    </row>
    <row r="24" spans="1:10" s="1" customFormat="1" ht="27" x14ac:dyDescent="0.4">
      <c r="C24" s="6" t="s">
        <v>25</v>
      </c>
      <c r="D24" s="34" t="s">
        <v>55</v>
      </c>
      <c r="E24" s="64">
        <f>E12</f>
        <v>0</v>
      </c>
      <c r="F24" s="34" t="s">
        <v>49</v>
      </c>
      <c r="G24" s="62"/>
      <c r="H24" s="36"/>
      <c r="I24" s="5"/>
      <c r="J24" s="29"/>
    </row>
    <row r="25" spans="1:10" s="1" customFormat="1" ht="27.75" thickBot="1" x14ac:dyDescent="0.45">
      <c r="C25" s="6" t="s">
        <v>26</v>
      </c>
      <c r="D25" s="34" t="s">
        <v>56</v>
      </c>
      <c r="E25" s="64">
        <f>E13</f>
        <v>0</v>
      </c>
      <c r="F25" s="34" t="s">
        <v>50</v>
      </c>
      <c r="G25" s="62"/>
      <c r="H25" s="36"/>
      <c r="I25" s="5"/>
      <c r="J25" s="29"/>
    </row>
    <row r="26" spans="1:10" s="1" customFormat="1" ht="27.75" customHeight="1" thickTop="1" x14ac:dyDescent="0.4">
      <c r="C26" s="27"/>
      <c r="D26" s="7" t="s">
        <v>59</v>
      </c>
      <c r="E26" s="65">
        <f>SUM(E14:E25)</f>
        <v>0</v>
      </c>
      <c r="F26" s="7" t="s">
        <v>60</v>
      </c>
      <c r="G26" s="65">
        <f>SUM(G14:G25)</f>
        <v>0</v>
      </c>
      <c r="H26" s="36"/>
      <c r="I26" s="37"/>
      <c r="J26" s="29"/>
    </row>
    <row r="27" spans="1:10" s="1" customFormat="1" ht="27.75" customHeight="1" x14ac:dyDescent="0.4">
      <c r="C27" s="71" t="s">
        <v>94</v>
      </c>
      <c r="D27" s="68"/>
      <c r="E27" s="69"/>
      <c r="F27" s="68"/>
      <c r="G27" s="69"/>
      <c r="H27" s="70"/>
      <c r="I27" s="37"/>
      <c r="J27" s="29"/>
    </row>
    <row r="28" spans="1:10" s="1" customFormat="1" x14ac:dyDescent="0.4">
      <c r="I28" s="2"/>
    </row>
    <row r="29" spans="1:10" s="1" customFormat="1" x14ac:dyDescent="0.4">
      <c r="A29" s="1" t="s">
        <v>64</v>
      </c>
      <c r="I29" s="2"/>
    </row>
    <row r="30" spans="1:10" s="1" customFormat="1" ht="8.25" customHeight="1" thickBot="1" x14ac:dyDescent="0.45">
      <c r="I30" s="2"/>
    </row>
    <row r="31" spans="1:10" s="1" customFormat="1" ht="21.75" customHeight="1" thickBot="1" x14ac:dyDescent="0.45">
      <c r="D31" s="1" t="s">
        <v>65</v>
      </c>
      <c r="E31" s="66">
        <f>E26</f>
        <v>0</v>
      </c>
      <c r="F31" s="41" t="s">
        <v>66</v>
      </c>
      <c r="G31" s="66">
        <f>G26</f>
        <v>0</v>
      </c>
      <c r="H31" s="41" t="s">
        <v>67</v>
      </c>
      <c r="I31" s="67">
        <f>E31-G31</f>
        <v>0</v>
      </c>
      <c r="J31" s="1" t="s">
        <v>68</v>
      </c>
    </row>
    <row r="32" spans="1:10" s="1" customFormat="1" ht="13.5" customHeight="1" x14ac:dyDescent="0.4">
      <c r="I32" s="2"/>
    </row>
    <row r="33" spans="1:10" s="1" customFormat="1" x14ac:dyDescent="0.4">
      <c r="A33" s="1" t="s">
        <v>93</v>
      </c>
      <c r="I33" s="2"/>
    </row>
    <row r="34" spans="1:10" s="1" customFormat="1" ht="8.25" customHeight="1" thickBot="1" x14ac:dyDescent="0.45">
      <c r="I34" s="2"/>
    </row>
    <row r="35" spans="1:10" s="1" customFormat="1" ht="21.75" customHeight="1" thickBot="1" x14ac:dyDescent="0.45">
      <c r="D35" s="18" t="s">
        <v>6</v>
      </c>
      <c r="E35" s="75"/>
      <c r="F35" s="76"/>
      <c r="G35" s="26" t="s">
        <v>7</v>
      </c>
      <c r="H35" s="20" t="s">
        <v>13</v>
      </c>
      <c r="I35" s="20"/>
    </row>
    <row r="36" spans="1:10" ht="6" customHeight="1" thickBot="1" x14ac:dyDescent="0.45"/>
    <row r="37" spans="1:10" ht="21.75" customHeight="1" thickBot="1" x14ac:dyDescent="0.45">
      <c r="D37" s="19" t="s">
        <v>5</v>
      </c>
      <c r="E37" s="77"/>
      <c r="F37" s="78"/>
      <c r="G37" s="8" t="s">
        <v>7</v>
      </c>
      <c r="H37" s="79">
        <f>ROUNDDOWN(IFERROR(E35/E37*100,100),2)</f>
        <v>100</v>
      </c>
      <c r="I37" s="80"/>
      <c r="J37" s="8" t="s">
        <v>8</v>
      </c>
    </row>
    <row r="38" spans="1:10" ht="27" customHeight="1" x14ac:dyDescent="0.4">
      <c r="H38" s="87" t="s">
        <v>95</v>
      </c>
      <c r="I38" s="87"/>
    </row>
    <row r="40" spans="1:10" s="1" customFormat="1" x14ac:dyDescent="0.4">
      <c r="A40" s="1" t="s">
        <v>71</v>
      </c>
      <c r="I40" s="2"/>
    </row>
    <row r="41" spans="1:10" s="1" customFormat="1" ht="8.25" customHeight="1" thickBot="1" x14ac:dyDescent="0.45">
      <c r="I41" s="2"/>
    </row>
    <row r="42" spans="1:10" ht="22.5" customHeight="1" thickBot="1" x14ac:dyDescent="0.45">
      <c r="D42" s="31"/>
      <c r="E42" s="73">
        <f>ROUNDDOWN(I31*H37/100*1/2,-3)</f>
        <v>0</v>
      </c>
      <c r="F42" s="74"/>
      <c r="G42" s="8" t="s">
        <v>2</v>
      </c>
      <c r="H42" s="9"/>
      <c r="I42" s="8"/>
    </row>
    <row r="43" spans="1:10" x14ac:dyDescent="0.4">
      <c r="F43" s="19" t="s">
        <v>9</v>
      </c>
    </row>
  </sheetData>
  <mergeCells count="12">
    <mergeCell ref="G4:I4"/>
    <mergeCell ref="E42:F42"/>
    <mergeCell ref="E35:F35"/>
    <mergeCell ref="E37:F37"/>
    <mergeCell ref="H37:I37"/>
    <mergeCell ref="D8:E8"/>
    <mergeCell ref="D9:E9"/>
    <mergeCell ref="D10:E10"/>
    <mergeCell ref="F8:G8"/>
    <mergeCell ref="F9:G9"/>
    <mergeCell ref="F10:G10"/>
    <mergeCell ref="H38:I38"/>
  </mergeCells>
  <phoneticPr fontId="3"/>
  <dataValidations count="1">
    <dataValidation allowBlank="1" showInputMessage="1" showErrorMessage="1" promptTitle="令和4年4月から令和5年3月までの" prompt="電気使用量見込み（合計）" sqref="D26:G27"/>
  </dataValidations>
  <printOptions horizontalCentered="1"/>
  <pageMargins left="0.70866141732283472" right="0.11811023622047245" top="0.74803149606299213" bottom="0.74803149606299213" header="0.31496062992125984" footer="0.31496062992125984"/>
  <pageSetup paperSize="9" scale="78" fitToHeight="0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3"/>
  <sheetViews>
    <sheetView view="pageBreakPreview" topLeftCell="A19" zoomScaleNormal="100" zoomScaleSheetLayoutView="100" workbookViewId="0">
      <selection activeCell="G37" sqref="G37"/>
    </sheetView>
  </sheetViews>
  <sheetFormatPr defaultRowHeight="13.5" x14ac:dyDescent="0.4"/>
  <cols>
    <col min="1" max="1" width="2.5" style="8" customWidth="1"/>
    <col min="2" max="2" width="2.25" style="8" customWidth="1"/>
    <col min="3" max="3" width="5.5" style="8" bestFit="1" customWidth="1"/>
    <col min="4" max="4" width="9.125" style="8" customWidth="1"/>
    <col min="5" max="5" width="23.875" style="8" customWidth="1"/>
    <col min="6" max="6" width="9.125" style="8" customWidth="1"/>
    <col min="7" max="7" width="23.875" style="8" bestFit="1" customWidth="1"/>
    <col min="8" max="8" width="11" style="8" customWidth="1"/>
    <col min="9" max="9" width="16.375" style="9" customWidth="1"/>
    <col min="10" max="10" width="6.5" style="8" customWidth="1"/>
    <col min="11" max="16384" width="9" style="8"/>
  </cols>
  <sheetData>
    <row r="1" spans="1:10" s="1" customFormat="1" x14ac:dyDescent="0.4">
      <c r="A1" s="1" t="s">
        <v>76</v>
      </c>
      <c r="I1" s="2"/>
    </row>
    <row r="2" spans="1:10" s="1" customFormat="1" x14ac:dyDescent="0.4">
      <c r="A2" s="1" t="s">
        <v>75</v>
      </c>
      <c r="I2" s="2"/>
    </row>
    <row r="3" spans="1:10" s="1" customFormat="1" ht="17.25" x14ac:dyDescent="0.4">
      <c r="B3" s="42" t="s">
        <v>69</v>
      </c>
      <c r="I3" s="2"/>
    </row>
    <row r="4" spans="1:10" s="1" customFormat="1" x14ac:dyDescent="0.4">
      <c r="I4" s="2"/>
    </row>
    <row r="5" spans="1:10" s="1" customFormat="1" ht="19.5" customHeight="1" x14ac:dyDescent="0.4">
      <c r="G5" s="72" t="s">
        <v>73</v>
      </c>
      <c r="H5" s="72"/>
      <c r="I5" s="72"/>
    </row>
    <row r="6" spans="1:10" s="1" customFormat="1" x14ac:dyDescent="0.4">
      <c r="I6" s="2"/>
    </row>
    <row r="7" spans="1:10" s="1" customFormat="1" x14ac:dyDescent="0.4">
      <c r="A7" s="1" t="s">
        <v>14</v>
      </c>
      <c r="I7" s="2"/>
    </row>
    <row r="8" spans="1:10" s="1" customFormat="1" x14ac:dyDescent="0.4">
      <c r="I8" s="2"/>
    </row>
    <row r="9" spans="1:10" s="1" customFormat="1" x14ac:dyDescent="0.4">
      <c r="C9" s="3" t="s">
        <v>0</v>
      </c>
      <c r="D9" s="81" t="s">
        <v>16</v>
      </c>
      <c r="E9" s="82"/>
      <c r="F9" s="81" t="s">
        <v>15</v>
      </c>
      <c r="G9" s="82"/>
      <c r="H9" s="35"/>
      <c r="I9" s="5"/>
      <c r="J9" s="29"/>
    </row>
    <row r="10" spans="1:10" s="1" customFormat="1" ht="18.75" customHeight="1" x14ac:dyDescent="0.4">
      <c r="C10" s="4"/>
      <c r="D10" s="83" t="s">
        <v>12</v>
      </c>
      <c r="E10" s="84"/>
      <c r="F10" s="83" t="s">
        <v>1</v>
      </c>
      <c r="G10" s="84"/>
      <c r="H10" s="32"/>
      <c r="I10" s="5"/>
      <c r="J10" s="29"/>
    </row>
    <row r="11" spans="1:10" s="1" customFormat="1" ht="19.5" customHeight="1" thickBot="1" x14ac:dyDescent="0.45">
      <c r="C11" s="33"/>
      <c r="D11" s="83" t="s">
        <v>62</v>
      </c>
      <c r="E11" s="84"/>
      <c r="F11" s="85" t="s">
        <v>63</v>
      </c>
      <c r="G11" s="86"/>
      <c r="H11" s="32"/>
      <c r="I11" s="5"/>
      <c r="J11" s="29"/>
    </row>
    <row r="12" spans="1:10" s="1" customFormat="1" ht="27.75" customHeight="1" x14ac:dyDescent="0.4">
      <c r="C12" s="6" t="s">
        <v>53</v>
      </c>
      <c r="D12" s="40" t="s">
        <v>17</v>
      </c>
      <c r="E12" s="52">
        <v>92812</v>
      </c>
      <c r="F12" s="38"/>
      <c r="G12" s="23"/>
      <c r="H12" s="36"/>
      <c r="I12" s="5"/>
      <c r="J12" s="29"/>
    </row>
    <row r="13" spans="1:10" s="1" customFormat="1" ht="27" x14ac:dyDescent="0.4">
      <c r="C13" s="6" t="s">
        <v>52</v>
      </c>
      <c r="D13" s="34" t="s">
        <v>58</v>
      </c>
      <c r="E13" s="53">
        <v>122535</v>
      </c>
      <c r="F13" s="39"/>
      <c r="G13" s="24"/>
      <c r="H13" s="36"/>
      <c r="I13" s="5"/>
      <c r="J13" s="29"/>
    </row>
    <row r="14" spans="1:10" s="1" customFormat="1" ht="27" x14ac:dyDescent="0.4">
      <c r="C14" s="6" t="s">
        <v>51</v>
      </c>
      <c r="D14" s="34" t="s">
        <v>57</v>
      </c>
      <c r="E14" s="54">
        <v>10480</v>
      </c>
      <c r="F14" s="39"/>
      <c r="G14" s="25"/>
      <c r="H14" s="36"/>
      <c r="I14" s="5"/>
      <c r="J14" s="29"/>
    </row>
    <row r="15" spans="1:10" s="1" customFormat="1" ht="27" x14ac:dyDescent="0.4">
      <c r="C15" s="6" t="s">
        <v>18</v>
      </c>
      <c r="D15" s="34" t="s">
        <v>30</v>
      </c>
      <c r="E15" s="54">
        <v>10912</v>
      </c>
      <c r="F15" s="34" t="s">
        <v>39</v>
      </c>
      <c r="G15" s="54">
        <v>9912</v>
      </c>
      <c r="H15" s="36"/>
      <c r="I15" s="5"/>
      <c r="J15" s="29"/>
    </row>
    <row r="16" spans="1:10" s="1" customFormat="1" ht="27" x14ac:dyDescent="0.4">
      <c r="C16" s="6" t="s">
        <v>19</v>
      </c>
      <c r="D16" s="34" t="s">
        <v>31</v>
      </c>
      <c r="E16" s="53">
        <v>84856</v>
      </c>
      <c r="F16" s="34" t="s">
        <v>40</v>
      </c>
      <c r="G16" s="53">
        <v>68343</v>
      </c>
      <c r="H16" s="36"/>
      <c r="I16" s="5"/>
      <c r="J16" s="29"/>
    </row>
    <row r="17" spans="1:10" s="1" customFormat="1" ht="27" x14ac:dyDescent="0.4">
      <c r="C17" s="6" t="s">
        <v>20</v>
      </c>
      <c r="D17" s="34" t="s">
        <v>32</v>
      </c>
      <c r="E17" s="55">
        <v>88134</v>
      </c>
      <c r="F17" s="34" t="s">
        <v>41</v>
      </c>
      <c r="G17" s="54">
        <v>70229</v>
      </c>
      <c r="H17" s="36"/>
      <c r="I17" s="5"/>
      <c r="J17" s="29"/>
    </row>
    <row r="18" spans="1:10" s="1" customFormat="1" ht="27" x14ac:dyDescent="0.4">
      <c r="C18" s="6" t="s">
        <v>21</v>
      </c>
      <c r="D18" s="34" t="s">
        <v>33</v>
      </c>
      <c r="E18" s="55">
        <v>90209</v>
      </c>
      <c r="F18" s="34" t="s">
        <v>42</v>
      </c>
      <c r="G18" s="54">
        <v>81357</v>
      </c>
      <c r="H18" s="36"/>
      <c r="I18" s="5"/>
      <c r="J18" s="29"/>
    </row>
    <row r="19" spans="1:10" s="1" customFormat="1" ht="27" x14ac:dyDescent="0.4">
      <c r="C19" s="6" t="s">
        <v>22</v>
      </c>
      <c r="D19" s="34" t="s">
        <v>34</v>
      </c>
      <c r="E19" s="54">
        <v>129910</v>
      </c>
      <c r="F19" s="34" t="s">
        <v>43</v>
      </c>
      <c r="G19" s="53">
        <v>113642</v>
      </c>
      <c r="H19" s="36"/>
      <c r="I19" s="5"/>
      <c r="J19" s="29"/>
    </row>
    <row r="20" spans="1:10" s="1" customFormat="1" ht="27" x14ac:dyDescent="0.4">
      <c r="C20" s="6" t="s">
        <v>23</v>
      </c>
      <c r="D20" s="34" t="s">
        <v>35</v>
      </c>
      <c r="E20" s="53">
        <v>131401</v>
      </c>
      <c r="F20" s="34" t="s">
        <v>44</v>
      </c>
      <c r="G20" s="55">
        <v>118796</v>
      </c>
      <c r="H20" s="36"/>
      <c r="I20" s="5"/>
      <c r="J20" s="29"/>
    </row>
    <row r="21" spans="1:10" s="1" customFormat="1" ht="27" x14ac:dyDescent="0.4">
      <c r="C21" s="6" t="s">
        <v>27</v>
      </c>
      <c r="D21" s="34" t="s">
        <v>36</v>
      </c>
      <c r="E21" s="54">
        <v>12025</v>
      </c>
      <c r="F21" s="34" t="s">
        <v>45</v>
      </c>
      <c r="G21" s="55">
        <v>20158</v>
      </c>
      <c r="H21" s="36"/>
      <c r="I21" s="5"/>
      <c r="J21" s="29"/>
    </row>
    <row r="22" spans="1:10" s="1" customFormat="1" ht="27" x14ac:dyDescent="0.4">
      <c r="C22" s="6" t="s">
        <v>28</v>
      </c>
      <c r="D22" s="34" t="s">
        <v>37</v>
      </c>
      <c r="E22" s="54">
        <v>96170</v>
      </c>
      <c r="F22" s="34" t="s">
        <v>46</v>
      </c>
      <c r="G22" s="54">
        <v>77343</v>
      </c>
      <c r="H22" s="36"/>
      <c r="I22" s="5"/>
      <c r="J22" s="29"/>
    </row>
    <row r="23" spans="1:10" s="1" customFormat="1" ht="27" x14ac:dyDescent="0.4">
      <c r="C23" s="6" t="s">
        <v>29</v>
      </c>
      <c r="D23" s="34" t="s">
        <v>38</v>
      </c>
      <c r="E23" s="54">
        <v>85547</v>
      </c>
      <c r="F23" s="34" t="s">
        <v>47</v>
      </c>
      <c r="G23" s="53">
        <v>69821</v>
      </c>
      <c r="H23" s="36"/>
      <c r="I23" s="5"/>
      <c r="J23" s="29"/>
    </row>
    <row r="24" spans="1:10" s="1" customFormat="1" ht="27" x14ac:dyDescent="0.4">
      <c r="C24" s="6" t="s">
        <v>24</v>
      </c>
      <c r="D24" s="34" t="s">
        <v>54</v>
      </c>
      <c r="E24" s="56">
        <f>E12</f>
        <v>92812</v>
      </c>
      <c r="F24" s="34" t="s">
        <v>48</v>
      </c>
      <c r="G24" s="54">
        <v>87654</v>
      </c>
      <c r="H24" s="36"/>
      <c r="I24" s="5"/>
      <c r="J24" s="29"/>
    </row>
    <row r="25" spans="1:10" s="1" customFormat="1" ht="27" x14ac:dyDescent="0.4">
      <c r="C25" s="6" t="s">
        <v>25</v>
      </c>
      <c r="D25" s="34" t="s">
        <v>55</v>
      </c>
      <c r="E25" s="56">
        <f>E13</f>
        <v>122535</v>
      </c>
      <c r="F25" s="34" t="s">
        <v>49</v>
      </c>
      <c r="G25" s="54">
        <v>100211</v>
      </c>
      <c r="H25" s="36"/>
      <c r="I25" s="5"/>
      <c r="J25" s="29"/>
    </row>
    <row r="26" spans="1:10" s="1" customFormat="1" ht="27.75" thickBot="1" x14ac:dyDescent="0.45">
      <c r="C26" s="6" t="s">
        <v>26</v>
      </c>
      <c r="D26" s="34" t="s">
        <v>56</v>
      </c>
      <c r="E26" s="56">
        <f>E14</f>
        <v>10480</v>
      </c>
      <c r="F26" s="34" t="s">
        <v>50</v>
      </c>
      <c r="G26" s="54">
        <v>9800</v>
      </c>
      <c r="H26" s="36"/>
      <c r="I26" s="5"/>
      <c r="J26" s="29"/>
    </row>
    <row r="27" spans="1:10" s="1" customFormat="1" ht="27.75" customHeight="1" thickTop="1" x14ac:dyDescent="0.4">
      <c r="C27" s="30"/>
      <c r="D27" s="7" t="s">
        <v>59</v>
      </c>
      <c r="E27" s="57">
        <f>SUM(E15:E26)</f>
        <v>954991</v>
      </c>
      <c r="F27" s="7" t="s">
        <v>60</v>
      </c>
      <c r="G27" s="57">
        <f>SUM(G15:G26)</f>
        <v>827266</v>
      </c>
      <c r="H27" s="36"/>
      <c r="I27" s="37"/>
      <c r="J27" s="29"/>
    </row>
    <row r="28" spans="1:10" s="1" customFormat="1" x14ac:dyDescent="0.4">
      <c r="I28" s="2"/>
    </row>
    <row r="29" spans="1:10" s="1" customFormat="1" x14ac:dyDescent="0.4">
      <c r="A29" s="1" t="s">
        <v>64</v>
      </c>
      <c r="I29" s="2"/>
    </row>
    <row r="30" spans="1:10" s="1" customFormat="1" ht="8.25" customHeight="1" thickBot="1" x14ac:dyDescent="0.45">
      <c r="I30" s="2"/>
    </row>
    <row r="31" spans="1:10" s="1" customFormat="1" ht="21.75" customHeight="1" thickBot="1" x14ac:dyDescent="0.45">
      <c r="D31" s="1" t="s">
        <v>59</v>
      </c>
      <c r="E31" s="59">
        <f>E27</f>
        <v>954991</v>
      </c>
      <c r="F31" s="41" t="s">
        <v>66</v>
      </c>
      <c r="G31" s="59">
        <f>G27</f>
        <v>827266</v>
      </c>
      <c r="H31" s="41" t="s">
        <v>67</v>
      </c>
      <c r="I31" s="58">
        <f>E31-G31</f>
        <v>127725</v>
      </c>
      <c r="J31" s="1" t="s">
        <v>2</v>
      </c>
    </row>
    <row r="32" spans="1:10" s="1" customFormat="1" ht="13.5" customHeight="1" x14ac:dyDescent="0.4">
      <c r="I32" s="2"/>
    </row>
    <row r="33" spans="1:10" s="1" customFormat="1" x14ac:dyDescent="0.4">
      <c r="A33" s="1" t="s">
        <v>61</v>
      </c>
      <c r="I33" s="2"/>
    </row>
    <row r="34" spans="1:10" s="1" customFormat="1" ht="8.25" customHeight="1" thickBot="1" x14ac:dyDescent="0.45">
      <c r="I34" s="2"/>
    </row>
    <row r="35" spans="1:10" s="1" customFormat="1" ht="21.75" customHeight="1" thickBot="1" x14ac:dyDescent="0.45">
      <c r="D35" s="18" t="s">
        <v>6</v>
      </c>
      <c r="E35" s="75"/>
      <c r="F35" s="76"/>
      <c r="G35" s="26" t="s">
        <v>7</v>
      </c>
      <c r="H35" s="20" t="s">
        <v>13</v>
      </c>
      <c r="I35" s="20"/>
    </row>
    <row r="36" spans="1:10" ht="6" customHeight="1" thickBot="1" x14ac:dyDescent="0.45"/>
    <row r="37" spans="1:10" ht="21.75" customHeight="1" thickBot="1" x14ac:dyDescent="0.45">
      <c r="D37" s="19" t="s">
        <v>5</v>
      </c>
      <c r="E37" s="77"/>
      <c r="F37" s="78"/>
      <c r="G37" s="8" t="s">
        <v>7</v>
      </c>
      <c r="H37" s="79">
        <f>ROUNDDOWN(IFERROR(E35/E37*100,100),2)</f>
        <v>100</v>
      </c>
      <c r="I37" s="80"/>
      <c r="J37" s="8" t="s">
        <v>8</v>
      </c>
    </row>
    <row r="38" spans="1:10" x14ac:dyDescent="0.4">
      <c r="H38" s="8" t="s">
        <v>72</v>
      </c>
    </row>
    <row r="40" spans="1:10" s="1" customFormat="1" x14ac:dyDescent="0.4">
      <c r="A40" s="1" t="s">
        <v>71</v>
      </c>
      <c r="I40" s="2"/>
    </row>
    <row r="41" spans="1:10" s="1" customFormat="1" ht="8.25" customHeight="1" thickBot="1" x14ac:dyDescent="0.45">
      <c r="I41" s="2"/>
    </row>
    <row r="42" spans="1:10" ht="22.5" customHeight="1" thickBot="1" x14ac:dyDescent="0.45">
      <c r="D42" s="31"/>
      <c r="E42" s="73">
        <f>ROUNDDOWN(I31*H37/100*1/2,-3)</f>
        <v>63000</v>
      </c>
      <c r="F42" s="74"/>
      <c r="G42" s="8" t="s">
        <v>2</v>
      </c>
      <c r="H42" s="9"/>
      <c r="I42" s="8"/>
    </row>
    <row r="43" spans="1:10" x14ac:dyDescent="0.4">
      <c r="F43" s="19" t="s">
        <v>9</v>
      </c>
    </row>
  </sheetData>
  <mergeCells count="11">
    <mergeCell ref="E35:F35"/>
    <mergeCell ref="E37:F37"/>
    <mergeCell ref="H37:I37"/>
    <mergeCell ref="E42:F42"/>
    <mergeCell ref="G5:I5"/>
    <mergeCell ref="D9:E9"/>
    <mergeCell ref="F9:G9"/>
    <mergeCell ref="D10:E10"/>
    <mergeCell ref="F10:G10"/>
    <mergeCell ref="D11:E11"/>
    <mergeCell ref="F11:G11"/>
  </mergeCells>
  <phoneticPr fontId="3"/>
  <dataValidations count="1">
    <dataValidation allowBlank="1" showInputMessage="1" showErrorMessage="1" promptTitle="令和4年4月から令和5年3月までの" prompt="電気使用量見込み（合計）" sqref="D27:G27"/>
  </dataValidations>
  <printOptions horizontalCentered="1"/>
  <pageMargins left="0.70866141732283472" right="0.11811023622047245" top="0.74803149606299213" bottom="0.74803149606299213" header="0.31496062992125984" footer="0.31496062992125984"/>
  <pageSetup paperSize="9" scale="78" fitToHeight="0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J24"/>
  <sheetViews>
    <sheetView tabSelected="1" view="pageBreakPreview" zoomScaleNormal="100" zoomScaleSheetLayoutView="100" workbookViewId="0">
      <selection activeCell="B2" sqref="B2"/>
    </sheetView>
  </sheetViews>
  <sheetFormatPr defaultRowHeight="18.75" x14ac:dyDescent="0.4"/>
  <cols>
    <col min="1" max="1" width="4.5" customWidth="1"/>
    <col min="2" max="2" width="4.75" customWidth="1"/>
    <col min="9" max="9" width="11.125" customWidth="1"/>
    <col min="10" max="10" width="13.625" customWidth="1"/>
    <col min="11" max="11" width="4.75" customWidth="1"/>
  </cols>
  <sheetData>
    <row r="2" spans="2:10" ht="24" x14ac:dyDescent="0.5">
      <c r="B2" s="21" t="s">
        <v>83</v>
      </c>
    </row>
    <row r="3" spans="2:10" ht="24" x14ac:dyDescent="0.5">
      <c r="B3" s="45" t="s">
        <v>3</v>
      </c>
      <c r="C3" s="10"/>
      <c r="D3" s="10"/>
    </row>
    <row r="4" spans="2:10" s="11" customFormat="1" ht="29.25" customHeight="1" x14ac:dyDescent="0.4">
      <c r="B4" s="44" t="s">
        <v>77</v>
      </c>
      <c r="D4" s="10"/>
    </row>
    <row r="5" spans="2:10" s="11" customFormat="1" ht="29.25" customHeight="1" x14ac:dyDescent="0.4">
      <c r="B5" s="44" t="s">
        <v>78</v>
      </c>
      <c r="D5" s="10"/>
    </row>
    <row r="6" spans="2:10" s="11" customFormat="1" ht="29.25" customHeight="1" x14ac:dyDescent="0.4">
      <c r="B6" s="44" t="s">
        <v>79</v>
      </c>
      <c r="D6" s="10"/>
    </row>
    <row r="7" spans="2:10" s="11" customFormat="1" ht="29.25" customHeight="1" x14ac:dyDescent="0.4">
      <c r="B7" s="44" t="s">
        <v>80</v>
      </c>
    </row>
    <row r="8" spans="2:10" s="11" customFormat="1" ht="29.25" customHeight="1" x14ac:dyDescent="0.4">
      <c r="B8" s="44" t="s">
        <v>82</v>
      </c>
    </row>
    <row r="9" spans="2:10" s="43" customFormat="1" ht="29.25" customHeight="1" x14ac:dyDescent="0.4">
      <c r="B9" s="44" t="s">
        <v>81</v>
      </c>
    </row>
    <row r="10" spans="2:10" s="11" customFormat="1" ht="29.25" customHeight="1" x14ac:dyDescent="0.4">
      <c r="B10" s="11" t="s">
        <v>10</v>
      </c>
    </row>
    <row r="11" spans="2:10" s="11" customFormat="1" ht="29.25" customHeight="1" x14ac:dyDescent="0.4"/>
    <row r="12" spans="2:10" s="11" customFormat="1" ht="29.25" customHeight="1" x14ac:dyDescent="0.4">
      <c r="B12" s="46" t="s">
        <v>84</v>
      </c>
      <c r="C12" s="47"/>
      <c r="D12" s="12"/>
      <c r="E12" s="12"/>
      <c r="F12" s="12"/>
      <c r="G12" s="12"/>
      <c r="H12" s="12"/>
      <c r="I12" s="47"/>
      <c r="J12" s="13"/>
    </row>
    <row r="13" spans="2:10" s="11" customFormat="1" ht="29.25" customHeight="1" x14ac:dyDescent="0.4">
      <c r="B13" s="48" t="s">
        <v>85</v>
      </c>
      <c r="D13" s="14"/>
      <c r="E13" s="14"/>
      <c r="F13" s="14"/>
      <c r="G13" s="14"/>
      <c r="H13" s="14"/>
      <c r="I13" s="49"/>
      <c r="J13" s="15"/>
    </row>
    <row r="14" spans="2:10" s="11" customFormat="1" ht="29.25" customHeight="1" x14ac:dyDescent="0.4">
      <c r="B14" s="48" t="s">
        <v>87</v>
      </c>
      <c r="C14" s="49"/>
      <c r="D14" s="14"/>
      <c r="E14" s="14"/>
      <c r="F14" s="14"/>
      <c r="G14" s="14"/>
      <c r="H14" s="14"/>
      <c r="I14" s="49"/>
      <c r="J14" s="15"/>
    </row>
    <row r="15" spans="2:10" s="11" customFormat="1" ht="29.25" customHeight="1" x14ac:dyDescent="0.4">
      <c r="B15" s="50" t="s">
        <v>86</v>
      </c>
      <c r="C15" s="51"/>
      <c r="D15" s="16"/>
      <c r="E15" s="16"/>
      <c r="F15" s="16"/>
      <c r="G15" s="16"/>
      <c r="H15" s="16"/>
      <c r="I15" s="51"/>
      <c r="J15" s="17"/>
    </row>
    <row r="16" spans="2:10" s="11" customFormat="1" ht="29.25" customHeight="1" x14ac:dyDescent="0.4">
      <c r="C16" s="14"/>
      <c r="D16" s="14"/>
      <c r="E16" s="14"/>
      <c r="F16" s="14"/>
      <c r="G16" s="14"/>
      <c r="H16" s="14"/>
      <c r="I16" s="14"/>
      <c r="J16" s="14"/>
    </row>
    <row r="17" spans="2:10" s="11" customFormat="1" ht="29.25" customHeight="1" x14ac:dyDescent="0.4">
      <c r="B17" s="11" t="s">
        <v>4</v>
      </c>
      <c r="J17" s="14"/>
    </row>
    <row r="18" spans="2:10" s="11" customFormat="1" ht="29.25" customHeight="1" x14ac:dyDescent="0.4">
      <c r="B18" s="11" t="s">
        <v>90</v>
      </c>
    </row>
    <row r="19" spans="2:10" s="11" customFormat="1" ht="29.25" customHeight="1" x14ac:dyDescent="0.4">
      <c r="B19" s="11" t="s">
        <v>11</v>
      </c>
    </row>
    <row r="20" spans="2:10" s="11" customFormat="1" ht="29.25" customHeight="1" x14ac:dyDescent="0.4">
      <c r="B20" s="11" t="s">
        <v>91</v>
      </c>
    </row>
    <row r="21" spans="2:10" s="11" customFormat="1" ht="29.25" customHeight="1" x14ac:dyDescent="0.4">
      <c r="B21" s="22" t="s">
        <v>89</v>
      </c>
      <c r="C21" s="22"/>
    </row>
    <row r="22" spans="2:10" ht="29.25" customHeight="1" x14ac:dyDescent="0.4">
      <c r="B22" s="11" t="s">
        <v>88</v>
      </c>
    </row>
    <row r="23" spans="2:10" ht="29.25" customHeight="1" x14ac:dyDescent="0.4">
      <c r="B23" s="11" t="s">
        <v>92</v>
      </c>
    </row>
    <row r="24" spans="2:10" ht="19.5" customHeight="1" x14ac:dyDescent="0.4"/>
  </sheetData>
  <phoneticPr fontId="3"/>
  <pageMargins left="0.70866141732283472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</vt:lpstr>
      <vt:lpstr>別紙１ (記載例)</vt:lpstr>
      <vt:lpstr>補足資料</vt:lpstr>
      <vt:lpstr>別紙１!Print_Area</vt:lpstr>
      <vt:lpstr>'別紙１ (記載例)'!Print_Area</vt:lpstr>
      <vt:lpstr>補足資料!Print_Area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2023-12-25T10:31:04Z</cp:lastPrinted>
  <dcterms:created xsi:type="dcterms:W3CDTF">2022-11-21T02:50:09Z</dcterms:created>
  <dcterms:modified xsi:type="dcterms:W3CDTF">2024-01-05T07:11:12Z</dcterms:modified>
</cp:coreProperties>
</file>