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defaultThemeVersion="124226"/>
  <xr:revisionPtr revIDLastSave="0" documentId="13_ncr:1_{93D960B8-A085-4C32-80AC-5BA1FF28BA5C}" xr6:coauthVersionLast="47" xr6:coauthVersionMax="47" xr10:uidLastSave="{00000000-0000-0000-0000-000000000000}"/>
  <bookViews>
    <workbookView xWindow="-18615" yWindow="-4440" windowWidth="15120" windowHeight="14085" xr2:uid="{00000000-000D-0000-FFFF-FFFF00000000}"/>
  </bookViews>
  <sheets>
    <sheet name="様式第１号別紙（２）" sheetId="53" r:id="rId1"/>
  </sheets>
  <definedNames>
    <definedName name="_xlnm.Print_Area" localSheetId="0">'様式第１号別紙（２）'!$A$1:$S$48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2" i="53" l="1"/>
  <c r="J42" i="53"/>
  <c r="K42" i="53" s="1"/>
  <c r="N42" i="53" s="1"/>
  <c r="P41" i="53"/>
  <c r="J41" i="53"/>
  <c r="K41" i="53" s="1"/>
  <c r="N41" i="53" s="1"/>
  <c r="P40" i="53"/>
  <c r="J40" i="53"/>
  <c r="K40" i="53" s="1"/>
  <c r="N40" i="53" s="1"/>
  <c r="P39" i="53"/>
  <c r="O39" i="53"/>
  <c r="L39" i="53"/>
  <c r="J39" i="53"/>
  <c r="K39" i="53" s="1"/>
  <c r="I39" i="53"/>
  <c r="H39" i="53"/>
  <c r="G39" i="53"/>
  <c r="P38" i="53"/>
  <c r="J38" i="53"/>
  <c r="K38" i="53" s="1"/>
  <c r="N38" i="53" s="1"/>
  <c r="P37" i="53"/>
  <c r="J37" i="53"/>
  <c r="K37" i="53" s="1"/>
  <c r="N37" i="53" s="1"/>
  <c r="P36" i="53"/>
  <c r="J36" i="53"/>
  <c r="K36" i="53" s="1"/>
  <c r="N36" i="53" s="1"/>
  <c r="P35" i="53"/>
  <c r="O35" i="53"/>
  <c r="L35" i="53"/>
  <c r="I35" i="53"/>
  <c r="H35" i="53"/>
  <c r="G35" i="53"/>
  <c r="J35" i="53" s="1"/>
  <c r="P34" i="53"/>
  <c r="K34" i="53"/>
  <c r="N34" i="53" s="1"/>
  <c r="J34" i="53"/>
  <c r="P33" i="53"/>
  <c r="J33" i="53"/>
  <c r="K33" i="53" s="1"/>
  <c r="N33" i="53" s="1"/>
  <c r="P32" i="53"/>
  <c r="P31" i="53" s="1"/>
  <c r="K32" i="53"/>
  <c r="N32" i="53" s="1"/>
  <c r="N31" i="53" s="1"/>
  <c r="J32" i="53"/>
  <c r="O31" i="53"/>
  <c r="L31" i="53"/>
  <c r="I31" i="53"/>
  <c r="J31" i="53" s="1"/>
  <c r="H31" i="53"/>
  <c r="K31" i="53" s="1"/>
  <c r="G31" i="53"/>
  <c r="P30" i="53"/>
  <c r="K30" i="53"/>
  <c r="N30" i="53" s="1"/>
  <c r="J30" i="53"/>
  <c r="P29" i="53"/>
  <c r="N29" i="53"/>
  <c r="K29" i="53"/>
  <c r="J29" i="53"/>
  <c r="P28" i="53"/>
  <c r="K28" i="53"/>
  <c r="N28" i="53" s="1"/>
  <c r="J28" i="53"/>
  <c r="P27" i="53"/>
  <c r="O27" i="53"/>
  <c r="L27" i="53"/>
  <c r="I27" i="53"/>
  <c r="J27" i="53" s="1"/>
  <c r="K27" i="53" s="1"/>
  <c r="H27" i="53"/>
  <c r="G27" i="53"/>
  <c r="P26" i="53"/>
  <c r="J26" i="53"/>
  <c r="K26" i="53" s="1"/>
  <c r="N26" i="53" s="1"/>
  <c r="P25" i="53"/>
  <c r="J25" i="53"/>
  <c r="K25" i="53" s="1"/>
  <c r="N25" i="53" s="1"/>
  <c r="P24" i="53"/>
  <c r="P23" i="53" s="1"/>
  <c r="J24" i="53"/>
  <c r="K24" i="53" s="1"/>
  <c r="N24" i="53" s="1"/>
  <c r="O23" i="53"/>
  <c r="L23" i="53"/>
  <c r="I23" i="53"/>
  <c r="H23" i="53"/>
  <c r="G23" i="53"/>
  <c r="J23" i="53" s="1"/>
  <c r="K23" i="53" s="1"/>
  <c r="P22" i="53"/>
  <c r="J22" i="53"/>
  <c r="K22" i="53" s="1"/>
  <c r="N22" i="53" s="1"/>
  <c r="P21" i="53"/>
  <c r="J21" i="53"/>
  <c r="K21" i="53" s="1"/>
  <c r="N21" i="53" s="1"/>
  <c r="P20" i="53"/>
  <c r="P19" i="53" s="1"/>
  <c r="J20" i="53"/>
  <c r="K20" i="53" s="1"/>
  <c r="N20" i="53" s="1"/>
  <c r="O19" i="53"/>
  <c r="L19" i="53"/>
  <c r="I19" i="53"/>
  <c r="H19" i="53"/>
  <c r="G19" i="53"/>
  <c r="J19" i="53" s="1"/>
  <c r="P18" i="53"/>
  <c r="J18" i="53"/>
  <c r="K18" i="53" s="1"/>
  <c r="N18" i="53" s="1"/>
  <c r="P17" i="53"/>
  <c r="K17" i="53"/>
  <c r="N17" i="53" s="1"/>
  <c r="J17" i="53"/>
  <c r="P16" i="53"/>
  <c r="J16" i="53"/>
  <c r="K16" i="53" s="1"/>
  <c r="N16" i="53" s="1"/>
  <c r="P15" i="53"/>
  <c r="O15" i="53"/>
  <c r="L15" i="53"/>
  <c r="I15" i="53"/>
  <c r="I43" i="53" s="1" a="1"/>
  <c r="I43" i="53" s="1"/>
  <c r="H15" i="53"/>
  <c r="G15" i="53"/>
  <c r="P14" i="53"/>
  <c r="N14" i="53"/>
  <c r="K14" i="53"/>
  <c r="J14" i="53"/>
  <c r="P13" i="53"/>
  <c r="K13" i="53"/>
  <c r="N13" i="53" s="1"/>
  <c r="J13" i="53"/>
  <c r="P12" i="53"/>
  <c r="P11" i="53" s="1"/>
  <c r="N12" i="53"/>
  <c r="N11" i="53" s="1"/>
  <c r="K12" i="53"/>
  <c r="J12" i="53"/>
  <c r="O11" i="53"/>
  <c r="O43" i="53" s="1" a="1"/>
  <c r="O43" i="53" s="1"/>
  <c r="L11" i="53"/>
  <c r="L43" i="53" s="1" a="1"/>
  <c r="L43" i="53" s="1"/>
  <c r="J11" i="53"/>
  <c r="K11" i="53" s="1"/>
  <c r="I11" i="53"/>
  <c r="H11" i="53"/>
  <c r="H43" i="53" s="1" a="1"/>
  <c r="H43" i="53" s="1"/>
  <c r="G11" i="53"/>
  <c r="G43" i="53" s="1" a="1"/>
  <c r="G43" i="53" s="1"/>
  <c r="J43" i="53" s="1"/>
  <c r="N43" i="53" l="1" a="1"/>
  <c r="N43" i="53" s="1"/>
  <c r="P43" i="53" s="1"/>
  <c r="K35" i="53"/>
  <c r="N19" i="53"/>
  <c r="N27" i="53"/>
  <c r="N39" i="53"/>
  <c r="N23" i="53"/>
  <c r="N15" i="53"/>
  <c r="K19" i="53"/>
  <c r="N35" i="53"/>
  <c r="J15" i="53"/>
  <c r="K15" i="53" s="1"/>
  <c r="K43" i="53" s="1" a="1"/>
  <c r="K43" i="5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<sst xmlns="http://schemas.openxmlformats.org/spreadsheetml/2006/main" count="40" uniqueCount="39">
  <si>
    <t>（単位：円）</t>
    <rPh sb="1" eb="3">
      <t>タンイ</t>
    </rPh>
    <rPh sb="4" eb="5">
      <t>エン</t>
    </rPh>
    <phoneticPr fontId="2"/>
  </si>
  <si>
    <t>合　　計</t>
    <rPh sb="0" eb="1">
      <t>ゴウ</t>
    </rPh>
    <rPh sb="3" eb="4">
      <t>ケイ</t>
    </rPh>
    <phoneticPr fontId="2"/>
  </si>
  <si>
    <t>設置主体</t>
    <rPh sb="0" eb="2">
      <t>セッチ</t>
    </rPh>
    <rPh sb="2" eb="4">
      <t>シュタイ</t>
    </rPh>
    <phoneticPr fontId="2"/>
  </si>
  <si>
    <t>総事業費</t>
    <rPh sb="0" eb="1">
      <t>ソウ</t>
    </rPh>
    <rPh sb="1" eb="4">
      <t>ジギョウヒ</t>
    </rPh>
    <phoneticPr fontId="2"/>
  </si>
  <si>
    <t>差引額</t>
    <rPh sb="0" eb="3">
      <t>サシヒキガク</t>
    </rPh>
    <phoneticPr fontId="2"/>
  </si>
  <si>
    <t>Ａ</t>
    <phoneticPr fontId="2"/>
  </si>
  <si>
    <t>Ｂ</t>
    <phoneticPr fontId="2"/>
  </si>
  <si>
    <t>Ｃ</t>
    <phoneticPr fontId="2"/>
  </si>
  <si>
    <t>Ｄ（Ａ－Ｃ）</t>
    <phoneticPr fontId="2"/>
  </si>
  <si>
    <t>Ｅ</t>
    <phoneticPr fontId="2"/>
  </si>
  <si>
    <t>対象経費の
実支出額</t>
    <rPh sb="0" eb="2">
      <t>タイショウ</t>
    </rPh>
    <rPh sb="2" eb="4">
      <t>ケイヒ</t>
    </rPh>
    <phoneticPr fontId="2"/>
  </si>
  <si>
    <t>寄付金その他
の収入額</t>
    <rPh sb="0" eb="3">
      <t>キフキン</t>
    </rPh>
    <rPh sb="5" eb="6">
      <t>タ</t>
    </rPh>
    <phoneticPr fontId="2"/>
  </si>
  <si>
    <t>施設名・事業名等</t>
    <rPh sb="0" eb="2">
      <t>シセツ</t>
    </rPh>
    <rPh sb="2" eb="3">
      <t>メイ</t>
    </rPh>
    <rPh sb="4" eb="6">
      <t>ジギョウ</t>
    </rPh>
    <rPh sb="6" eb="7">
      <t>メイ</t>
    </rPh>
    <rPh sb="7" eb="8">
      <t>トウ</t>
    </rPh>
    <phoneticPr fontId="2"/>
  </si>
  <si>
    <t>ＢとＤを比較して少ない方の額</t>
    <rPh sb="4" eb="6">
      <t>ヒカク</t>
    </rPh>
    <rPh sb="8" eb="9">
      <t>スク</t>
    </rPh>
    <rPh sb="11" eb="12">
      <t>ホウ</t>
    </rPh>
    <phoneticPr fontId="2"/>
  </si>
  <si>
    <t>抵当権設定
の有無</t>
    <rPh sb="0" eb="2">
      <t>テイトウ</t>
    </rPh>
    <rPh sb="2" eb="3">
      <t>ケン</t>
    </rPh>
    <rPh sb="3" eb="5">
      <t>セッテイ</t>
    </rPh>
    <rPh sb="7" eb="9">
      <t>ウム</t>
    </rPh>
    <phoneticPr fontId="2"/>
  </si>
  <si>
    <t>高齢者施設等の非常用自家発電設備整備事業</t>
    <phoneticPr fontId="2"/>
  </si>
  <si>
    <t>既存の小規模高齢者施設等のスプリンクラー設備等整備事業</t>
    <rPh sb="0" eb="2">
      <t>キソン</t>
    </rPh>
    <rPh sb="3" eb="6">
      <t>ショウキボ</t>
    </rPh>
    <rPh sb="6" eb="9">
      <t>コウレイシャ</t>
    </rPh>
    <rPh sb="9" eb="11">
      <t>シセツ</t>
    </rPh>
    <rPh sb="11" eb="12">
      <t>ナド</t>
    </rPh>
    <rPh sb="20" eb="22">
      <t>セツビ</t>
    </rPh>
    <rPh sb="22" eb="23">
      <t>ナド</t>
    </rPh>
    <rPh sb="23" eb="25">
      <t>セイビ</t>
    </rPh>
    <rPh sb="25" eb="27">
      <t>ジギョウ</t>
    </rPh>
    <phoneticPr fontId="2"/>
  </si>
  <si>
    <t>高齢者施設等の給水設備整備事業</t>
    <rPh sb="7" eb="9">
      <t>キュウスイ</t>
    </rPh>
    <phoneticPr fontId="2"/>
  </si>
  <si>
    <t>内示額</t>
    <rPh sb="0" eb="3">
      <t>ナイジガク</t>
    </rPh>
    <phoneticPr fontId="2"/>
  </si>
  <si>
    <t>Ｈ</t>
    <phoneticPr fontId="2"/>
  </si>
  <si>
    <t>Ｉ</t>
    <phoneticPr fontId="2"/>
  </si>
  <si>
    <t>10/10</t>
    <phoneticPr fontId="2"/>
  </si>
  <si>
    <t>様式第１号別紙（２）</t>
    <rPh sb="0" eb="2">
      <t>ヨウシキ</t>
    </rPh>
    <rPh sb="2" eb="3">
      <t>ダイ</t>
    </rPh>
    <rPh sb="4" eb="5">
      <t>ゴウ</t>
    </rPh>
    <rPh sb="5" eb="7">
      <t>ベッシ</t>
    </rPh>
    <phoneticPr fontId="2"/>
  </si>
  <si>
    <t>所要額調書</t>
    <rPh sb="0" eb="2">
      <t>ショヨウ</t>
    </rPh>
    <rPh sb="2" eb="3">
      <t>ガク</t>
    </rPh>
    <rPh sb="3" eb="5">
      <t>チョウショ</t>
    </rPh>
    <phoneticPr fontId="2"/>
  </si>
  <si>
    <t>基準額</t>
    <rPh sb="0" eb="2">
      <t>キジュン</t>
    </rPh>
    <rPh sb="2" eb="3">
      <t>ガク</t>
    </rPh>
    <phoneticPr fontId="2"/>
  </si>
  <si>
    <t>Ｆ</t>
    <phoneticPr fontId="2"/>
  </si>
  <si>
    <t>Ｇ</t>
    <phoneticPr fontId="2"/>
  </si>
  <si>
    <t>Ｊ</t>
    <phoneticPr fontId="2"/>
  </si>
  <si>
    <t>交付金所要額
（ＥとＦを比較して少ない方の額×Ｇ）</t>
    <rPh sb="0" eb="3">
      <t>コウフキン</t>
    </rPh>
    <rPh sb="3" eb="6">
      <t>ショヨウガク</t>
    </rPh>
    <rPh sb="12" eb="14">
      <t>ヒカク</t>
    </rPh>
    <rPh sb="16" eb="17">
      <t>スク</t>
    </rPh>
    <rPh sb="19" eb="20">
      <t>ホウ</t>
    </rPh>
    <rPh sb="21" eb="22">
      <t>ガク</t>
    </rPh>
    <phoneticPr fontId="2"/>
  </si>
  <si>
    <t>交付金申請額
（ＨとＩを比較して少ない方の額）</t>
    <rPh sb="0" eb="3">
      <t>コウフキン</t>
    </rPh>
    <rPh sb="3" eb="6">
      <t>シンセイガク</t>
    </rPh>
    <rPh sb="12" eb="14">
      <t>ヒカク</t>
    </rPh>
    <rPh sb="16" eb="17">
      <t>スク</t>
    </rPh>
    <rPh sb="19" eb="20">
      <t>ホウ</t>
    </rPh>
    <rPh sb="21" eb="22">
      <t>ガク</t>
    </rPh>
    <phoneticPr fontId="2"/>
  </si>
  <si>
    <t>高齢者施設等の水害対策強化事業</t>
    <rPh sb="7" eb="9">
      <t>スイガイ</t>
    </rPh>
    <rPh sb="9" eb="11">
      <t>タイサク</t>
    </rPh>
    <rPh sb="11" eb="13">
      <t>キョウカ</t>
    </rPh>
    <rPh sb="13" eb="15">
      <t>ジギョウ</t>
    </rPh>
    <phoneticPr fontId="2"/>
  </si>
  <si>
    <t>（注１）交付金申請額欄には、各施設ごとの所要額を記入すること。</t>
    <rPh sb="7" eb="10">
      <t>シンセイガク</t>
    </rPh>
    <rPh sb="10" eb="11">
      <t>ラン</t>
    </rPh>
    <rPh sb="14" eb="15">
      <t>カク</t>
    </rPh>
    <rPh sb="15" eb="17">
      <t>シセツ</t>
    </rPh>
    <rPh sb="20" eb="22">
      <t>ショヨウ</t>
    </rPh>
    <rPh sb="22" eb="23">
      <t>ガク</t>
    </rPh>
    <rPh sb="24" eb="26">
      <t>キニュウ</t>
    </rPh>
    <phoneticPr fontId="2"/>
  </si>
  <si>
    <t>（注２）交付金申請額欄には、Ｈ欄とＩ欄の額を比較して少ない方の額を記入すること。ただし、1000円未満の端数が生じた場合には、これを切り捨てた額を記入すること。</t>
    <rPh sb="7" eb="10">
      <t>シンセイガク</t>
    </rPh>
    <rPh sb="10" eb="11">
      <t>ラン</t>
    </rPh>
    <rPh sb="15" eb="16">
      <t>ラン</t>
    </rPh>
    <rPh sb="18" eb="19">
      <t>ラン</t>
    </rPh>
    <rPh sb="20" eb="21">
      <t>ガク</t>
    </rPh>
    <rPh sb="22" eb="24">
      <t>ヒカク</t>
    </rPh>
    <rPh sb="26" eb="27">
      <t>スク</t>
    </rPh>
    <rPh sb="29" eb="30">
      <t>ホウ</t>
    </rPh>
    <rPh sb="31" eb="32">
      <t>ガク</t>
    </rPh>
    <rPh sb="33" eb="35">
      <t>キニュウ</t>
    </rPh>
    <rPh sb="48" eb="49">
      <t>エン</t>
    </rPh>
    <rPh sb="49" eb="51">
      <t>ミマン</t>
    </rPh>
    <rPh sb="52" eb="54">
      <t>ハスウ</t>
    </rPh>
    <rPh sb="55" eb="56">
      <t>ショウ</t>
    </rPh>
    <rPh sb="58" eb="60">
      <t>バアイ</t>
    </rPh>
    <rPh sb="66" eb="67">
      <t>キ</t>
    </rPh>
    <rPh sb="68" eb="69">
      <t>ス</t>
    </rPh>
    <rPh sb="71" eb="72">
      <t>ガク</t>
    </rPh>
    <rPh sb="73" eb="75">
      <t>キニュウ</t>
    </rPh>
    <phoneticPr fontId="2"/>
  </si>
  <si>
    <t>（注３）抵当権設定有無欄には、補助財産取得時に併せて抵当権設定する場合「有り」と記入すること。</t>
    <phoneticPr fontId="2"/>
  </si>
  <si>
    <t>国土強靭化対策と一体的に行う大規模修繕等支援事業</t>
    <rPh sb="0" eb="5">
      <t>コクドキョウジンカ</t>
    </rPh>
    <rPh sb="5" eb="7">
      <t>タイサク</t>
    </rPh>
    <rPh sb="8" eb="11">
      <t>イッタイテキ</t>
    </rPh>
    <rPh sb="12" eb="13">
      <t>オコナ</t>
    </rPh>
    <rPh sb="14" eb="20">
      <t>ダイキボシュウゼントウ</t>
    </rPh>
    <rPh sb="20" eb="24">
      <t>シエンジギョウ</t>
    </rPh>
    <phoneticPr fontId="2"/>
  </si>
  <si>
    <r>
      <t>高齢者施設等の</t>
    </r>
    <r>
      <rPr>
        <u/>
        <sz val="11"/>
        <color rgb="FFFF0000"/>
        <rFont val="ＭＳ 明朝"/>
        <family val="1"/>
        <charset val="128"/>
      </rPr>
      <t>ブロック塀等改修整備</t>
    </r>
    <r>
      <rPr>
        <sz val="11"/>
        <color theme="1"/>
        <rFont val="ＭＳ 明朝"/>
        <family val="1"/>
        <charset val="128"/>
      </rPr>
      <t>事業</t>
    </r>
    <rPh sb="0" eb="6">
      <t>コウレイシャシ</t>
    </rPh>
    <rPh sb="11" eb="13">
      <t>_x0000__x0000__x0006__x0007_</t>
    </rPh>
    <rPh sb="13" eb="17">
      <t>_x000B__x0002__x000B__x000D__x0004__x0013__x0011__x0002_</t>
    </rPh>
    <rPh sb="17" eb="19">
      <t/>
    </rPh>
    <phoneticPr fontId="2"/>
  </si>
  <si>
    <r>
      <t>高齢者施設等</t>
    </r>
    <r>
      <rPr>
        <u/>
        <sz val="11"/>
        <color rgb="FFFF0000"/>
        <rFont val="ＭＳ 明朝"/>
        <family val="1"/>
        <charset val="128"/>
      </rPr>
      <t>の</t>
    </r>
    <r>
      <rPr>
        <sz val="11"/>
        <color theme="1"/>
        <rFont val="ＭＳ 明朝"/>
        <family val="1"/>
        <charset val="128"/>
      </rPr>
      <t>換気設備</t>
    </r>
    <r>
      <rPr>
        <u/>
        <sz val="11"/>
        <color rgb="FFFF0000"/>
        <rFont val="ＭＳ 明朝"/>
        <family val="1"/>
        <charset val="128"/>
      </rPr>
      <t>整備</t>
    </r>
    <r>
      <rPr>
        <sz val="11"/>
        <color theme="1"/>
        <rFont val="ＭＳ 明朝"/>
        <family val="1"/>
        <charset val="128"/>
      </rPr>
      <t>事業</t>
    </r>
    <rPh sb="7" eb="9">
      <t>カンキ</t>
    </rPh>
    <rPh sb="9" eb="11">
      <t>セツビ</t>
    </rPh>
    <rPh sb="11" eb="13">
      <t>セイビ</t>
    </rPh>
    <rPh sb="13" eb="15">
      <t>ジギョウ</t>
    </rPh>
    <phoneticPr fontId="2"/>
  </si>
  <si>
    <r>
      <t>社会福祉連携推進法人等に</t>
    </r>
    <r>
      <rPr>
        <u/>
        <sz val="11"/>
        <color rgb="FFFF0000"/>
        <rFont val="ＭＳ 明朝"/>
        <family val="1"/>
        <charset val="128"/>
      </rPr>
      <t>係る</t>
    </r>
    <r>
      <rPr>
        <sz val="11"/>
        <color theme="1"/>
        <rFont val="ＭＳ 明朝"/>
        <family val="1"/>
        <charset val="128"/>
      </rPr>
      <t>高齢者施設等の</t>
    </r>
    <r>
      <rPr>
        <u/>
        <sz val="11"/>
        <color rgb="FFFF0000"/>
        <rFont val="ＭＳ 明朝"/>
        <family val="1"/>
        <charset val="128"/>
      </rPr>
      <t>大規模修繕等</t>
    </r>
    <r>
      <rPr>
        <sz val="11"/>
        <rFont val="ＭＳ 明朝"/>
        <family val="1"/>
        <charset val="128"/>
      </rPr>
      <t>支援</t>
    </r>
    <r>
      <rPr>
        <sz val="11"/>
        <color theme="1"/>
        <rFont val="ＭＳ 明朝"/>
        <family val="1"/>
        <charset val="128"/>
      </rPr>
      <t>事業</t>
    </r>
    <rPh sb="0" eb="2">
      <t>シャカイ</t>
    </rPh>
    <rPh sb="2" eb="4">
      <t>フクシ</t>
    </rPh>
    <rPh sb="4" eb="6">
      <t>レンケイ</t>
    </rPh>
    <rPh sb="6" eb="8">
      <t>スイシン</t>
    </rPh>
    <rPh sb="8" eb="10">
      <t>ホウジン</t>
    </rPh>
    <rPh sb="10" eb="11">
      <t>トウ</t>
    </rPh>
    <rPh sb="12" eb="13">
      <t>カカ</t>
    </rPh>
    <rPh sb="14" eb="17">
      <t>コウレイシャ</t>
    </rPh>
    <rPh sb="17" eb="19">
      <t>シセツ</t>
    </rPh>
    <rPh sb="19" eb="20">
      <t>トウ</t>
    </rPh>
    <rPh sb="21" eb="24">
      <t>ダイキボ</t>
    </rPh>
    <rPh sb="24" eb="26">
      <t>シュウゼン</t>
    </rPh>
    <rPh sb="26" eb="27">
      <t>トウ</t>
    </rPh>
    <rPh sb="27" eb="29">
      <t>シエン</t>
    </rPh>
    <rPh sb="29" eb="31">
      <t>ジギョウ</t>
    </rPh>
    <phoneticPr fontId="2"/>
  </si>
  <si>
    <r>
      <rPr>
        <u/>
        <sz val="11"/>
        <color rgb="FFFF0000"/>
        <rFont val="ＭＳ 明朝"/>
        <family val="1"/>
        <charset val="128"/>
      </rPr>
      <t>交付</t>
    </r>
    <r>
      <rPr>
        <sz val="11"/>
        <color theme="1"/>
        <rFont val="ＭＳ 明朝"/>
        <family val="1"/>
        <charset val="128"/>
      </rPr>
      <t>率</t>
    </r>
    <rPh sb="0" eb="2">
      <t>コウフ</t>
    </rPh>
    <rPh sb="2" eb="3">
      <t>リツ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</si>
</sst>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1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b/>
      <sz val="16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u/>
      <sz val="11"/>
      <color rgb="FFFF0000"/>
      <name val="ＭＳ 明朝"/>
      <family val="1"/>
      <charset val="128"/>
    </font>
    <font>
      <sz val="1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 diagonalUp="1"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/>
      <right/>
      <top style="double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3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00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5" fillId="2" borderId="0" xfId="0" applyFont="1" applyFill="1" applyBorder="1" applyAlignment="1">
      <alignment vertical="center"/>
    </xf>
    <xf numFmtId="0" fontId="5" fillId="2" borderId="0" xfId="0" applyFont="1" applyFill="1" applyBorder="1">
      <alignment vertical="center"/>
    </xf>
    <xf numFmtId="0" fontId="5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vertical="center" wrapText="1"/>
    </xf>
    <xf numFmtId="0" fontId="5" fillId="2" borderId="0" xfId="0" applyFont="1" applyFill="1" applyBorder="1" applyAlignment="1">
      <alignment horizontal="left" vertical="center" wrapText="1"/>
    </xf>
    <xf numFmtId="0" fontId="4" fillId="0" borderId="0" xfId="0" applyFont="1" applyFill="1" applyBorder="1">
      <alignment vertical="center"/>
    </xf>
    <xf numFmtId="0" fontId="4" fillId="2" borderId="0" xfId="0" applyFont="1" applyFill="1" applyBorder="1">
      <alignment vertical="center"/>
    </xf>
    <xf numFmtId="0" fontId="5" fillId="0" borderId="0" xfId="0" applyFont="1" applyFill="1" applyBorder="1">
      <alignment vertical="center"/>
    </xf>
    <xf numFmtId="0" fontId="5" fillId="2" borderId="0" xfId="2" applyFont="1" applyFill="1" applyBorder="1"/>
    <xf numFmtId="176" fontId="5" fillId="2" borderId="0" xfId="2" applyNumberFormat="1" applyFont="1" applyFill="1" applyBorder="1"/>
    <xf numFmtId="176" fontId="5" fillId="2" borderId="0" xfId="2" applyNumberFormat="1" applyFont="1" applyFill="1" applyBorder="1" applyAlignment="1">
      <alignment shrinkToFit="1"/>
    </xf>
    <xf numFmtId="176" fontId="5" fillId="2" borderId="0" xfId="2" applyNumberFormat="1" applyFont="1" applyFill="1" applyBorder="1" applyAlignment="1">
      <alignment horizontal="right" shrinkToFit="1"/>
    </xf>
    <xf numFmtId="0" fontId="5" fillId="2" borderId="7" xfId="2" applyFont="1" applyFill="1" applyBorder="1" applyAlignment="1">
      <alignment horizontal="center" vertical="center" shrinkToFit="1"/>
    </xf>
    <xf numFmtId="176" fontId="5" fillId="2" borderId="7" xfId="2" applyNumberFormat="1" applyFont="1" applyFill="1" applyBorder="1" applyAlignment="1">
      <alignment horizontal="right" vertical="center" shrinkToFit="1"/>
    </xf>
    <xf numFmtId="176" fontId="5" fillId="2" borderId="7" xfId="2" applyNumberFormat="1" applyFont="1" applyFill="1" applyBorder="1" applyAlignment="1">
      <alignment vertical="center" shrinkToFit="1"/>
    </xf>
    <xf numFmtId="0" fontId="5" fillId="2" borderId="19" xfId="1" applyFont="1" applyFill="1" applyBorder="1" applyAlignment="1">
      <alignment horizontal="center" vertical="center" shrinkToFit="1"/>
    </xf>
    <xf numFmtId="176" fontId="5" fillId="2" borderId="21" xfId="2" applyNumberFormat="1" applyFont="1" applyFill="1" applyBorder="1" applyAlignment="1">
      <alignment horizontal="center" vertical="center" wrapText="1" shrinkToFit="1"/>
    </xf>
    <xf numFmtId="0" fontId="5" fillId="2" borderId="6" xfId="2" applyFont="1" applyFill="1" applyBorder="1" applyAlignment="1">
      <alignment vertical="center" shrinkToFit="1"/>
    </xf>
    <xf numFmtId="0" fontId="5" fillId="2" borderId="9" xfId="2" applyFont="1" applyFill="1" applyBorder="1" applyAlignment="1">
      <alignment horizontal="left" vertical="center" wrapText="1" shrinkToFit="1"/>
    </xf>
    <xf numFmtId="0" fontId="5" fillId="2" borderId="9" xfId="1" applyFont="1" applyFill="1" applyBorder="1" applyAlignment="1">
      <alignment horizontal="center" vertical="center" shrinkToFit="1"/>
    </xf>
    <xf numFmtId="176" fontId="5" fillId="2" borderId="9" xfId="2" applyNumberFormat="1" applyFont="1" applyFill="1" applyBorder="1" applyAlignment="1">
      <alignment horizontal="center" vertical="center" wrapText="1" shrinkToFit="1"/>
    </xf>
    <xf numFmtId="0" fontId="5" fillId="2" borderId="10" xfId="2" applyFont="1" applyFill="1" applyBorder="1" applyAlignment="1">
      <alignment horizontal="left" vertical="center" wrapText="1" shrinkToFit="1"/>
    </xf>
    <xf numFmtId="0" fontId="5" fillId="2" borderId="10" xfId="1" applyFont="1" applyFill="1" applyBorder="1" applyAlignment="1">
      <alignment horizontal="center" vertical="center" shrinkToFit="1"/>
    </xf>
    <xf numFmtId="176" fontId="5" fillId="2" borderId="10" xfId="2" applyNumberFormat="1" applyFont="1" applyFill="1" applyBorder="1" applyAlignment="1">
      <alignment horizontal="center" vertical="center" wrapText="1" shrinkToFit="1"/>
    </xf>
    <xf numFmtId="0" fontId="5" fillId="2" borderId="13" xfId="2" applyFont="1" applyFill="1" applyBorder="1" applyAlignment="1">
      <alignment horizontal="left" vertical="center" wrapText="1" shrinkToFit="1"/>
    </xf>
    <xf numFmtId="0" fontId="5" fillId="2" borderId="13" xfId="1" applyFont="1" applyFill="1" applyBorder="1" applyAlignment="1">
      <alignment horizontal="center" vertical="center" shrinkToFit="1"/>
    </xf>
    <xf numFmtId="176" fontId="5" fillId="2" borderId="13" xfId="2" applyNumberFormat="1" applyFont="1" applyFill="1" applyBorder="1" applyAlignment="1">
      <alignment horizontal="center" vertical="center" wrapText="1" shrinkToFit="1"/>
    </xf>
    <xf numFmtId="0" fontId="5" fillId="2" borderId="24" xfId="2" applyFont="1" applyFill="1" applyBorder="1" applyAlignment="1">
      <alignment horizontal="left" vertical="center" wrapText="1" shrinkToFit="1"/>
    </xf>
    <xf numFmtId="0" fontId="5" fillId="2" borderId="11" xfId="2" applyFont="1" applyFill="1" applyBorder="1" applyAlignment="1">
      <alignment vertical="center"/>
    </xf>
    <xf numFmtId="176" fontId="5" fillId="2" borderId="11" xfId="2" applyNumberFormat="1" applyFont="1" applyFill="1" applyBorder="1" applyAlignment="1">
      <alignment horizontal="right" vertical="center"/>
    </xf>
    <xf numFmtId="176" fontId="5" fillId="2" borderId="0" xfId="2" applyNumberFormat="1" applyFont="1" applyFill="1" applyBorder="1" applyAlignment="1">
      <alignment horizontal="right" vertical="center"/>
    </xf>
    <xf numFmtId="0" fontId="4" fillId="0" borderId="0" xfId="0" applyFont="1" applyFill="1">
      <alignment vertical="center"/>
    </xf>
    <xf numFmtId="0" fontId="4" fillId="0" borderId="0" xfId="0" applyFont="1">
      <alignment vertical="center"/>
    </xf>
    <xf numFmtId="0" fontId="4" fillId="2" borderId="0" xfId="0" applyFont="1" applyFill="1">
      <alignment vertical="center"/>
    </xf>
    <xf numFmtId="0" fontId="5" fillId="2" borderId="0" xfId="2" applyFont="1" applyFill="1" applyAlignment="1">
      <alignment horizontal="left" vertical="center" wrapText="1" shrinkToFit="1"/>
    </xf>
    <xf numFmtId="38" fontId="5" fillId="2" borderId="22" xfId="4" applyFont="1" applyFill="1" applyBorder="1" applyAlignment="1">
      <alignment horizontal="right" vertical="center" shrinkToFit="1"/>
    </xf>
    <xf numFmtId="38" fontId="5" fillId="2" borderId="29" xfId="4" applyFont="1" applyFill="1" applyBorder="1" applyAlignment="1">
      <alignment horizontal="right" vertical="center" shrinkToFit="1"/>
    </xf>
    <xf numFmtId="38" fontId="5" fillId="2" borderId="26" xfId="4" applyFont="1" applyFill="1" applyBorder="1" applyAlignment="1">
      <alignment vertical="center"/>
    </xf>
    <xf numFmtId="38" fontId="5" fillId="2" borderId="22" xfId="4" applyFont="1" applyFill="1" applyBorder="1" applyAlignment="1">
      <alignment vertical="center"/>
    </xf>
    <xf numFmtId="38" fontId="5" fillId="2" borderId="9" xfId="4" applyFont="1" applyFill="1" applyBorder="1" applyAlignment="1">
      <alignment horizontal="right" vertical="center" shrinkToFit="1"/>
    </xf>
    <xf numFmtId="38" fontId="5" fillId="2" borderId="1" xfId="4" applyFont="1" applyFill="1" applyBorder="1" applyAlignment="1">
      <alignment vertical="center"/>
    </xf>
    <xf numFmtId="38" fontId="5" fillId="2" borderId="9" xfId="4" applyFont="1" applyFill="1" applyBorder="1" applyAlignment="1">
      <alignment vertical="center"/>
    </xf>
    <xf numFmtId="38" fontId="5" fillId="2" borderId="10" xfId="4" applyFont="1" applyFill="1" applyBorder="1" applyAlignment="1">
      <alignment horizontal="right" vertical="center" shrinkToFit="1"/>
    </xf>
    <xf numFmtId="38" fontId="5" fillId="2" borderId="10" xfId="4" applyFont="1" applyFill="1" applyBorder="1" applyAlignment="1">
      <alignment vertical="center"/>
    </xf>
    <xf numFmtId="38" fontId="5" fillId="2" borderId="13" xfId="4" applyFont="1" applyFill="1" applyBorder="1" applyAlignment="1">
      <alignment horizontal="right" vertical="center" shrinkToFit="1"/>
    </xf>
    <xf numFmtId="38" fontId="5" fillId="2" borderId="4" xfId="4" applyFont="1" applyFill="1" applyBorder="1" applyAlignment="1">
      <alignment vertical="center"/>
    </xf>
    <xf numFmtId="38" fontId="5" fillId="2" borderId="13" xfId="4" applyFont="1" applyFill="1" applyBorder="1" applyAlignment="1">
      <alignment vertical="center"/>
    </xf>
    <xf numFmtId="12" fontId="5" fillId="2" borderId="26" xfId="4" applyNumberFormat="1" applyFont="1" applyFill="1" applyBorder="1" applyAlignment="1">
      <alignment vertical="center"/>
    </xf>
    <xf numFmtId="38" fontId="5" fillId="2" borderId="1" xfId="4" applyFont="1" applyFill="1" applyBorder="1" applyAlignment="1">
      <alignment horizontal="right" vertical="center" shrinkToFit="1"/>
    </xf>
    <xf numFmtId="38" fontId="5" fillId="2" borderId="7" xfId="4" applyFont="1" applyFill="1" applyBorder="1" applyAlignment="1">
      <alignment horizontal="right" vertical="center" shrinkToFit="1"/>
    </xf>
    <xf numFmtId="38" fontId="5" fillId="2" borderId="27" xfId="4" applyFont="1" applyFill="1" applyBorder="1" applyAlignment="1">
      <alignment horizontal="right" vertical="center" shrinkToFit="1"/>
    </xf>
    <xf numFmtId="38" fontId="5" fillId="2" borderId="28" xfId="4" applyFont="1" applyFill="1" applyBorder="1" applyAlignment="1">
      <alignment horizontal="right" vertical="center" shrinkToFit="1"/>
    </xf>
    <xf numFmtId="38" fontId="5" fillId="2" borderId="4" xfId="4" applyFont="1" applyFill="1" applyBorder="1" applyAlignment="1">
      <alignment horizontal="right" vertical="center" shrinkToFit="1"/>
    </xf>
    <xf numFmtId="38" fontId="5" fillId="2" borderId="27" xfId="4" applyFont="1" applyFill="1" applyBorder="1" applyAlignment="1">
      <alignment vertical="center"/>
    </xf>
    <xf numFmtId="38" fontId="5" fillId="2" borderId="28" xfId="4" applyFont="1" applyFill="1" applyBorder="1" applyAlignment="1">
      <alignment vertical="center"/>
    </xf>
    <xf numFmtId="38" fontId="5" fillId="2" borderId="12" xfId="4" applyFont="1" applyFill="1" applyBorder="1" applyAlignment="1">
      <alignment horizontal="right" vertical="center" shrinkToFit="1"/>
    </xf>
    <xf numFmtId="38" fontId="5" fillId="2" borderId="11" xfId="4" applyFont="1" applyFill="1" applyBorder="1" applyAlignment="1">
      <alignment horizontal="right" vertical="center" shrinkToFit="1"/>
    </xf>
    <xf numFmtId="38" fontId="5" fillId="2" borderId="12" xfId="4" applyFont="1" applyFill="1" applyBorder="1" applyAlignment="1">
      <alignment vertical="center"/>
    </xf>
    <xf numFmtId="0" fontId="5" fillId="2" borderId="14" xfId="2" applyFont="1" applyFill="1" applyBorder="1" applyAlignment="1">
      <alignment horizontal="left" vertical="center" wrapText="1" shrinkToFit="1"/>
    </xf>
    <xf numFmtId="0" fontId="5" fillId="2" borderId="3" xfId="2" applyFont="1" applyFill="1" applyBorder="1" applyAlignment="1">
      <alignment horizontal="left" vertical="center" wrapText="1" shrinkToFit="1"/>
    </xf>
    <xf numFmtId="0" fontId="5" fillId="2" borderId="2" xfId="2" applyFont="1" applyFill="1" applyBorder="1" applyAlignment="1">
      <alignment horizontal="left" vertical="center" wrapText="1" shrinkToFit="1"/>
    </xf>
    <xf numFmtId="0" fontId="5" fillId="2" borderId="17" xfId="2" applyFont="1" applyFill="1" applyBorder="1" applyAlignment="1">
      <alignment horizontal="center" vertical="center"/>
    </xf>
    <xf numFmtId="0" fontId="5" fillId="2" borderId="20" xfId="2" applyFont="1" applyFill="1" applyBorder="1" applyAlignment="1">
      <alignment horizontal="center" vertical="center"/>
    </xf>
    <xf numFmtId="0" fontId="5" fillId="2" borderId="18" xfId="2" applyFont="1" applyFill="1" applyBorder="1" applyAlignment="1">
      <alignment horizontal="center" vertical="center"/>
    </xf>
    <xf numFmtId="176" fontId="7" fillId="2" borderId="1" xfId="2" applyNumberFormat="1" applyFont="1" applyFill="1" applyBorder="1" applyAlignment="1">
      <alignment horizontal="center" vertical="center" wrapText="1"/>
    </xf>
    <xf numFmtId="176" fontId="7" fillId="2" borderId="4" xfId="2" applyNumberFormat="1" applyFont="1" applyFill="1" applyBorder="1" applyAlignment="1">
      <alignment horizontal="center" vertical="center" wrapText="1"/>
    </xf>
    <xf numFmtId="176" fontId="8" fillId="2" borderId="1" xfId="2" applyNumberFormat="1" applyFont="1" applyFill="1" applyBorder="1" applyAlignment="1">
      <alignment horizontal="center" vertical="center" wrapText="1"/>
    </xf>
    <xf numFmtId="176" fontId="8" fillId="2" borderId="4" xfId="2" applyNumberFormat="1" applyFont="1" applyFill="1" applyBorder="1" applyAlignment="1">
      <alignment horizontal="center" vertical="center" wrapText="1"/>
    </xf>
    <xf numFmtId="176" fontId="5" fillId="2" borderId="1" xfId="2" applyNumberFormat="1" applyFont="1" applyFill="1" applyBorder="1" applyAlignment="1">
      <alignment horizontal="center" vertical="center" wrapText="1" shrinkToFit="1"/>
    </xf>
    <xf numFmtId="176" fontId="5" fillId="2" borderId="4" xfId="2" applyNumberFormat="1" applyFont="1" applyFill="1" applyBorder="1" applyAlignment="1">
      <alignment horizontal="center" vertical="center" wrapText="1" shrinkToFit="1"/>
    </xf>
    <xf numFmtId="0" fontId="5" fillId="2" borderId="15" xfId="2" applyFont="1" applyFill="1" applyBorder="1" applyAlignment="1">
      <alignment horizontal="center" vertical="center" shrinkToFit="1"/>
    </xf>
    <xf numFmtId="0" fontId="5" fillId="2" borderId="16" xfId="2" applyFont="1" applyFill="1" applyBorder="1" applyAlignment="1">
      <alignment horizontal="center" vertical="center" shrinkToFit="1"/>
    </xf>
    <xf numFmtId="0" fontId="5" fillId="2" borderId="8" xfId="2" applyFont="1" applyFill="1" applyBorder="1" applyAlignment="1">
      <alignment horizontal="center" vertical="center" shrinkToFit="1"/>
    </xf>
    <xf numFmtId="176" fontId="5" fillId="2" borderId="1" xfId="2" applyNumberFormat="1" applyFont="1" applyFill="1" applyBorder="1" applyAlignment="1">
      <alignment horizontal="center" vertical="center" wrapText="1"/>
    </xf>
    <xf numFmtId="176" fontId="5" fillId="2" borderId="4" xfId="2" applyNumberFormat="1" applyFont="1" applyFill="1" applyBorder="1" applyAlignment="1">
      <alignment horizontal="center" vertical="center" wrapText="1"/>
    </xf>
    <xf numFmtId="0" fontId="6" fillId="2" borderId="0" xfId="2" applyFont="1" applyFill="1" applyBorder="1" applyAlignment="1">
      <alignment horizontal="center" vertical="center" wrapText="1"/>
    </xf>
    <xf numFmtId="0" fontId="5" fillId="2" borderId="16" xfId="2" applyFont="1" applyFill="1" applyBorder="1" applyAlignment="1">
      <alignment horizontal="left" shrinkToFit="1"/>
    </xf>
    <xf numFmtId="0" fontId="5" fillId="2" borderId="14" xfId="2" applyFont="1" applyFill="1" applyBorder="1" applyAlignment="1">
      <alignment horizontal="center" vertical="center" shrinkToFit="1"/>
    </xf>
    <xf numFmtId="0" fontId="5" fillId="2" borderId="3" xfId="2" applyFont="1" applyFill="1" applyBorder="1" applyAlignment="1">
      <alignment horizontal="center" vertical="center" shrinkToFit="1"/>
    </xf>
    <xf numFmtId="0" fontId="5" fillId="2" borderId="2" xfId="2" applyFont="1" applyFill="1" applyBorder="1" applyAlignment="1">
      <alignment horizontal="center" vertical="center" shrinkToFit="1"/>
    </xf>
    <xf numFmtId="0" fontId="5" fillId="2" borderId="6" xfId="2" applyFont="1" applyFill="1" applyBorder="1" applyAlignment="1">
      <alignment horizontal="center" vertical="center" shrinkToFit="1"/>
    </xf>
    <xf numFmtId="0" fontId="5" fillId="2" borderId="0" xfId="2" applyFont="1" applyFill="1" applyBorder="1" applyAlignment="1">
      <alignment horizontal="center" vertical="center" shrinkToFit="1"/>
    </xf>
    <xf numFmtId="0" fontId="5" fillId="2" borderId="5" xfId="2" applyFont="1" applyFill="1" applyBorder="1" applyAlignment="1">
      <alignment horizontal="center" vertical="center" shrinkToFit="1"/>
    </xf>
    <xf numFmtId="0" fontId="5" fillId="2" borderId="1" xfId="2" applyFont="1" applyFill="1" applyBorder="1" applyAlignment="1">
      <alignment horizontal="center" vertical="center" shrinkToFit="1"/>
    </xf>
    <xf numFmtId="0" fontId="5" fillId="2" borderId="4" xfId="2" applyFont="1" applyFill="1" applyBorder="1" applyAlignment="1">
      <alignment horizontal="center" vertical="center" shrinkToFit="1"/>
    </xf>
    <xf numFmtId="176" fontId="5" fillId="2" borderId="1" xfId="2" applyNumberFormat="1" applyFont="1" applyFill="1" applyBorder="1" applyAlignment="1">
      <alignment horizontal="center" vertical="center" shrinkToFit="1"/>
    </xf>
    <xf numFmtId="176" fontId="5" fillId="2" borderId="4" xfId="2" applyNumberFormat="1" applyFont="1" applyFill="1" applyBorder="1" applyAlignment="1">
      <alignment horizontal="center" vertical="center" shrinkToFit="1"/>
    </xf>
    <xf numFmtId="12" fontId="5" fillId="2" borderId="1" xfId="4" quotePrefix="1" applyNumberFormat="1" applyFont="1" applyFill="1" applyBorder="1" applyAlignment="1">
      <alignment horizontal="center" vertical="center"/>
    </xf>
    <xf numFmtId="12" fontId="5" fillId="2" borderId="4" xfId="4" applyNumberFormat="1" applyFont="1" applyFill="1" applyBorder="1" applyAlignment="1">
      <alignment horizontal="center" vertical="center"/>
    </xf>
    <xf numFmtId="12" fontId="5" fillId="2" borderId="7" xfId="4" applyNumberFormat="1" applyFont="1" applyFill="1" applyBorder="1" applyAlignment="1">
      <alignment horizontal="center" vertical="center"/>
    </xf>
    <xf numFmtId="12" fontId="5" fillId="2" borderId="1" xfId="4" applyNumberFormat="1" applyFont="1" applyFill="1" applyBorder="1" applyAlignment="1">
      <alignment horizontal="center" vertical="center"/>
    </xf>
    <xf numFmtId="0" fontId="9" fillId="2" borderId="14" xfId="2" applyFont="1" applyFill="1" applyBorder="1" applyAlignment="1">
      <alignment horizontal="left" vertical="center" wrapText="1" shrinkToFit="1"/>
    </xf>
    <xf numFmtId="12" fontId="9" fillId="2" borderId="1" xfId="4" applyNumberFormat="1" applyFont="1" applyFill="1" applyBorder="1" applyAlignment="1">
      <alignment horizontal="center" vertical="center"/>
    </xf>
    <xf numFmtId="12" fontId="9" fillId="2" borderId="4" xfId="4" applyNumberFormat="1" applyFont="1" applyFill="1" applyBorder="1" applyAlignment="1">
      <alignment horizontal="center" vertical="center"/>
    </xf>
    <xf numFmtId="12" fontId="9" fillId="2" borderId="7" xfId="4" applyNumberFormat="1" applyFont="1" applyFill="1" applyBorder="1" applyAlignment="1">
      <alignment horizontal="center" vertical="center"/>
    </xf>
    <xf numFmtId="0" fontId="5" fillId="2" borderId="22" xfId="2" applyFont="1" applyFill="1" applyBorder="1" applyAlignment="1">
      <alignment horizontal="left" vertical="center" wrapText="1" shrinkToFit="1"/>
    </xf>
    <xf numFmtId="0" fontId="5" fillId="2" borderId="23" xfId="2" applyFont="1" applyFill="1" applyBorder="1" applyAlignment="1">
      <alignment horizontal="left" vertical="center" wrapText="1" shrinkToFit="1"/>
    </xf>
    <xf numFmtId="0" fontId="5" fillId="2" borderId="25" xfId="2" applyFont="1" applyFill="1" applyBorder="1" applyAlignment="1">
      <alignment horizontal="left" vertical="center" wrapText="1" shrinkToFit="1"/>
    </xf>
  </cellXfs>
  <cellStyles count="5">
    <cellStyle name="桁区切り" xfId="4" builtinId="6"/>
    <cellStyle name="標準" xfId="0" builtinId="0"/>
    <cellStyle name="標準 2" xfId="3" xr:uid="{00000000-0005-0000-0000-000001000000}"/>
    <cellStyle name="標準_０３　岩手県（算出シート）" xfId="1" xr:uid="{00000000-0005-0000-0000-000002000000}"/>
    <cellStyle name="標準_別紙（２）精算額内訳" xfId="2" xr:uid="{00000000-0005-0000-0000-000003000000}"/>
  </cellStyles>
  <dxfs count="0"/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22"/>
    <pageSetUpPr fitToPage="1"/>
  </sheetPr>
  <dimension ref="A2:S51"/>
  <sheetViews>
    <sheetView showGridLines="0" showZeros="0" tabSelected="1" zoomScale="80" zoomScaleNormal="80" zoomScaleSheetLayoutView="80" workbookViewId="0">
      <selection activeCell="A8" sqref="A8:XFD9"/>
    </sheetView>
  </sheetViews>
  <sheetFormatPr defaultRowHeight="13.5" x14ac:dyDescent="0.15"/>
  <cols>
    <col min="1" max="1" width="2.125" style="33" customWidth="1"/>
    <col min="2" max="2" width="2.375" style="33" customWidth="1"/>
    <col min="3" max="3" width="6" style="33" customWidth="1"/>
    <col min="4" max="4" width="7.5" style="33" customWidth="1"/>
    <col min="5" max="5" width="31.5" style="33" customWidth="1"/>
    <col min="6" max="6" width="19" style="33" customWidth="1"/>
    <col min="7" max="15" width="18.75" style="33" customWidth="1"/>
    <col min="16" max="16" width="28.125" style="33" customWidth="1"/>
    <col min="17" max="17" width="18.75" style="33" customWidth="1"/>
    <col min="18" max="19" width="1.75" style="33" customWidth="1"/>
    <col min="20" max="16384" width="9" style="1"/>
  </cols>
  <sheetData>
    <row r="2" spans="1:19" x14ac:dyDescent="0.15"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</row>
    <row r="3" spans="1:19" x14ac:dyDescent="0.15">
      <c r="B3" s="7"/>
      <c r="C3" s="10" t="s">
        <v>22</v>
      </c>
      <c r="D3" s="10"/>
      <c r="E3" s="10"/>
      <c r="F3" s="10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8"/>
      <c r="S3" s="7"/>
    </row>
    <row r="4" spans="1:19" ht="3.75" customHeight="1" x14ac:dyDescent="0.15">
      <c r="B4" s="7"/>
      <c r="C4" s="10"/>
      <c r="D4" s="10"/>
      <c r="E4" s="10"/>
      <c r="F4" s="10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8"/>
      <c r="S4" s="7"/>
    </row>
    <row r="5" spans="1:19" x14ac:dyDescent="0.15">
      <c r="B5" s="7"/>
      <c r="C5" s="10" t="s">
        <v>23</v>
      </c>
      <c r="D5" s="10"/>
      <c r="E5" s="10"/>
      <c r="F5" s="10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8"/>
      <c r="S5" s="7"/>
    </row>
    <row r="6" spans="1:19" ht="27.75" customHeight="1" x14ac:dyDescent="0.15">
      <c r="B6" s="7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"/>
      <c r="S6" s="7"/>
    </row>
    <row r="7" spans="1:19" x14ac:dyDescent="0.15">
      <c r="B7" s="7"/>
      <c r="C7" s="78"/>
      <c r="D7" s="78"/>
      <c r="E7" s="78"/>
      <c r="F7" s="78"/>
      <c r="G7" s="12"/>
      <c r="H7" s="12"/>
      <c r="I7" s="12"/>
      <c r="J7" s="12"/>
      <c r="K7" s="12"/>
      <c r="L7" s="12"/>
      <c r="M7" s="12"/>
      <c r="N7" s="12"/>
      <c r="O7" s="12"/>
      <c r="P7" s="13"/>
      <c r="Q7" s="13" t="s">
        <v>0</v>
      </c>
      <c r="R7" s="8"/>
      <c r="S7" s="7"/>
    </row>
    <row r="8" spans="1:19" ht="24.75" customHeight="1" x14ac:dyDescent="0.15">
      <c r="B8" s="7"/>
      <c r="C8" s="79" t="s">
        <v>12</v>
      </c>
      <c r="D8" s="80"/>
      <c r="E8" s="81"/>
      <c r="F8" s="85" t="s">
        <v>2</v>
      </c>
      <c r="G8" s="87" t="s">
        <v>3</v>
      </c>
      <c r="H8" s="70" t="s">
        <v>10</v>
      </c>
      <c r="I8" s="70" t="s">
        <v>11</v>
      </c>
      <c r="J8" s="87" t="s">
        <v>4</v>
      </c>
      <c r="K8" s="70" t="s">
        <v>13</v>
      </c>
      <c r="L8" s="70" t="s">
        <v>24</v>
      </c>
      <c r="M8" s="87" t="s">
        <v>38</v>
      </c>
      <c r="N8" s="66" t="s">
        <v>28</v>
      </c>
      <c r="O8" s="75" t="s">
        <v>18</v>
      </c>
      <c r="P8" s="68" t="s">
        <v>29</v>
      </c>
      <c r="Q8" s="70" t="s">
        <v>14</v>
      </c>
      <c r="R8" s="8"/>
      <c r="S8" s="7"/>
    </row>
    <row r="9" spans="1:19" ht="24.75" customHeight="1" x14ac:dyDescent="0.15">
      <c r="B9" s="7"/>
      <c r="C9" s="82"/>
      <c r="D9" s="83"/>
      <c r="E9" s="84"/>
      <c r="F9" s="86"/>
      <c r="G9" s="88"/>
      <c r="H9" s="71"/>
      <c r="I9" s="71"/>
      <c r="J9" s="88"/>
      <c r="K9" s="71"/>
      <c r="L9" s="71"/>
      <c r="M9" s="88"/>
      <c r="N9" s="67"/>
      <c r="O9" s="76"/>
      <c r="P9" s="69"/>
      <c r="Q9" s="71"/>
      <c r="R9" s="8"/>
      <c r="S9" s="7"/>
    </row>
    <row r="10" spans="1:19" ht="13.5" customHeight="1" x14ac:dyDescent="0.15">
      <c r="B10" s="7"/>
      <c r="C10" s="72"/>
      <c r="D10" s="73"/>
      <c r="E10" s="74"/>
      <c r="F10" s="14"/>
      <c r="G10" s="15" t="s">
        <v>5</v>
      </c>
      <c r="H10" s="15" t="s">
        <v>6</v>
      </c>
      <c r="I10" s="15" t="s">
        <v>7</v>
      </c>
      <c r="J10" s="15" t="s">
        <v>8</v>
      </c>
      <c r="K10" s="15" t="s">
        <v>9</v>
      </c>
      <c r="L10" s="15" t="s">
        <v>25</v>
      </c>
      <c r="M10" s="15" t="s">
        <v>26</v>
      </c>
      <c r="N10" s="15" t="s">
        <v>19</v>
      </c>
      <c r="O10" s="15" t="s">
        <v>20</v>
      </c>
      <c r="P10" s="15" t="s">
        <v>27</v>
      </c>
      <c r="Q10" s="16"/>
      <c r="R10" s="8"/>
      <c r="S10" s="7"/>
    </row>
    <row r="11" spans="1:19" customFormat="1" ht="27" customHeight="1" x14ac:dyDescent="0.15">
      <c r="A11" s="34"/>
      <c r="B11" s="34"/>
      <c r="C11" s="60" t="s">
        <v>16</v>
      </c>
      <c r="D11" s="61"/>
      <c r="E11" s="62"/>
      <c r="F11" s="17"/>
      <c r="G11" s="37">
        <f>SUM(G12:G14)</f>
        <v>0</v>
      </c>
      <c r="H11" s="37">
        <f t="shared" ref="H11:I11" si="0">SUM(H12:H14)</f>
        <v>0</v>
      </c>
      <c r="I11" s="37">
        <f t="shared" si="0"/>
        <v>0</v>
      </c>
      <c r="J11" s="37">
        <f t="shared" ref="J11:J43" si="1">IF(COUNTA(G11)=0,"",G11-I11)</f>
        <v>0</v>
      </c>
      <c r="K11" s="38">
        <f t="shared" ref="K11:K42" si="2">MIN(H11,J11)</f>
        <v>0</v>
      </c>
      <c r="L11" s="38">
        <f>SUM(L12:L14)</f>
        <v>0</v>
      </c>
      <c r="M11" s="39"/>
      <c r="N11" s="38">
        <f>SUM(N12:N14)</f>
        <v>0</v>
      </c>
      <c r="O11" s="40">
        <f>SUM(O12:O14)</f>
        <v>0</v>
      </c>
      <c r="P11" s="40">
        <f>SUM(P12:P14)</f>
        <v>0</v>
      </c>
      <c r="Q11" s="18"/>
      <c r="R11" s="35"/>
      <c r="S11" s="34"/>
    </row>
    <row r="12" spans="1:19" customFormat="1" ht="27" customHeight="1" x14ac:dyDescent="0.15">
      <c r="A12" s="34"/>
      <c r="B12" s="34"/>
      <c r="C12" s="19"/>
      <c r="D12" s="36"/>
      <c r="E12" s="20"/>
      <c r="F12" s="21"/>
      <c r="G12" s="41"/>
      <c r="H12" s="41"/>
      <c r="I12" s="41"/>
      <c r="J12" s="41" t="str">
        <f t="shared" si="1"/>
        <v/>
      </c>
      <c r="K12" s="41">
        <f t="shared" si="2"/>
        <v>0</v>
      </c>
      <c r="L12" s="41"/>
      <c r="M12" s="89" t="s">
        <v>21</v>
      </c>
      <c r="N12" s="42">
        <f>ROUNDDOWN(IF(COUNTA(K12)=0,"",MIN(K12:L12)*(10/10)),-3)</f>
        <v>0</v>
      </c>
      <c r="O12" s="41"/>
      <c r="P12" s="43" t="str">
        <f>IF(COUNTA(O12)=0,"",MIN(N12:O12))</f>
        <v/>
      </c>
      <c r="Q12" s="22"/>
      <c r="R12" s="35"/>
      <c r="S12" s="34"/>
    </row>
    <row r="13" spans="1:19" customFormat="1" ht="27" customHeight="1" x14ac:dyDescent="0.15">
      <c r="A13" s="34"/>
      <c r="B13" s="34"/>
      <c r="C13" s="19"/>
      <c r="D13" s="36"/>
      <c r="E13" s="23"/>
      <c r="F13" s="24"/>
      <c r="G13" s="44"/>
      <c r="H13" s="44"/>
      <c r="I13" s="44"/>
      <c r="J13" s="44" t="str">
        <f t="shared" si="1"/>
        <v/>
      </c>
      <c r="K13" s="44">
        <f t="shared" si="2"/>
        <v>0</v>
      </c>
      <c r="L13" s="44"/>
      <c r="M13" s="90"/>
      <c r="N13" s="45">
        <f>ROUNDDOWN(IF(COUNTA(K13)=0,"",MIN(K13:L13)*(10/10)),-3)</f>
        <v>0</v>
      </c>
      <c r="O13" s="44"/>
      <c r="P13" s="45" t="str">
        <f>IF(COUNTA(O13)=0,"",MIN(N13:O13))</f>
        <v/>
      </c>
      <c r="Q13" s="25"/>
      <c r="R13" s="35"/>
      <c r="S13" s="34"/>
    </row>
    <row r="14" spans="1:19" customFormat="1" ht="27" customHeight="1" x14ac:dyDescent="0.15">
      <c r="A14" s="34"/>
      <c r="B14" s="34"/>
      <c r="C14" s="19"/>
      <c r="D14" s="36"/>
      <c r="E14" s="26"/>
      <c r="F14" s="27"/>
      <c r="G14" s="46"/>
      <c r="H14" s="46"/>
      <c r="I14" s="46"/>
      <c r="J14" s="46" t="str">
        <f t="shared" si="1"/>
        <v/>
      </c>
      <c r="K14" s="46">
        <f t="shared" si="2"/>
        <v>0</v>
      </c>
      <c r="L14" s="46"/>
      <c r="M14" s="91"/>
      <c r="N14" s="47">
        <f>ROUNDDOWN(IF(COUNTA(K14)=0,"",MIN(K14:L14)*(10/10)),-3)</f>
        <v>0</v>
      </c>
      <c r="O14" s="46"/>
      <c r="P14" s="48" t="str">
        <f>IF(COUNTA(O14)=0,"",MIN(N14:O14))</f>
        <v/>
      </c>
      <c r="Q14" s="28"/>
      <c r="R14" s="35"/>
      <c r="S14" s="34"/>
    </row>
    <row r="15" spans="1:19" customFormat="1" ht="27" customHeight="1" x14ac:dyDescent="0.15">
      <c r="A15" s="34"/>
      <c r="B15" s="34"/>
      <c r="C15" s="60" t="s">
        <v>37</v>
      </c>
      <c r="D15" s="61"/>
      <c r="E15" s="62"/>
      <c r="F15" s="17"/>
      <c r="G15" s="37">
        <f>SUM(G16:G18)</f>
        <v>0</v>
      </c>
      <c r="H15" s="37">
        <f t="shared" ref="H15:I15" si="3">SUM(H16:H18)</f>
        <v>0</v>
      </c>
      <c r="I15" s="37">
        <f t="shared" si="3"/>
        <v>0</v>
      </c>
      <c r="J15" s="37">
        <f t="shared" si="1"/>
        <v>0</v>
      </c>
      <c r="K15" s="38">
        <f t="shared" si="2"/>
        <v>0</v>
      </c>
      <c r="L15" s="38">
        <f>SUM(L16:L18)</f>
        <v>0</v>
      </c>
      <c r="M15" s="49"/>
      <c r="N15" s="38">
        <f>SUM(N16:N18)</f>
        <v>0</v>
      </c>
      <c r="O15" s="40">
        <f>SUM(O16:O18)</f>
        <v>0</v>
      </c>
      <c r="P15" s="40">
        <f>SUM(P16:P18)</f>
        <v>0</v>
      </c>
      <c r="Q15" s="18"/>
      <c r="R15" s="35"/>
      <c r="S15" s="34"/>
    </row>
    <row r="16" spans="1:19" customFormat="1" ht="27" customHeight="1" x14ac:dyDescent="0.15">
      <c r="A16" s="34"/>
      <c r="B16" s="34"/>
      <c r="C16" s="19"/>
      <c r="D16" s="36"/>
      <c r="E16" s="20"/>
      <c r="F16" s="21"/>
      <c r="G16" s="41"/>
      <c r="H16" s="41"/>
      <c r="I16" s="41"/>
      <c r="J16" s="41" t="str">
        <f t="shared" si="1"/>
        <v/>
      </c>
      <c r="K16" s="41">
        <f t="shared" si="2"/>
        <v>0</v>
      </c>
      <c r="L16" s="41"/>
      <c r="M16" s="92">
        <v>0.75</v>
      </c>
      <c r="N16" s="43">
        <f>ROUNDDOWN(IF(COUNTA(K16)=0,"",MIN(K16:L16)*(3/4)),-3)</f>
        <v>0</v>
      </c>
      <c r="O16" s="41"/>
      <c r="P16" s="43" t="str">
        <f>IF(COUNTA(O16)=0,"",MIN(N16:O16))</f>
        <v/>
      </c>
      <c r="Q16" s="22"/>
      <c r="R16" s="35"/>
      <c r="S16" s="34"/>
    </row>
    <row r="17" spans="1:19" customFormat="1" ht="27" customHeight="1" x14ac:dyDescent="0.15">
      <c r="A17" s="34"/>
      <c r="B17" s="34"/>
      <c r="C17" s="19"/>
      <c r="D17" s="36"/>
      <c r="E17" s="23"/>
      <c r="F17" s="24"/>
      <c r="G17" s="44"/>
      <c r="H17" s="44"/>
      <c r="I17" s="44"/>
      <c r="J17" s="44" t="str">
        <f t="shared" si="1"/>
        <v/>
      </c>
      <c r="K17" s="44">
        <f t="shared" si="2"/>
        <v>0</v>
      </c>
      <c r="L17" s="44"/>
      <c r="M17" s="90"/>
      <c r="N17" s="45">
        <f>ROUNDDOWN(IF(COUNTA(K17)=0,"",MIN(K17:L17)*(3/4)),-3)</f>
        <v>0</v>
      </c>
      <c r="O17" s="44"/>
      <c r="P17" s="45" t="str">
        <f>IF(COUNTA(O17)=0,"",MIN(N17:O17))</f>
        <v/>
      </c>
      <c r="Q17" s="25"/>
      <c r="R17" s="35"/>
      <c r="S17" s="34"/>
    </row>
    <row r="18" spans="1:19" customFormat="1" ht="27" customHeight="1" x14ac:dyDescent="0.15">
      <c r="A18" s="34"/>
      <c r="B18" s="34"/>
      <c r="C18" s="19"/>
      <c r="D18" s="36"/>
      <c r="E18" s="26"/>
      <c r="F18" s="27"/>
      <c r="G18" s="46"/>
      <c r="H18" s="46"/>
      <c r="I18" s="46"/>
      <c r="J18" s="46" t="str">
        <f t="shared" si="1"/>
        <v/>
      </c>
      <c r="K18" s="46">
        <f t="shared" si="2"/>
        <v>0</v>
      </c>
      <c r="L18" s="46"/>
      <c r="M18" s="91"/>
      <c r="N18" s="48">
        <f>ROUNDDOWN(IF(COUNTA(K18)=0,"",MIN(K18:L18)*(3/4)),-3)</f>
        <v>0</v>
      </c>
      <c r="O18" s="46"/>
      <c r="P18" s="48" t="str">
        <f>IF(COUNTA(O18)=0,"",MIN(N18:O18))</f>
        <v/>
      </c>
      <c r="Q18" s="28"/>
      <c r="R18" s="35"/>
      <c r="S18" s="34"/>
    </row>
    <row r="19" spans="1:19" customFormat="1" ht="27" customHeight="1" x14ac:dyDescent="0.15">
      <c r="A19" s="34"/>
      <c r="B19" s="34"/>
      <c r="C19" s="93" t="s">
        <v>34</v>
      </c>
      <c r="D19" s="61"/>
      <c r="E19" s="62"/>
      <c r="F19" s="17"/>
      <c r="G19" s="37">
        <f>SUM(G20:G22)</f>
        <v>0</v>
      </c>
      <c r="H19" s="37">
        <f t="shared" ref="H19:I19" si="4">SUM(H20:H22)</f>
        <v>0</v>
      </c>
      <c r="I19" s="37">
        <f t="shared" si="4"/>
        <v>0</v>
      </c>
      <c r="J19" s="37">
        <f t="shared" si="1"/>
        <v>0</v>
      </c>
      <c r="K19" s="38">
        <f t="shared" si="2"/>
        <v>0</v>
      </c>
      <c r="L19" s="38">
        <f>SUM(L20:L22)</f>
        <v>0</v>
      </c>
      <c r="M19" s="49"/>
      <c r="N19" s="38">
        <f>SUM(N20:N22)</f>
        <v>0</v>
      </c>
      <c r="O19" s="40">
        <f>SUM(O20:O22)</f>
        <v>0</v>
      </c>
      <c r="P19" s="40">
        <f>SUM(P20:P22)</f>
        <v>0</v>
      </c>
      <c r="Q19" s="18"/>
      <c r="R19" s="35"/>
      <c r="S19" s="34"/>
    </row>
    <row r="20" spans="1:19" customFormat="1" ht="27" customHeight="1" x14ac:dyDescent="0.15">
      <c r="A20" s="34"/>
      <c r="B20" s="34"/>
      <c r="C20" s="19"/>
      <c r="D20" s="36"/>
      <c r="E20" s="20"/>
      <c r="F20" s="21"/>
      <c r="G20" s="41"/>
      <c r="H20" s="41"/>
      <c r="I20" s="41"/>
      <c r="J20" s="41" t="str">
        <f t="shared" si="1"/>
        <v/>
      </c>
      <c r="K20" s="41">
        <f t="shared" si="2"/>
        <v>0</v>
      </c>
      <c r="L20" s="41"/>
      <c r="M20" s="94">
        <v>0.66666666666666663</v>
      </c>
      <c r="N20" s="43">
        <f>ROUNDDOWN(IF(COUNTA(K20)=0,"",MIN(K20:L20)*(2/3)),-3)</f>
        <v>0</v>
      </c>
      <c r="O20" s="41"/>
      <c r="P20" s="43" t="str">
        <f>IF(COUNTA(O20)=0,"",MIN(N20:O20))</f>
        <v/>
      </c>
      <c r="Q20" s="22"/>
      <c r="R20" s="35"/>
      <c r="S20" s="34"/>
    </row>
    <row r="21" spans="1:19" customFormat="1" ht="27" customHeight="1" x14ac:dyDescent="0.15">
      <c r="A21" s="34"/>
      <c r="B21" s="34"/>
      <c r="C21" s="19"/>
      <c r="D21" s="36"/>
      <c r="E21" s="23"/>
      <c r="F21" s="24"/>
      <c r="G21" s="44"/>
      <c r="H21" s="44"/>
      <c r="I21" s="44"/>
      <c r="J21" s="44" t="str">
        <f t="shared" si="1"/>
        <v/>
      </c>
      <c r="K21" s="44">
        <f t="shared" si="2"/>
        <v>0</v>
      </c>
      <c r="L21" s="44"/>
      <c r="M21" s="95"/>
      <c r="N21" s="45">
        <f>ROUNDDOWN(IF(COUNTA(K21)=0,"",MIN(K21:L21)*(2/3)),-3)</f>
        <v>0</v>
      </c>
      <c r="O21" s="44"/>
      <c r="P21" s="45" t="str">
        <f>IF(COUNTA(O21)=0,"",MIN(N21:O21))</f>
        <v/>
      </c>
      <c r="Q21" s="25"/>
      <c r="R21" s="35"/>
      <c r="S21" s="34"/>
    </row>
    <row r="22" spans="1:19" customFormat="1" ht="27" customHeight="1" x14ac:dyDescent="0.15">
      <c r="A22" s="34"/>
      <c r="B22" s="34"/>
      <c r="C22" s="19"/>
      <c r="D22" s="36"/>
      <c r="E22" s="26"/>
      <c r="F22" s="27"/>
      <c r="G22" s="46"/>
      <c r="H22" s="46"/>
      <c r="I22" s="46"/>
      <c r="J22" s="46" t="str">
        <f t="shared" si="1"/>
        <v/>
      </c>
      <c r="K22" s="46">
        <f t="shared" si="2"/>
        <v>0</v>
      </c>
      <c r="L22" s="46"/>
      <c r="M22" s="96"/>
      <c r="N22" s="48">
        <f>ROUNDDOWN(IF(COUNTA(K22)=0,"",MIN(K22:L22)*(2/3)),-3)</f>
        <v>0</v>
      </c>
      <c r="O22" s="46"/>
      <c r="P22" s="48" t="str">
        <f>IF(COUNTA(O22)=0,"",MIN(N22:O22))</f>
        <v/>
      </c>
      <c r="Q22" s="28"/>
      <c r="R22" s="35"/>
      <c r="S22" s="34"/>
    </row>
    <row r="23" spans="1:19" customFormat="1" ht="27" customHeight="1" x14ac:dyDescent="0.15">
      <c r="A23" s="34"/>
      <c r="B23" s="34"/>
      <c r="C23" s="60" t="s">
        <v>15</v>
      </c>
      <c r="D23" s="61"/>
      <c r="E23" s="62"/>
      <c r="F23" s="17"/>
      <c r="G23" s="37">
        <f>SUM(G24:G26)</f>
        <v>0</v>
      </c>
      <c r="H23" s="37">
        <f t="shared" ref="H23:I23" si="5">SUM(H24:H26)</f>
        <v>0</v>
      </c>
      <c r="I23" s="37">
        <f t="shared" si="5"/>
        <v>0</v>
      </c>
      <c r="J23" s="37">
        <f t="shared" si="1"/>
        <v>0</v>
      </c>
      <c r="K23" s="38">
        <f t="shared" si="2"/>
        <v>0</v>
      </c>
      <c r="L23" s="38">
        <f>SUM(L24:L26)</f>
        <v>0</v>
      </c>
      <c r="M23" s="49"/>
      <c r="N23" s="38">
        <f>SUM(N24:N26)</f>
        <v>0</v>
      </c>
      <c r="O23" s="40">
        <f>SUM(O24:O26)</f>
        <v>0</v>
      </c>
      <c r="P23" s="40">
        <f>SUM(P24:P26)</f>
        <v>0</v>
      </c>
      <c r="Q23" s="18"/>
      <c r="R23" s="35"/>
      <c r="S23" s="34"/>
    </row>
    <row r="24" spans="1:19" customFormat="1" ht="27" customHeight="1" x14ac:dyDescent="0.15">
      <c r="A24" s="34"/>
      <c r="B24" s="34"/>
      <c r="C24" s="19"/>
      <c r="D24" s="36"/>
      <c r="E24" s="20"/>
      <c r="F24" s="21"/>
      <c r="G24" s="41"/>
      <c r="H24" s="41"/>
      <c r="I24" s="41"/>
      <c r="J24" s="41" t="str">
        <f t="shared" si="1"/>
        <v/>
      </c>
      <c r="K24" s="41">
        <f t="shared" si="2"/>
        <v>0</v>
      </c>
      <c r="L24" s="41"/>
      <c r="M24" s="92">
        <v>0.75</v>
      </c>
      <c r="N24" s="43">
        <f>ROUNDDOWN(IF(COUNTA(K24)=0,"",MIN(K24:L24)*(3/4)),-3)</f>
        <v>0</v>
      </c>
      <c r="O24" s="41"/>
      <c r="P24" s="43" t="str">
        <f>IF(COUNTA(O24)=0,"",MIN(N24:O24))</f>
        <v/>
      </c>
      <c r="Q24" s="22"/>
      <c r="R24" s="35"/>
      <c r="S24" s="34"/>
    </row>
    <row r="25" spans="1:19" customFormat="1" ht="27" customHeight="1" x14ac:dyDescent="0.15">
      <c r="A25" s="34"/>
      <c r="B25" s="34"/>
      <c r="C25" s="19"/>
      <c r="D25" s="36"/>
      <c r="E25" s="23"/>
      <c r="F25" s="24"/>
      <c r="G25" s="44"/>
      <c r="H25" s="44"/>
      <c r="I25" s="44"/>
      <c r="J25" s="44" t="str">
        <f t="shared" si="1"/>
        <v/>
      </c>
      <c r="K25" s="44">
        <f t="shared" si="2"/>
        <v>0</v>
      </c>
      <c r="L25" s="44"/>
      <c r="M25" s="90"/>
      <c r="N25" s="45">
        <f>ROUNDDOWN(IF(COUNTA(K25)=0,"",MIN(K25:L25)*(3/4)),-3)</f>
        <v>0</v>
      </c>
      <c r="O25" s="44"/>
      <c r="P25" s="45" t="str">
        <f>IF(COUNTA(O25)=0,"",MIN(N25:O25))</f>
        <v/>
      </c>
      <c r="Q25" s="25"/>
      <c r="R25" s="35"/>
      <c r="S25" s="34"/>
    </row>
    <row r="26" spans="1:19" customFormat="1" ht="27" customHeight="1" x14ac:dyDescent="0.15">
      <c r="A26" s="34"/>
      <c r="B26" s="34"/>
      <c r="C26" s="19"/>
      <c r="D26" s="36"/>
      <c r="E26" s="26"/>
      <c r="F26" s="27"/>
      <c r="G26" s="46"/>
      <c r="H26" s="46"/>
      <c r="I26" s="46"/>
      <c r="J26" s="46" t="str">
        <f t="shared" si="1"/>
        <v/>
      </c>
      <c r="K26" s="46">
        <f t="shared" si="2"/>
        <v>0</v>
      </c>
      <c r="L26" s="46"/>
      <c r="M26" s="91"/>
      <c r="N26" s="48">
        <f>ROUNDDOWN(IF(COUNTA(K26)=0,"",MIN(K26:L26)*(3/4)),-3)</f>
        <v>0</v>
      </c>
      <c r="O26" s="46"/>
      <c r="P26" s="48" t="str">
        <f>IF(COUNTA(O26)=0,"",MIN(N26:O26))</f>
        <v/>
      </c>
      <c r="Q26" s="28"/>
      <c r="R26" s="35"/>
      <c r="S26" s="34"/>
    </row>
    <row r="27" spans="1:19" customFormat="1" ht="27" customHeight="1" x14ac:dyDescent="0.15">
      <c r="A27" s="34"/>
      <c r="B27" s="34"/>
      <c r="C27" s="97" t="s">
        <v>30</v>
      </c>
      <c r="D27" s="98"/>
      <c r="E27" s="99"/>
      <c r="F27" s="17"/>
      <c r="G27" s="37">
        <f>SUM(G28:G30)</f>
        <v>0</v>
      </c>
      <c r="H27" s="37">
        <f t="shared" ref="H27:I27" si="6">SUM(H28:H30)</f>
        <v>0</v>
      </c>
      <c r="I27" s="37">
        <f t="shared" si="6"/>
        <v>0</v>
      </c>
      <c r="J27" s="37">
        <f t="shared" si="1"/>
        <v>0</v>
      </c>
      <c r="K27" s="38">
        <f t="shared" si="2"/>
        <v>0</v>
      </c>
      <c r="L27" s="38">
        <f>SUM(L28:L30)</f>
        <v>0</v>
      </c>
      <c r="M27" s="49"/>
      <c r="N27" s="38">
        <f>SUM(N28:N30)</f>
        <v>0</v>
      </c>
      <c r="O27" s="40">
        <f>SUM(O28:O30)</f>
        <v>0</v>
      </c>
      <c r="P27" s="40">
        <f>SUM(P28:P30)</f>
        <v>0</v>
      </c>
      <c r="Q27" s="18"/>
      <c r="R27" s="35"/>
      <c r="S27" s="34"/>
    </row>
    <row r="28" spans="1:19" customFormat="1" ht="27" customHeight="1" x14ac:dyDescent="0.15">
      <c r="A28" s="34"/>
      <c r="B28" s="34"/>
      <c r="C28" s="19"/>
      <c r="D28" s="36"/>
      <c r="E28" s="29"/>
      <c r="F28" s="21"/>
      <c r="G28" s="41"/>
      <c r="H28" s="41"/>
      <c r="I28" s="41"/>
      <c r="J28" s="41" t="str">
        <f t="shared" si="1"/>
        <v/>
      </c>
      <c r="K28" s="41">
        <f t="shared" si="2"/>
        <v>0</v>
      </c>
      <c r="L28" s="41"/>
      <c r="M28" s="92">
        <v>0.75</v>
      </c>
      <c r="N28" s="43">
        <f>ROUNDDOWN(IF(COUNTA(K28)=0,"",MIN(K28:L28)*(3/4)),-3)</f>
        <v>0</v>
      </c>
      <c r="O28" s="41"/>
      <c r="P28" s="43" t="str">
        <f>IF(COUNTA(O28)=0,"",MIN(N28:O28))</f>
        <v/>
      </c>
      <c r="Q28" s="22"/>
      <c r="R28" s="35"/>
      <c r="S28" s="34"/>
    </row>
    <row r="29" spans="1:19" customFormat="1" ht="27" customHeight="1" x14ac:dyDescent="0.15">
      <c r="A29" s="34"/>
      <c r="B29" s="34"/>
      <c r="C29" s="19"/>
      <c r="D29" s="36"/>
      <c r="E29" s="23"/>
      <c r="F29" s="24"/>
      <c r="G29" s="44"/>
      <c r="H29" s="44"/>
      <c r="I29" s="44"/>
      <c r="J29" s="44" t="str">
        <f t="shared" si="1"/>
        <v/>
      </c>
      <c r="K29" s="44">
        <f t="shared" si="2"/>
        <v>0</v>
      </c>
      <c r="L29" s="44"/>
      <c r="M29" s="90"/>
      <c r="N29" s="45">
        <f>ROUNDDOWN(IF(COUNTA(K29)=0,"",MIN(K29:L29)*(3/4)),-3)</f>
        <v>0</v>
      </c>
      <c r="O29" s="44"/>
      <c r="P29" s="45" t="str">
        <f>IF(COUNTA(O29)=0,"",MIN(N29:O29))</f>
        <v/>
      </c>
      <c r="Q29" s="25"/>
      <c r="R29" s="35"/>
      <c r="S29" s="34"/>
    </row>
    <row r="30" spans="1:19" customFormat="1" ht="27" customHeight="1" x14ac:dyDescent="0.15">
      <c r="A30" s="34"/>
      <c r="B30" s="34"/>
      <c r="C30" s="19"/>
      <c r="D30" s="36"/>
      <c r="E30" s="26"/>
      <c r="F30" s="27"/>
      <c r="G30" s="46"/>
      <c r="H30" s="46"/>
      <c r="I30" s="46"/>
      <c r="J30" s="46" t="str">
        <f t="shared" si="1"/>
        <v/>
      </c>
      <c r="K30" s="46">
        <f t="shared" si="2"/>
        <v>0</v>
      </c>
      <c r="L30" s="46"/>
      <c r="M30" s="91"/>
      <c r="N30" s="48">
        <f>ROUNDDOWN(IF(COUNTA(K30)=0,"",MIN(K30:L30)*(3/4)),-3)</f>
        <v>0</v>
      </c>
      <c r="O30" s="46"/>
      <c r="P30" s="48" t="str">
        <f>IF(COUNTA(O30)=0,"",MIN(N30:O30))</f>
        <v/>
      </c>
      <c r="Q30" s="28"/>
      <c r="R30" s="35"/>
      <c r="S30" s="34"/>
    </row>
    <row r="31" spans="1:19" customFormat="1" ht="27" customHeight="1" x14ac:dyDescent="0.15">
      <c r="A31" s="34"/>
      <c r="B31" s="34"/>
      <c r="C31" s="97" t="s">
        <v>17</v>
      </c>
      <c r="D31" s="98"/>
      <c r="E31" s="99"/>
      <c r="F31" s="17"/>
      <c r="G31" s="37">
        <f>SUM(G32:G34)</f>
        <v>0</v>
      </c>
      <c r="H31" s="37">
        <f t="shared" ref="H31:I31" si="7">SUM(H32:H34)</f>
        <v>0</v>
      </c>
      <c r="I31" s="37">
        <f t="shared" si="7"/>
        <v>0</v>
      </c>
      <c r="J31" s="37">
        <f t="shared" si="1"/>
        <v>0</v>
      </c>
      <c r="K31" s="38">
        <f t="shared" si="2"/>
        <v>0</v>
      </c>
      <c r="L31" s="38">
        <f>SUM(L32:L34)</f>
        <v>0</v>
      </c>
      <c r="M31" s="49"/>
      <c r="N31" s="38">
        <f>SUM(N32:N34)</f>
        <v>0</v>
      </c>
      <c r="O31" s="40">
        <f>SUM(O32:O34)</f>
        <v>0</v>
      </c>
      <c r="P31" s="40">
        <f>SUM(P32:P34)</f>
        <v>0</v>
      </c>
      <c r="Q31" s="18"/>
      <c r="R31" s="35"/>
      <c r="S31" s="34"/>
    </row>
    <row r="32" spans="1:19" customFormat="1" ht="27" customHeight="1" x14ac:dyDescent="0.15">
      <c r="A32" s="34"/>
      <c r="B32" s="34"/>
      <c r="C32" s="19"/>
      <c r="D32" s="36"/>
      <c r="E32" s="29"/>
      <c r="F32" s="21"/>
      <c r="G32" s="41"/>
      <c r="H32" s="41"/>
      <c r="I32" s="41"/>
      <c r="J32" s="41" t="str">
        <f t="shared" si="1"/>
        <v/>
      </c>
      <c r="K32" s="41">
        <f t="shared" si="2"/>
        <v>0</v>
      </c>
      <c r="L32" s="50"/>
      <c r="M32" s="92">
        <v>0.75</v>
      </c>
      <c r="N32" s="43">
        <f>ROUNDDOWN(IF(COUNTA(K32)=0,"",MIN(K32:L32)*(3/4)),-3)</f>
        <v>0</v>
      </c>
      <c r="O32" s="41"/>
      <c r="P32" s="43" t="str">
        <f>IF(COUNTA(O32)=0,"",MIN(N32:O32))</f>
        <v/>
      </c>
      <c r="Q32" s="22"/>
      <c r="R32" s="35"/>
      <c r="S32" s="34"/>
    </row>
    <row r="33" spans="1:19" customFormat="1" ht="27" customHeight="1" x14ac:dyDescent="0.15">
      <c r="A33" s="34"/>
      <c r="B33" s="34"/>
      <c r="C33" s="19"/>
      <c r="D33" s="36"/>
      <c r="E33" s="23"/>
      <c r="F33" s="24"/>
      <c r="G33" s="44"/>
      <c r="H33" s="44"/>
      <c r="I33" s="44"/>
      <c r="J33" s="44" t="str">
        <f t="shared" si="1"/>
        <v/>
      </c>
      <c r="K33" s="44">
        <f t="shared" si="2"/>
        <v>0</v>
      </c>
      <c r="L33" s="44"/>
      <c r="M33" s="90"/>
      <c r="N33" s="45">
        <f>ROUNDDOWN(IF(COUNTA(K33)=0,"",MIN(K33:L33)*(3/4)),-3)</f>
        <v>0</v>
      </c>
      <c r="O33" s="44"/>
      <c r="P33" s="45" t="str">
        <f>IF(COUNTA(O33)=0,"",MIN(N33:O33))</f>
        <v/>
      </c>
      <c r="Q33" s="25"/>
      <c r="R33" s="35"/>
      <c r="S33" s="34"/>
    </row>
    <row r="34" spans="1:19" customFormat="1" ht="27" customHeight="1" x14ac:dyDescent="0.15">
      <c r="A34" s="34"/>
      <c r="B34" s="34"/>
      <c r="C34" s="19"/>
      <c r="D34" s="36"/>
      <c r="E34" s="26"/>
      <c r="F34" s="27"/>
      <c r="G34" s="46"/>
      <c r="H34" s="46"/>
      <c r="I34" s="46"/>
      <c r="J34" s="46" t="str">
        <f t="shared" si="1"/>
        <v/>
      </c>
      <c r="K34" s="46">
        <f t="shared" si="2"/>
        <v>0</v>
      </c>
      <c r="L34" s="51"/>
      <c r="M34" s="91"/>
      <c r="N34" s="48">
        <f>ROUNDDOWN(IF(COUNTA(K34)=0,"",MIN(K34:L34)*(3/4)),-3)</f>
        <v>0</v>
      </c>
      <c r="O34" s="46"/>
      <c r="P34" s="48" t="str">
        <f>IF(COUNTA(O34)=0,"",MIN(N34:O34))</f>
        <v/>
      </c>
      <c r="Q34" s="28"/>
      <c r="R34" s="35"/>
      <c r="S34" s="34"/>
    </row>
    <row r="35" spans="1:19" customFormat="1" ht="27" customHeight="1" x14ac:dyDescent="0.15">
      <c r="A35" s="34"/>
      <c r="B35" s="34"/>
      <c r="C35" s="60" t="s">
        <v>35</v>
      </c>
      <c r="D35" s="61"/>
      <c r="E35" s="62"/>
      <c r="F35" s="17"/>
      <c r="G35" s="37">
        <f>SUM(G36:G38)</f>
        <v>0</v>
      </c>
      <c r="H35" s="37">
        <f t="shared" ref="H35:I35" si="8">SUM(H36:H38)</f>
        <v>0</v>
      </c>
      <c r="I35" s="37">
        <f t="shared" si="8"/>
        <v>0</v>
      </c>
      <c r="J35" s="37">
        <f t="shared" si="1"/>
        <v>0</v>
      </c>
      <c r="K35" s="38">
        <f t="shared" si="2"/>
        <v>0</v>
      </c>
      <c r="L35" s="38">
        <f>SUM(L36:L38)</f>
        <v>0</v>
      </c>
      <c r="M35" s="49"/>
      <c r="N35" s="38">
        <f>SUM(N36:N38)</f>
        <v>0</v>
      </c>
      <c r="O35" s="40">
        <f>SUM(O36:O38)</f>
        <v>0</v>
      </c>
      <c r="P35" s="40">
        <f>SUM(P36:P38)</f>
        <v>0</v>
      </c>
      <c r="Q35" s="18"/>
      <c r="R35" s="35"/>
      <c r="S35" s="34"/>
    </row>
    <row r="36" spans="1:19" customFormat="1" ht="27" customHeight="1" x14ac:dyDescent="0.15">
      <c r="A36" s="34"/>
      <c r="B36" s="34"/>
      <c r="C36" s="19"/>
      <c r="D36" s="36"/>
      <c r="E36" s="20"/>
      <c r="F36" s="21"/>
      <c r="G36" s="41"/>
      <c r="H36" s="41"/>
      <c r="I36" s="41"/>
      <c r="J36" s="41" t="str">
        <f t="shared" si="1"/>
        <v/>
      </c>
      <c r="K36" s="41">
        <f t="shared" si="2"/>
        <v>0</v>
      </c>
      <c r="L36" s="50"/>
      <c r="M36" s="92">
        <v>0.75</v>
      </c>
      <c r="N36" s="43">
        <f>ROUNDDOWN(IF(COUNTA(K36)=0,"",MIN(K36:L36)*(3/4)),-3)</f>
        <v>0</v>
      </c>
      <c r="O36" s="43"/>
      <c r="P36" s="43" t="str">
        <f>IF(COUNTA(O36)=0,"",MIN(N36:O36))</f>
        <v/>
      </c>
      <c r="Q36" s="22"/>
      <c r="R36" s="35"/>
      <c r="S36" s="34"/>
    </row>
    <row r="37" spans="1:19" customFormat="1" ht="27" customHeight="1" x14ac:dyDescent="0.15">
      <c r="A37" s="34"/>
      <c r="B37" s="34"/>
      <c r="C37" s="19"/>
      <c r="D37" s="36"/>
      <c r="E37" s="23"/>
      <c r="F37" s="24"/>
      <c r="G37" s="44"/>
      <c r="H37" s="44"/>
      <c r="I37" s="44"/>
      <c r="J37" s="44" t="str">
        <f t="shared" si="1"/>
        <v/>
      </c>
      <c r="K37" s="44">
        <f t="shared" si="2"/>
        <v>0</v>
      </c>
      <c r="L37" s="44"/>
      <c r="M37" s="90"/>
      <c r="N37" s="45">
        <f>ROUNDDOWN(IF(COUNTA(K37)=0,"",MIN(K37:L37)*(3/4)),-3)</f>
        <v>0</v>
      </c>
      <c r="O37" s="45"/>
      <c r="P37" s="45" t="str">
        <f>IF(COUNTA(O37)=0,"",MIN(N37:O37))</f>
        <v/>
      </c>
      <c r="Q37" s="25"/>
      <c r="R37" s="35"/>
      <c r="S37" s="34"/>
    </row>
    <row r="38" spans="1:19" customFormat="1" ht="27" customHeight="1" x14ac:dyDescent="0.15">
      <c r="A38" s="34"/>
      <c r="B38" s="34"/>
      <c r="C38" s="19"/>
      <c r="D38" s="36"/>
      <c r="E38" s="26"/>
      <c r="F38" s="27"/>
      <c r="G38" s="46"/>
      <c r="H38" s="46"/>
      <c r="I38" s="46"/>
      <c r="J38" s="46" t="str">
        <f t="shared" si="1"/>
        <v/>
      </c>
      <c r="K38" s="46">
        <f t="shared" si="2"/>
        <v>0</v>
      </c>
      <c r="L38" s="51"/>
      <c r="M38" s="91"/>
      <c r="N38" s="48">
        <f>ROUNDDOWN(IF(COUNTA(K38)=0,"",MIN(K38:L38)*(3/4)),-3)</f>
        <v>0</v>
      </c>
      <c r="O38" s="48"/>
      <c r="P38" s="48" t="str">
        <f>IF(COUNTA(O38)=0,"",MIN(N38:O38))</f>
        <v/>
      </c>
      <c r="Q38" s="28"/>
      <c r="R38" s="35"/>
      <c r="S38" s="34"/>
    </row>
    <row r="39" spans="1:19" customFormat="1" ht="27" customHeight="1" x14ac:dyDescent="0.15">
      <c r="A39" s="34"/>
      <c r="B39" s="34"/>
      <c r="C39" s="60" t="s">
        <v>36</v>
      </c>
      <c r="D39" s="61"/>
      <c r="E39" s="62"/>
      <c r="F39" s="17"/>
      <c r="G39" s="37">
        <f>SUM(G40:G42)</f>
        <v>0</v>
      </c>
      <c r="H39" s="37">
        <f t="shared" ref="H39:I39" si="9">SUM(H40:H42)</f>
        <v>0</v>
      </c>
      <c r="I39" s="37">
        <f t="shared" si="9"/>
        <v>0</v>
      </c>
      <c r="J39" s="37">
        <f t="shared" si="1"/>
        <v>0</v>
      </c>
      <c r="K39" s="38">
        <f t="shared" si="2"/>
        <v>0</v>
      </c>
      <c r="L39" s="38">
        <f>SUM(L40:L42)</f>
        <v>0</v>
      </c>
      <c r="M39" s="49"/>
      <c r="N39" s="38">
        <f>SUM(N40:N42)</f>
        <v>0</v>
      </c>
      <c r="O39" s="40">
        <f>SUM(O40:O42)</f>
        <v>0</v>
      </c>
      <c r="P39" s="40">
        <f>SUM(P40:P42)</f>
        <v>0</v>
      </c>
      <c r="Q39" s="18"/>
      <c r="R39" s="35"/>
      <c r="S39" s="34"/>
    </row>
    <row r="40" spans="1:19" customFormat="1" ht="27" customHeight="1" x14ac:dyDescent="0.15">
      <c r="A40" s="34"/>
      <c r="B40" s="34"/>
      <c r="C40" s="19"/>
      <c r="D40" s="36"/>
      <c r="E40" s="20"/>
      <c r="F40" s="21"/>
      <c r="G40" s="41"/>
      <c r="H40" s="41"/>
      <c r="I40" s="41"/>
      <c r="J40" s="41" t="str">
        <f t="shared" si="1"/>
        <v/>
      </c>
      <c r="K40" s="41">
        <f t="shared" si="2"/>
        <v>0</v>
      </c>
      <c r="L40" s="50"/>
      <c r="M40" s="89" t="s">
        <v>21</v>
      </c>
      <c r="N40" s="42">
        <f>ROUNDDOWN(IF(COUNTA(K40)=0,"",MIN(K40:L40)*(10/10)),-3)</f>
        <v>0</v>
      </c>
      <c r="O40" s="42"/>
      <c r="P40" s="43" t="str">
        <f>IF(COUNTA(O40)=0,"",MIN(N40:O40))</f>
        <v/>
      </c>
      <c r="Q40" s="22"/>
      <c r="R40" s="35"/>
      <c r="S40" s="34"/>
    </row>
    <row r="41" spans="1:19" customFormat="1" ht="27" customHeight="1" x14ac:dyDescent="0.15">
      <c r="A41" s="34"/>
      <c r="B41" s="34"/>
      <c r="C41" s="19"/>
      <c r="D41" s="36"/>
      <c r="E41" s="23"/>
      <c r="F41" s="24"/>
      <c r="G41" s="44"/>
      <c r="H41" s="44"/>
      <c r="I41" s="44"/>
      <c r="J41" s="44" t="str">
        <f t="shared" si="1"/>
        <v/>
      </c>
      <c r="K41" s="44">
        <f t="shared" si="2"/>
        <v>0</v>
      </c>
      <c r="L41" s="44"/>
      <c r="M41" s="90"/>
      <c r="N41" s="45">
        <f>ROUNDDOWN(IF(COUNTA(K41)=0,"",MIN(K41:L41)*(10/10)),-3)</f>
        <v>0</v>
      </c>
      <c r="O41" s="45"/>
      <c r="P41" s="45" t="str">
        <f>IF(COUNTA(O41)=0,"",MIN(N41:O41))</f>
        <v/>
      </c>
      <c r="Q41" s="25"/>
      <c r="R41" s="35"/>
      <c r="S41" s="34"/>
    </row>
    <row r="42" spans="1:19" customFormat="1" ht="27" customHeight="1" thickBot="1" x14ac:dyDescent="0.2">
      <c r="A42" s="34"/>
      <c r="B42" s="34"/>
      <c r="C42" s="19"/>
      <c r="D42" s="36"/>
      <c r="E42" s="26"/>
      <c r="F42" s="27"/>
      <c r="G42" s="52"/>
      <c r="H42" s="52"/>
      <c r="I42" s="53"/>
      <c r="J42" s="53" t="str">
        <f t="shared" si="1"/>
        <v/>
      </c>
      <c r="K42" s="46">
        <f t="shared" si="2"/>
        <v>0</v>
      </c>
      <c r="L42" s="54"/>
      <c r="M42" s="91"/>
      <c r="N42" s="47">
        <f>ROUNDDOWN(IF(COUNTA(K42)=0,"",MIN(K42:L42)*(10/10)),-3)</f>
        <v>0</v>
      </c>
      <c r="O42" s="55"/>
      <c r="P42" s="56" t="str">
        <f>IF(COUNTA(O42)=0,"",MIN(N42:O42))</f>
        <v/>
      </c>
      <c r="Q42" s="28"/>
      <c r="R42" s="35"/>
      <c r="S42" s="34"/>
    </row>
    <row r="43" spans="1:19" ht="35.1" customHeight="1" thickTop="1" x14ac:dyDescent="0.15">
      <c r="B43" s="7"/>
      <c r="C43" s="63" t="s">
        <v>1</v>
      </c>
      <c r="D43" s="64"/>
      <c r="E43" s="65"/>
      <c r="F43" s="30"/>
      <c r="G43" s="51" cm="1">
        <f t="array" ref="G43">SUMPRODUCT((MOD(ROW(G11:G39)-11,4)=0)*G11:G39)</f>
        <v>0</v>
      </c>
      <c r="H43" s="57" cm="1">
        <f t="array" ref="H43">SUMPRODUCT((MOD(ROW(H11:H39)-11,4)=0)*H11:H39)</f>
        <v>0</v>
      </c>
      <c r="I43" s="57" cm="1">
        <f t="array" ref="I43">SUMPRODUCT((MOD(ROW(I11:I39)-11,4)=0)*I11:I39)</f>
        <v>0</v>
      </c>
      <c r="J43" s="57">
        <f t="shared" si="1"/>
        <v>0</v>
      </c>
      <c r="K43" s="57" cm="1">
        <f t="array" ref="K43">SUMPRODUCT((MOD(ROW(K11:K39)-11,4)=0)*K11:K39)</f>
        <v>0</v>
      </c>
      <c r="L43" s="57" cm="1">
        <f t="array" ref="L43">SUMPRODUCT((MOD(ROW(L11:L39)-11,4)=0)*L11:L39)</f>
        <v>0</v>
      </c>
      <c r="M43" s="58"/>
      <c r="N43" s="57" cm="1">
        <f t="array" ref="N43">SUMPRODUCT((MOD(ROW(N11:N39)-11,4)=0)*N11:N39)</f>
        <v>0</v>
      </c>
      <c r="O43" s="57" cm="1">
        <f t="array" ref="O43">SUMPRODUCT((MOD(ROW(O11:O39)-11,4)=0)*O11:O39)</f>
        <v>0</v>
      </c>
      <c r="P43" s="59">
        <f>IF(COUNTA(O43)=0,"",MIN(N43:O43))</f>
        <v>0</v>
      </c>
      <c r="Q43" s="31"/>
      <c r="R43" s="8"/>
      <c r="S43" s="7"/>
    </row>
    <row r="44" spans="1:19" x14ac:dyDescent="0.15">
      <c r="B44" s="7"/>
      <c r="C44" s="2" t="s">
        <v>31</v>
      </c>
      <c r="D44" s="2"/>
      <c r="E44" s="2"/>
      <c r="F44" s="2"/>
      <c r="G44" s="2"/>
      <c r="H44" s="2"/>
      <c r="I44" s="2"/>
      <c r="J44" s="32"/>
      <c r="K44" s="32"/>
      <c r="L44" s="32"/>
      <c r="M44" s="32"/>
      <c r="N44" s="32"/>
      <c r="O44" s="32"/>
      <c r="P44" s="32"/>
      <c r="Q44" s="32"/>
      <c r="R44" s="8"/>
      <c r="S44" s="7"/>
    </row>
    <row r="45" spans="1:19" x14ac:dyDescent="0.15">
      <c r="B45" s="7"/>
      <c r="C45" s="2" t="s">
        <v>32</v>
      </c>
      <c r="D45" s="2"/>
      <c r="E45" s="2"/>
      <c r="F45" s="2"/>
      <c r="G45" s="2"/>
      <c r="H45" s="2"/>
      <c r="I45" s="2"/>
      <c r="J45" s="32"/>
      <c r="K45" s="32"/>
      <c r="L45" s="32"/>
      <c r="M45" s="32"/>
      <c r="N45" s="32"/>
      <c r="O45" s="32"/>
      <c r="P45" s="32"/>
      <c r="Q45" s="32"/>
      <c r="R45" s="8"/>
      <c r="S45" s="7"/>
    </row>
    <row r="46" spans="1:19" x14ac:dyDescent="0.15">
      <c r="B46" s="7"/>
      <c r="C46" s="4" t="s">
        <v>33</v>
      </c>
      <c r="D46" s="2"/>
      <c r="E46" s="2"/>
      <c r="F46" s="2"/>
      <c r="G46" s="2"/>
      <c r="H46" s="2"/>
      <c r="I46" s="2"/>
      <c r="J46" s="32"/>
      <c r="K46" s="32"/>
      <c r="L46" s="32"/>
      <c r="M46" s="32"/>
      <c r="N46" s="32"/>
      <c r="O46" s="32"/>
      <c r="P46" s="32"/>
      <c r="Q46" s="32"/>
      <c r="R46" s="8"/>
      <c r="S46" s="7"/>
    </row>
    <row r="47" spans="1:19" x14ac:dyDescent="0.15">
      <c r="B47" s="7"/>
      <c r="C47" s="2"/>
      <c r="D47" s="2"/>
      <c r="E47" s="2"/>
      <c r="F47" s="2"/>
      <c r="G47" s="2"/>
      <c r="H47" s="2"/>
      <c r="I47" s="2"/>
      <c r="J47" s="3"/>
      <c r="K47" s="3"/>
      <c r="L47" s="3"/>
      <c r="M47" s="3"/>
      <c r="N47" s="3"/>
      <c r="O47" s="3"/>
      <c r="P47" s="3"/>
      <c r="Q47" s="8"/>
      <c r="R47" s="8"/>
      <c r="S47" s="7"/>
    </row>
    <row r="48" spans="1:19" ht="13.5" customHeight="1" x14ac:dyDescent="0.15">
      <c r="B48" s="7"/>
      <c r="C48" s="9"/>
      <c r="D48" s="4"/>
      <c r="E48" s="4"/>
      <c r="F48" s="4"/>
      <c r="G48" s="4"/>
      <c r="H48" s="4"/>
      <c r="I48" s="4"/>
      <c r="J48" s="5"/>
      <c r="K48" s="5"/>
      <c r="L48" s="5"/>
      <c r="M48" s="5"/>
      <c r="N48" s="5"/>
      <c r="O48" s="5"/>
      <c r="P48" s="5"/>
      <c r="Q48" s="8"/>
      <c r="R48" s="8"/>
      <c r="S48" s="7"/>
    </row>
    <row r="49" spans="1:19" ht="13.5" customHeight="1" x14ac:dyDescent="0.15">
      <c r="A49" s="7"/>
      <c r="B49" s="7"/>
      <c r="C49" s="4"/>
      <c r="D49" s="6"/>
      <c r="E49" s="6"/>
      <c r="F49" s="6"/>
      <c r="G49" s="6"/>
      <c r="H49" s="6"/>
      <c r="I49" s="6"/>
      <c r="J49" s="5"/>
      <c r="K49" s="5"/>
      <c r="L49" s="5"/>
      <c r="M49" s="5"/>
      <c r="N49" s="5"/>
      <c r="O49" s="5"/>
      <c r="P49" s="5"/>
      <c r="Q49" s="8"/>
      <c r="R49" s="8"/>
      <c r="S49" s="7"/>
    </row>
    <row r="50" spans="1:19" x14ac:dyDescent="0.1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</row>
    <row r="51" spans="1:19" x14ac:dyDescent="0.15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</row>
  </sheetData>
  <mergeCells count="33">
    <mergeCell ref="M40:M42"/>
    <mergeCell ref="C31:E31"/>
    <mergeCell ref="M32:M34"/>
    <mergeCell ref="C35:E35"/>
    <mergeCell ref="M36:M38"/>
    <mergeCell ref="C39:E39"/>
    <mergeCell ref="C6:Q6"/>
    <mergeCell ref="C7:F7"/>
    <mergeCell ref="C8:E9"/>
    <mergeCell ref="F8:F9"/>
    <mergeCell ref="G8:G9"/>
    <mergeCell ref="H8:H9"/>
    <mergeCell ref="I8:I9"/>
    <mergeCell ref="J8:J9"/>
    <mergeCell ref="K8:K9"/>
    <mergeCell ref="M8:M9"/>
    <mergeCell ref="L8:L9"/>
    <mergeCell ref="C11:E11"/>
    <mergeCell ref="C43:E43"/>
    <mergeCell ref="N8:N9"/>
    <mergeCell ref="P8:P9"/>
    <mergeCell ref="Q8:Q9"/>
    <mergeCell ref="C10:E10"/>
    <mergeCell ref="O8:O9"/>
    <mergeCell ref="M12:M14"/>
    <mergeCell ref="C15:E15"/>
    <mergeCell ref="M16:M18"/>
    <mergeCell ref="C19:E19"/>
    <mergeCell ref="M20:M22"/>
    <mergeCell ref="C23:E23"/>
    <mergeCell ref="M24:M26"/>
    <mergeCell ref="C27:E27"/>
    <mergeCell ref="M28:M30"/>
  </mergeCells>
  <phoneticPr fontId="2"/>
  <printOptions horizontalCentered="1"/>
  <pageMargins left="0.39370078740157483" right="0.39370078740157483" top="0.6" bottom="0.39" header="0.41" footer="0.23622047244094491"/>
  <pageSetup paperSize="9" scale="49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様式第１号別紙（２）</vt:lpstr>
      <vt:lpstr>'様式第１号別紙（２）'!Print_Area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2023-08-18T01:55:54Z</dcterms:created>
  <dcterms:modified xsi:type="dcterms:W3CDTF">2026-03-06T03:27:08Z</dcterms:modified>
</cp:coreProperties>
</file>