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72.20.13.64\kyoyu3TB\環境政策課\02　記録用フォルダ\03　省エネ再エネ班\02_補助事業\02_事業者用自家消費型大規模太陽光発電導入支援事業\R8\00_要綱等改正～募集開始\02_要綱等HP公表版\"/>
    </mc:Choice>
  </mc:AlternateContent>
  <xr:revisionPtr revIDLastSave="0" documentId="13_ncr:1_{07D98765-B56B-493F-8145-0CDD3B84E587}" xr6:coauthVersionLast="47" xr6:coauthVersionMax="47" xr10:uidLastSave="{00000000-0000-0000-0000-000000000000}"/>
  <bookViews>
    <workbookView xWindow="4560" yWindow="2955" windowWidth="21600" windowHeight="11295" tabRatio="949" xr2:uid="{00000000-000D-0000-FFFF-FFFF00000000}"/>
  </bookViews>
  <sheets>
    <sheet name="チェックリスト" sheetId="31" r:id="rId1"/>
    <sheet name="実績報告書" sheetId="21" r:id="rId2"/>
    <sheet name="別添1_事業実績書" sheetId="22" r:id="rId3"/>
    <sheet name="別添2_算定シート" sheetId="42" r:id="rId4"/>
    <sheet name="別添3_収支決算書" sheetId="33" r:id="rId5"/>
    <sheet name="支出明細（設備費）" sheetId="34" r:id="rId6"/>
    <sheet name="支出明細（工事費）" sheetId="35" r:id="rId7"/>
    <sheet name="支出明細（業務費）" sheetId="36" r:id="rId8"/>
    <sheet name="支出明細（事務費）" sheetId="37" r:id="rId9"/>
    <sheet name="支出明細（その他）" sheetId="38" r:id="rId10"/>
    <sheet name="新規ページ用" sheetId="25" state="hidden" r:id="rId11"/>
    <sheet name="入力規則" sheetId="1" state="hidden" r:id="rId12"/>
    <sheet name="一覧表作成用" sheetId="41" state="hidden" r:id="rId13"/>
  </sheets>
  <externalReferences>
    <externalReference r:id="rId14"/>
  </externalReferences>
  <definedNames>
    <definedName name="_xlnm.Print_Area" localSheetId="0">チェックリスト!$A$2:$AD$21</definedName>
    <definedName name="_xlnm.Print_Area" localSheetId="1">実績報告書!$A$1:$Z$42</definedName>
    <definedName name="_xlnm.Print_Area" localSheetId="10">新規ページ用!$A$1:$AA$39</definedName>
    <definedName name="_xlnm.Print_Area" localSheetId="2">別添1_事業実績書!$A$1:$AA$89</definedName>
    <definedName name="_xlnm.Print_Area" localSheetId="3">別添2_算定シート!$B$2:$M$90</definedName>
    <definedName name="燃料種" localSheetId="3">#N/A</definedName>
    <definedName name="燃料種">#N/A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22" l="1"/>
  <c r="P23" i="22"/>
  <c r="F90" i="42" l="1"/>
  <c r="D90" i="42"/>
  <c r="D88" i="42"/>
  <c r="G86" i="42"/>
  <c r="F86" i="42"/>
  <c r="L71" i="42"/>
  <c r="F71" i="42"/>
  <c r="E71" i="42"/>
  <c r="E73" i="42" s="1"/>
  <c r="L65" i="42"/>
  <c r="K65" i="42"/>
  <c r="K71" i="42" s="1"/>
  <c r="K73" i="42" s="1"/>
  <c r="F65" i="42"/>
  <c r="L63" i="42"/>
  <c r="E61" i="42"/>
  <c r="B71" i="42" s="1"/>
  <c r="T54" i="42"/>
  <c r="E43" i="42"/>
  <c r="E47" i="42" s="1"/>
  <c r="D38" i="42"/>
  <c r="U35" i="42"/>
  <c r="U34" i="42"/>
  <c r="U33" i="42"/>
  <c r="U32" i="42"/>
  <c r="U31" i="42"/>
  <c r="U30" i="42"/>
  <c r="U29" i="42"/>
  <c r="U28" i="42"/>
  <c r="U27" i="42"/>
  <c r="U26" i="42"/>
  <c r="U25" i="42"/>
  <c r="U24" i="42"/>
  <c r="Y23" i="42"/>
  <c r="X23" i="42"/>
  <c r="Z23" i="42" s="1"/>
  <c r="U23" i="42"/>
  <c r="U22" i="42"/>
  <c r="U21" i="42"/>
  <c r="K75" i="42" l="1"/>
  <c r="K79" i="42" s="1"/>
  <c r="K81" i="42" s="1"/>
  <c r="B65" i="42"/>
  <c r="B73" i="42"/>
  <c r="B67" i="42"/>
  <c r="B69" i="42"/>
  <c r="B63" i="42"/>
  <c r="T3" i="41"/>
  <c r="S3" i="41"/>
  <c r="R3" i="41"/>
  <c r="P3" i="41"/>
  <c r="N3" i="41"/>
  <c r="I3" i="41"/>
  <c r="G3" i="41"/>
  <c r="H3" i="41" s="1"/>
  <c r="F3" i="41"/>
  <c r="E3" i="41"/>
  <c r="B3" i="41"/>
  <c r="D79" i="42" l="1"/>
  <c r="D81" i="42" s="1"/>
  <c r="W4" i="21"/>
  <c r="T4" i="21"/>
  <c r="Q4" i="21"/>
  <c r="E23" i="38" l="1"/>
  <c r="E23" i="37"/>
  <c r="B18" i="33" s="1"/>
  <c r="E23" i="36"/>
  <c r="E24" i="36" s="1"/>
  <c r="E25" i="36" s="1"/>
  <c r="E23" i="35"/>
  <c r="B16" i="33" s="1"/>
  <c r="E23" i="34"/>
  <c r="B15" i="33" s="1"/>
  <c r="D20" i="33"/>
  <c r="C20" i="33"/>
  <c r="Q3" i="41" s="1"/>
  <c r="B19" i="33"/>
  <c r="B11" i="33"/>
  <c r="B17" i="33" l="1"/>
  <c r="B20" i="33" s="1"/>
  <c r="B21" i="33" s="1"/>
  <c r="B22" i="33" s="1"/>
  <c r="E24" i="34"/>
  <c r="E25" i="34"/>
  <c r="E24" i="37"/>
  <c r="E25" i="37" s="1"/>
  <c r="E24" i="35"/>
  <c r="E25" i="35"/>
  <c r="E24" i="38"/>
  <c r="E25" i="38" s="1"/>
</calcChain>
</file>

<file path=xl/sharedStrings.xml><?xml version="1.0" encoding="utf-8"?>
<sst xmlns="http://schemas.openxmlformats.org/spreadsheetml/2006/main" count="509" uniqueCount="419">
  <si>
    <t>【収入】</t>
    <rPh sb="1" eb="3">
      <t>シュウニュウ</t>
    </rPh>
    <phoneticPr fontId="4"/>
  </si>
  <si>
    <t>（単位：円）</t>
    <rPh sb="1" eb="3">
      <t>タンイ</t>
    </rPh>
    <rPh sb="4" eb="5">
      <t>エン</t>
    </rPh>
    <phoneticPr fontId="4"/>
  </si>
  <si>
    <t>区分</t>
  </si>
  <si>
    <t>金額</t>
  </si>
  <si>
    <t>調達先</t>
  </si>
  <si>
    <t>備考</t>
  </si>
  <si>
    <t>県補助金</t>
  </si>
  <si>
    <t>その他補助金</t>
  </si>
  <si>
    <t>自己資金</t>
  </si>
  <si>
    <t>借入金</t>
  </si>
  <si>
    <t>合計</t>
  </si>
  <si>
    <t>【支出】</t>
    <rPh sb="1" eb="3">
      <t>シシュツ</t>
    </rPh>
    <phoneticPr fontId="4"/>
  </si>
  <si>
    <t>総事業費</t>
  </si>
  <si>
    <t>消費税</t>
  </si>
  <si>
    <t>総計</t>
  </si>
  <si>
    <t>【支出明細】（設備費）</t>
    <rPh sb="1" eb="5">
      <t>シシュツメイサイ</t>
    </rPh>
    <rPh sb="7" eb="10">
      <t>セツビヒ</t>
    </rPh>
    <phoneticPr fontId="4"/>
  </si>
  <si>
    <t>項目番号</t>
    <rPh sb="0" eb="4">
      <t>コウモクバンゴウ</t>
    </rPh>
    <phoneticPr fontId="4"/>
  </si>
  <si>
    <t>内容</t>
  </si>
  <si>
    <t>数量</t>
  </si>
  <si>
    <t>単価</t>
  </si>
  <si>
    <t>見積書の該当箇所</t>
    <rPh sb="4" eb="8">
      <t>ガイトウカショ</t>
    </rPh>
    <phoneticPr fontId="4"/>
  </si>
  <si>
    <t>(記入例）
見積書①の項目３</t>
    <rPh sb="1" eb="3">
      <t>キニュウ</t>
    </rPh>
    <rPh sb="3" eb="4">
      <t>レイ</t>
    </rPh>
    <rPh sb="6" eb="9">
      <t>ミツモリショ</t>
    </rPh>
    <rPh sb="11" eb="13">
      <t>コウモク</t>
    </rPh>
    <phoneticPr fontId="4"/>
  </si>
  <si>
    <t>(記入例）
見積書①の項目４</t>
    <rPh sb="1" eb="3">
      <t>キニュウ</t>
    </rPh>
    <rPh sb="3" eb="4">
      <t>レイ</t>
    </rPh>
    <rPh sb="6" eb="9">
      <t>ミツモリショ</t>
    </rPh>
    <rPh sb="11" eb="13">
      <t>コウモク</t>
    </rPh>
    <phoneticPr fontId="4"/>
  </si>
  <si>
    <t>補助対象外</t>
    <rPh sb="0" eb="2">
      <t>ホジョ</t>
    </rPh>
    <rPh sb="2" eb="5">
      <t>タイショウガイ</t>
    </rPh>
    <phoneticPr fontId="1"/>
  </si>
  <si>
    <t>○</t>
    <phoneticPr fontId="1"/>
  </si>
  <si>
    <t>収支予算書</t>
    <rPh sb="0" eb="2">
      <t>シュウシ</t>
    </rPh>
    <rPh sb="2" eb="5">
      <t>ヨサンショ</t>
    </rPh>
    <phoneticPr fontId="1"/>
  </si>
  <si>
    <t>A重油</t>
    <rPh sb="1" eb="3">
      <t>ジュウユ</t>
    </rPh>
    <phoneticPr fontId="9"/>
  </si>
  <si>
    <t>都市ガス</t>
    <rPh sb="0" eb="2">
      <t>トシ</t>
    </rPh>
    <phoneticPr fontId="9"/>
  </si>
  <si>
    <t>日</t>
    <rPh sb="0" eb="1">
      <t>ニチ</t>
    </rPh>
    <phoneticPr fontId="1"/>
  </si>
  <si>
    <t>月</t>
    <rPh sb="0" eb="1">
      <t>ガツ</t>
    </rPh>
    <phoneticPr fontId="1"/>
  </si>
  <si>
    <t>宮城県知事</t>
    <rPh sb="0" eb="3">
      <t>ミヤギケン</t>
    </rPh>
    <rPh sb="3" eb="5">
      <t>チジ</t>
    </rPh>
    <phoneticPr fontId="1"/>
  </si>
  <si>
    <t>殿</t>
    <rPh sb="0" eb="1">
      <t>ドノ</t>
    </rPh>
    <phoneticPr fontId="1"/>
  </si>
  <si>
    <t>申請者</t>
    <rPh sb="0" eb="3">
      <t>シンセイシャ</t>
    </rPh>
    <phoneticPr fontId="1"/>
  </si>
  <si>
    <t>住所</t>
    <rPh sb="0" eb="2">
      <t>ジュウショ</t>
    </rPh>
    <phoneticPr fontId="1"/>
  </si>
  <si>
    <t>事業者名</t>
    <rPh sb="0" eb="3">
      <t>ジギョウシャ</t>
    </rPh>
    <rPh sb="3" eb="4">
      <t>メイ</t>
    </rPh>
    <phoneticPr fontId="1"/>
  </si>
  <si>
    <t>氏名及び代表者名</t>
    <rPh sb="0" eb="2">
      <t>シメイ</t>
    </rPh>
    <rPh sb="2" eb="3">
      <t>オヨ</t>
    </rPh>
    <rPh sb="4" eb="7">
      <t>ダイヒョウシャ</t>
    </rPh>
    <rPh sb="7" eb="8">
      <t>メイ</t>
    </rPh>
    <phoneticPr fontId="1"/>
  </si>
  <si>
    <t>有</t>
    <rPh sb="0" eb="1">
      <t>アリ</t>
    </rPh>
    <phoneticPr fontId="1"/>
  </si>
  <si>
    <t>無</t>
    <rPh sb="0" eb="1">
      <t>ナシ</t>
    </rPh>
    <phoneticPr fontId="1"/>
  </si>
  <si>
    <t>低圧</t>
    <rPh sb="0" eb="2">
      <t>テイアツ</t>
    </rPh>
    <phoneticPr fontId="1"/>
  </si>
  <si>
    <t>高圧</t>
    <rPh sb="0" eb="2">
      <t>コウアツ</t>
    </rPh>
    <phoneticPr fontId="1"/>
  </si>
  <si>
    <t>特別高圧</t>
    <rPh sb="0" eb="2">
      <t>トクベツ</t>
    </rPh>
    <rPh sb="2" eb="4">
      <t>コウアツ</t>
    </rPh>
    <phoneticPr fontId="1"/>
  </si>
  <si>
    <t>自家消費</t>
    <rPh sb="0" eb="2">
      <t>ジカ</t>
    </rPh>
    <rPh sb="2" eb="4">
      <t>ショウヒ</t>
    </rPh>
    <phoneticPr fontId="1"/>
  </si>
  <si>
    <t>売電（５割未満）</t>
    <rPh sb="0" eb="2">
      <t>バイデン</t>
    </rPh>
    <rPh sb="4" eb="5">
      <t>ワリ</t>
    </rPh>
    <rPh sb="5" eb="7">
      <t>ミマン</t>
    </rPh>
    <phoneticPr fontId="1"/>
  </si>
  <si>
    <t>単独</t>
    <rPh sb="0" eb="2">
      <t>タンドク</t>
    </rPh>
    <phoneticPr fontId="1"/>
  </si>
  <si>
    <t>共同</t>
    <rPh sb="0" eb="2">
      <t>キョウドウ</t>
    </rPh>
    <phoneticPr fontId="1"/>
  </si>
  <si>
    <t>区分</t>
    <rPh sb="0" eb="2">
      <t>クブン</t>
    </rPh>
    <phoneticPr fontId="1"/>
  </si>
  <si>
    <t>年</t>
    <rPh sb="0" eb="1">
      <t>ネン</t>
    </rPh>
    <phoneticPr fontId="1"/>
  </si>
  <si>
    <t>自己所有</t>
    <rPh sb="0" eb="4">
      <t>ジコショユウ</t>
    </rPh>
    <phoneticPr fontId="1"/>
  </si>
  <si>
    <t>PPAモデル（オンサイト）</t>
    <phoneticPr fontId="1"/>
  </si>
  <si>
    <t>PPAモデル（オフサイト）</t>
    <phoneticPr fontId="1"/>
  </si>
  <si>
    <t>ファイナンスリース</t>
    <phoneticPr fontId="1"/>
  </si>
  <si>
    <t>譲渡する場合の時期（予定）</t>
    <rPh sb="0" eb="2">
      <t>ジョウト</t>
    </rPh>
    <rPh sb="4" eb="6">
      <t>バアイ</t>
    </rPh>
    <rPh sb="7" eb="9">
      <t>ジキ</t>
    </rPh>
    <rPh sb="10" eb="12">
      <t>ヨテイ</t>
    </rPh>
    <phoneticPr fontId="1"/>
  </si>
  <si>
    <t>型式（メーカー）</t>
    <rPh sb="0" eb="2">
      <t>カタシキ</t>
    </rPh>
    <phoneticPr fontId="1"/>
  </si>
  <si>
    <t>申請者名：</t>
    <rPh sb="0" eb="3">
      <t>シンセイシャ</t>
    </rPh>
    <rPh sb="3" eb="4">
      <t>メイ</t>
    </rPh>
    <phoneticPr fontId="1"/>
  </si>
  <si>
    <t>チェック欄</t>
    <rPh sb="4" eb="5">
      <t>ラン</t>
    </rPh>
    <phoneticPr fontId="1"/>
  </si>
  <si>
    <t>提出書類</t>
    <rPh sb="0" eb="2">
      <t>テイシュツ</t>
    </rPh>
    <rPh sb="2" eb="4">
      <t>ショルイ</t>
    </rPh>
    <phoneticPr fontId="1"/>
  </si>
  <si>
    <t>補足</t>
    <rPh sb="0" eb="2">
      <t>ホソク</t>
    </rPh>
    <phoneticPr fontId="1"/>
  </si>
  <si>
    <t>―</t>
    <phoneticPr fontId="1"/>
  </si>
  <si>
    <t>提出日　：</t>
    <rPh sb="0" eb="2">
      <t>テイシュツ</t>
    </rPh>
    <rPh sb="2" eb="3">
      <t>ビ</t>
    </rPh>
    <phoneticPr fontId="1"/>
  </si>
  <si>
    <t>No.</t>
    <phoneticPr fontId="1"/>
  </si>
  <si>
    <t>その他知事が特に必要と認めるもの</t>
    <phoneticPr fontId="1"/>
  </si>
  <si>
    <t>メーカー等による発電シミュレーション等</t>
    <rPh sb="4" eb="5">
      <t>トウ</t>
    </rPh>
    <rPh sb="8" eb="10">
      <t>ハツデン</t>
    </rPh>
    <rPh sb="18" eb="19">
      <t>トウ</t>
    </rPh>
    <phoneticPr fontId="1"/>
  </si>
  <si>
    <t>先導枠（水上設置）</t>
    <rPh sb="0" eb="3">
      <t>センドウワク</t>
    </rPh>
    <rPh sb="4" eb="8">
      <t>スイジョウセッチ</t>
    </rPh>
    <phoneticPr fontId="1"/>
  </si>
  <si>
    <t>通常枠</t>
    <rPh sb="0" eb="3">
      <t>ツウジョウワク</t>
    </rPh>
    <phoneticPr fontId="1"/>
  </si>
  <si>
    <t>中小企業枠</t>
    <rPh sb="0" eb="5">
      <t>チュウショウキギョウワク</t>
    </rPh>
    <phoneticPr fontId="1"/>
  </si>
  <si>
    <t>設定根拠</t>
    <rPh sb="0" eb="2">
      <t>セッテイ</t>
    </rPh>
    <rPh sb="2" eb="4">
      <t>コンキョ</t>
    </rPh>
    <phoneticPr fontId="9"/>
  </si>
  <si>
    <t>バイオマスの排出係数</t>
    <phoneticPr fontId="9"/>
  </si>
  <si>
    <t>電力の排出係数</t>
    <phoneticPr fontId="9"/>
  </si>
  <si>
    <t>法定耐用年数</t>
    <rPh sb="0" eb="2">
      <t>ホウテイ</t>
    </rPh>
    <rPh sb="2" eb="4">
      <t>タイヨウ</t>
    </rPh>
    <rPh sb="4" eb="6">
      <t>ネンスウ</t>
    </rPh>
    <phoneticPr fontId="9"/>
  </si>
  <si>
    <t>事務局確認用</t>
    <rPh sb="0" eb="3">
      <t>ジムキョク</t>
    </rPh>
    <rPh sb="3" eb="6">
      <t>カクニンヨウ</t>
    </rPh>
    <phoneticPr fontId="9"/>
  </si>
  <si>
    <t>[tCO2]</t>
    <phoneticPr fontId="9"/>
  </si>
  <si>
    <t>累計CO2削減量</t>
    <rPh sb="0" eb="2">
      <t>ルイケイ</t>
    </rPh>
    <rPh sb="5" eb="7">
      <t>サクゲン</t>
    </rPh>
    <rPh sb="7" eb="8">
      <t>リョウ</t>
    </rPh>
    <phoneticPr fontId="9"/>
  </si>
  <si>
    <t>＝</t>
    <phoneticPr fontId="9"/>
  </si>
  <si>
    <t>[kgCO2]</t>
    <phoneticPr fontId="9"/>
  </si>
  <si>
    <t>[tCO2/年]</t>
    <phoneticPr fontId="9"/>
  </si>
  <si>
    <t>年間CO2削減量</t>
    <rPh sb="0" eb="2">
      <t>ネンカン</t>
    </rPh>
    <rPh sb="5" eb="7">
      <t>サクゲン</t>
    </rPh>
    <rPh sb="7" eb="8">
      <t>リョウ</t>
    </rPh>
    <phoneticPr fontId="9"/>
  </si>
  <si>
    <t>[kgCO2/年]</t>
    <rPh sb="7" eb="8">
      <t>ネン</t>
    </rPh>
    <phoneticPr fontId="9"/>
  </si>
  <si>
    <t>結果（CO2削減効果）</t>
    <rPh sb="0" eb="1">
      <t>ケッ</t>
    </rPh>
    <rPh sb="1" eb="2">
      <t>カ</t>
    </rPh>
    <rPh sb="6" eb="8">
      <t>サクゲン</t>
    </rPh>
    <rPh sb="8" eb="10">
      <t>コウカ</t>
    </rPh>
    <phoneticPr fontId="9"/>
  </si>
  <si>
    <t>[kgCO2/年/kW]</t>
    <phoneticPr fontId="9"/>
  </si>
  <si>
    <t>削減原単位[kgCO2/年/kW]</t>
    <phoneticPr fontId="9"/>
  </si>
  <si>
    <t>助燃材のOC2排出原単位</t>
    <rPh sb="0" eb="2">
      <t>ジョネン</t>
    </rPh>
    <rPh sb="2" eb="3">
      <t>ザイ</t>
    </rPh>
    <rPh sb="7" eb="9">
      <t>ハイシュツ</t>
    </rPh>
    <rPh sb="9" eb="12">
      <t>ゲンタンイ</t>
    </rPh>
    <phoneticPr fontId="9"/>
  </si>
  <si>
    <t>助燃材のOC2排出量</t>
    <rPh sb="0" eb="2">
      <t>ジョネン</t>
    </rPh>
    <rPh sb="2" eb="3">
      <t>ザイ</t>
    </rPh>
    <rPh sb="7" eb="9">
      <t>ハイシュツ</t>
    </rPh>
    <rPh sb="9" eb="10">
      <t>リョウ</t>
    </rPh>
    <phoneticPr fontId="9"/>
  </si>
  <si>
    <t>混焼する化石燃料の
排出係数</t>
    <rPh sb="0" eb="2">
      <t>コンショウ</t>
    </rPh>
    <rPh sb="4" eb="6">
      <t>カセキ</t>
    </rPh>
    <rPh sb="6" eb="8">
      <t>ネンリョウ</t>
    </rPh>
    <rPh sb="10" eb="12">
      <t>ハイシュツ</t>
    </rPh>
    <rPh sb="12" eb="14">
      <t>ケイスウ</t>
    </rPh>
    <phoneticPr fontId="9"/>
  </si>
  <si>
    <t>混焼する化石燃料の
年間総消費量</t>
    <rPh sb="0" eb="2">
      <t>コンショウ</t>
    </rPh>
    <rPh sb="4" eb="6">
      <t>カセキ</t>
    </rPh>
    <rPh sb="6" eb="8">
      <t>ネンリョウ</t>
    </rPh>
    <rPh sb="10" eb="12">
      <t>ネンカン</t>
    </rPh>
    <rPh sb="12" eb="13">
      <t>ソウ</t>
    </rPh>
    <rPh sb="13" eb="16">
      <t>ショウヒリョウ</t>
    </rPh>
    <phoneticPr fontId="9"/>
  </si>
  <si>
    <t>単位</t>
    <rPh sb="0" eb="2">
      <t>タンイ</t>
    </rPh>
    <phoneticPr fontId="9"/>
  </si>
  <si>
    <t>選択してください</t>
    <phoneticPr fontId="9"/>
  </si>
  <si>
    <t>混焼する化石燃料の
種類</t>
    <rPh sb="0" eb="2">
      <t>コンショウ</t>
    </rPh>
    <rPh sb="4" eb="6">
      <t>カセキ</t>
    </rPh>
    <rPh sb="6" eb="8">
      <t>ネンリョウ</t>
    </rPh>
    <rPh sb="10" eb="12">
      <t>シュルイ</t>
    </rPh>
    <phoneticPr fontId="9"/>
  </si>
  <si>
    <t>バイオマス・一般廃棄物の名称</t>
    <rPh sb="6" eb="8">
      <t>イッパン</t>
    </rPh>
    <rPh sb="8" eb="11">
      <t>ハイキブツ</t>
    </rPh>
    <rPh sb="12" eb="14">
      <t>メイショウ</t>
    </rPh>
    <phoneticPr fontId="9"/>
  </si>
  <si>
    <r>
      <t>混焼する化石燃料の種類を選択し、</t>
    </r>
    <r>
      <rPr>
        <b/>
        <sz val="10"/>
        <color indexed="55"/>
        <rFont val="ＭＳ Ｐゴシック"/>
        <family val="3"/>
        <charset val="128"/>
      </rPr>
      <t>年間燃料総消費量</t>
    </r>
    <r>
      <rPr>
        <sz val="10"/>
        <color indexed="55"/>
        <rFont val="ＭＳ Ｐゴシック"/>
        <family val="3"/>
        <charset val="128"/>
      </rPr>
      <t>を整数で記入してください。（燃料消費量は導入設備の容量当たりに換算する必要はありません）。</t>
    </r>
    <rPh sb="0" eb="2">
      <t>コンショウ</t>
    </rPh>
    <rPh sb="4" eb="6">
      <t>カセキ</t>
    </rPh>
    <rPh sb="6" eb="8">
      <t>ネンリョウ</t>
    </rPh>
    <rPh sb="9" eb="11">
      <t>シュルイ</t>
    </rPh>
    <rPh sb="12" eb="14">
      <t>センタク</t>
    </rPh>
    <rPh sb="16" eb="18">
      <t>ネンカン</t>
    </rPh>
    <rPh sb="18" eb="20">
      <t>ネンリョウ</t>
    </rPh>
    <rPh sb="20" eb="21">
      <t>ソウ</t>
    </rPh>
    <rPh sb="25" eb="27">
      <t>セイスウ</t>
    </rPh>
    <rPh sb="28" eb="30">
      <t>キニュウ</t>
    </rPh>
    <phoneticPr fontId="9"/>
  </si>
  <si>
    <r>
      <t>投下した燃料種を選択し、</t>
    </r>
    <r>
      <rPr>
        <b/>
        <sz val="10"/>
        <color indexed="55"/>
        <rFont val="ＭＳ Ｐゴシック"/>
        <family val="3"/>
        <charset val="128"/>
      </rPr>
      <t>年間燃料総消費量を</t>
    </r>
    <r>
      <rPr>
        <sz val="10"/>
        <color indexed="55"/>
        <rFont val="ＭＳ Ｐゴシック"/>
        <family val="3"/>
        <charset val="128"/>
      </rPr>
      <t>整数で記入し、横のセルに</t>
    </r>
    <r>
      <rPr>
        <sz val="10"/>
        <color indexed="55"/>
        <rFont val="ＭＳ Ｐゴシック"/>
        <family val="3"/>
        <charset val="128"/>
      </rPr>
      <t>単位も記入してください。該当する燃料種が選択肢にない場合、「その他」を選択し、右側に使用した燃料種を記載してください。（燃料消費量は導入設備の容量当たりに換算する必要はありません）。</t>
    </r>
    <rPh sb="0" eb="2">
      <t>トウカ</t>
    </rPh>
    <rPh sb="4" eb="6">
      <t>ネンリョウ</t>
    </rPh>
    <rPh sb="6" eb="7">
      <t>シュ</t>
    </rPh>
    <rPh sb="8" eb="10">
      <t>センタク</t>
    </rPh>
    <rPh sb="12" eb="14">
      <t>ネンカン</t>
    </rPh>
    <rPh sb="14" eb="16">
      <t>ネンリョウ</t>
    </rPh>
    <rPh sb="16" eb="17">
      <t>ソウ</t>
    </rPh>
    <rPh sb="17" eb="20">
      <t>ショウヒリョウ</t>
    </rPh>
    <rPh sb="21" eb="23">
      <t>セイスウ</t>
    </rPh>
    <rPh sb="24" eb="26">
      <t>キニュウ</t>
    </rPh>
    <rPh sb="28" eb="29">
      <t>ヨコ</t>
    </rPh>
    <rPh sb="33" eb="35">
      <t>タンイ</t>
    </rPh>
    <rPh sb="36" eb="38">
      <t>キニュウ</t>
    </rPh>
    <rPh sb="45" eb="47">
      <t>ガイトウ</t>
    </rPh>
    <rPh sb="49" eb="51">
      <t>ネンリョウ</t>
    </rPh>
    <rPh sb="51" eb="52">
      <t>シュ</t>
    </rPh>
    <rPh sb="53" eb="56">
      <t>センタクシ</t>
    </rPh>
    <rPh sb="59" eb="61">
      <t>バアイ</t>
    </rPh>
    <rPh sb="65" eb="66">
      <t>タ</t>
    </rPh>
    <rPh sb="68" eb="70">
      <t>センタク</t>
    </rPh>
    <rPh sb="72" eb="74">
      <t>ミギガワ</t>
    </rPh>
    <rPh sb="75" eb="77">
      <t>シヨウ</t>
    </rPh>
    <rPh sb="79" eb="81">
      <t>ネンリョウ</t>
    </rPh>
    <rPh sb="81" eb="82">
      <t>シュ</t>
    </rPh>
    <rPh sb="83" eb="85">
      <t>キサイ</t>
    </rPh>
    <rPh sb="93" eb="95">
      <t>ネンリョウ</t>
    </rPh>
    <rPh sb="95" eb="98">
      <t>ショウヒリョウ</t>
    </rPh>
    <phoneticPr fontId="9"/>
  </si>
  <si>
    <t>kg</t>
    <phoneticPr fontId="9"/>
  </si>
  <si>
    <t>石炭コークス</t>
    <rPh sb="0" eb="2">
      <t>セキタン</t>
    </rPh>
    <phoneticPr fontId="9"/>
  </si>
  <si>
    <t>化石燃料との混焼を計画している場合は、想定される混焼率を記入してください。（例：バイオマス70%、石炭30%の場合、「70.0」）</t>
    <phoneticPr fontId="9"/>
  </si>
  <si>
    <t>[%]</t>
    <phoneticPr fontId="9"/>
  </si>
  <si>
    <t>バイオマス・
一般廃棄物の混焼率</t>
    <rPh sb="7" eb="12">
      <t>イッパンハイキブツ</t>
    </rPh>
    <rPh sb="13" eb="15">
      <t>コンショウ</t>
    </rPh>
    <rPh sb="15" eb="16">
      <t>リツ</t>
    </rPh>
    <phoneticPr fontId="9"/>
  </si>
  <si>
    <t>その他</t>
    <rPh sb="2" eb="3">
      <t>タ</t>
    </rPh>
    <phoneticPr fontId="9"/>
  </si>
  <si>
    <t>-</t>
    <phoneticPr fontId="9"/>
  </si>
  <si>
    <t>石炭</t>
    <rPh sb="0" eb="2">
      <t>セキタン</t>
    </rPh>
    <phoneticPr fontId="9"/>
  </si>
  <si>
    <t>【ライフサイクルCO2排出量（※バイオマス発電設備、廃棄物発電設備のみ）】</t>
    <rPh sb="21" eb="23">
      <t>ハツデン</t>
    </rPh>
    <rPh sb="23" eb="25">
      <t>セツビ</t>
    </rPh>
    <rPh sb="26" eb="31">
      <t>ハイキブツハツデン</t>
    </rPh>
    <rPh sb="31" eb="33">
      <t>セツビ</t>
    </rPh>
    <phoneticPr fontId="9"/>
  </si>
  <si>
    <t>木材ペレット</t>
    <rPh sb="0" eb="2">
      <t>モクザイ</t>
    </rPh>
    <phoneticPr fontId="9"/>
  </si>
  <si>
    <t>N㎥</t>
    <phoneticPr fontId="9"/>
  </si>
  <si>
    <t>1N㎥=45MJ</t>
    <phoneticPr fontId="9"/>
  </si>
  <si>
    <t>木材チップ</t>
    <rPh sb="0" eb="2">
      <t>モクザイ</t>
    </rPh>
    <phoneticPr fontId="9"/>
  </si>
  <si>
    <t>液化天然ガス</t>
    <rPh sb="0" eb="2">
      <t>エキカ</t>
    </rPh>
    <rPh sb="2" eb="4">
      <t>テンネン</t>
    </rPh>
    <phoneticPr fontId="9"/>
  </si>
  <si>
    <t>糞尿</t>
    <phoneticPr fontId="9"/>
  </si>
  <si>
    <t>L</t>
  </si>
  <si>
    <t>「年間発電電力量」、「年間設備利用率」等の設定根拠を記載してください。ただし、バイオマス発電システムを導入し化石燃料との混焼を計画している場合は、想定される混焼率の値、およびその設定根拠も記載してください。また、参考にした文献やカタログ等の資料がある場合は、資料名、発行年、発行者、URL等を記載してください。</t>
    <rPh sb="1" eb="5">
      <t>ネンカンハツデン</t>
    </rPh>
    <rPh sb="5" eb="8">
      <t>デンリョクリョウ</t>
    </rPh>
    <rPh sb="11" eb="13">
      <t>ネンカン</t>
    </rPh>
    <rPh sb="13" eb="15">
      <t>セツビ</t>
    </rPh>
    <rPh sb="15" eb="18">
      <t>リヨウリツ</t>
    </rPh>
    <rPh sb="17" eb="18">
      <t>リツ</t>
    </rPh>
    <rPh sb="19" eb="20">
      <t>トウ</t>
    </rPh>
    <rPh sb="21" eb="23">
      <t>セッテイ</t>
    </rPh>
    <rPh sb="23" eb="25">
      <t>コンキョ</t>
    </rPh>
    <rPh sb="26" eb="28">
      <t>キサイ</t>
    </rPh>
    <rPh sb="69" eb="71">
      <t>バアイ</t>
    </rPh>
    <rPh sb="73" eb="75">
      <t>ソウテイ</t>
    </rPh>
    <rPh sb="78" eb="80">
      <t>コンショウ</t>
    </rPh>
    <rPh sb="80" eb="81">
      <t>リツ</t>
    </rPh>
    <rPh sb="82" eb="83">
      <t>アタイ</t>
    </rPh>
    <rPh sb="89" eb="91">
      <t>セッテイ</t>
    </rPh>
    <rPh sb="91" eb="93">
      <t>コンキョ</t>
    </rPh>
    <rPh sb="94" eb="96">
      <t>キサイ</t>
    </rPh>
    <rPh sb="106" eb="108">
      <t>サンコウ</t>
    </rPh>
    <rPh sb="111" eb="113">
      <t>ブンケン</t>
    </rPh>
    <rPh sb="118" eb="119">
      <t>ナド</t>
    </rPh>
    <rPh sb="120" eb="122">
      <t>シリョウ</t>
    </rPh>
    <rPh sb="125" eb="127">
      <t>バアイ</t>
    </rPh>
    <rPh sb="129" eb="131">
      <t>シリョウ</t>
    </rPh>
    <rPh sb="131" eb="132">
      <t>メイ</t>
    </rPh>
    <rPh sb="133" eb="136">
      <t>ハッコウネン</t>
    </rPh>
    <rPh sb="137" eb="140">
      <t>ハッコウシャ</t>
    </rPh>
    <rPh sb="144" eb="145">
      <t>ナド</t>
    </rPh>
    <rPh sb="146" eb="148">
      <t>キサイ</t>
    </rPh>
    <phoneticPr fontId="9"/>
  </si>
  <si>
    <t>下水汚泥</t>
    <phoneticPr fontId="9"/>
  </si>
  <si>
    <t>1L=38.2 MJ</t>
  </si>
  <si>
    <t>軽油</t>
    <rPh sb="0" eb="2">
      <t>ケイユ</t>
    </rPh>
    <phoneticPr fontId="9"/>
  </si>
  <si>
    <t>一般廃棄物</t>
    <phoneticPr fontId="9"/>
  </si>
  <si>
    <t>36.7 MJ/L</t>
  </si>
  <si>
    <t>灯油</t>
    <rPh sb="0" eb="2">
      <t>トウユ</t>
    </rPh>
    <phoneticPr fontId="9"/>
  </si>
  <si>
    <t>燃料種を
選択してください</t>
    <rPh sb="0" eb="2">
      <t>ネンリョウ</t>
    </rPh>
    <rPh sb="2" eb="3">
      <t>シュ</t>
    </rPh>
    <rPh sb="5" eb="7">
      <t>センタク</t>
    </rPh>
    <phoneticPr fontId="9"/>
  </si>
  <si>
    <t>選択してください</t>
    <rPh sb="0" eb="2">
      <t>センタク</t>
    </rPh>
    <phoneticPr fontId="9"/>
  </si>
  <si>
    <t>例）設置地域の日射量（NEDO日射量データベースより）と機器効率（ABC電気社の製品カタログ）より推計。</t>
    <rPh sb="0" eb="1">
      <t>レイ</t>
    </rPh>
    <rPh sb="2" eb="4">
      <t>セッチ</t>
    </rPh>
    <rPh sb="4" eb="6">
      <t>チイキ</t>
    </rPh>
    <rPh sb="7" eb="9">
      <t>ニッシャ</t>
    </rPh>
    <rPh sb="9" eb="10">
      <t>リョウ</t>
    </rPh>
    <rPh sb="15" eb="17">
      <t>ニッシャ</t>
    </rPh>
    <rPh sb="17" eb="18">
      <t>リョウ</t>
    </rPh>
    <rPh sb="28" eb="30">
      <t>キキ</t>
    </rPh>
    <rPh sb="30" eb="32">
      <t>コウリツ</t>
    </rPh>
    <rPh sb="36" eb="38">
      <t>デンキ</t>
    </rPh>
    <rPh sb="38" eb="39">
      <t>シャ</t>
    </rPh>
    <rPh sb="40" eb="42">
      <t>セイヒン</t>
    </rPh>
    <rPh sb="49" eb="51">
      <t>スイケイ</t>
    </rPh>
    <phoneticPr fontId="9"/>
  </si>
  <si>
    <t>発電量等に関する
設定根拠</t>
    <rPh sb="0" eb="3">
      <t>ハツデンリョウ</t>
    </rPh>
    <rPh sb="3" eb="4">
      <t>トウ</t>
    </rPh>
    <rPh sb="5" eb="6">
      <t>カン</t>
    </rPh>
    <rPh sb="9" eb="13">
      <t>セッテイコンキョ</t>
    </rPh>
    <phoneticPr fontId="9"/>
  </si>
  <si>
    <t>kgCO2/年/kW</t>
    <phoneticPr fontId="9"/>
  </si>
  <si>
    <t>年間CO2削減原単位</t>
    <rPh sb="0" eb="2">
      <t>ネンカン</t>
    </rPh>
    <rPh sb="5" eb="7">
      <t>サクゲン</t>
    </rPh>
    <rPh sb="7" eb="10">
      <t>ゲンタンイ</t>
    </rPh>
    <phoneticPr fontId="9"/>
  </si>
  <si>
    <t>[kgCO2/kWh]</t>
    <phoneticPr fontId="9"/>
  </si>
  <si>
    <t>電力の排出係数</t>
    <rPh sb="0" eb="2">
      <t>デンリョク</t>
    </rPh>
    <rPh sb="3" eb="5">
      <t>ハイシュツ</t>
    </rPh>
    <rPh sb="5" eb="7">
      <t>ケイスウ</t>
    </rPh>
    <phoneticPr fontId="9"/>
  </si>
  <si>
    <t>[kWh/年/kW]</t>
    <phoneticPr fontId="9"/>
  </si>
  <si>
    <t>設備容量当たりの再生可能エネルギー発電量</t>
    <rPh sb="0" eb="4">
      <t>セツビヨウリョウ</t>
    </rPh>
    <rPh sb="4" eb="5">
      <t>ア</t>
    </rPh>
    <rPh sb="8" eb="10">
      <t>サイセイ</t>
    </rPh>
    <rPh sb="10" eb="12">
      <t>カノウ</t>
    </rPh>
    <rPh sb="17" eb="19">
      <t>ハツデン</t>
    </rPh>
    <rPh sb="19" eb="20">
      <t>リョウ</t>
    </rPh>
    <phoneticPr fontId="9"/>
  </si>
  <si>
    <t>対象となる発電システムの導入時における年間設備利用率を記入してください。年間設備利用率は以下より算出するものとします。
（年間設備利用率：年間発電電力量［kWh］÷（設備容量［kW］×24［h］×365［日］）
有効活用されない発電量については差し引いてご記入ください。</t>
    <phoneticPr fontId="9"/>
  </si>
  <si>
    <t>年間設備利用率（手入力）</t>
    <rPh sb="0" eb="2">
      <t>ネンカン</t>
    </rPh>
    <rPh sb="2" eb="4">
      <t>セツビ</t>
    </rPh>
    <rPh sb="4" eb="7">
      <t>リヨウリツ</t>
    </rPh>
    <rPh sb="6" eb="7">
      <t>リツ</t>
    </rPh>
    <rPh sb="8" eb="11">
      <t>テニュウリョク</t>
    </rPh>
    <phoneticPr fontId="9"/>
  </si>
  <si>
    <t>年間設備利用率（自動入力）</t>
    <rPh sb="0" eb="2">
      <t>ネンカン</t>
    </rPh>
    <rPh sb="2" eb="7">
      <t>セツビリヨウリツ</t>
    </rPh>
    <rPh sb="8" eb="12">
      <t>ジドウニュウリョク</t>
    </rPh>
    <phoneticPr fontId="9"/>
  </si>
  <si>
    <t>対象となる発電システムの想定される年間発電電力量をご記入ください。
有効活用されない発電量については差し引いてご記入ください。</t>
    <rPh sb="12" eb="14">
      <t>ソウテイ</t>
    </rPh>
    <rPh sb="17" eb="19">
      <t>ネンカン</t>
    </rPh>
    <rPh sb="19" eb="21">
      <t>ハツデン</t>
    </rPh>
    <rPh sb="21" eb="23">
      <t>デンリョク</t>
    </rPh>
    <rPh sb="23" eb="24">
      <t>リョウ</t>
    </rPh>
    <rPh sb="26" eb="28">
      <t>キニュウ</t>
    </rPh>
    <rPh sb="56" eb="58">
      <t>キニュウ</t>
    </rPh>
    <phoneticPr fontId="9"/>
  </si>
  <si>
    <t>[kWh/年]</t>
    <phoneticPr fontId="9"/>
  </si>
  <si>
    <t>年間発電電力量</t>
    <rPh sb="0" eb="2">
      <t>ネンカン</t>
    </rPh>
    <rPh sb="2" eb="4">
      <t>ハツデン</t>
    </rPh>
    <rPh sb="4" eb="6">
      <t>デンリョク</t>
    </rPh>
    <rPh sb="6" eb="7">
      <t>リョウ</t>
    </rPh>
    <phoneticPr fontId="9"/>
  </si>
  <si>
    <t>バイオマス（一般廃棄物・その他バイオマス）</t>
    <rPh sb="6" eb="8">
      <t>イッパン</t>
    </rPh>
    <rPh sb="8" eb="11">
      <t>ハイキブツ</t>
    </rPh>
    <rPh sb="14" eb="15">
      <t>タ</t>
    </rPh>
    <phoneticPr fontId="9"/>
  </si>
  <si>
    <t>バイオマス（建設資材廃棄物）</t>
    <rPh sb="6" eb="8">
      <t>ケンセツ</t>
    </rPh>
    <rPh sb="8" eb="10">
      <t>シザイ</t>
    </rPh>
    <rPh sb="10" eb="13">
      <t>ハイキブツ</t>
    </rPh>
    <phoneticPr fontId="9"/>
  </si>
  <si>
    <t>対象となる発電システムについて、想定している年間設備利用率が判明している場合は「年間設備利用率」、
年間発電電力量が判明している場合は「年間発電電力量」を選択してください。</t>
    <phoneticPr fontId="9"/>
  </si>
  <si>
    <t>選択してください</t>
  </si>
  <si>
    <t>再生可能エネルギー発電量の算出に
用いるパラメータ</t>
    <rPh sb="0" eb="4">
      <t>サイセイカノウ</t>
    </rPh>
    <rPh sb="9" eb="12">
      <t>ハツデンリョウ</t>
    </rPh>
    <rPh sb="13" eb="15">
      <t>サンシュツ</t>
    </rPh>
    <rPh sb="17" eb="18">
      <t>モチ</t>
    </rPh>
    <phoneticPr fontId="9"/>
  </si>
  <si>
    <t>バイオマス（一般木質バイオマス・農作物の収穫に伴って生じるバイオガス）</t>
    <rPh sb="6" eb="8">
      <t>イッパン</t>
    </rPh>
    <rPh sb="8" eb="10">
      <t>モクシツ</t>
    </rPh>
    <rPh sb="16" eb="19">
      <t>ノウサクブツ</t>
    </rPh>
    <rPh sb="20" eb="22">
      <t>シュウカク</t>
    </rPh>
    <rPh sb="23" eb="24">
      <t>トモナ</t>
    </rPh>
    <rPh sb="26" eb="27">
      <t>ショウ</t>
    </rPh>
    <phoneticPr fontId="9"/>
  </si>
  <si>
    <t>【発電量】</t>
    <phoneticPr fontId="9"/>
  </si>
  <si>
    <t>バイオマス（間伐材等由来の木質バイオマス）</t>
    <rPh sb="6" eb="8">
      <t>カンバツ</t>
    </rPh>
    <rPh sb="8" eb="9">
      <t>ザイ</t>
    </rPh>
    <rPh sb="9" eb="10">
      <t>トウ</t>
    </rPh>
    <rPh sb="10" eb="12">
      <t>ユライ</t>
    </rPh>
    <rPh sb="13" eb="15">
      <t>モクシツ</t>
    </rPh>
    <phoneticPr fontId="9"/>
  </si>
  <si>
    <t>バイオマス（メタン発酵ガス）</t>
    <rPh sb="9" eb="11">
      <t>ハッコウ</t>
    </rPh>
    <phoneticPr fontId="9"/>
  </si>
  <si>
    <t>設備容量当たりのCO2削減量（CO2削減原単位）</t>
    <rPh sb="0" eb="2">
      <t>セツビ</t>
    </rPh>
    <rPh sb="2" eb="4">
      <t>ヨウリョウ</t>
    </rPh>
    <rPh sb="4" eb="5">
      <t>ア</t>
    </rPh>
    <rPh sb="11" eb="13">
      <t>サクゲン</t>
    </rPh>
    <rPh sb="13" eb="14">
      <t>リョウ</t>
    </rPh>
    <rPh sb="18" eb="20">
      <t>サクゲン</t>
    </rPh>
    <rPh sb="20" eb="23">
      <t>ゲンタンイ</t>
    </rPh>
    <phoneticPr fontId="9"/>
  </si>
  <si>
    <t>海洋エネルギー発電</t>
    <phoneticPr fontId="9"/>
  </si>
  <si>
    <t>水力発電（その他）</t>
    <rPh sb="0" eb="2">
      <t>スイリョク</t>
    </rPh>
    <rPh sb="2" eb="4">
      <t>ハツデン</t>
    </rPh>
    <rPh sb="7" eb="8">
      <t>タ</t>
    </rPh>
    <phoneticPr fontId="9"/>
  </si>
  <si>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9"/>
  </si>
  <si>
    <t>水力発電（既設導水路活用）</t>
    <rPh sb="0" eb="2">
      <t>スイリョク</t>
    </rPh>
    <rPh sb="2" eb="4">
      <t>ハツデン</t>
    </rPh>
    <rPh sb="5" eb="7">
      <t>キセツ</t>
    </rPh>
    <rPh sb="7" eb="10">
      <t>ドウスイロ</t>
    </rPh>
    <rPh sb="10" eb="12">
      <t>カツヨウ</t>
    </rPh>
    <phoneticPr fontId="9"/>
  </si>
  <si>
    <t>地熱発電（その他）</t>
    <rPh sb="7" eb="8">
      <t>タ</t>
    </rPh>
    <phoneticPr fontId="9"/>
  </si>
  <si>
    <t>［年］</t>
    <rPh sb="1" eb="2">
      <t>ネン</t>
    </rPh>
    <phoneticPr fontId="9"/>
  </si>
  <si>
    <t>地熱発電（バイナリー）</t>
    <phoneticPr fontId="9"/>
  </si>
  <si>
    <t>風力発電（洋上）</t>
    <phoneticPr fontId="9"/>
  </si>
  <si>
    <t>補助対象となる機器・システムの「導入量」を記入してください。</t>
    <rPh sb="0" eb="2">
      <t>ホジョ</t>
    </rPh>
    <rPh sb="2" eb="4">
      <t>タイショウ</t>
    </rPh>
    <rPh sb="7" eb="9">
      <t>キキ</t>
    </rPh>
    <rPh sb="16" eb="18">
      <t>ドウニュウ</t>
    </rPh>
    <rPh sb="18" eb="19">
      <t>リョウ</t>
    </rPh>
    <rPh sb="21" eb="23">
      <t>キニュウ</t>
    </rPh>
    <phoneticPr fontId="9"/>
  </si>
  <si>
    <t>風力発電（陸上）</t>
    <phoneticPr fontId="9"/>
  </si>
  <si>
    <t>太陽熱発電</t>
    <rPh sb="0" eb="3">
      <t>タイヨウネツ</t>
    </rPh>
    <rPh sb="3" eb="5">
      <t>ハツデン</t>
    </rPh>
    <phoneticPr fontId="9"/>
  </si>
  <si>
    <t>kW</t>
    <phoneticPr fontId="9"/>
  </si>
  <si>
    <t>設備容量</t>
    <rPh sb="0" eb="2">
      <t>セツビ</t>
    </rPh>
    <rPh sb="2" eb="4">
      <t>ヨウリョウ</t>
    </rPh>
    <phoneticPr fontId="9"/>
  </si>
  <si>
    <t>太陽光発電</t>
    <phoneticPr fontId="9"/>
  </si>
  <si>
    <t>複数の機器・システムを導入する場合は、全ての機器・システムの名称を記載してください。</t>
    <rPh sb="0" eb="2">
      <t>フクスウ</t>
    </rPh>
    <rPh sb="3" eb="5">
      <t>キキ</t>
    </rPh>
    <rPh sb="11" eb="13">
      <t>ドウニュウ</t>
    </rPh>
    <rPh sb="15" eb="17">
      <t>バアイ</t>
    </rPh>
    <rPh sb="19" eb="20">
      <t>スベ</t>
    </rPh>
    <rPh sb="22" eb="24">
      <t>キキ</t>
    </rPh>
    <rPh sb="30" eb="32">
      <t>メイショウ</t>
    </rPh>
    <rPh sb="33" eb="35">
      <t>キサイ</t>
    </rPh>
    <phoneticPr fontId="9"/>
  </si>
  <si>
    <t>例）ABC電気製
アドバンストCIS太陽電池シリーズ10kWモデル</t>
    <rPh sb="0" eb="1">
      <t>レイ</t>
    </rPh>
    <rPh sb="5" eb="7">
      <t>デンキ</t>
    </rPh>
    <rPh sb="7" eb="8">
      <t>セイ</t>
    </rPh>
    <rPh sb="18" eb="20">
      <t>タイヨウ</t>
    </rPh>
    <rPh sb="20" eb="22">
      <t>デンチ</t>
    </rPh>
    <phoneticPr fontId="9"/>
  </si>
  <si>
    <t>製品名</t>
    <rPh sb="0" eb="3">
      <t>セイヒンメイ</t>
    </rPh>
    <phoneticPr fontId="9"/>
  </si>
  <si>
    <t>複数の機器・システムを導入する場合は、全ての機器・システムの名称を選択してください。</t>
    <rPh sb="0" eb="2">
      <t>フクスウ</t>
    </rPh>
    <rPh sb="3" eb="5">
      <t>キキ</t>
    </rPh>
    <rPh sb="11" eb="13">
      <t>ドウニュウ</t>
    </rPh>
    <rPh sb="15" eb="17">
      <t>バアイ</t>
    </rPh>
    <rPh sb="19" eb="20">
      <t>スベ</t>
    </rPh>
    <rPh sb="22" eb="24">
      <t>キキ</t>
    </rPh>
    <rPh sb="30" eb="32">
      <t>メイショウ</t>
    </rPh>
    <rPh sb="33" eb="35">
      <t>センタク</t>
    </rPh>
    <phoneticPr fontId="9"/>
  </si>
  <si>
    <t>導入する機器
・システムの種類</t>
    <rPh sb="0" eb="2">
      <t>ドウニュウ</t>
    </rPh>
    <rPh sb="4" eb="6">
      <t>キキ</t>
    </rPh>
    <rPh sb="13" eb="15">
      <t>シュルイ</t>
    </rPh>
    <phoneticPr fontId="9"/>
  </si>
  <si>
    <t>△○町1-1</t>
    <rPh sb="2" eb="3">
      <t>チョウ</t>
    </rPh>
    <phoneticPr fontId="9"/>
  </si>
  <si>
    <t>○×市</t>
    <rPh sb="2" eb="3">
      <t>シ</t>
    </rPh>
    <phoneticPr fontId="9"/>
  </si>
  <si>
    <t>千葉県</t>
    <rPh sb="0" eb="3">
      <t>チバケン</t>
    </rPh>
    <phoneticPr fontId="9"/>
  </si>
  <si>
    <t>100-8975</t>
    <phoneticPr fontId="9"/>
  </si>
  <si>
    <t>〒</t>
    <phoneticPr fontId="9"/>
  </si>
  <si>
    <t>設置場所</t>
    <rPh sb="0" eb="2">
      <t>セッチ</t>
    </rPh>
    <rPh sb="2" eb="4">
      <t>バショ</t>
    </rPh>
    <phoneticPr fontId="9"/>
  </si>
  <si>
    <t>事業による導入量</t>
    <rPh sb="0" eb="2">
      <t>ジギョウ</t>
    </rPh>
    <rPh sb="5" eb="7">
      <t>ドウニュウ</t>
    </rPh>
    <rPh sb="7" eb="8">
      <t>リョウ</t>
    </rPh>
    <phoneticPr fontId="9"/>
  </si>
  <si>
    <t>○×工業株式会社</t>
    <rPh sb="2" eb="4">
      <t>コウギョウ</t>
    </rPh>
    <rPh sb="4" eb="8">
      <t>カブシキガイシャ</t>
    </rPh>
    <phoneticPr fontId="9"/>
  </si>
  <si>
    <t>事業者名</t>
    <rPh sb="0" eb="3">
      <t>ジギョウシャ</t>
    </rPh>
    <rPh sb="3" eb="4">
      <t>メイ</t>
    </rPh>
    <phoneticPr fontId="9"/>
  </si>
  <si>
    <t>B.再生可能エネルギー発電用</t>
    <rPh sb="2" eb="6">
      <t>サイセイカノウ</t>
    </rPh>
    <rPh sb="11" eb="14">
      <t>ハツデンヨウ</t>
    </rPh>
    <phoneticPr fontId="9"/>
  </si>
  <si>
    <t>太陽光発電</t>
  </si>
  <si>
    <t>二酸化炭素排出削減量算定シート</t>
    <rPh sb="0" eb="3">
      <t>ニサンカ</t>
    </rPh>
    <rPh sb="3" eb="5">
      <t>タンソ</t>
    </rPh>
    <rPh sb="5" eb="7">
      <t>ハイシュツ</t>
    </rPh>
    <rPh sb="7" eb="9">
      <t>サクゲン</t>
    </rPh>
    <rPh sb="9" eb="10">
      <t>リョウ</t>
    </rPh>
    <rPh sb="10" eb="12">
      <t>サンテイ</t>
    </rPh>
    <phoneticPr fontId="1"/>
  </si>
  <si>
    <t>想定年間電力発電量の根拠</t>
    <phoneticPr fontId="1"/>
  </si>
  <si>
    <t>寄附金その他収入
（具体的に記載）</t>
    <rPh sb="10" eb="13">
      <t>グタイテキ</t>
    </rPh>
    <rPh sb="14" eb="16">
      <t>キサイ</t>
    </rPh>
    <phoneticPr fontId="4"/>
  </si>
  <si>
    <t>補助対象経費</t>
  </si>
  <si>
    <t>補助金交付
申請額</t>
    <phoneticPr fontId="4"/>
  </si>
  <si>
    <t>設備費</t>
  </si>
  <si>
    <t>工事費</t>
  </si>
  <si>
    <t>業務費</t>
  </si>
  <si>
    <t>事務費</t>
  </si>
  <si>
    <t>設備費１</t>
  </si>
  <si>
    <t>設備費２</t>
  </si>
  <si>
    <t>設備費３</t>
  </si>
  <si>
    <t>設備費４</t>
  </si>
  <si>
    <t>設備費５</t>
  </si>
  <si>
    <t>設備費６</t>
  </si>
  <si>
    <t>設備費７</t>
  </si>
  <si>
    <t>設備費８</t>
  </si>
  <si>
    <t>設備費９</t>
  </si>
  <si>
    <t>設備費１０</t>
  </si>
  <si>
    <t>設備費１１</t>
  </si>
  <si>
    <t>設備費１２</t>
  </si>
  <si>
    <t>設備費１３</t>
  </si>
  <si>
    <t>設備費１４</t>
  </si>
  <si>
    <t>設備費１５</t>
  </si>
  <si>
    <t>設備費１６</t>
  </si>
  <si>
    <t>設備費１７</t>
  </si>
  <si>
    <t>設備費１８</t>
  </si>
  <si>
    <t>設備費１９</t>
  </si>
  <si>
    <t>設備費２０</t>
  </si>
  <si>
    <t>【支出明細】（工事費）</t>
    <rPh sb="1" eb="5">
      <t>シシュツメイサイ</t>
    </rPh>
    <phoneticPr fontId="4"/>
  </si>
  <si>
    <t>工事費１</t>
  </si>
  <si>
    <t>工事費２</t>
  </si>
  <si>
    <t>工事費３</t>
  </si>
  <si>
    <t>工事費４</t>
  </si>
  <si>
    <t>工事費５</t>
  </si>
  <si>
    <t>工事費６</t>
  </si>
  <si>
    <t>工事費７</t>
  </si>
  <si>
    <t>工事費８</t>
  </si>
  <si>
    <t>工事費９</t>
  </si>
  <si>
    <t>工事費１０</t>
  </si>
  <si>
    <t>工事費１１</t>
  </si>
  <si>
    <t>工事費１２</t>
  </si>
  <si>
    <t>工事費１３</t>
  </si>
  <si>
    <t>工事費１４</t>
  </si>
  <si>
    <t>工事費１５</t>
  </si>
  <si>
    <t>工事費１６</t>
  </si>
  <si>
    <t>工事費１７</t>
  </si>
  <si>
    <t>工事費１８</t>
  </si>
  <si>
    <t>工事費１９</t>
  </si>
  <si>
    <t>工事費２０</t>
  </si>
  <si>
    <t>【支出明細】（業務費）</t>
    <rPh sb="1" eb="5">
      <t>シシュツメイサイ</t>
    </rPh>
    <phoneticPr fontId="4"/>
  </si>
  <si>
    <t>業務費１</t>
  </si>
  <si>
    <t>業務費２</t>
  </si>
  <si>
    <t>業務費３</t>
  </si>
  <si>
    <t>業務費４</t>
  </si>
  <si>
    <t>業務費５</t>
  </si>
  <si>
    <t>業務費６</t>
  </si>
  <si>
    <t>業務費７</t>
  </si>
  <si>
    <t>業務費８</t>
  </si>
  <si>
    <t>業務費９</t>
  </si>
  <si>
    <t>業務費１０</t>
  </si>
  <si>
    <t>業務費１１</t>
  </si>
  <si>
    <t>業務費１２</t>
  </si>
  <si>
    <t>業務費１３</t>
  </si>
  <si>
    <t>業務費１４</t>
  </si>
  <si>
    <t>業務費１５</t>
  </si>
  <si>
    <t>業務費１６</t>
  </si>
  <si>
    <t>業務費１７</t>
  </si>
  <si>
    <t>業務費１８</t>
  </si>
  <si>
    <t>業務費１９</t>
  </si>
  <si>
    <t>業務費２０</t>
  </si>
  <si>
    <t>【支出明細】（事務費）</t>
    <rPh sb="1" eb="5">
      <t>シシュツメイサイ</t>
    </rPh>
    <phoneticPr fontId="4"/>
  </si>
  <si>
    <t>事務費１</t>
  </si>
  <si>
    <t>事務費２</t>
  </si>
  <si>
    <t>事務費３</t>
  </si>
  <si>
    <t>事務費４</t>
  </si>
  <si>
    <t>事務費５</t>
  </si>
  <si>
    <t>事務費６</t>
  </si>
  <si>
    <t>事務費７</t>
  </si>
  <si>
    <t>事務費８</t>
  </si>
  <si>
    <t>事務費９</t>
  </si>
  <si>
    <t>事務費１０</t>
  </si>
  <si>
    <t>事務費１１</t>
  </si>
  <si>
    <t>事務費１２</t>
  </si>
  <si>
    <t>事務費１３</t>
  </si>
  <si>
    <t>事務費１４</t>
  </si>
  <si>
    <t>事務費１５</t>
  </si>
  <si>
    <t>事務費１６</t>
  </si>
  <si>
    <t>事務費１７</t>
  </si>
  <si>
    <t>事務費１８</t>
  </si>
  <si>
    <t>事務費１９</t>
  </si>
  <si>
    <t>事務費２０</t>
  </si>
  <si>
    <t>【支出明細】（その他）</t>
    <rPh sb="1" eb="5">
      <t>シシュツメイサイ</t>
    </rPh>
    <phoneticPr fontId="4"/>
  </si>
  <si>
    <t>その他１</t>
  </si>
  <si>
    <t>その他２</t>
  </si>
  <si>
    <t>その他３</t>
  </si>
  <si>
    <t>その他４</t>
  </si>
  <si>
    <t>その他５</t>
  </si>
  <si>
    <t>その他６</t>
  </si>
  <si>
    <t>その他７</t>
  </si>
  <si>
    <t>その他８</t>
  </si>
  <si>
    <t>その他９</t>
  </si>
  <si>
    <t>その他１０</t>
  </si>
  <si>
    <t>その他１１</t>
  </si>
  <si>
    <t>その他１２</t>
  </si>
  <si>
    <t>その他１３</t>
  </si>
  <si>
    <t>その他１４</t>
  </si>
  <si>
    <t>その他１５</t>
  </si>
  <si>
    <t>その他１６</t>
  </si>
  <si>
    <t>その他１７</t>
  </si>
  <si>
    <t>その他１８</t>
  </si>
  <si>
    <t>その他１９</t>
  </si>
  <si>
    <t>その他２０</t>
  </si>
  <si>
    <t xml:space="preserve">    出力
         kW</t>
    <phoneticPr fontId="4"/>
  </si>
  <si>
    <t>添付書類</t>
    <rPh sb="0" eb="4">
      <t>テンプショルイ</t>
    </rPh>
    <phoneticPr fontId="1"/>
  </si>
  <si>
    <t>１　区分</t>
    <rPh sb="2" eb="4">
      <t>クブン</t>
    </rPh>
    <phoneticPr fontId="1"/>
  </si>
  <si>
    <t>一般枠</t>
    <rPh sb="0" eb="3">
      <t>イッパンワク</t>
    </rPh>
    <phoneticPr fontId="1"/>
  </si>
  <si>
    <t>２　導入方法</t>
    <rPh sb="2" eb="6">
      <t>ドウニュウホウホウ</t>
    </rPh>
    <phoneticPr fontId="1"/>
  </si>
  <si>
    <t>自己所有</t>
    <rPh sb="0" eb="4">
      <t>ジコショユウ</t>
    </rPh>
    <phoneticPr fontId="1"/>
  </si>
  <si>
    <t>ＰＰＡ</t>
    <phoneticPr fontId="1"/>
  </si>
  <si>
    <t>ファイナンス・リース</t>
    <phoneticPr fontId="1"/>
  </si>
  <si>
    <t>３　補助事業に係る対象設備等</t>
    <rPh sb="2" eb="6">
      <t>ホジョジギョウ</t>
    </rPh>
    <rPh sb="7" eb="8">
      <t>カカ</t>
    </rPh>
    <rPh sb="9" eb="14">
      <t>タイショウセツビトウ</t>
    </rPh>
    <phoneticPr fontId="1"/>
  </si>
  <si>
    <t>公称最大出力合計</t>
    <rPh sb="0" eb="8">
      <t>コウショウサイダイシュツリョクゴウケイ</t>
    </rPh>
    <phoneticPr fontId="1"/>
  </si>
  <si>
    <t>kW</t>
    <phoneticPr fontId="1"/>
  </si>
  <si>
    <t>パワーコンディショナー</t>
    <phoneticPr fontId="1"/>
  </si>
  <si>
    <t>定格出力合計</t>
    <rPh sb="0" eb="6">
      <t>テイカクシュツリョクゴウケイ</t>
    </rPh>
    <phoneticPr fontId="1"/>
  </si>
  <si>
    <t>自立運転機能</t>
    <rPh sb="0" eb="6">
      <t>ジリツウンテンキノウ</t>
    </rPh>
    <phoneticPr fontId="1"/>
  </si>
  <si>
    <t>４　実施予定場所の概要</t>
    <rPh sb="2" eb="8">
      <t>ジッシヨテイバショ</t>
    </rPh>
    <rPh sb="9" eb="11">
      <t>ガイヨウ</t>
    </rPh>
    <phoneticPr fontId="1"/>
  </si>
  <si>
    <t>（１）需要家名</t>
    <rPh sb="3" eb="6">
      <t>ジュヨウカ</t>
    </rPh>
    <rPh sb="6" eb="7">
      <t>メイ</t>
    </rPh>
    <phoneticPr fontId="1"/>
  </si>
  <si>
    <t>（２）契約電力量</t>
    <rPh sb="3" eb="8">
      <t>ケイヤクデンリョクリョウ</t>
    </rPh>
    <phoneticPr fontId="1"/>
  </si>
  <si>
    <t>（１）事業実施場所の住所</t>
    <rPh sb="3" eb="5">
      <t>ジギョウ</t>
    </rPh>
    <rPh sb="5" eb="7">
      <t>ジッシ</t>
    </rPh>
    <rPh sb="7" eb="9">
      <t>バショ</t>
    </rPh>
    <phoneticPr fontId="1"/>
  </si>
  <si>
    <t>（２）事業実施場所の名称</t>
    <rPh sb="3" eb="9">
      <t>ジギョウジッシバショ</t>
    </rPh>
    <phoneticPr fontId="1"/>
  </si>
  <si>
    <t>太陽電池</t>
    <rPh sb="0" eb="4">
      <t>タイヨウデンチ</t>
    </rPh>
    <phoneticPr fontId="1"/>
  </si>
  <si>
    <t>（３）電気料金プラン（契約電力会社）</t>
    <rPh sb="3" eb="5">
      <t>デンキ</t>
    </rPh>
    <rPh sb="5" eb="7">
      <t>リョウキン</t>
    </rPh>
    <rPh sb="11" eb="17">
      <t>ケイヤクデンリョクガイシャ</t>
    </rPh>
    <phoneticPr fontId="1"/>
  </si>
  <si>
    <t>（４）年間電力使用量</t>
    <rPh sb="3" eb="10">
      <t>ネンカンデンリョクシヨウリョウ</t>
    </rPh>
    <phoneticPr fontId="1"/>
  </si>
  <si>
    <t>（５）月間電力使用量[kWh]</t>
    <rPh sb="3" eb="5">
      <t>ゲッカン</t>
    </rPh>
    <rPh sb="5" eb="7">
      <t>デンリョク</t>
    </rPh>
    <rPh sb="7" eb="10">
      <t>シヨウリョウ</t>
    </rPh>
    <phoneticPr fontId="1"/>
  </si>
  <si>
    <t>４月</t>
    <rPh sb="1" eb="2">
      <t>ガツ</t>
    </rPh>
    <phoneticPr fontId="1"/>
  </si>
  <si>
    <t>5月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</si>
  <si>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</si>
  <si>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</si>
  <si>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</si>
  <si>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</si>
  <si>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</si>
  <si>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</si>
  <si>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</si>
  <si>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</si>
  <si>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</si>
  <si>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</si>
  <si>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５　事業の概要</t>
    <rPh sb="2" eb="4">
      <t>ジギョウ</t>
    </rPh>
    <rPh sb="5" eb="7">
      <t>ガイヨウ</t>
    </rPh>
    <phoneticPr fontId="1"/>
  </si>
  <si>
    <t>６　他の補助金の併用の有無等</t>
    <rPh sb="2" eb="3">
      <t>ホカ</t>
    </rPh>
    <rPh sb="4" eb="7">
      <t>ホジョキン</t>
    </rPh>
    <rPh sb="8" eb="10">
      <t>ヘイヨウ</t>
    </rPh>
    <rPh sb="11" eb="14">
      <t>ウムトウ</t>
    </rPh>
    <phoneticPr fontId="1"/>
  </si>
  <si>
    <t>他の補助金の併用の有無</t>
    <rPh sb="0" eb="1">
      <t>タ</t>
    </rPh>
    <rPh sb="2" eb="5">
      <t>ホジョキン</t>
    </rPh>
    <rPh sb="6" eb="8">
      <t>ヘイヨウ</t>
    </rPh>
    <rPh sb="9" eb="11">
      <t>ウム</t>
    </rPh>
    <phoneticPr fontId="1"/>
  </si>
  <si>
    <t>有</t>
    <rPh sb="0" eb="1">
      <t>ユウ</t>
    </rPh>
    <phoneticPr fontId="1"/>
  </si>
  <si>
    <t>補助金名</t>
    <rPh sb="0" eb="4">
      <t>ホジョキンメイ</t>
    </rPh>
    <phoneticPr fontId="1"/>
  </si>
  <si>
    <t>補助金交付決定時期（予定含む）</t>
    <rPh sb="0" eb="9">
      <t>ホジョキンコウフケッテイジキ</t>
    </rPh>
    <rPh sb="10" eb="12">
      <t>ヨテイ</t>
    </rPh>
    <rPh sb="12" eb="13">
      <t>フク</t>
    </rPh>
    <phoneticPr fontId="1"/>
  </si>
  <si>
    <t>補助金交付決定額（予定含む）</t>
    <rPh sb="0" eb="8">
      <t>ホジョキンコウフケッテイガク</t>
    </rPh>
    <rPh sb="9" eb="12">
      <t>ヨテイフク</t>
    </rPh>
    <phoneticPr fontId="1"/>
  </si>
  <si>
    <t>余剰売電の有無</t>
    <rPh sb="0" eb="4">
      <t>ヨジョウバイデン</t>
    </rPh>
    <rPh sb="5" eb="7">
      <t>ウム</t>
    </rPh>
    <phoneticPr fontId="1"/>
  </si>
  <si>
    <t>PPA・ファイナンスリースの契約内容（該当する場合のみ）</t>
    <rPh sb="14" eb="18">
      <t>ケイヤクナイヨウ</t>
    </rPh>
    <rPh sb="19" eb="21">
      <t>ガイトウ</t>
    </rPh>
    <rPh sb="23" eb="25">
      <t>バアイ</t>
    </rPh>
    <phoneticPr fontId="1"/>
  </si>
  <si>
    <t>契約期間（予定）</t>
    <rPh sb="0" eb="4">
      <t>ケイヤクキカン</t>
    </rPh>
    <rPh sb="5" eb="7">
      <t>ヨテイ</t>
    </rPh>
    <phoneticPr fontId="1"/>
  </si>
  <si>
    <t>　　　　　　年　　　月　　　日から</t>
    <rPh sb="6" eb="7">
      <t>ネン</t>
    </rPh>
    <rPh sb="10" eb="11">
      <t>ガツ</t>
    </rPh>
    <rPh sb="14" eb="15">
      <t>ニチ</t>
    </rPh>
    <phoneticPr fontId="1"/>
  </si>
  <si>
    <t>　　　　　　年　　　月　　　日まで</t>
    <rPh sb="6" eb="7">
      <t>ネン</t>
    </rPh>
    <rPh sb="10" eb="11">
      <t>ガツ</t>
    </rPh>
    <rPh sb="14" eb="15">
      <t>ニチ</t>
    </rPh>
    <phoneticPr fontId="1"/>
  </si>
  <si>
    <t>　　　　（　　　　　年　　　か月間）</t>
    <rPh sb="10" eb="11">
      <t>ネン</t>
    </rPh>
    <rPh sb="15" eb="16">
      <t>ゲツ</t>
    </rPh>
    <rPh sb="16" eb="17">
      <t>カン</t>
    </rPh>
    <phoneticPr fontId="1"/>
  </si>
  <si>
    <t>契約終了後の設備譲渡有無（予定）</t>
    <rPh sb="0" eb="5">
      <t>ケイヤクシュウリョウゴ</t>
    </rPh>
    <rPh sb="6" eb="8">
      <t>セツビ</t>
    </rPh>
    <rPh sb="8" eb="10">
      <t>ジョウト</t>
    </rPh>
    <rPh sb="10" eb="12">
      <t>ウム</t>
    </rPh>
    <rPh sb="13" eb="15">
      <t>ヨテイ</t>
    </rPh>
    <phoneticPr fontId="1"/>
  </si>
  <si>
    <t>　　　　　　　　　　年　　　　月</t>
    <rPh sb="10" eb="11">
      <t>ネン</t>
    </rPh>
    <rPh sb="15" eb="16">
      <t>ガツ</t>
    </rPh>
    <phoneticPr fontId="1"/>
  </si>
  <si>
    <t>７　各種許認可等、事業実施の前提となる事項及び事業実施上課題となる事項</t>
    <phoneticPr fontId="1"/>
  </si>
  <si>
    <t>※事業実施に当たって許認可（届出）、権利使用（又は取得等）の必要なものについては、その取得についての状況、許認可の見通し時期等を記載すること。その他、実施上課題となる事項があればその内容と解決の見通しを記載すること。
※事業実施に当たって、地元調整の必要の有無とその状況（自治体及び近隣住民への説明及び同意）を明記すること。</t>
    <phoneticPr fontId="1"/>
  </si>
  <si>
    <t xml:space="preserve">
（その他、特徴的な取り組みがあれば記入してください）</t>
    <rPh sb="7" eb="8">
      <t>タ</t>
    </rPh>
    <rPh sb="9" eb="12">
      <t>トクチョウテキ</t>
    </rPh>
    <rPh sb="13" eb="14">
      <t>ト</t>
    </rPh>
    <rPh sb="15" eb="16">
      <t>ク</t>
    </rPh>
    <rPh sb="21" eb="23">
      <t>キニュウ</t>
    </rPh>
    <phoneticPr fontId="1"/>
  </si>
  <si>
    <t>申請者名</t>
    <rPh sb="0" eb="3">
      <t>シンセイシャ</t>
    </rPh>
    <rPh sb="3" eb="4">
      <t>メイ</t>
    </rPh>
    <phoneticPr fontId="1"/>
  </si>
  <si>
    <t>所在地</t>
    <rPh sb="0" eb="3">
      <t>ショザイチ</t>
    </rPh>
    <phoneticPr fontId="1"/>
  </si>
  <si>
    <t>①太陽電池公称最大出力合計</t>
    <rPh sb="1" eb="5">
      <t>タイヨウデンチ</t>
    </rPh>
    <rPh sb="5" eb="7">
      <t>コウショウ</t>
    </rPh>
    <rPh sb="7" eb="9">
      <t>サイダイ</t>
    </rPh>
    <rPh sb="9" eb="11">
      <t>シュツリョク</t>
    </rPh>
    <rPh sb="11" eb="13">
      <t>ゴウケイ</t>
    </rPh>
    <phoneticPr fontId="1"/>
  </si>
  <si>
    <t>②パワコン
定格出力合計</t>
    <rPh sb="6" eb="8">
      <t>テイカク</t>
    </rPh>
    <rPh sb="8" eb="10">
      <t>シュツリョク</t>
    </rPh>
    <rPh sb="10" eb="12">
      <t>ゴウケイ</t>
    </rPh>
    <phoneticPr fontId="1"/>
  </si>
  <si>
    <t>交付決定額</t>
    <rPh sb="0" eb="2">
      <t>コウフ</t>
    </rPh>
    <rPh sb="2" eb="4">
      <t>ケッテイ</t>
    </rPh>
    <rPh sb="4" eb="5">
      <t>ガク</t>
    </rPh>
    <phoneticPr fontId="1"/>
  </si>
  <si>
    <t>備考</t>
    <rPh sb="0" eb="2">
      <t>ビコウ</t>
    </rPh>
    <phoneticPr fontId="1"/>
  </si>
  <si>
    <t>交付決定日</t>
    <rPh sb="0" eb="5">
      <t>コウフケッテイビ</t>
    </rPh>
    <phoneticPr fontId="1"/>
  </si>
  <si>
    <t>指令番号</t>
    <rPh sb="0" eb="4">
      <t>シレイバンゴウ</t>
    </rPh>
    <phoneticPr fontId="1"/>
  </si>
  <si>
    <t>年間発電量[kwh]</t>
    <rPh sb="0" eb="5">
      <t>ネンカンハツデンリョウ</t>
    </rPh>
    <phoneticPr fontId="1"/>
  </si>
  <si>
    <t>年間CO2削減量[t]</t>
    <rPh sb="0" eb="2">
      <t>ネンカン</t>
    </rPh>
    <rPh sb="5" eb="8">
      <t>サクゲンリョウ</t>
    </rPh>
    <phoneticPr fontId="1"/>
  </si>
  <si>
    <t>総事業費</t>
    <rPh sb="0" eb="4">
      <t>ソウジギョウヒ</t>
    </rPh>
    <phoneticPr fontId="1"/>
  </si>
  <si>
    <t>補助対象経費（千円）</t>
    <rPh sb="0" eb="6">
      <t>ホジョタイショウケイヒ</t>
    </rPh>
    <rPh sb="7" eb="9">
      <t>センエン</t>
    </rPh>
    <phoneticPr fontId="1"/>
  </si>
  <si>
    <t>送付先</t>
    <rPh sb="0" eb="3">
      <t>ソウフサキ</t>
    </rPh>
    <phoneticPr fontId="1"/>
  </si>
  <si>
    <t>担当者名</t>
    <rPh sb="0" eb="4">
      <t>タントウシャメイ</t>
    </rPh>
    <phoneticPr fontId="1"/>
  </si>
  <si>
    <t>書類送付先：</t>
    <rPh sb="0" eb="5">
      <t>ショルイソウフサキ</t>
    </rPh>
    <phoneticPr fontId="1"/>
  </si>
  <si>
    <t>担当者名・役職：</t>
    <rPh sb="0" eb="4">
      <t>タントウシャメイ</t>
    </rPh>
    <rPh sb="5" eb="7">
      <t>ヤクショク</t>
    </rPh>
    <phoneticPr fontId="1"/>
  </si>
  <si>
    <t>担当者メールアドレス</t>
    <rPh sb="0" eb="3">
      <t>タントウシャ</t>
    </rPh>
    <phoneticPr fontId="1"/>
  </si>
  <si>
    <t>補助対象出力</t>
    <rPh sb="0" eb="6">
      <t>ホジョタイショウシュツリョク</t>
    </rPh>
    <phoneticPr fontId="1"/>
  </si>
  <si>
    <t>補助金申請額</t>
    <rPh sb="0" eb="3">
      <t>ホジョキン</t>
    </rPh>
    <rPh sb="3" eb="5">
      <t>シンセイ</t>
    </rPh>
    <rPh sb="5" eb="6">
      <t>ガク</t>
    </rPh>
    <phoneticPr fontId="1"/>
  </si>
  <si>
    <t>申請区分</t>
    <rPh sb="0" eb="4">
      <t>シンセイクブン</t>
    </rPh>
    <phoneticPr fontId="1"/>
  </si>
  <si>
    <t>導入方法</t>
    <rPh sb="0" eb="4">
      <t>ドウニュウホウホウ</t>
    </rPh>
    <phoneticPr fontId="1"/>
  </si>
  <si>
    <t>先導枠（水上設置、中小企業枠、一般枠</t>
    <phoneticPr fontId="1"/>
  </si>
  <si>
    <t>自己所有、PPA、ファイナンスリース</t>
    <phoneticPr fontId="1"/>
  </si>
  <si>
    <t>事業計画（実績）書</t>
    <rPh sb="0" eb="2">
      <t>ジギョウ</t>
    </rPh>
    <rPh sb="2" eb="4">
      <t>ケイカク</t>
    </rPh>
    <rPh sb="5" eb="7">
      <t>ジッセキ</t>
    </rPh>
    <rPh sb="8" eb="9">
      <t>ショ</t>
    </rPh>
    <phoneticPr fontId="1"/>
  </si>
  <si>
    <t>事業実績書</t>
    <rPh sb="0" eb="2">
      <t>ジギョウ</t>
    </rPh>
    <rPh sb="2" eb="4">
      <t>ジッセキ</t>
    </rPh>
    <rPh sb="4" eb="5">
      <t>ショ</t>
    </rPh>
    <phoneticPr fontId="1"/>
  </si>
  <si>
    <t>完成後の導入設備の配置図、システム図</t>
    <rPh sb="0" eb="3">
      <t>カンセイゴ</t>
    </rPh>
    <phoneticPr fontId="1"/>
  </si>
  <si>
    <t>完成写真（施工前、施工後が分かる全景、太陽光発電設備等の写真）</t>
    <rPh sb="0" eb="2">
      <t>カンセイ</t>
    </rPh>
    <rPh sb="2" eb="4">
      <t>シャシン</t>
    </rPh>
    <rPh sb="5" eb="7">
      <t>セコウ</t>
    </rPh>
    <rPh sb="7" eb="8">
      <t>マエ</t>
    </rPh>
    <rPh sb="9" eb="12">
      <t>セコウゴ</t>
    </rPh>
    <rPh sb="13" eb="14">
      <t>ワ</t>
    </rPh>
    <rPh sb="16" eb="18">
      <t>ゼンケイ</t>
    </rPh>
    <rPh sb="19" eb="22">
      <t>タイヨウコウ</t>
    </rPh>
    <rPh sb="22" eb="24">
      <t>ハツデン</t>
    </rPh>
    <rPh sb="24" eb="26">
      <t>セツビ</t>
    </rPh>
    <rPh sb="26" eb="27">
      <t>トウ</t>
    </rPh>
    <rPh sb="28" eb="30">
      <t>シャシン</t>
    </rPh>
    <phoneticPr fontId="1"/>
  </si>
  <si>
    <t>ＰＰＡ、ファイナンス・リースに関する契約書の写し</t>
    <rPh sb="15" eb="16">
      <t>カン</t>
    </rPh>
    <rPh sb="18" eb="21">
      <t>ケイヤクショ</t>
    </rPh>
    <rPh sb="22" eb="23">
      <t>ウツ</t>
    </rPh>
    <phoneticPr fontId="1"/>
  </si>
  <si>
    <t>他の補助金を併用している場合は、当該補助金の交付決定・ 確定通知などの写し</t>
    <phoneticPr fontId="1"/>
  </si>
  <si>
    <t>補助金振込先金融機関の通帳又はキャッシュカードの写し</t>
    <phoneticPr fontId="1"/>
  </si>
  <si>
    <t>申請者と同一の口座名義人であって、振込口座番号が確認できるもの</t>
    <phoneticPr fontId="1"/>
  </si>
  <si>
    <t>様式第８号（第１１条第１項関係）</t>
    <rPh sb="0" eb="2">
      <t>ヨウシキ</t>
    </rPh>
    <rPh sb="2" eb="3">
      <t>ダイ</t>
    </rPh>
    <rPh sb="4" eb="5">
      <t>ゴウ</t>
    </rPh>
    <rPh sb="6" eb="7">
      <t>ダイ</t>
    </rPh>
    <rPh sb="9" eb="10">
      <t>ジョウ</t>
    </rPh>
    <rPh sb="10" eb="11">
      <t>ダイ</t>
    </rPh>
    <rPh sb="12" eb="13">
      <t>コウ</t>
    </rPh>
    <rPh sb="13" eb="15">
      <t>カンケイ</t>
    </rPh>
    <phoneticPr fontId="1"/>
  </si>
  <si>
    <t>事業者用自家消費型大規模太陽光発電導入支援事業等実績報告書</t>
    <rPh sb="0" eb="3">
      <t>ジギョウシャ</t>
    </rPh>
    <rPh sb="3" eb="4">
      <t>ヨウ</t>
    </rPh>
    <rPh sb="4" eb="6">
      <t>ジカ</t>
    </rPh>
    <rPh sb="6" eb="8">
      <t>ショウヒ</t>
    </rPh>
    <rPh sb="8" eb="9">
      <t>ガタ</t>
    </rPh>
    <rPh sb="9" eb="12">
      <t>ダイキボ</t>
    </rPh>
    <rPh sb="12" eb="15">
      <t>タイヨウコウ</t>
    </rPh>
    <rPh sb="15" eb="17">
      <t>ハツデン</t>
    </rPh>
    <rPh sb="17" eb="19">
      <t>ドウニュウ</t>
    </rPh>
    <rPh sb="19" eb="21">
      <t>シエン</t>
    </rPh>
    <rPh sb="21" eb="23">
      <t>ジギョウ</t>
    </rPh>
    <rPh sb="23" eb="24">
      <t>トウ</t>
    </rPh>
    <rPh sb="24" eb="26">
      <t>ジッセキ</t>
    </rPh>
    <rPh sb="26" eb="29">
      <t>ホウコクショ</t>
    </rPh>
    <phoneticPr fontId="1"/>
  </si>
  <si>
    <t>業者用自家消費型大規模太陽光発電導入等支援事業について、実施したので、事業者用自家</t>
    <rPh sb="0" eb="2">
      <t>ギョウシャ</t>
    </rPh>
    <rPh sb="2" eb="3">
      <t>ヨウ</t>
    </rPh>
    <rPh sb="3" eb="5">
      <t>ジカ</t>
    </rPh>
    <rPh sb="5" eb="7">
      <t>ショウヒ</t>
    </rPh>
    <rPh sb="7" eb="8">
      <t>ガタ</t>
    </rPh>
    <rPh sb="8" eb="11">
      <t>ダイキボ</t>
    </rPh>
    <rPh sb="11" eb="14">
      <t>タイヨウコウ</t>
    </rPh>
    <rPh sb="14" eb="16">
      <t>ハツデン</t>
    </rPh>
    <rPh sb="16" eb="18">
      <t>ドウニュウ</t>
    </rPh>
    <rPh sb="18" eb="19">
      <t>トウ</t>
    </rPh>
    <rPh sb="19" eb="21">
      <t>シエン</t>
    </rPh>
    <rPh sb="21" eb="23">
      <t>ジギョウ</t>
    </rPh>
    <rPh sb="28" eb="30">
      <t>ジッシ</t>
    </rPh>
    <rPh sb="35" eb="37">
      <t>ジギョウ</t>
    </rPh>
    <phoneticPr fontId="1"/>
  </si>
  <si>
    <t>消費型大規模太陽光発電導入等支援事業補助金交付要綱第１１条第１項の規定により、</t>
    <rPh sb="0" eb="2">
      <t>ショウヒ</t>
    </rPh>
    <rPh sb="2" eb="3">
      <t>ガタ</t>
    </rPh>
    <rPh sb="3" eb="6">
      <t>ダイキボ</t>
    </rPh>
    <rPh sb="6" eb="9">
      <t>タイヨウコウ</t>
    </rPh>
    <rPh sb="9" eb="11">
      <t>ハツデン</t>
    </rPh>
    <rPh sb="11" eb="13">
      <t>ドウニュウ</t>
    </rPh>
    <rPh sb="13" eb="14">
      <t>トウ</t>
    </rPh>
    <rPh sb="14" eb="16">
      <t>シエン</t>
    </rPh>
    <rPh sb="16" eb="18">
      <t>ジギョウ</t>
    </rPh>
    <rPh sb="18" eb="21">
      <t>ホジョキン</t>
    </rPh>
    <rPh sb="21" eb="23">
      <t>コウフ</t>
    </rPh>
    <rPh sb="23" eb="25">
      <t>ヨウコウ</t>
    </rPh>
    <rPh sb="25" eb="26">
      <t>ダイ</t>
    </rPh>
    <rPh sb="28" eb="29">
      <t>ジョウ</t>
    </rPh>
    <rPh sb="29" eb="30">
      <t>ダイ</t>
    </rPh>
    <rPh sb="31" eb="32">
      <t>コウ</t>
    </rPh>
    <rPh sb="33" eb="35">
      <t>キテイ</t>
    </rPh>
    <phoneticPr fontId="1"/>
  </si>
  <si>
    <t>関係書類を添えて報告します。</t>
    <phoneticPr fontId="1"/>
  </si>
  <si>
    <t>　　</t>
    <phoneticPr fontId="1"/>
  </si>
  <si>
    <t>　　　　年　　月　　日付け宮城県（環政）指令第　　　号で交付決定の通知のありました</t>
  </si>
  <si>
    <t>ＰＰＡ、ファイナンス・リースの場合に提出すること。なお、電力使用者（需要家）から承諾を受けたものを提出すること。また、補助事業により導入した設備等について法定耐用年数期間満了まで継続的に使用するために必要な措置等を証明する内容となっていること。
また、ＰＰＡ又はリースの場合、ＰＰＡ又はリース料金から補助金額相当分（ＰＰＡ事業者であって、県内に本社を有する企業の場合は、控除額を交付金額相当分の５分の４とすることができる）が控除されていることを証明できる内容とすること。なお、ＰＰＡとファイナンス・リースの両方に該当する場合（ファイナンス・リースした設備をＰＰＡに活用する場合等）は、ＰＰＡの契約書及びファイナンス・リースの契約書の両方を提出すること。</t>
  </si>
  <si>
    <t>金融機関（店舗）名</t>
    <rPh sb="0" eb="4">
      <t>キンユウキカン</t>
    </rPh>
    <rPh sb="5" eb="7">
      <t>テンポ</t>
    </rPh>
    <rPh sb="8" eb="9">
      <t>メイ</t>
    </rPh>
    <phoneticPr fontId="1"/>
  </si>
  <si>
    <t>口座番号（普通・当座の別）</t>
    <rPh sb="0" eb="4">
      <t>コウザバンゴウ</t>
    </rPh>
    <rPh sb="5" eb="7">
      <t>フツウ</t>
    </rPh>
    <rPh sb="8" eb="10">
      <t>トウザ</t>
    </rPh>
    <rPh sb="11" eb="12">
      <t>ベツ</t>
    </rPh>
    <phoneticPr fontId="1"/>
  </si>
  <si>
    <t>講座名義人（フリガナ）</t>
    <rPh sb="0" eb="5">
      <t>コウザメイギニン</t>
    </rPh>
    <phoneticPr fontId="1"/>
  </si>
  <si>
    <t>８　補助金振込先口座</t>
    <rPh sb="2" eb="5">
      <t>ホジョキン</t>
    </rPh>
    <rPh sb="5" eb="8">
      <t>フリコミサキ</t>
    </rPh>
    <rPh sb="8" eb="10">
      <t>コウザ</t>
    </rPh>
    <phoneticPr fontId="1"/>
  </si>
  <si>
    <t>９　その他</t>
    <rPh sb="4" eb="5">
      <t>タ</t>
    </rPh>
    <phoneticPr fontId="1"/>
  </si>
  <si>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9"/>
  </si>
  <si>
    <r>
      <t>・本計算ファイルは</t>
    </r>
    <r>
      <rPr>
        <b/>
        <u/>
        <sz val="11"/>
        <color indexed="10"/>
        <rFont val="ＭＳ Ｐゴシック"/>
        <family val="3"/>
        <charset val="128"/>
      </rPr>
      <t>令和7年度</t>
    </r>
    <r>
      <rPr>
        <sz val="11"/>
        <color indexed="10"/>
        <rFont val="ＭＳ Ｐゴシック"/>
        <family val="3"/>
        <charset val="128"/>
      </rPr>
      <t>補助事業の申請時に活用するものである。電力の排出係数の更新等に合わせて改訂されるため、必ず</t>
    </r>
    <r>
      <rPr>
        <b/>
        <u/>
        <sz val="11"/>
        <color indexed="10"/>
        <rFont val="ＭＳ Ｐゴシック"/>
        <family val="3"/>
        <charset val="128"/>
      </rPr>
      <t>最新の計算ファイルを活用</t>
    </r>
    <r>
      <rPr>
        <sz val="11"/>
        <color indexed="10"/>
        <rFont val="ＭＳ Ｐゴシック"/>
        <family val="3"/>
        <charset val="128"/>
      </rPr>
      <t>することとする。
・入力する数値に関しては、必要に応じて計算ファイル内で表示されている小数点の位まで入力することとし、それ以下の小数点については四捨五入することとする。</t>
    </r>
    <phoneticPr fontId="9"/>
  </si>
  <si>
    <t>　　令和８年度事業者用自家消費型大規模太陽光発電導入等支援事業　
提出書類確認チェックシート</t>
    <rPh sb="5" eb="7">
      <t>ネンド</t>
    </rPh>
    <rPh sb="7" eb="10">
      <t>ジギョウシャ</t>
    </rPh>
    <rPh sb="10" eb="11">
      <t>ヨウ</t>
    </rPh>
    <rPh sb="11" eb="13">
      <t>ジカ</t>
    </rPh>
    <rPh sb="13" eb="15">
      <t>ショウヒ</t>
    </rPh>
    <rPh sb="15" eb="16">
      <t>ガタ</t>
    </rPh>
    <rPh sb="16" eb="19">
      <t>ダイキボ</t>
    </rPh>
    <rPh sb="19" eb="22">
      <t>タイヨウコウ</t>
    </rPh>
    <rPh sb="22" eb="24">
      <t>ハツデン</t>
    </rPh>
    <rPh sb="24" eb="26">
      <t>ドウニュウ</t>
    </rPh>
    <rPh sb="26" eb="27">
      <t>トウ</t>
    </rPh>
    <rPh sb="27" eb="29">
      <t>シエン</t>
    </rPh>
    <rPh sb="29" eb="31">
      <t>ジギョウ</t>
    </rPh>
    <rPh sb="33" eb="35">
      <t>テイシュツ</t>
    </rPh>
    <rPh sb="35" eb="37">
      <t>ショルイ</t>
    </rPh>
    <rPh sb="37" eb="39">
      <t>カクニン</t>
    </rPh>
    <phoneticPr fontId="1"/>
  </si>
  <si>
    <t>※　必要に応じて行を適宜追加すること。</t>
    <rPh sb="2" eb="4">
      <t>ヒツヨウ</t>
    </rPh>
    <rPh sb="5" eb="6">
      <t>オウ</t>
    </rPh>
    <rPh sb="8" eb="9">
      <t>ギョウ</t>
    </rPh>
    <rPh sb="10" eb="14">
      <t>テキギツイカ</t>
    </rPh>
    <phoneticPr fontId="4"/>
  </si>
  <si>
    <t>　　追加した場合、セル数式（合計、消費税、総計等）の参照ずれに注意すること。</t>
    <rPh sb="2" eb="4">
      <t>ツイカ</t>
    </rPh>
    <rPh sb="6" eb="8">
      <t>バアイ</t>
    </rPh>
    <rPh sb="11" eb="13">
      <t>スウシキ</t>
    </rPh>
    <rPh sb="14" eb="16">
      <t>ゴウケイ</t>
    </rPh>
    <rPh sb="17" eb="20">
      <t>ショウヒゼイ</t>
    </rPh>
    <rPh sb="21" eb="23">
      <t>ソウケイ</t>
    </rPh>
    <rPh sb="23" eb="24">
      <t>トウ</t>
    </rPh>
    <rPh sb="26" eb="28">
      <t>サンショウ</t>
    </rPh>
    <rPh sb="31" eb="33">
      <t>チュウイ</t>
    </rPh>
    <phoneticPr fontId="4"/>
  </si>
  <si>
    <t>Excel様式（様式第８号別添１）</t>
    <rPh sb="5" eb="7">
      <t>ヨウシキ</t>
    </rPh>
    <rPh sb="13" eb="15">
      <t>ベッテン</t>
    </rPh>
    <phoneticPr fontId="1"/>
  </si>
  <si>
    <t>Excel様式（様式第８号別添２）
※環境省「地球温暖化対策事業効果策定ガイドブック＜補助事業申請用＞」に基づき算定願います。
https://www.env.go.jp/earth/ondanka/biz_local/gbhojo.html</t>
    <rPh sb="5" eb="7">
      <t>ヨウシキ</t>
    </rPh>
    <rPh sb="13" eb="15">
      <t>ベッテン</t>
    </rPh>
    <phoneticPr fontId="1"/>
  </si>
  <si>
    <t>Excel様式（様式第８号別添３）</t>
    <rPh sb="5" eb="7">
      <t>ヨウシキ</t>
    </rPh>
    <rPh sb="13" eb="15">
      <t>ベッテン</t>
    </rPh>
    <phoneticPr fontId="1"/>
  </si>
  <si>
    <t>見積書等のすべての項目について、収支決算書（様式第８号別添３）の区分毎に作成する支出明細の項目番号（設備費１、工事費１、等）又は補助対象外の経費である旨を明記すること。</t>
    <rPh sb="3" eb="4">
      <t>トウ</t>
    </rPh>
    <rPh sb="18" eb="20">
      <t>ケッサン</t>
    </rPh>
    <phoneticPr fontId="1"/>
  </si>
  <si>
    <t>様式第８号別添１</t>
    <rPh sb="5" eb="7">
      <t>ベッテン</t>
    </rPh>
    <phoneticPr fontId="1"/>
  </si>
  <si>
    <t>様式第８号別添３</t>
    <rPh sb="5" eb="7">
      <t>ベッテン</t>
    </rPh>
    <phoneticPr fontId="4"/>
  </si>
  <si>
    <t>その他（補助対象外経費）</t>
    <rPh sb="6" eb="11">
      <t>タイショウガイケイヒ</t>
    </rPh>
    <phoneticPr fontId="4"/>
  </si>
  <si>
    <t>収支決算書</t>
    <rPh sb="2" eb="4">
      <t>ケッサン</t>
    </rPh>
    <phoneticPr fontId="1"/>
  </si>
  <si>
    <t>収支決算書（　　　　年度）</t>
    <rPh sb="0" eb="2">
      <t>シュウシ</t>
    </rPh>
    <rPh sb="2" eb="4">
      <t>ケッサン</t>
    </rPh>
    <rPh sb="4" eb="5">
      <t>ショ</t>
    </rPh>
    <rPh sb="10" eb="12">
      <t>ネンド</t>
    </rPh>
    <phoneticPr fontId="4"/>
  </si>
  <si>
    <t>先導枠</t>
    <rPh sb="0" eb="3">
      <t>センドウワク</t>
    </rPh>
    <phoneticPr fontId="1"/>
  </si>
  <si>
    <t>建材一体型太陽光発電設備（窓）</t>
    <rPh sb="0" eb="5">
      <t>ケンザイイッタイガタ</t>
    </rPh>
    <rPh sb="5" eb="12">
      <t>タイヨウコウハツデンセツビ</t>
    </rPh>
    <rPh sb="13" eb="14">
      <t>マド</t>
    </rPh>
    <phoneticPr fontId="1"/>
  </si>
  <si>
    <t>建材一体型太陽光発電設備（壁）</t>
    <rPh sb="0" eb="5">
      <t>ケンザイイッタイガタ</t>
    </rPh>
    <rPh sb="5" eb="12">
      <t>タイヨウコウハツデンセツビ</t>
    </rPh>
    <rPh sb="13" eb="14">
      <t>カベ</t>
    </rPh>
    <phoneticPr fontId="1"/>
  </si>
  <si>
    <t>ソーラーカーポート</t>
    <phoneticPr fontId="1"/>
  </si>
  <si>
    <t>上記以外の太陽光発電設備</t>
    <rPh sb="0" eb="4">
      <t>ジョウキイガイ</t>
    </rPh>
    <rPh sb="5" eb="12">
      <t>タイヨウコウハツデンセツビ</t>
    </rPh>
    <phoneticPr fontId="1"/>
  </si>
  <si>
    <t>上記の付帯設備として導入する蓄電池</t>
    <rPh sb="0" eb="2">
      <t>ジョウキ</t>
    </rPh>
    <rPh sb="3" eb="7">
      <t>フタイセツビ</t>
    </rPh>
    <rPh sb="10" eb="12">
      <t>ドウニュウ</t>
    </rPh>
    <rPh sb="14" eb="17">
      <t>チクデンチ</t>
    </rPh>
    <phoneticPr fontId="1"/>
  </si>
  <si>
    <t>太陽光発電設備</t>
    <rPh sb="0" eb="7">
      <t>タイヨウコウハツデンセツビ</t>
    </rPh>
    <phoneticPr fontId="1"/>
  </si>
  <si>
    <t>（４）年間発電量[kWh]※2</t>
    <rPh sb="3" eb="8">
      <t>ネンカンハツデンリョウ</t>
    </rPh>
    <phoneticPr fontId="1"/>
  </si>
  <si>
    <t>（３）設備概要※1</t>
    <rPh sb="3" eb="7">
      <t>セツビ</t>
    </rPh>
    <phoneticPr fontId="1"/>
  </si>
  <si>
    <t>※2　二酸化炭素排出削減量算定シート（様式第８号別添２）により、</t>
    <phoneticPr fontId="1"/>
  </si>
  <si>
    <t>※1　先導枠の場合、太陽光発電設備の種類ごとに記載すること。</t>
    <rPh sb="3" eb="6">
      <t>センドウワク</t>
    </rPh>
    <rPh sb="7" eb="9">
      <t>バアイ</t>
    </rPh>
    <rPh sb="10" eb="17">
      <t>タイヨウコウハツデンセツビ</t>
    </rPh>
    <rPh sb="18" eb="20">
      <t>シュルイ</t>
    </rPh>
    <rPh sb="23" eb="25">
      <t>キサイ</t>
    </rPh>
    <phoneticPr fontId="1"/>
  </si>
  <si>
    <t>その際、必要に応じて行追加やセルの拡大等を行うこと。</t>
    <rPh sb="2" eb="3">
      <t>サイ</t>
    </rPh>
    <rPh sb="4" eb="6">
      <t>ヒツヨウ</t>
    </rPh>
    <rPh sb="7" eb="8">
      <t>オウ</t>
    </rPh>
    <rPh sb="10" eb="13">
      <t>ギョウツイカ</t>
    </rPh>
    <rPh sb="17" eb="20">
      <t>カクダイトウ</t>
    </rPh>
    <rPh sb="21" eb="22">
      <t>オコナ</t>
    </rPh>
    <phoneticPr fontId="1"/>
  </si>
  <si>
    <t>　  算定した年間発電量を記載すること。</t>
    <phoneticPr fontId="1"/>
  </si>
  <si>
    <t>蓄電池</t>
    <rPh sb="0" eb="3">
      <t>チクデンチ</t>
    </rPh>
    <phoneticPr fontId="1"/>
  </si>
  <si>
    <t>蓄電池定格出力合計</t>
    <rPh sb="0" eb="3">
      <t>チクデンチ</t>
    </rPh>
    <rPh sb="3" eb="5">
      <t>テイカク</t>
    </rPh>
    <rPh sb="5" eb="7">
      <t>シュツリョク</t>
    </rPh>
    <rPh sb="7" eb="9">
      <t>ゴウケイ</t>
    </rPh>
    <phoneticPr fontId="2"/>
  </si>
  <si>
    <t>蓄電池定格容量合計</t>
    <rPh sb="0" eb="3">
      <t>チクデンチ</t>
    </rPh>
    <rPh sb="3" eb="5">
      <t>テイカク</t>
    </rPh>
    <rPh sb="5" eb="7">
      <t>ヨウリョウ</t>
    </rPh>
    <rPh sb="7" eb="9">
      <t>ゴウケイ</t>
    </rPh>
    <phoneticPr fontId="2"/>
  </si>
  <si>
    <t>メーカー名</t>
    <rPh sb="4" eb="5">
      <t>メイ</t>
    </rPh>
    <phoneticPr fontId="2"/>
  </si>
  <si>
    <t>型式名</t>
    <rPh sb="0" eb="2">
      <t>カタシキ</t>
    </rPh>
    <rPh sb="2" eb="3">
      <t>メイ</t>
    </rPh>
    <phoneticPr fontId="2"/>
  </si>
  <si>
    <t>台数</t>
    <rPh sb="0" eb="2">
      <t>ダイスウ</t>
    </rPh>
    <phoneticPr fontId="2"/>
  </si>
  <si>
    <t>ｋＷ</t>
    <phoneticPr fontId="1"/>
  </si>
  <si>
    <t>ｋＷ/ｈ</t>
    <phoneticPr fontId="1"/>
  </si>
  <si>
    <t>台</t>
    <rPh sb="0" eb="1">
      <t>ダイ</t>
    </rPh>
    <phoneticPr fontId="1"/>
  </si>
  <si>
    <t>1台あたり定格入出力</t>
    <rPh sb="1" eb="2">
      <t>ダイ</t>
    </rPh>
    <rPh sb="5" eb="7">
      <t>テイカク</t>
    </rPh>
    <rPh sb="7" eb="10">
      <t>ニュウシュツリョク</t>
    </rPh>
    <phoneticPr fontId="2"/>
  </si>
  <si>
    <t>1台あたり定格容量</t>
    <rPh sb="1" eb="2">
      <t>ダイ</t>
    </rPh>
    <rPh sb="5" eb="7">
      <t>テイカク</t>
    </rPh>
    <rPh sb="7" eb="9">
      <t>ヨウリョウ</t>
    </rPh>
    <phoneticPr fontId="2"/>
  </si>
  <si>
    <t>工事契約（契約書、請書、見積書等）、 検収（検収確認調書等）、請求（請求書等）、支払い（払込金受取書等）に係る証憑類の写し</t>
    <rPh sb="0" eb="2">
      <t>コウジ</t>
    </rPh>
    <rPh sb="2" eb="4">
      <t>ケイヤク</t>
    </rPh>
    <rPh sb="5" eb="8">
      <t>ケイヤクショ</t>
    </rPh>
    <rPh sb="9" eb="11">
      <t>ウケショ</t>
    </rPh>
    <rPh sb="12" eb="15">
      <t>ミツモリショ</t>
    </rPh>
    <rPh sb="15" eb="16">
      <t>トウ</t>
    </rPh>
    <rPh sb="19" eb="21">
      <t>ケンシュウ</t>
    </rPh>
    <rPh sb="22" eb="28">
      <t>ケンシュウカクニンチョウショ</t>
    </rPh>
    <rPh sb="28" eb="29">
      <t>トウ</t>
    </rPh>
    <rPh sb="31" eb="33">
      <t>セイキュウ</t>
    </rPh>
    <rPh sb="34" eb="37">
      <t>セイキュウショ</t>
    </rPh>
    <rPh sb="37" eb="38">
      <t>ナド</t>
    </rPh>
    <rPh sb="40" eb="42">
      <t>シハラ</t>
    </rPh>
    <rPh sb="44" eb="47">
      <t>ハライコミキン</t>
    </rPh>
    <rPh sb="47" eb="50">
      <t>ウケトリショ</t>
    </rPh>
    <rPh sb="50" eb="51">
      <t>トウ</t>
    </rPh>
    <rPh sb="53" eb="54">
      <t>カカ</t>
    </rPh>
    <rPh sb="55" eb="57">
      <t>ショウヒョウ</t>
    </rPh>
    <rPh sb="57" eb="58">
      <t>ルイ</t>
    </rPh>
    <rPh sb="59" eb="60">
      <t>ウツ</t>
    </rPh>
    <phoneticPr fontId="1"/>
  </si>
  <si>
    <t xml:space="preserve">１　事業実績書（様式第８号別添１）
２　二酸化炭素排出削減量算定シート（様式第８号別添２）
３　想定年間電力発電量の根拠
４　完成後の導入設備の配置図、システム図
５　収支決算書（様式第８号別添３）
６　完成写真（施工前、施工後が分かる全景、太陽光発電設備等の写真）
７　工事契約（契約書、請書、見積書等）、 検収（検収調書等）、請求（請求書等）、支払い（払込金受取書等）に係る証憑類の写し
８　ＰＰＡ、ファイナンス・リース契約書の写し
９　他の補助金を併用している場合は、当該補助金の交付決定・ 確定通知などの写し
10　補助金振込先金融機関の通帳又はキャッシュカードの写し（申請者と同一の口座名義人であって、振込口座番号が確認できるもの）
11　その他知事が必要と認めるもの
</t>
    <rPh sb="155" eb="157">
      <t>ケンシュウ</t>
    </rPh>
    <rPh sb="158" eb="162">
      <t>ケンシュウチョウショ</t>
    </rPh>
    <rPh sb="162" eb="16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</si>
</sst>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_ "/>
    <numFmt numFmtId="178" formatCode="#,##0.0_ "/>
    <numFmt numFmtId="179" formatCode="#,##0.000_ "/>
    <numFmt numFmtId="180" formatCode="#,##0_ ;[Red]\-#,##0\ "/>
    <numFmt numFmtId="181" formatCode="#,##0.0_);[Red]\(#,##0.0\)"/>
    <numFmt numFmtId="182" formatCode="0.0_ "/>
    <numFmt numFmtId="183" formatCode="#,##0.000_);[Red]\(#,##0.000\)"/>
  </numFmts>
  <fonts count="30"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2"/>
      <color theme="1"/>
      <name val="游ゴシック"/>
      <family val="2"/>
      <scheme val="minor"/>
    </font>
    <font>
      <sz val="6"/>
      <name val="游ゴシック"/>
      <family val="3"/>
      <charset val="128"/>
      <scheme val="minor"/>
    </font>
    <font>
      <sz val="12"/>
      <color theme="1"/>
      <name val="ＭＳ 明朝"/>
      <family val="1"/>
      <charset val="128"/>
    </font>
    <font>
      <sz val="11"/>
      <color theme="1"/>
      <name val="ＭＳ 明朝"/>
      <family val="1"/>
      <charset val="128"/>
    </font>
    <font>
      <sz val="10"/>
      <color theme="2" tint="-0.499984740745262"/>
      <name val="ＭＳ 明朝"/>
      <family val="1"/>
      <charset val="128"/>
    </font>
    <font>
      <sz val="11"/>
      <color theme="1"/>
      <name val="游ゴシック"/>
      <family val="3"/>
      <charset val="128"/>
      <scheme val="minor"/>
    </font>
    <font>
      <sz val="6"/>
      <name val="ＭＳ Ｐゴシック"/>
      <family val="3"/>
      <charset val="128"/>
    </font>
    <font>
      <b/>
      <sz val="14"/>
      <color theme="1"/>
      <name val="游ゴシック"/>
      <family val="3"/>
      <charset val="128"/>
      <scheme val="minor"/>
    </font>
    <font>
      <sz val="11"/>
      <color indexed="8"/>
      <name val="ＭＳ Ｐゴシック"/>
      <family val="3"/>
      <charset val="128"/>
    </font>
    <font>
      <sz val="10.5"/>
      <color theme="1"/>
      <name val="游ゴシック"/>
      <family val="2"/>
      <charset val="128"/>
      <scheme val="minor"/>
    </font>
    <font>
      <sz val="14"/>
      <color theme="1"/>
      <name val="ＭＳ 明朝"/>
      <family val="1"/>
      <charset val="128"/>
    </font>
    <font>
      <sz val="6"/>
      <color theme="1"/>
      <name val="ＭＳ 明朝"/>
      <family val="1"/>
      <charset val="128"/>
    </font>
    <font>
      <sz val="9"/>
      <name val="ＭＳ 明朝"/>
      <family val="1"/>
      <charset val="128"/>
    </font>
    <font>
      <sz val="7"/>
      <name val="ＭＳ 明朝"/>
      <family val="1"/>
      <charset val="128"/>
    </font>
    <font>
      <sz val="11"/>
      <color theme="0"/>
      <name val="游ゴシック"/>
      <family val="3"/>
      <charset val="128"/>
      <scheme val="minor"/>
    </font>
    <font>
      <b/>
      <sz val="11"/>
      <color theme="1"/>
      <name val="游ゴシック"/>
      <family val="3"/>
      <charset val="128"/>
      <scheme val="minor"/>
    </font>
    <font>
      <b/>
      <sz val="11"/>
      <color theme="0"/>
      <name val="游ゴシック"/>
      <family val="3"/>
      <charset val="128"/>
      <scheme val="minor"/>
    </font>
    <font>
      <sz val="22"/>
      <color theme="1"/>
      <name val="游ゴシック"/>
      <family val="3"/>
      <charset val="128"/>
      <scheme val="minor"/>
    </font>
    <font>
      <sz val="10"/>
      <color rgb="FF8C8C8C"/>
      <name val="游ゴシック"/>
      <family val="3"/>
      <charset val="128"/>
      <scheme val="minor"/>
    </font>
    <font>
      <b/>
      <sz val="10"/>
      <color indexed="55"/>
      <name val="ＭＳ Ｐゴシック"/>
      <family val="3"/>
      <charset val="128"/>
    </font>
    <font>
      <sz val="10"/>
      <color indexed="55"/>
      <name val="ＭＳ Ｐゴシック"/>
      <family val="3"/>
      <charset val="128"/>
    </font>
    <font>
      <sz val="11"/>
      <color rgb="FFFF0000"/>
      <name val="游ゴシック"/>
      <family val="3"/>
      <charset val="128"/>
      <scheme val="minor"/>
    </font>
    <font>
      <b/>
      <u/>
      <sz val="11"/>
      <color indexed="10"/>
      <name val="ＭＳ Ｐゴシック"/>
      <family val="3"/>
      <charset val="128"/>
    </font>
    <font>
      <sz val="11"/>
      <color indexed="10"/>
      <name val="ＭＳ Ｐゴシック"/>
      <family val="3"/>
      <charset val="128"/>
    </font>
    <font>
      <b/>
      <sz val="18"/>
      <color rgb="FF0027BC"/>
      <name val="游ゴシック"/>
      <family val="3"/>
      <charset val="128"/>
      <scheme val="minor"/>
    </font>
    <font>
      <b/>
      <sz val="12"/>
      <color theme="0"/>
      <name val="游ゴシック"/>
      <family val="3"/>
      <charset val="128"/>
      <scheme val="minor"/>
    </font>
    <font>
      <sz val="12"/>
      <color rgb="FFFF0000"/>
      <name val="ＭＳ 明朝"/>
      <family val="1"/>
      <charset val="128"/>
    </font>
  </fonts>
  <fills count="12">
    <fill>
      <patternFill patternType="none"/>
    </fill>
    <fill>
      <patternFill patternType="gray125"/>
    </fill>
    <fill>
      <patternFill patternType="solid">
        <fgColor rgb="FFFDE9D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8C8C8C"/>
        <bgColor indexed="64"/>
      </patternFill>
    </fill>
    <fill>
      <patternFill patternType="solid">
        <fgColor rgb="FFFAFAFA"/>
        <bgColor indexed="64"/>
      </patternFill>
    </fill>
    <fill>
      <patternFill patternType="solid">
        <fgColor theme="0"/>
        <bgColor indexed="64"/>
      </patternFill>
    </fill>
    <fill>
      <patternFill patternType="solid">
        <fgColor rgb="FF00A1DE"/>
        <bgColor indexed="64"/>
      </patternFill>
    </fill>
    <fill>
      <patternFill patternType="solid">
        <fgColor rgb="FFF5F5F5"/>
        <bgColor indexed="64"/>
      </patternFill>
    </fill>
    <fill>
      <patternFill patternType="solid">
        <fgColor theme="7" tint="0.79998168889431442"/>
        <bgColor indexed="64"/>
      </patternFill>
    </fill>
    <fill>
      <patternFill patternType="solid">
        <fgColor rgb="FF009999"/>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8C8C8C"/>
      </right>
      <top style="thin">
        <color rgb="FF8C8C8C"/>
      </top>
      <bottom style="thin">
        <color rgb="FF8C8C8C"/>
      </bottom>
      <diagonal/>
    </border>
    <border>
      <left/>
      <right/>
      <top style="thin">
        <color rgb="FF8C8C8C"/>
      </top>
      <bottom style="thin">
        <color rgb="FF8C8C8C"/>
      </bottom>
      <diagonal/>
    </border>
    <border>
      <left style="thin">
        <color rgb="FF8C8C8C"/>
      </left>
      <right/>
      <top style="thin">
        <color rgb="FF8C8C8C"/>
      </top>
      <bottom style="thin">
        <color rgb="FF8C8C8C"/>
      </bottom>
      <diagonal/>
    </border>
    <border>
      <left style="thin">
        <color rgb="FF8C8C8C"/>
      </left>
      <right style="thin">
        <color rgb="FF8C8C8C"/>
      </right>
      <top style="thin">
        <color rgb="FF8C8C8C"/>
      </top>
      <bottom style="thin">
        <color rgb="FF8C8C8C"/>
      </bottom>
      <diagonal/>
    </border>
    <border>
      <left/>
      <right style="thin">
        <color rgb="FF8C8C8C"/>
      </right>
      <top/>
      <bottom/>
      <diagonal/>
    </border>
    <border>
      <left style="thin">
        <color rgb="FF8C8C8C"/>
      </left>
      <right/>
      <top/>
      <bottom/>
      <diagonal/>
    </border>
    <border>
      <left/>
      <right style="thin">
        <color rgb="FF8C8C8C"/>
      </right>
      <top/>
      <bottom style="thin">
        <color rgb="FF8C8C8C"/>
      </bottom>
      <diagonal/>
    </border>
    <border>
      <left/>
      <right/>
      <top/>
      <bottom style="thin">
        <color rgb="FF8C8C8C"/>
      </bottom>
      <diagonal/>
    </border>
    <border>
      <left style="thin">
        <color rgb="FF8C8C8C"/>
      </left>
      <right/>
      <top/>
      <bottom style="thin">
        <color rgb="FF8C8C8C"/>
      </bottom>
      <diagonal/>
    </border>
    <border>
      <left/>
      <right style="thin">
        <color rgb="FF72C7E7"/>
      </right>
      <top style="thin">
        <color rgb="FF72C7E7"/>
      </top>
      <bottom style="thin">
        <color rgb="FF72C7E7"/>
      </bottom>
      <diagonal/>
    </border>
    <border>
      <left/>
      <right/>
      <top style="thin">
        <color rgb="FF72C7E7"/>
      </top>
      <bottom style="thin">
        <color rgb="FF72C7E7"/>
      </bottom>
      <diagonal/>
    </border>
    <border>
      <left style="thin">
        <color rgb="FF72C7E7"/>
      </left>
      <right/>
      <top style="thin">
        <color rgb="FF72C7E7"/>
      </top>
      <bottom style="thin">
        <color rgb="FF72C7E7"/>
      </bottom>
      <diagonal/>
    </border>
    <border>
      <left/>
      <right style="medium">
        <color rgb="FF0027BC"/>
      </right>
      <top style="medium">
        <color rgb="FF0027BC"/>
      </top>
      <bottom style="medium">
        <color rgb="FF0027BC"/>
      </bottom>
      <diagonal/>
    </border>
    <border>
      <left/>
      <right/>
      <top style="medium">
        <color rgb="FF0027BC"/>
      </top>
      <bottom style="medium">
        <color rgb="FF0027BC"/>
      </bottom>
      <diagonal/>
    </border>
    <border>
      <left style="medium">
        <color rgb="FF0027BC"/>
      </left>
      <right/>
      <top style="medium">
        <color rgb="FF0027BC"/>
      </top>
      <bottom style="medium">
        <color rgb="FF0027BC"/>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thin">
        <color rgb="FF8C8C8C"/>
      </top>
      <bottom style="thin">
        <color rgb="FF8C8C8C"/>
      </bottom>
      <diagonal/>
    </border>
    <border>
      <left/>
      <right style="medium">
        <color rgb="FF0027BC"/>
      </right>
      <top/>
      <bottom/>
      <diagonal/>
    </border>
    <border>
      <left/>
      <right style="thin">
        <color rgb="FF72C7E7"/>
      </right>
      <top/>
      <bottom style="thin">
        <color rgb="FF72C7E7"/>
      </bottom>
      <diagonal/>
    </border>
    <border>
      <left/>
      <right/>
      <top/>
      <bottom style="thin">
        <color rgb="FF72C7E7"/>
      </bottom>
      <diagonal/>
    </border>
    <border>
      <left style="thin">
        <color rgb="FF72C7E7"/>
      </left>
      <right/>
      <top/>
      <bottom style="thin">
        <color rgb="FF72C7E7"/>
      </bottom>
      <diagonal/>
    </border>
    <border>
      <left/>
      <right style="thin">
        <color rgb="FF72C7E7"/>
      </right>
      <top style="thin">
        <color rgb="FF72C7E7"/>
      </top>
      <bottom/>
      <diagonal/>
    </border>
    <border>
      <left/>
      <right/>
      <top style="thin">
        <color rgb="FF72C7E7"/>
      </top>
      <bottom/>
      <diagonal/>
    </border>
    <border>
      <left style="thin">
        <color rgb="FF72C7E7"/>
      </left>
      <right/>
      <top style="thin">
        <color rgb="FF72C7E7"/>
      </top>
      <bottom/>
      <diagonal/>
    </border>
    <border>
      <left style="medium">
        <color rgb="FF0027BC"/>
      </left>
      <right style="thin">
        <color rgb="FF8C8C8C"/>
      </right>
      <top style="thin">
        <color rgb="FF8C8C8C"/>
      </top>
      <bottom style="thin">
        <color rgb="FF8C8C8C"/>
      </bottom>
      <diagonal/>
    </border>
    <border>
      <left/>
      <right style="medium">
        <color rgb="FF0027BC"/>
      </right>
      <top/>
      <bottom style="medium">
        <color rgb="FF0027BC"/>
      </bottom>
      <diagonal/>
    </border>
    <border>
      <left/>
      <right/>
      <top/>
      <bottom style="medium">
        <color rgb="FF0027BC"/>
      </bottom>
      <diagonal/>
    </border>
    <border>
      <left style="medium">
        <color rgb="FF0027BC"/>
      </left>
      <right/>
      <top/>
      <bottom style="medium">
        <color rgb="FF0027BC"/>
      </bottom>
      <diagonal/>
    </border>
    <border>
      <left/>
      <right style="medium">
        <color rgb="FF0027BC"/>
      </right>
      <top style="medium">
        <color rgb="FF0027BC"/>
      </top>
      <bottom/>
      <diagonal/>
    </border>
    <border>
      <left/>
      <right/>
      <top style="medium">
        <color rgb="FF0027BC"/>
      </top>
      <bottom/>
      <diagonal/>
    </border>
    <border>
      <left style="medium">
        <color rgb="FF0027BC"/>
      </left>
      <right/>
      <top style="medium">
        <color rgb="FF0027BC"/>
      </top>
      <bottom/>
      <diagonal/>
    </border>
    <border>
      <left/>
      <right style="thin">
        <color theme="0" tint="-0.34998626667073579"/>
      </right>
      <top/>
      <bottom style="thin">
        <color theme="0" tint="-0.34998626667073579"/>
      </bottom>
      <diagonal/>
    </border>
    <border>
      <left style="medium">
        <color rgb="FF0027BC"/>
      </left>
      <right style="medium">
        <color rgb="FF0027BC"/>
      </right>
      <top/>
      <bottom style="medium">
        <color rgb="FF0027BC"/>
      </bottom>
      <diagonal/>
    </border>
    <border>
      <left/>
      <right style="thin">
        <color theme="0" tint="-0.34998626667073579"/>
      </right>
      <top style="thin">
        <color rgb="FF8C8C8C"/>
      </top>
      <bottom/>
      <diagonal/>
    </border>
    <border>
      <left style="medium">
        <color rgb="FF0027BC"/>
      </left>
      <right style="medium">
        <color rgb="FF0027BC"/>
      </right>
      <top style="medium">
        <color rgb="FF0027BC"/>
      </top>
      <bottom/>
      <diagonal/>
    </border>
    <border>
      <left/>
      <right/>
      <top style="thin">
        <color rgb="FF8C8C8C"/>
      </top>
      <bottom/>
      <diagonal/>
    </border>
    <border>
      <left style="thin">
        <color rgb="FF72C7E7"/>
      </left>
      <right style="thin">
        <color rgb="FF72C7E7"/>
      </right>
      <top style="thin">
        <color rgb="FF72C7E7"/>
      </top>
      <bottom style="thin">
        <color rgb="FF72C7E7"/>
      </bottom>
      <diagonal/>
    </border>
    <border>
      <left style="thin">
        <color rgb="FF8C8C8C"/>
      </left>
      <right style="medium">
        <color rgb="FF0027BC"/>
      </right>
      <top style="medium">
        <color rgb="FF0027BC"/>
      </top>
      <bottom style="medium">
        <color rgb="FF0027BC"/>
      </bottom>
      <diagonal/>
    </border>
    <border>
      <left style="medium">
        <color rgb="FF0027BC"/>
      </left>
      <right style="thin">
        <color rgb="FF8C8C8C"/>
      </right>
      <top style="medium">
        <color rgb="FF0027BC"/>
      </top>
      <bottom style="medium">
        <color rgb="FF0027BC"/>
      </bottom>
      <diagonal/>
    </border>
    <border>
      <left/>
      <right style="medium">
        <color rgb="FF0027BC"/>
      </right>
      <top/>
      <bottom style="thin">
        <color rgb="FF8C8C8C"/>
      </bottom>
      <diagonal/>
    </border>
    <border>
      <left/>
      <right style="medium">
        <color rgb="FF0027BC"/>
      </right>
      <top style="thin">
        <color rgb="FF8C8C8C"/>
      </top>
      <bottom/>
      <diagonal/>
    </border>
    <border>
      <left style="thin">
        <color rgb="FF8C8C8C"/>
      </left>
      <right/>
      <top style="thin">
        <color rgb="FF8C8C8C"/>
      </top>
      <bottom/>
      <diagonal/>
    </border>
    <border>
      <left/>
      <right style="thin">
        <color rgb="FF72C7E7"/>
      </right>
      <top/>
      <bottom/>
      <diagonal/>
    </border>
    <border>
      <left style="thin">
        <color rgb="FF8C8C8C"/>
      </left>
      <right style="thin">
        <color rgb="FF8C8C8C"/>
      </right>
      <top style="medium">
        <color rgb="FF0027BC"/>
      </top>
      <bottom style="medium">
        <color rgb="FF0027BC"/>
      </bottom>
      <diagonal/>
    </border>
    <border>
      <left style="thin">
        <color rgb="FF8C8C8C"/>
      </left>
      <right style="medium">
        <color rgb="FF0027BC"/>
      </right>
      <top style="thin">
        <color rgb="FF8C8C8C"/>
      </top>
      <bottom style="thin">
        <color theme="0"/>
      </bottom>
      <diagonal/>
    </border>
    <border>
      <left style="thin">
        <color rgb="FF8C8C8C"/>
      </left>
      <right style="thin">
        <color rgb="FF8C8C8C"/>
      </right>
      <top style="thin">
        <color rgb="FF8C8C8C"/>
      </top>
      <bottom style="thin">
        <color theme="0"/>
      </bottom>
      <diagonal/>
    </border>
    <border>
      <left style="thin">
        <color indexed="64"/>
      </left>
      <right style="thin">
        <color theme="8"/>
      </right>
      <top style="thin">
        <color indexed="64"/>
      </top>
      <bottom style="thin">
        <color theme="8"/>
      </bottom>
      <diagonal/>
    </border>
    <border>
      <left style="thin">
        <color indexed="64"/>
      </left>
      <right style="thin">
        <color indexed="64"/>
      </right>
      <top style="thin">
        <color indexed="64"/>
      </top>
      <bottom style="thin">
        <color theme="8"/>
      </bottom>
      <diagonal/>
    </border>
    <border>
      <left style="thin">
        <color theme="8"/>
      </left>
      <right style="thin">
        <color indexed="64"/>
      </right>
      <top style="thin">
        <color indexed="64"/>
      </top>
      <bottom style="thin">
        <color theme="8"/>
      </bottom>
      <diagonal/>
    </border>
    <border>
      <left style="thin">
        <color indexed="64"/>
      </left>
      <right style="thin">
        <color theme="8"/>
      </right>
      <top style="thin">
        <color theme="8"/>
      </top>
      <bottom style="thin">
        <color indexed="64"/>
      </bottom>
      <diagonal/>
    </border>
    <border>
      <left style="thin">
        <color indexed="64"/>
      </left>
      <right style="thin">
        <color indexed="64"/>
      </right>
      <top style="thin">
        <color theme="8"/>
      </top>
      <bottom style="thin">
        <color indexed="64"/>
      </bottom>
      <diagonal/>
    </border>
    <border>
      <left style="thin">
        <color theme="8"/>
      </left>
      <right style="thin">
        <color indexed="64"/>
      </right>
      <top style="thin">
        <color theme="8"/>
      </top>
      <bottom style="thin">
        <color indexed="64"/>
      </bottom>
      <diagonal/>
    </border>
    <border>
      <left/>
      <right/>
      <top style="thin">
        <color rgb="FF0027BC"/>
      </top>
      <bottom style="thin">
        <color rgb="FF0027BC"/>
      </bottom>
      <diagonal/>
    </border>
    <border diagonalUp="1">
      <left style="thin">
        <color indexed="64"/>
      </left>
      <right style="thin">
        <color indexed="64"/>
      </right>
      <top style="thin">
        <color indexed="64"/>
      </top>
      <bottom style="double">
        <color indexed="64"/>
      </bottom>
      <diagonal style="thin">
        <color indexed="64"/>
      </diagonal>
    </border>
  </borders>
  <cellStyleXfs count="5">
    <xf numFmtId="0" fontId="0" fillId="0" borderId="0">
      <alignment vertical="center"/>
    </xf>
    <xf numFmtId="0" fontId="2" fillId="0" borderId="0"/>
    <xf numFmtId="0" fontId="8" fillId="0" borderId="0">
      <alignment vertical="center"/>
    </xf>
    <xf numFmtId="38" fontId="11" fillId="0" borderId="0" applyFont="0" applyFill="0" applyBorder="0" applyAlignment="0" applyProtection="0">
      <alignment vertical="center"/>
    </xf>
    <xf numFmtId="38" fontId="8" fillId="0" borderId="0" applyFont="0" applyFill="0" applyBorder="0" applyAlignment="0" applyProtection="0">
      <alignment vertical="center"/>
    </xf>
  </cellStyleXfs>
  <cellXfs count="289">
    <xf numFmtId="0" fontId="0" fillId="0" borderId="0" xfId="0">
      <alignment vertical="center"/>
    </xf>
    <xf numFmtId="0" fontId="3" fillId="0" borderId="0" xfId="1" applyFont="1"/>
    <xf numFmtId="0" fontId="3" fillId="0" borderId="0" xfId="1" applyFont="1" applyAlignment="1">
      <alignment vertical="center"/>
    </xf>
    <xf numFmtId="0" fontId="5" fillId="0" borderId="2" xfId="1" applyFont="1" applyBorder="1" applyAlignment="1">
      <alignment horizontal="center" vertical="center" wrapText="1"/>
    </xf>
    <xf numFmtId="0" fontId="6" fillId="0" borderId="1" xfId="1" applyFont="1" applyBorder="1" applyAlignment="1">
      <alignment horizontal="justify" vertical="center" wrapText="1"/>
    </xf>
    <xf numFmtId="0" fontId="7" fillId="0" borderId="1" xfId="1" applyFont="1" applyBorder="1" applyAlignment="1">
      <alignment horizontal="left" vertical="center" wrapText="1"/>
    </xf>
    <xf numFmtId="0" fontId="0" fillId="0" borderId="0" xfId="0" applyAlignment="1">
      <alignment horizontal="center" vertical="center"/>
    </xf>
    <xf numFmtId="0" fontId="8" fillId="0" borderId="0" xfId="2">
      <alignment vertical="center"/>
    </xf>
    <xf numFmtId="0" fontId="12" fillId="0" borderId="0" xfId="0" applyFont="1">
      <alignment vertical="center"/>
    </xf>
    <xf numFmtId="0" fontId="0" fillId="0" borderId="0" xfId="0" applyAlignment="1">
      <alignment horizontal="centerContinuous" vertical="center"/>
    </xf>
    <xf numFmtId="0" fontId="6" fillId="0" borderId="0" xfId="0" applyFont="1">
      <alignment vertical="center"/>
    </xf>
    <xf numFmtId="0" fontId="0" fillId="0" borderId="0" xfId="0" applyAlignment="1">
      <alignment horizontal="left" vertical="center"/>
    </xf>
    <xf numFmtId="0" fontId="12" fillId="0" borderId="0" xfId="0" applyFont="1" applyAlignment="1">
      <alignment horizontal="left" vertical="center"/>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xf>
    <xf numFmtId="0" fontId="0" fillId="0" borderId="0" xfId="0" applyAlignment="1"/>
    <xf numFmtId="0" fontId="0" fillId="0" borderId="0" xfId="0" applyAlignment="1">
      <alignment horizontal="right"/>
    </xf>
    <xf numFmtId="0" fontId="6" fillId="0" borderId="4"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3" fillId="0" borderId="0" xfId="1" applyFont="1" applyAlignment="1">
      <alignment horizontal="center" vertical="center"/>
    </xf>
    <xf numFmtId="0" fontId="5" fillId="2" borderId="1" xfId="1" applyFont="1" applyFill="1" applyBorder="1" applyAlignment="1">
      <alignment horizontal="center" vertical="center" wrapText="1"/>
    </xf>
    <xf numFmtId="0" fontId="5" fillId="0" borderId="1" xfId="1" applyFont="1" applyBorder="1" applyAlignment="1">
      <alignment horizontal="center" vertical="center" wrapText="1"/>
    </xf>
    <xf numFmtId="177" fontId="8" fillId="4" borderId="20" xfId="2" applyNumberFormat="1" applyFill="1" applyBorder="1" applyAlignment="1">
      <alignment vertical="center" shrinkToFit="1"/>
    </xf>
    <xf numFmtId="0" fontId="8" fillId="6" borderId="0" xfId="2" applyFill="1">
      <alignment vertical="center"/>
    </xf>
    <xf numFmtId="0" fontId="8" fillId="7" borderId="0" xfId="2" applyFill="1">
      <alignment vertical="center"/>
    </xf>
    <xf numFmtId="179" fontId="8" fillId="4" borderId="20" xfId="2" applyNumberFormat="1" applyFill="1" applyBorder="1" applyAlignment="1">
      <alignment vertical="center" shrinkToFit="1"/>
    </xf>
    <xf numFmtId="176" fontId="8" fillId="4" borderId="20" xfId="2" applyNumberFormat="1" applyFill="1" applyBorder="1" applyAlignment="1">
      <alignment vertical="center" shrinkToFit="1"/>
    </xf>
    <xf numFmtId="0" fontId="18" fillId="4" borderId="17" xfId="2" applyFont="1" applyFill="1" applyBorder="1" applyAlignment="1">
      <alignment horizontal="center" vertical="center"/>
    </xf>
    <xf numFmtId="176" fontId="8" fillId="4" borderId="20" xfId="2" applyNumberFormat="1" applyFill="1" applyBorder="1" applyAlignment="1">
      <alignment horizontal="right" vertical="center" shrinkToFit="1"/>
    </xf>
    <xf numFmtId="0" fontId="8" fillId="0" borderId="0" xfId="2" applyBorder="1">
      <alignment vertical="center"/>
    </xf>
    <xf numFmtId="0" fontId="8" fillId="6" borderId="0" xfId="2" applyFill="1" applyBorder="1">
      <alignment vertical="center"/>
    </xf>
    <xf numFmtId="176" fontId="8" fillId="4" borderId="19" xfId="2" applyNumberFormat="1" applyFill="1" applyBorder="1" applyAlignment="1">
      <alignment vertical="center" shrinkToFit="1"/>
    </xf>
    <xf numFmtId="0" fontId="8" fillId="0" borderId="0" xfId="2" applyFill="1" applyBorder="1">
      <alignment vertical="center"/>
    </xf>
    <xf numFmtId="0" fontId="21" fillId="6" borderId="0" xfId="2" applyFont="1" applyFill="1" applyBorder="1" applyAlignment="1">
      <alignment vertical="top" wrapText="1"/>
    </xf>
    <xf numFmtId="0" fontId="21" fillId="6" borderId="0" xfId="2" applyFont="1" applyFill="1" applyBorder="1" applyAlignment="1">
      <alignment horizontal="center" vertical="center" wrapText="1"/>
    </xf>
    <xf numFmtId="180" fontId="8" fillId="4" borderId="19" xfId="4" applyNumberFormat="1" applyFont="1" applyFill="1" applyBorder="1" applyAlignment="1">
      <alignment vertical="center" shrinkToFit="1"/>
    </xf>
    <xf numFmtId="38" fontId="21" fillId="6" borderId="0" xfId="4" applyFont="1" applyFill="1" applyBorder="1" applyAlignment="1">
      <alignment vertical="top" wrapText="1"/>
    </xf>
    <xf numFmtId="0" fontId="8" fillId="7" borderId="0" xfId="2" applyFill="1" applyBorder="1" applyAlignment="1">
      <alignment vertical="center"/>
    </xf>
    <xf numFmtId="177" fontId="8" fillId="4" borderId="19" xfId="2" applyNumberFormat="1" applyFill="1" applyBorder="1" applyAlignment="1">
      <alignment vertical="center" shrinkToFit="1"/>
    </xf>
    <xf numFmtId="177" fontId="8" fillId="7" borderId="32" xfId="2" applyNumberFormat="1" applyFill="1" applyBorder="1" applyAlignment="1" applyProtection="1">
      <alignment vertical="center" shrinkToFit="1"/>
      <protection locked="0"/>
    </xf>
    <xf numFmtId="0" fontId="21" fillId="6" borderId="24" xfId="2" applyFont="1" applyFill="1" applyBorder="1" applyAlignment="1">
      <alignment vertical="top" wrapText="1"/>
    </xf>
    <xf numFmtId="181" fontId="8" fillId="7" borderId="32" xfId="4" applyNumberFormat="1" applyFont="1" applyFill="1" applyBorder="1" applyAlignment="1" applyProtection="1">
      <alignment vertical="center" shrinkToFit="1"/>
      <protection locked="0"/>
    </xf>
    <xf numFmtId="0" fontId="8" fillId="7" borderId="32" xfId="2" applyFill="1" applyBorder="1" applyAlignment="1" applyProtection="1">
      <alignment vertical="center" wrapText="1"/>
      <protection locked="0"/>
    </xf>
    <xf numFmtId="0" fontId="8" fillId="9" borderId="33" xfId="2" applyFill="1" applyBorder="1" applyAlignment="1">
      <alignment horizontal="center" vertical="center" wrapText="1"/>
    </xf>
    <xf numFmtId="0" fontId="8" fillId="0" borderId="0" xfId="2" applyFill="1">
      <alignment vertical="center"/>
    </xf>
    <xf numFmtId="0" fontId="8" fillId="4" borderId="41" xfId="2" applyFill="1" applyBorder="1" applyAlignment="1">
      <alignment horizontal="center" vertical="center" wrapText="1"/>
    </xf>
    <xf numFmtId="181" fontId="8" fillId="7" borderId="32" xfId="2" applyNumberFormat="1" applyFill="1" applyBorder="1" applyAlignment="1" applyProtection="1">
      <alignment vertical="center" shrinkToFit="1"/>
      <protection locked="0"/>
    </xf>
    <xf numFmtId="182" fontId="8" fillId="0" borderId="0" xfId="2" applyNumberFormat="1">
      <alignment vertical="center"/>
    </xf>
    <xf numFmtId="0" fontId="8" fillId="0" borderId="0" xfId="2" applyAlignment="1">
      <alignment vertical="center" wrapText="1"/>
    </xf>
    <xf numFmtId="38" fontId="8" fillId="6" borderId="0" xfId="4" applyFont="1" applyFill="1" applyBorder="1" applyAlignment="1">
      <alignment horizontal="center" vertical="center"/>
    </xf>
    <xf numFmtId="38" fontId="8" fillId="6" borderId="0" xfId="4" applyFont="1" applyFill="1" applyBorder="1">
      <alignment vertical="center"/>
    </xf>
    <xf numFmtId="0" fontId="8" fillId="6" borderId="0" xfId="2" applyFill="1" applyBorder="1" applyAlignment="1">
      <alignment horizontal="left" vertical="center" wrapText="1"/>
    </xf>
    <xf numFmtId="183" fontId="8" fillId="4" borderId="20" xfId="2" applyNumberFormat="1" applyFill="1" applyBorder="1" applyAlignment="1" applyProtection="1">
      <alignment vertical="center" shrinkToFit="1"/>
      <protection locked="0"/>
    </xf>
    <xf numFmtId="182" fontId="8" fillId="4" borderId="20" xfId="2" applyNumberFormat="1" applyFill="1" applyBorder="1" applyAlignment="1">
      <alignment vertical="center" shrinkToFit="1"/>
    </xf>
    <xf numFmtId="0" fontId="21" fillId="4" borderId="0" xfId="2" applyFont="1" applyFill="1" applyBorder="1" applyAlignment="1">
      <alignment vertical="top" wrapText="1"/>
    </xf>
    <xf numFmtId="176" fontId="8" fillId="7" borderId="32" xfId="2" applyNumberFormat="1" applyFill="1" applyBorder="1" applyAlignment="1" applyProtection="1">
      <alignment vertical="center" shrinkToFit="1"/>
      <protection locked="0"/>
    </xf>
    <xf numFmtId="0" fontId="8" fillId="6" borderId="0" xfId="2" applyFill="1" applyBorder="1" applyAlignment="1">
      <alignment horizontal="left" vertical="top" wrapText="1"/>
    </xf>
    <xf numFmtId="0" fontId="8" fillId="6" borderId="0" xfId="2" applyFill="1" applyBorder="1" applyAlignment="1">
      <alignment horizontal="center" vertical="center"/>
    </xf>
    <xf numFmtId="0" fontId="8" fillId="4" borderId="41" xfId="2" applyFill="1" applyBorder="1" applyAlignment="1">
      <alignment horizontal="center" vertical="center"/>
    </xf>
    <xf numFmtId="0" fontId="8" fillId="6" borderId="39" xfId="2" applyFill="1" applyBorder="1" applyAlignment="1">
      <alignment horizontal="left" vertical="top" wrapText="1"/>
    </xf>
    <xf numFmtId="0" fontId="21" fillId="6" borderId="59" xfId="2" applyFont="1" applyFill="1" applyBorder="1" applyAlignment="1">
      <alignment horizontal="left" vertical="top" wrapText="1"/>
    </xf>
    <xf numFmtId="0" fontId="21" fillId="6" borderId="0" xfId="2" applyFont="1" applyFill="1" applyBorder="1" applyAlignment="1">
      <alignment horizontal="left" vertical="top" wrapText="1"/>
    </xf>
    <xf numFmtId="0" fontId="21" fillId="6" borderId="27" xfId="2" applyFont="1" applyFill="1" applyBorder="1" applyAlignment="1">
      <alignment horizontal="left" vertical="top" wrapText="1"/>
    </xf>
    <xf numFmtId="0" fontId="8" fillId="6" borderId="0" xfId="2" applyFill="1" applyBorder="1" applyAlignment="1">
      <alignment horizontal="left" vertical="center"/>
    </xf>
    <xf numFmtId="0" fontId="8" fillId="6" borderId="30" xfId="2" applyFill="1" applyBorder="1" applyAlignment="1">
      <alignment horizontal="left" vertical="center"/>
    </xf>
    <xf numFmtId="0" fontId="8" fillId="6" borderId="0" xfId="2" applyFont="1" applyFill="1" applyBorder="1" applyAlignment="1">
      <alignment horizontal="center" vertical="center" wrapText="1"/>
    </xf>
    <xf numFmtId="0" fontId="8" fillId="6" borderId="18" xfId="2" applyFont="1" applyFill="1" applyBorder="1" applyAlignment="1">
      <alignment horizontal="center" vertical="center" wrapText="1"/>
    </xf>
    <xf numFmtId="0" fontId="8" fillId="0" borderId="0" xfId="2" applyNumberFormat="1">
      <alignment vertical="center"/>
    </xf>
    <xf numFmtId="0" fontId="8" fillId="7" borderId="47" xfId="2" applyFill="1" applyBorder="1" applyAlignment="1" applyProtection="1">
      <alignment horizontal="center" vertical="center"/>
      <protection locked="0"/>
    </xf>
    <xf numFmtId="0" fontId="5" fillId="0" borderId="70" xfId="1" applyFont="1" applyBorder="1" applyAlignment="1">
      <alignment horizontal="center" vertical="center" wrapText="1"/>
    </xf>
    <xf numFmtId="0" fontId="8" fillId="0" borderId="0" xfId="0" applyFont="1">
      <alignment vertical="center"/>
    </xf>
    <xf numFmtId="0" fontId="8" fillId="0" borderId="0" xfId="0" applyFont="1" applyAlignment="1">
      <alignment horizontal="centerContinuous" vertical="center"/>
    </xf>
    <xf numFmtId="0" fontId="8" fillId="0" borderId="0" xfId="0" applyFont="1" applyAlignment="1">
      <alignment horizontal="left" vertical="center"/>
    </xf>
    <xf numFmtId="0" fontId="8" fillId="0" borderId="1" xfId="0" applyFont="1" applyBorder="1">
      <alignment vertical="center"/>
    </xf>
    <xf numFmtId="0" fontId="8" fillId="0" borderId="11" xfId="0" applyFont="1" applyBorder="1">
      <alignment vertical="center"/>
    </xf>
    <xf numFmtId="0" fontId="8" fillId="0" borderId="13" xfId="0" applyFont="1" applyBorder="1">
      <alignment vertical="center"/>
    </xf>
    <xf numFmtId="0" fontId="8" fillId="10" borderId="1" xfId="0" applyFont="1" applyFill="1" applyBorder="1">
      <alignment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0" xfId="0" applyFont="1" applyAlignment="1">
      <alignment vertical="center" wrapText="1"/>
    </xf>
    <xf numFmtId="0" fontId="0" fillId="0" borderId="0" xfId="0">
      <alignment vertical="center"/>
    </xf>
    <xf numFmtId="0" fontId="8" fillId="0" borderId="0" xfId="0" applyFont="1" applyBorder="1" applyAlignment="1">
      <alignment horizontal="left" vertical="top" wrapText="1"/>
    </xf>
    <xf numFmtId="0" fontId="17" fillId="5" borderId="0" xfId="2" applyFont="1" applyFill="1" applyBorder="1" applyAlignment="1">
      <alignment horizontal="center" vertical="center" wrapText="1"/>
    </xf>
    <xf numFmtId="0" fontId="17" fillId="5" borderId="18" xfId="2" applyFont="1" applyFill="1" applyBorder="1" applyAlignment="1">
      <alignment horizontal="center" vertical="center"/>
    </xf>
    <xf numFmtId="0" fontId="8" fillId="4" borderId="17" xfId="2" applyFill="1" applyBorder="1" applyAlignment="1">
      <alignment horizontal="center" vertical="center" wrapText="1"/>
    </xf>
    <xf numFmtId="0" fontId="5" fillId="0" borderId="0" xfId="1" applyFont="1" applyAlignment="1">
      <alignment horizontal="left" vertical="center"/>
    </xf>
    <xf numFmtId="0" fontId="29" fillId="0" borderId="0" xfId="1" applyFont="1" applyAlignment="1">
      <alignment horizontal="left" vertical="center"/>
    </xf>
    <xf numFmtId="0" fontId="8" fillId="0" borderId="0" xfId="0" applyFont="1" applyFill="1" applyBorder="1">
      <alignment vertical="center"/>
    </xf>
    <xf numFmtId="0" fontId="6" fillId="10" borderId="1" xfId="0" applyFont="1" applyFill="1" applyBorder="1" applyAlignment="1">
      <alignment horizontal="center" vertical="center"/>
    </xf>
    <xf numFmtId="0" fontId="6" fillId="10" borderId="4" xfId="0" applyFont="1" applyFill="1" applyBorder="1" applyAlignment="1">
      <alignment horizontal="center" vertical="center"/>
    </xf>
    <xf numFmtId="0" fontId="6" fillId="10" borderId="1" xfId="0" applyFont="1" applyFill="1" applyBorder="1" applyAlignment="1">
      <alignment horizontal="left" vertical="center"/>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3" borderId="1" xfId="0" applyFont="1" applyFill="1" applyBorder="1" applyAlignment="1">
      <alignment horizontal="left" vertical="center"/>
    </xf>
    <xf numFmtId="0" fontId="15" fillId="0" borderId="1" xfId="0" applyFont="1" applyBorder="1" applyAlignment="1">
      <alignment horizontal="left" vertical="center" wrapText="1"/>
    </xf>
    <xf numFmtId="0" fontId="6" fillId="0" borderId="1" xfId="0" applyFont="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6" fillId="0" borderId="4" xfId="0" applyFont="1" applyBorder="1" applyAlignment="1">
      <alignment horizontal="center" vertical="center"/>
    </xf>
    <xf numFmtId="0" fontId="14" fillId="3" borderId="1" xfId="0" applyFont="1" applyFill="1" applyBorder="1" applyAlignment="1">
      <alignment horizontal="center" vertical="center" wrapText="1"/>
    </xf>
    <xf numFmtId="0" fontId="6" fillId="10" borderId="5" xfId="0" applyFont="1" applyFill="1" applyBorder="1" applyAlignment="1">
      <alignment horizontal="center" vertical="center"/>
    </xf>
    <xf numFmtId="0" fontId="6" fillId="10" borderId="7" xfId="0" applyFont="1" applyFill="1" applyBorder="1" applyAlignment="1">
      <alignment horizontal="center" vertical="center"/>
    </xf>
    <xf numFmtId="0" fontId="16" fillId="0" borderId="1"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center"/>
    </xf>
    <xf numFmtId="0" fontId="0" fillId="10" borderId="1" xfId="0" applyFill="1" applyBorder="1" applyAlignment="1">
      <alignment horizontal="left" vertical="center" shrinkToFit="1"/>
    </xf>
    <xf numFmtId="0" fontId="8" fillId="10" borderId="1" xfId="0" applyFont="1" applyFill="1" applyBorder="1" applyAlignment="1">
      <alignment horizontal="left" vertical="top" wrapText="1"/>
    </xf>
    <xf numFmtId="0" fontId="8" fillId="0" borderId="9" xfId="0" applyFont="1" applyBorder="1" applyAlignment="1">
      <alignment horizontal="left" vertical="top" wrapText="1"/>
    </xf>
    <xf numFmtId="0" fontId="8" fillId="0" borderId="0" xfId="0" applyFont="1" applyBorder="1" applyAlignment="1">
      <alignment horizontal="left" vertical="top" wrapText="1"/>
    </xf>
    <xf numFmtId="0" fontId="0" fillId="0" borderId="4" xfId="0" applyBorder="1" applyAlignment="1">
      <alignment horizontal="left" vertical="center"/>
    </xf>
    <xf numFmtId="0" fontId="0" fillId="10" borderId="1" xfId="0" applyFill="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0" xfId="0">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10" borderId="7" xfId="0" applyFill="1" applyBorder="1" applyAlignment="1">
      <alignment horizontal="left" vertical="center"/>
    </xf>
    <xf numFmtId="0" fontId="0" fillId="0" borderId="11" xfId="0" applyBorder="1" applyAlignment="1">
      <alignment horizontal="center" vertical="center"/>
    </xf>
    <xf numFmtId="0" fontId="0" fillId="0" borderId="13" xfId="0" applyBorder="1" applyAlignment="1">
      <alignment horizontal="center" vertical="center"/>
    </xf>
    <xf numFmtId="0" fontId="8" fillId="10" borderId="5" xfId="0" applyFont="1" applyFill="1" applyBorder="1" applyAlignment="1">
      <alignment horizontal="left" vertical="center"/>
    </xf>
    <xf numFmtId="0" fontId="8" fillId="10" borderId="6" xfId="0" applyFont="1" applyFill="1" applyBorder="1" applyAlignment="1">
      <alignment horizontal="left" vertical="center"/>
    </xf>
    <xf numFmtId="0" fontId="8" fillId="10" borderId="7" xfId="0" applyFont="1" applyFill="1" applyBorder="1" applyAlignment="1">
      <alignment horizontal="left" vertical="center"/>
    </xf>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7" xfId="0" applyFont="1" applyFill="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xf numFmtId="0" fontId="8" fillId="0" borderId="16" xfId="0" applyFont="1" applyBorder="1" applyAlignment="1"/>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11" xfId="0" applyFont="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Border="1" applyAlignment="1">
      <alignment horizontal="left" vertical="center"/>
    </xf>
    <xf numFmtId="0" fontId="8" fillId="0" borderId="12" xfId="0" applyFont="1"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8" fillId="0" borderId="16" xfId="0" applyFont="1" applyBorder="1" applyAlignment="1">
      <alignment horizontal="left"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0" fillId="0" borderId="1" xfId="0" applyBorder="1" applyAlignment="1">
      <alignment horizontal="center" vertical="center" shrinkToFit="1"/>
    </xf>
    <xf numFmtId="0" fontId="17" fillId="5" borderId="0" xfId="2" applyFont="1" applyFill="1" applyBorder="1" applyAlignment="1">
      <alignment horizontal="center" vertical="center" wrapText="1"/>
    </xf>
    <xf numFmtId="0" fontId="17" fillId="5" borderId="21" xfId="2" applyFont="1" applyFill="1" applyBorder="1" applyAlignment="1">
      <alignment horizontal="center" vertical="center" wrapText="1"/>
    </xf>
    <xf numFmtId="0" fontId="8" fillId="4" borderId="19" xfId="2" applyFill="1" applyBorder="1" applyAlignment="1">
      <alignment horizontal="center" vertical="center"/>
    </xf>
    <xf numFmtId="0" fontId="8" fillId="4" borderId="18" xfId="2" applyFill="1" applyBorder="1" applyAlignment="1">
      <alignment horizontal="center" vertical="center"/>
    </xf>
    <xf numFmtId="0" fontId="8" fillId="4" borderId="17" xfId="2" applyFill="1" applyBorder="1" applyAlignment="1">
      <alignment horizontal="center" vertical="center"/>
    </xf>
    <xf numFmtId="0" fontId="17" fillId="8" borderId="0" xfId="2" applyFont="1" applyFill="1" applyBorder="1" applyAlignment="1">
      <alignment horizontal="center" vertical="center"/>
    </xf>
    <xf numFmtId="0" fontId="17" fillId="5" borderId="25" xfId="2" applyFont="1" applyFill="1" applyBorder="1" applyAlignment="1">
      <alignment horizontal="center" vertical="center" wrapText="1"/>
    </xf>
    <xf numFmtId="0" fontId="17" fillId="5" borderId="24" xfId="2" applyFont="1" applyFill="1" applyBorder="1" applyAlignment="1">
      <alignment horizontal="center" vertical="center" wrapText="1"/>
    </xf>
    <xf numFmtId="0" fontId="17" fillId="5" borderId="23" xfId="2" applyFont="1" applyFill="1" applyBorder="1" applyAlignment="1">
      <alignment horizontal="center" vertical="center" wrapText="1"/>
    </xf>
    <xf numFmtId="0" fontId="19" fillId="5" borderId="19" xfId="2" applyFont="1" applyFill="1" applyBorder="1" applyAlignment="1">
      <alignment horizontal="center" vertical="center"/>
    </xf>
    <xf numFmtId="0" fontId="19" fillId="5" borderId="17" xfId="2" applyFont="1" applyFill="1" applyBorder="1" applyAlignment="1">
      <alignment horizontal="center" vertical="center"/>
    </xf>
    <xf numFmtId="176" fontId="10" fillId="0" borderId="18" xfId="2" applyNumberFormat="1" applyFont="1" applyBorder="1" applyAlignment="1">
      <alignment horizontal="center" vertical="center" shrinkToFit="1"/>
    </xf>
    <xf numFmtId="0" fontId="20" fillId="6" borderId="22" xfId="2" applyFont="1" applyFill="1" applyBorder="1" applyAlignment="1">
      <alignment horizontal="center" vertical="center"/>
    </xf>
    <xf numFmtId="0" fontId="20" fillId="6" borderId="21" xfId="2" applyFont="1" applyFill="1" applyBorder="1" applyAlignment="1">
      <alignment horizontal="center" vertical="center"/>
    </xf>
    <xf numFmtId="177" fontId="10" fillId="0" borderId="18" xfId="2" applyNumberFormat="1" applyFont="1" applyBorder="1" applyAlignment="1">
      <alignment horizontal="center" vertical="center" shrinkToFit="1"/>
    </xf>
    <xf numFmtId="176" fontId="10" fillId="0" borderId="19" xfId="2" applyNumberFormat="1" applyFont="1" applyBorder="1" applyAlignment="1">
      <alignment horizontal="center" vertical="center" shrinkToFit="1"/>
    </xf>
    <xf numFmtId="177" fontId="10" fillId="0" borderId="19" xfId="2" applyNumberFormat="1" applyFont="1" applyBorder="1" applyAlignment="1">
      <alignment horizontal="center" vertical="center" shrinkToFit="1"/>
    </xf>
    <xf numFmtId="0" fontId="8" fillId="4" borderId="20" xfId="2" applyFill="1" applyBorder="1" applyAlignment="1">
      <alignment horizontal="center" vertical="center"/>
    </xf>
    <xf numFmtId="0" fontId="17" fillId="5" borderId="0" xfId="2" applyFont="1" applyFill="1" applyBorder="1" applyAlignment="1">
      <alignment horizontal="center" vertical="center"/>
    </xf>
    <xf numFmtId="0" fontId="17" fillId="5" borderId="21" xfId="2" applyFont="1" applyFill="1" applyBorder="1" applyAlignment="1">
      <alignment horizontal="center" vertical="center"/>
    </xf>
    <xf numFmtId="0" fontId="8" fillId="7" borderId="31" xfId="2" applyFill="1" applyBorder="1" applyAlignment="1" applyProtection="1">
      <alignment horizontal="left" vertical="center"/>
      <protection locked="0"/>
    </xf>
    <xf numFmtId="0" fontId="8" fillId="7" borderId="30" xfId="2" applyFill="1" applyBorder="1" applyAlignment="1" applyProtection="1">
      <alignment horizontal="left" vertical="center"/>
      <protection locked="0"/>
    </xf>
    <xf numFmtId="0" fontId="8" fillId="7" borderId="29" xfId="2" applyFill="1" applyBorder="1" applyAlignment="1" applyProtection="1">
      <alignment horizontal="left" vertical="center"/>
      <protection locked="0"/>
    </xf>
    <xf numFmtId="0" fontId="21" fillId="4" borderId="28" xfId="2" applyFont="1" applyFill="1" applyBorder="1" applyAlignment="1">
      <alignment horizontal="left" vertical="top" wrapText="1"/>
    </xf>
    <xf numFmtId="0" fontId="21" fillId="4" borderId="27" xfId="2" applyFont="1" applyFill="1" applyBorder="1" applyAlignment="1">
      <alignment horizontal="left" vertical="top" wrapText="1"/>
    </xf>
    <xf numFmtId="0" fontId="21" fillId="4" borderId="26" xfId="2" applyFont="1" applyFill="1" applyBorder="1" applyAlignment="1">
      <alignment horizontal="left" vertical="top" wrapText="1"/>
    </xf>
    <xf numFmtId="0" fontId="8" fillId="4" borderId="19" xfId="2" applyFill="1" applyBorder="1" applyAlignment="1">
      <alignment horizontal="center" vertical="center" wrapText="1"/>
    </xf>
    <xf numFmtId="0" fontId="8" fillId="4" borderId="17" xfId="2" applyFill="1" applyBorder="1" applyAlignment="1">
      <alignment horizontal="center" vertical="center" wrapText="1"/>
    </xf>
    <xf numFmtId="0" fontId="17" fillId="5" borderId="34" xfId="2" applyFont="1" applyFill="1" applyBorder="1" applyAlignment="1">
      <alignment horizontal="center" vertical="center"/>
    </xf>
    <xf numFmtId="0" fontId="8" fillId="7" borderId="31" xfId="2" applyFill="1" applyBorder="1" applyAlignment="1" applyProtection="1">
      <alignment horizontal="center" vertical="center" wrapText="1"/>
      <protection locked="0"/>
    </xf>
    <xf numFmtId="0" fontId="8" fillId="7" borderId="30" xfId="2" applyFill="1" applyBorder="1" applyAlignment="1" applyProtection="1">
      <alignment horizontal="center" vertical="center" wrapText="1"/>
      <protection locked="0"/>
    </xf>
    <xf numFmtId="0" fontId="8" fillId="7" borderId="29" xfId="2" applyFill="1" applyBorder="1" applyAlignment="1" applyProtection="1">
      <alignment horizontal="center" vertical="center" wrapText="1"/>
      <protection locked="0"/>
    </xf>
    <xf numFmtId="38" fontId="8" fillId="4" borderId="17" xfId="4" applyFont="1" applyFill="1" applyBorder="1" applyAlignment="1">
      <alignment horizontal="center" vertical="center"/>
    </xf>
    <xf numFmtId="38" fontId="8" fillId="4" borderId="20" xfId="4" applyFont="1" applyFill="1" applyBorder="1" applyAlignment="1">
      <alignment horizontal="center" vertical="center"/>
    </xf>
    <xf numFmtId="0" fontId="21" fillId="4" borderId="40" xfId="2" applyFont="1" applyFill="1" applyBorder="1" applyAlignment="1">
      <alignment horizontal="left" vertical="top" wrapText="1"/>
    </xf>
    <xf numFmtId="0" fontId="21" fillId="4" borderId="39" xfId="2" applyFont="1" applyFill="1" applyBorder="1" applyAlignment="1">
      <alignment horizontal="left" vertical="top"/>
    </xf>
    <xf numFmtId="0" fontId="21" fillId="4" borderId="38" xfId="2" applyFont="1" applyFill="1" applyBorder="1" applyAlignment="1">
      <alignment horizontal="left" vertical="top"/>
    </xf>
    <xf numFmtId="0" fontId="21" fillId="4" borderId="37" xfId="2" applyFont="1" applyFill="1" applyBorder="1" applyAlignment="1">
      <alignment horizontal="left" vertical="top"/>
    </xf>
    <xf numFmtId="0" fontId="21" fillId="4" borderId="36" xfId="2" applyFont="1" applyFill="1" applyBorder="1" applyAlignment="1">
      <alignment horizontal="left" vertical="top"/>
    </xf>
    <xf numFmtId="0" fontId="21" fillId="4" borderId="35" xfId="2" applyFont="1" applyFill="1" applyBorder="1" applyAlignment="1">
      <alignment horizontal="left" vertical="top"/>
    </xf>
    <xf numFmtId="38" fontId="8" fillId="6" borderId="0" xfId="4" applyFont="1" applyFill="1" applyBorder="1" applyAlignment="1">
      <alignment horizontal="left" vertical="center"/>
    </xf>
    <xf numFmtId="0" fontId="17" fillId="5" borderId="22" xfId="2" applyFont="1" applyFill="1" applyBorder="1" applyAlignment="1" applyProtection="1">
      <alignment horizontal="center" vertical="center" wrapText="1"/>
    </xf>
    <xf numFmtId="0" fontId="17" fillId="5" borderId="0" xfId="2" applyFont="1" applyFill="1" applyBorder="1" applyAlignment="1" applyProtection="1">
      <alignment horizontal="center" vertical="center" wrapText="1"/>
    </xf>
    <xf numFmtId="0" fontId="17" fillId="5" borderId="34" xfId="2" applyFont="1" applyFill="1" applyBorder="1" applyAlignment="1" applyProtection="1">
      <alignment horizontal="center" vertical="center" wrapText="1"/>
    </xf>
    <xf numFmtId="0" fontId="21" fillId="4" borderId="39" xfId="2" applyFont="1" applyFill="1" applyBorder="1" applyAlignment="1">
      <alignment horizontal="left" vertical="top" wrapText="1"/>
    </xf>
    <xf numFmtId="0" fontId="21" fillId="4" borderId="38" xfId="2" applyFont="1" applyFill="1" applyBorder="1" applyAlignment="1">
      <alignment horizontal="left" vertical="top" wrapText="1"/>
    </xf>
    <xf numFmtId="0" fontId="21" fillId="4" borderId="37" xfId="2" applyFont="1" applyFill="1" applyBorder="1" applyAlignment="1">
      <alignment horizontal="left" vertical="top" wrapText="1"/>
    </xf>
    <xf numFmtId="0" fontId="21" fillId="4" borderId="36" xfId="2" applyFont="1" applyFill="1" applyBorder="1" applyAlignment="1">
      <alignment horizontal="left" vertical="top" wrapText="1"/>
    </xf>
    <xf numFmtId="0" fontId="21" fillId="4" borderId="35" xfId="2" applyFont="1" applyFill="1" applyBorder="1" applyAlignment="1">
      <alignment horizontal="left" vertical="top" wrapText="1"/>
    </xf>
    <xf numFmtId="0" fontId="17" fillId="5" borderId="19" xfId="2" applyFont="1" applyFill="1" applyBorder="1" applyAlignment="1">
      <alignment horizontal="center" vertical="center" wrapText="1"/>
    </xf>
    <xf numFmtId="0" fontId="17" fillId="5" borderId="18" xfId="2" applyFont="1" applyFill="1" applyBorder="1" applyAlignment="1">
      <alignment horizontal="center" vertical="center" wrapText="1"/>
    </xf>
    <xf numFmtId="0" fontId="17" fillId="5" borderId="17" xfId="2" applyFont="1" applyFill="1" applyBorder="1" applyAlignment="1">
      <alignment horizontal="center" vertical="center" wrapText="1"/>
    </xf>
    <xf numFmtId="0" fontId="17" fillId="5" borderId="19" xfId="2" applyFont="1" applyFill="1" applyBorder="1" applyAlignment="1">
      <alignment horizontal="center" vertical="center"/>
    </xf>
    <xf numFmtId="0" fontId="17" fillId="5" borderId="18" xfId="2" applyFont="1" applyFill="1" applyBorder="1" applyAlignment="1">
      <alignment horizontal="center" vertical="center"/>
    </xf>
    <xf numFmtId="0" fontId="17" fillId="5" borderId="17" xfId="2" applyFont="1" applyFill="1" applyBorder="1" applyAlignment="1">
      <alignment horizontal="center" vertical="center"/>
    </xf>
    <xf numFmtId="0" fontId="8" fillId="0" borderId="47" xfId="2" applyFont="1" applyFill="1" applyBorder="1" applyAlignment="1" applyProtection="1">
      <alignment horizontal="left" vertical="center" wrapText="1"/>
      <protection locked="0"/>
    </xf>
    <xf numFmtId="0" fontId="8" fillId="0" borderId="46" xfId="2" applyFont="1" applyFill="1" applyBorder="1" applyAlignment="1" applyProtection="1">
      <alignment horizontal="left" vertical="center" wrapText="1"/>
      <protection locked="0"/>
    </xf>
    <xf numFmtId="0" fontId="8" fillId="0" borderId="45" xfId="2" applyFont="1" applyFill="1" applyBorder="1" applyAlignment="1" applyProtection="1">
      <alignment horizontal="left" vertical="center" wrapText="1"/>
      <protection locked="0"/>
    </xf>
    <xf numFmtId="0" fontId="8" fillId="0" borderId="44" xfId="2" applyFont="1" applyFill="1" applyBorder="1" applyAlignment="1" applyProtection="1">
      <alignment horizontal="left" vertical="center" wrapText="1"/>
      <protection locked="0"/>
    </xf>
    <xf numFmtId="0" fontId="8" fillId="0" borderId="43" xfId="2" applyFont="1" applyFill="1" applyBorder="1" applyAlignment="1" applyProtection="1">
      <alignment horizontal="left" vertical="center" wrapText="1"/>
      <protection locked="0"/>
    </xf>
    <xf numFmtId="0" fontId="8" fillId="0" borderId="42" xfId="2" applyFont="1" applyFill="1" applyBorder="1" applyAlignment="1" applyProtection="1">
      <alignment horizontal="left" vertical="center" wrapText="1"/>
      <protection locked="0"/>
    </xf>
    <xf numFmtId="0" fontId="17" fillId="5" borderId="52" xfId="2" applyFont="1" applyFill="1" applyBorder="1" applyAlignment="1">
      <alignment horizontal="center" vertical="center" wrapText="1"/>
    </xf>
    <xf numFmtId="178" fontId="8" fillId="7" borderId="51" xfId="2" applyNumberFormat="1" applyFill="1" applyBorder="1" applyAlignment="1" applyProtection="1">
      <alignment horizontal="right" vertical="center" shrinkToFit="1"/>
      <protection locked="0"/>
    </xf>
    <xf numFmtId="178" fontId="8" fillId="7" borderId="49" xfId="2" applyNumberFormat="1" applyFill="1" applyBorder="1" applyAlignment="1" applyProtection="1">
      <alignment horizontal="right" vertical="center" shrinkToFit="1"/>
      <protection locked="0"/>
    </xf>
    <xf numFmtId="0" fontId="8" fillId="4" borderId="50" xfId="2" applyFill="1" applyBorder="1" applyAlignment="1">
      <alignment horizontal="center" vertical="center" wrapText="1"/>
    </xf>
    <xf numFmtId="0" fontId="8" fillId="4" borderId="48" xfId="2" applyFill="1" applyBorder="1" applyAlignment="1">
      <alignment horizontal="center" vertical="center" wrapText="1"/>
    </xf>
    <xf numFmtId="0" fontId="8" fillId="4" borderId="20" xfId="2" applyFill="1" applyBorder="1" applyAlignment="1">
      <alignment horizontal="center" vertical="center" wrapText="1"/>
    </xf>
    <xf numFmtId="0" fontId="21" fillId="4" borderId="53" xfId="2" applyFont="1" applyFill="1" applyBorder="1" applyAlignment="1">
      <alignment horizontal="left" vertical="top" wrapText="1"/>
    </xf>
    <xf numFmtId="0" fontId="17" fillId="5" borderId="20" xfId="2" applyFont="1" applyFill="1" applyBorder="1" applyAlignment="1">
      <alignment horizontal="center" vertical="center"/>
    </xf>
    <xf numFmtId="176" fontId="8" fillId="0" borderId="55" xfId="2" applyNumberFormat="1" applyBorder="1" applyAlignment="1" applyProtection="1">
      <alignment horizontal="center" vertical="center" shrinkToFit="1"/>
      <protection locked="0"/>
    </xf>
    <xf numFmtId="176" fontId="8" fillId="0" borderId="54" xfId="2" applyNumberFormat="1" applyBorder="1" applyAlignment="1" applyProtection="1">
      <alignment horizontal="center" vertical="center" shrinkToFit="1"/>
      <protection locked="0"/>
    </xf>
    <xf numFmtId="0" fontId="8" fillId="0" borderId="55" xfId="2" applyBorder="1" applyAlignment="1" applyProtection="1">
      <alignment horizontal="center" vertical="center"/>
      <protection locked="0"/>
    </xf>
    <xf numFmtId="0" fontId="8" fillId="0" borderId="54" xfId="2" applyBorder="1" applyAlignment="1" applyProtection="1">
      <alignment horizontal="center" vertical="center"/>
      <protection locked="0"/>
    </xf>
    <xf numFmtId="0" fontId="8" fillId="7" borderId="51" xfId="2" applyFill="1" applyBorder="1" applyAlignment="1" applyProtection="1">
      <alignment horizontal="center" vertical="center"/>
      <protection locked="0"/>
    </xf>
    <xf numFmtId="0" fontId="8" fillId="7" borderId="49" xfId="2" applyFill="1" applyBorder="1" applyAlignment="1" applyProtection="1">
      <alignment horizontal="center" vertical="center"/>
      <protection locked="0"/>
    </xf>
    <xf numFmtId="0" fontId="17" fillId="5" borderId="58" xfId="2" applyFont="1" applyFill="1" applyBorder="1" applyAlignment="1">
      <alignment horizontal="center" vertical="center" wrapText="1"/>
    </xf>
    <xf numFmtId="0" fontId="17" fillId="5" borderId="57" xfId="2" applyFont="1" applyFill="1" applyBorder="1" applyAlignment="1">
      <alignment horizontal="center" vertical="center" wrapText="1"/>
    </xf>
    <xf numFmtId="0" fontId="17" fillId="5" borderId="56" xfId="2" applyFont="1" applyFill="1" applyBorder="1" applyAlignment="1">
      <alignment horizontal="center" vertical="center" wrapText="1"/>
    </xf>
    <xf numFmtId="0" fontId="8" fillId="7" borderId="47" xfId="2" applyFill="1" applyBorder="1" applyAlignment="1" applyProtection="1">
      <alignment horizontal="left" vertical="center" wrapText="1"/>
      <protection locked="0"/>
    </xf>
    <xf numFmtId="0" fontId="8" fillId="7" borderId="46" xfId="2" applyFill="1" applyBorder="1" applyAlignment="1" applyProtection="1">
      <alignment horizontal="left" vertical="center"/>
      <protection locked="0"/>
    </xf>
    <xf numFmtId="0" fontId="8" fillId="7" borderId="45" xfId="2" applyFill="1" applyBorder="1" applyAlignment="1" applyProtection="1">
      <alignment horizontal="left" vertical="center"/>
      <protection locked="0"/>
    </xf>
    <xf numFmtId="0" fontId="8" fillId="7" borderId="44" xfId="2" applyFill="1" applyBorder="1" applyAlignment="1" applyProtection="1">
      <alignment horizontal="left" vertical="center"/>
      <protection locked="0"/>
    </xf>
    <xf numFmtId="0" fontId="8" fillId="7" borderId="43" xfId="2" applyFill="1" applyBorder="1" applyAlignment="1" applyProtection="1">
      <alignment horizontal="left" vertical="center"/>
      <protection locked="0"/>
    </xf>
    <xf numFmtId="0" fontId="8" fillId="7" borderId="42" xfId="2" applyFill="1" applyBorder="1" applyAlignment="1" applyProtection="1">
      <alignment horizontal="left" vertical="center"/>
      <protection locked="0"/>
    </xf>
    <xf numFmtId="178" fontId="8" fillId="0" borderId="55" xfId="2" applyNumberFormat="1" applyBorder="1" applyAlignment="1" applyProtection="1">
      <alignment horizontal="center" vertical="center" shrinkToFit="1"/>
      <protection locked="0"/>
    </xf>
    <xf numFmtId="178" fontId="8" fillId="0" borderId="54" xfId="2" applyNumberFormat="1" applyBorder="1" applyAlignment="1" applyProtection="1">
      <alignment horizontal="center" vertical="center" shrinkToFit="1"/>
      <protection locked="0"/>
    </xf>
    <xf numFmtId="0" fontId="8" fillId="7" borderId="46" xfId="2" applyFill="1" applyBorder="1" applyAlignment="1" applyProtection="1">
      <alignment horizontal="left" vertical="center" wrapText="1"/>
      <protection locked="0"/>
    </xf>
    <xf numFmtId="0" fontId="8" fillId="7" borderId="45" xfId="2" applyFill="1" applyBorder="1" applyAlignment="1" applyProtection="1">
      <alignment horizontal="left" vertical="center" wrapText="1"/>
      <protection locked="0"/>
    </xf>
    <xf numFmtId="0" fontId="8" fillId="7" borderId="44" xfId="2" applyFill="1" applyBorder="1" applyAlignment="1" applyProtection="1">
      <alignment horizontal="left" vertical="center" wrapText="1"/>
      <protection locked="0"/>
    </xf>
    <xf numFmtId="0" fontId="8" fillId="7" borderId="43" xfId="2" applyFill="1" applyBorder="1" applyAlignment="1" applyProtection="1">
      <alignment horizontal="left" vertical="center" wrapText="1"/>
      <protection locked="0"/>
    </xf>
    <xf numFmtId="0" fontId="8" fillId="7" borderId="42" xfId="2" applyFill="1" applyBorder="1" applyAlignment="1" applyProtection="1">
      <alignment horizontal="left" vertical="center" wrapText="1"/>
      <protection locked="0"/>
    </xf>
    <xf numFmtId="0" fontId="28" fillId="11" borderId="0" xfId="2" applyFont="1" applyFill="1" applyAlignment="1">
      <alignment horizontal="center" vertical="center"/>
    </xf>
    <xf numFmtId="0" fontId="27" fillId="6" borderId="69" xfId="2" applyFont="1" applyFill="1" applyBorder="1" applyAlignment="1">
      <alignment horizontal="center" vertical="center"/>
    </xf>
    <xf numFmtId="0" fontId="24" fillId="10" borderId="68" xfId="2" applyFont="1" applyFill="1" applyBorder="1" applyAlignment="1">
      <alignment horizontal="left" vertical="center" wrapText="1"/>
    </xf>
    <xf numFmtId="0" fontId="24" fillId="10" borderId="67" xfId="2" applyFont="1" applyFill="1" applyBorder="1" applyAlignment="1">
      <alignment horizontal="left" vertical="center" wrapText="1"/>
    </xf>
    <xf numFmtId="0" fontId="24" fillId="10" borderId="66" xfId="2" applyFont="1" applyFill="1" applyBorder="1" applyAlignment="1">
      <alignment horizontal="left" vertical="center" wrapText="1"/>
    </xf>
    <xf numFmtId="0" fontId="24" fillId="10" borderId="65" xfId="2" applyFont="1" applyFill="1" applyBorder="1" applyAlignment="1">
      <alignment horizontal="left" vertical="center" wrapText="1"/>
    </xf>
    <xf numFmtId="0" fontId="24" fillId="10" borderId="64" xfId="2" applyFont="1" applyFill="1" applyBorder="1" applyAlignment="1">
      <alignment horizontal="left" vertical="center" wrapText="1"/>
    </xf>
    <xf numFmtId="0" fontId="24" fillId="10" borderId="63" xfId="2" applyFont="1" applyFill="1" applyBorder="1" applyAlignment="1">
      <alignment horizontal="left" vertical="center" wrapText="1"/>
    </xf>
    <xf numFmtId="0" fontId="17" fillId="5" borderId="62" xfId="2" applyFont="1" applyFill="1" applyBorder="1" applyAlignment="1">
      <alignment horizontal="center" vertical="center"/>
    </xf>
    <xf numFmtId="0" fontId="17" fillId="5" borderId="61" xfId="2" applyFont="1" applyFill="1" applyBorder="1" applyAlignment="1">
      <alignment horizontal="center" vertical="center"/>
    </xf>
    <xf numFmtId="0" fontId="8" fillId="0" borderId="55" xfId="2" applyBorder="1" applyAlignment="1" applyProtection="1">
      <alignment horizontal="left" vertical="center"/>
      <protection locked="0"/>
    </xf>
    <xf numFmtId="0" fontId="8" fillId="0" borderId="60" xfId="2" applyBorder="1" applyAlignment="1" applyProtection="1">
      <alignment horizontal="left" vertical="center"/>
      <protection locked="0"/>
    </xf>
    <xf numFmtId="0" fontId="8" fillId="0" borderId="54" xfId="2" applyBorder="1" applyAlignment="1" applyProtection="1">
      <alignment horizontal="left" vertical="center"/>
      <protection locked="0"/>
    </xf>
    <xf numFmtId="0" fontId="17" fillId="8" borderId="0" xfId="2" applyFont="1" applyFill="1"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3" fillId="0" borderId="0" xfId="1" applyFont="1" applyAlignment="1">
      <alignment horizontal="center" vertical="center"/>
    </xf>
    <xf numFmtId="0" fontId="5" fillId="2" borderId="1" xfId="1" applyFont="1" applyFill="1" applyBorder="1" applyAlignment="1">
      <alignment horizontal="center" vertical="center" wrapText="1"/>
    </xf>
    <xf numFmtId="0" fontId="5" fillId="0" borderId="1" xfId="1" applyFont="1" applyBorder="1" applyAlignment="1">
      <alignment horizontal="center" vertical="center" wrapText="1"/>
    </xf>
    <xf numFmtId="0" fontId="15" fillId="0" borderId="1" xfId="0" applyFont="1" applyBorder="1" applyAlignment="1">
      <alignment vertical="center" wrapText="1"/>
    </xf>
  </cellXfs>
  <cellStyles count="5">
    <cellStyle name="桁区切り 2" xfId="3" xr:uid="{00000000-0005-0000-0000-000000000000}"/>
    <cellStyle name="桁区切り 3" xfId="4" xr:uid="{00000000-0005-0000-0000-000001000000}"/>
    <cellStyle name="標準" xfId="0" builtinId="0"/>
    <cellStyle name="標準 2" xfId="1" xr:uid="{00000000-0005-0000-0000-000003000000}"/>
    <cellStyle name="標準 3" xfId="2" xr:uid="{00000000-0005-0000-0000-000004000000}"/>
  </cellStyles>
  <dxfs count="6">
    <dxf>
      <fill>
        <patternFill patternType="mediumGray">
          <bgColor theme="0"/>
        </patternFill>
      </fill>
    </dxf>
    <dxf>
      <fill>
        <patternFill patternType="mediumGray"/>
      </fill>
    </dxf>
    <dxf>
      <fill>
        <patternFill patternType="mediumGray"/>
      </fill>
    </dxf>
    <dxf>
      <fill>
        <patternFill patternType="mediumGray"/>
      </fill>
    </dxf>
    <dxf>
      <fill>
        <patternFill patternType="mediumGray"/>
      </fill>
    </dxf>
    <dxf>
      <fill>
        <patternFill patternType="medium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583140</xdr:colOff>
      <xdr:row>22</xdr:row>
      <xdr:rowOff>20108</xdr:rowOff>
    </xdr:from>
    <xdr:to>
      <xdr:col>4</xdr:col>
      <xdr:colOff>188231</xdr:colOff>
      <xdr:row>23</xdr:row>
      <xdr:rowOff>18161</xdr:rowOff>
    </xdr:to>
    <xdr:sp macro="" textlink="">
      <xdr:nvSpPr>
        <xdr:cNvPr id="2" name="下矢印 1">
          <a:extLst>
            <a:ext uri="{FF2B5EF4-FFF2-40B4-BE49-F238E27FC236}">
              <a16:creationId xmlns:a16="http://schemas.microsoft.com/office/drawing/2014/main" id="{EDDF1E8F-EEF1-990E-FB50-723E0B6E3524}"/>
            </a:ext>
          </a:extLst>
        </xdr:cNvPr>
        <xdr:cNvSpPr/>
      </xdr:nvSpPr>
      <xdr:spPr>
        <a:xfrm rot="10800000">
          <a:off x="3450165" y="3925358"/>
          <a:ext cx="995741" cy="24570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513757</xdr:colOff>
      <xdr:row>22</xdr:row>
      <xdr:rowOff>20108</xdr:rowOff>
    </xdr:from>
    <xdr:to>
      <xdr:col>7</xdr:col>
      <xdr:colOff>201321</xdr:colOff>
      <xdr:row>23</xdr:row>
      <xdr:rowOff>18161</xdr:rowOff>
    </xdr:to>
    <xdr:sp macro="" textlink="">
      <xdr:nvSpPr>
        <xdr:cNvPr id="3" name="下矢印 2">
          <a:extLst>
            <a:ext uri="{FF2B5EF4-FFF2-40B4-BE49-F238E27FC236}">
              <a16:creationId xmlns:a16="http://schemas.microsoft.com/office/drawing/2014/main" id="{BDE3A38A-2C81-7E9B-B969-EE36CB3BD8E5}"/>
            </a:ext>
          </a:extLst>
        </xdr:cNvPr>
        <xdr:cNvSpPr/>
      </xdr:nvSpPr>
      <xdr:spPr>
        <a:xfrm rot="10800000">
          <a:off x="6828832" y="3925358"/>
          <a:ext cx="668639" cy="24570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583140</xdr:colOff>
      <xdr:row>26</xdr:row>
      <xdr:rowOff>20108</xdr:rowOff>
    </xdr:from>
    <xdr:to>
      <xdr:col>4</xdr:col>
      <xdr:colOff>188231</xdr:colOff>
      <xdr:row>27</xdr:row>
      <xdr:rowOff>18161</xdr:rowOff>
    </xdr:to>
    <xdr:sp macro="" textlink="">
      <xdr:nvSpPr>
        <xdr:cNvPr id="4" name="下矢印 3">
          <a:extLst>
            <a:ext uri="{FF2B5EF4-FFF2-40B4-BE49-F238E27FC236}">
              <a16:creationId xmlns:a16="http://schemas.microsoft.com/office/drawing/2014/main" id="{F95207F3-B3E1-083D-6CD7-43EEB655DB85}"/>
            </a:ext>
          </a:extLst>
        </xdr:cNvPr>
        <xdr:cNvSpPr/>
      </xdr:nvSpPr>
      <xdr:spPr>
        <a:xfrm rot="10800000">
          <a:off x="3450165" y="4715933"/>
          <a:ext cx="995741" cy="24570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38099</xdr:colOff>
      <xdr:row>15</xdr:row>
      <xdr:rowOff>80540</xdr:rowOff>
    </xdr:from>
    <xdr:to>
      <xdr:col>9</xdr:col>
      <xdr:colOff>3914</xdr:colOff>
      <xdr:row>16</xdr:row>
      <xdr:rowOff>91547</xdr:rowOff>
    </xdr:to>
    <xdr:sp macro="" textlink="">
      <xdr:nvSpPr>
        <xdr:cNvPr id="5" name="下矢印 4">
          <a:extLst>
            <a:ext uri="{FF2B5EF4-FFF2-40B4-BE49-F238E27FC236}">
              <a16:creationId xmlns:a16="http://schemas.microsoft.com/office/drawing/2014/main" id="{40FD2868-382B-C497-29F0-3E32C27D0A30}"/>
            </a:ext>
          </a:extLst>
        </xdr:cNvPr>
        <xdr:cNvSpPr/>
      </xdr:nvSpPr>
      <xdr:spPr>
        <a:xfrm rot="5400000">
          <a:off x="8711828" y="2303411"/>
          <a:ext cx="249132" cy="98499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402632</xdr:colOff>
      <xdr:row>50</xdr:row>
      <xdr:rowOff>20108</xdr:rowOff>
    </xdr:from>
    <xdr:to>
      <xdr:col>7</xdr:col>
      <xdr:colOff>99316</xdr:colOff>
      <xdr:row>51</xdr:row>
      <xdr:rowOff>8467</xdr:rowOff>
    </xdr:to>
    <xdr:sp macro="" textlink="">
      <xdr:nvSpPr>
        <xdr:cNvPr id="6" name="下矢印 5">
          <a:extLst>
            <a:ext uri="{FF2B5EF4-FFF2-40B4-BE49-F238E27FC236}">
              <a16:creationId xmlns:a16="http://schemas.microsoft.com/office/drawing/2014/main" id="{846B0208-F6B0-0A6A-AF38-5E9E4B7ACCDA}"/>
            </a:ext>
          </a:extLst>
        </xdr:cNvPr>
        <xdr:cNvSpPr/>
      </xdr:nvSpPr>
      <xdr:spPr>
        <a:xfrm rot="10800000">
          <a:off x="6717707" y="9383183"/>
          <a:ext cx="677759" cy="23600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38099</xdr:colOff>
      <xdr:row>18</xdr:row>
      <xdr:rowOff>90065</xdr:rowOff>
    </xdr:from>
    <xdr:to>
      <xdr:col>9</xdr:col>
      <xdr:colOff>3914</xdr:colOff>
      <xdr:row>19</xdr:row>
      <xdr:rowOff>91790</xdr:rowOff>
    </xdr:to>
    <xdr:sp macro="" textlink="">
      <xdr:nvSpPr>
        <xdr:cNvPr id="7" name="下矢印 6">
          <a:extLst>
            <a:ext uri="{FF2B5EF4-FFF2-40B4-BE49-F238E27FC236}">
              <a16:creationId xmlns:a16="http://schemas.microsoft.com/office/drawing/2014/main" id="{02C46595-5EB7-64AB-B51D-4C34A1ACDFFF}"/>
            </a:ext>
          </a:extLst>
        </xdr:cNvPr>
        <xdr:cNvSpPr/>
      </xdr:nvSpPr>
      <xdr:spPr>
        <a:xfrm rot="5400000">
          <a:off x="8716469" y="2841695"/>
          <a:ext cx="239850" cy="98499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82096</xdr:colOff>
      <xdr:row>55</xdr:row>
      <xdr:rowOff>114300</xdr:rowOff>
    </xdr:from>
    <xdr:to>
      <xdr:col>6</xdr:col>
      <xdr:colOff>709066</xdr:colOff>
      <xdr:row>55</xdr:row>
      <xdr:rowOff>296757</xdr:rowOff>
    </xdr:to>
    <xdr:sp macro="" textlink="">
      <xdr:nvSpPr>
        <xdr:cNvPr id="8" name="下矢印 7">
          <a:extLst>
            <a:ext uri="{FF2B5EF4-FFF2-40B4-BE49-F238E27FC236}">
              <a16:creationId xmlns:a16="http://schemas.microsoft.com/office/drawing/2014/main" id="{E7CBE163-5ECC-0418-BD20-09AE8E8BCCC8}"/>
            </a:ext>
          </a:extLst>
        </xdr:cNvPr>
        <xdr:cNvSpPr/>
      </xdr:nvSpPr>
      <xdr:spPr>
        <a:xfrm rot="5400000">
          <a:off x="6619427" y="10521944"/>
          <a:ext cx="182457" cy="626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571347</xdr:colOff>
      <xdr:row>59</xdr:row>
      <xdr:rowOff>10582</xdr:rowOff>
    </xdr:from>
    <xdr:to>
      <xdr:col>5</xdr:col>
      <xdr:colOff>195260</xdr:colOff>
      <xdr:row>59</xdr:row>
      <xdr:rowOff>251782</xdr:rowOff>
    </xdr:to>
    <xdr:sp macro="" textlink="">
      <xdr:nvSpPr>
        <xdr:cNvPr id="9" name="下矢印 8">
          <a:extLst>
            <a:ext uri="{FF2B5EF4-FFF2-40B4-BE49-F238E27FC236}">
              <a16:creationId xmlns:a16="http://schemas.microsoft.com/office/drawing/2014/main" id="{D4E5D930-A927-60EB-82F6-71BBA66F0031}"/>
            </a:ext>
          </a:extLst>
        </xdr:cNvPr>
        <xdr:cNvSpPr/>
      </xdr:nvSpPr>
      <xdr:spPr>
        <a:xfrm>
          <a:off x="4829022" y="11773957"/>
          <a:ext cx="662138" cy="2412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342761</xdr:colOff>
      <xdr:row>67</xdr:row>
      <xdr:rowOff>944</xdr:rowOff>
    </xdr:from>
    <xdr:to>
      <xdr:col>9</xdr:col>
      <xdr:colOff>7745</xdr:colOff>
      <xdr:row>68</xdr:row>
      <xdr:rowOff>844</xdr:rowOff>
    </xdr:to>
    <xdr:sp macro="" textlink="">
      <xdr:nvSpPr>
        <xdr:cNvPr id="10" name="下矢印 9">
          <a:extLst>
            <a:ext uri="{FF2B5EF4-FFF2-40B4-BE49-F238E27FC236}">
              <a16:creationId xmlns:a16="http://schemas.microsoft.com/office/drawing/2014/main" id="{971049E2-1F38-715D-E3FD-CAAC7406E696}"/>
            </a:ext>
          </a:extLst>
        </xdr:cNvPr>
        <xdr:cNvSpPr/>
      </xdr:nvSpPr>
      <xdr:spPr>
        <a:xfrm rot="10800000">
          <a:off x="8648561" y="13621694"/>
          <a:ext cx="684159" cy="23802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197603</xdr:colOff>
      <xdr:row>59</xdr:row>
      <xdr:rowOff>10582</xdr:rowOff>
    </xdr:from>
    <xdr:to>
      <xdr:col>11</xdr:col>
      <xdr:colOff>598495</xdr:colOff>
      <xdr:row>59</xdr:row>
      <xdr:rowOff>251782</xdr:rowOff>
    </xdr:to>
    <xdr:sp macro="" textlink="">
      <xdr:nvSpPr>
        <xdr:cNvPr id="11" name="下矢印 10">
          <a:extLst>
            <a:ext uri="{FF2B5EF4-FFF2-40B4-BE49-F238E27FC236}">
              <a16:creationId xmlns:a16="http://schemas.microsoft.com/office/drawing/2014/main" id="{925DBAE4-3440-8657-FB40-2D2B2D0823EE}"/>
            </a:ext>
          </a:extLst>
        </xdr:cNvPr>
        <xdr:cNvSpPr/>
      </xdr:nvSpPr>
      <xdr:spPr>
        <a:xfrm>
          <a:off x="11198978" y="11773957"/>
          <a:ext cx="400892" cy="2412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523282</xdr:colOff>
      <xdr:row>26</xdr:row>
      <xdr:rowOff>6753</xdr:rowOff>
    </xdr:from>
    <xdr:to>
      <xdr:col>8</xdr:col>
      <xdr:colOff>188925</xdr:colOff>
      <xdr:row>26</xdr:row>
      <xdr:rowOff>247953</xdr:rowOff>
    </xdr:to>
    <xdr:sp macro="" textlink="">
      <xdr:nvSpPr>
        <xdr:cNvPr id="12" name="下矢印 11">
          <a:extLst>
            <a:ext uri="{FF2B5EF4-FFF2-40B4-BE49-F238E27FC236}">
              <a16:creationId xmlns:a16="http://schemas.microsoft.com/office/drawing/2014/main" id="{D94DE60E-7616-5B72-A77E-A9F224499AB4}"/>
            </a:ext>
          </a:extLst>
        </xdr:cNvPr>
        <xdr:cNvSpPr/>
      </xdr:nvSpPr>
      <xdr:spPr>
        <a:xfrm rot="10800000">
          <a:off x="7819432" y="4702578"/>
          <a:ext cx="675293" cy="2412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57150</xdr:colOff>
      <xdr:row>35</xdr:row>
      <xdr:rowOff>47625</xdr:rowOff>
    </xdr:from>
    <xdr:to>
      <xdr:col>6</xdr:col>
      <xdr:colOff>13524</xdr:colOff>
      <xdr:row>35</xdr:row>
      <xdr:rowOff>230082</xdr:rowOff>
    </xdr:to>
    <xdr:sp macro="" textlink="">
      <xdr:nvSpPr>
        <xdr:cNvPr id="13" name="下矢印 11">
          <a:extLst>
            <a:ext uri="{FF2B5EF4-FFF2-40B4-BE49-F238E27FC236}">
              <a16:creationId xmlns:a16="http://schemas.microsoft.com/office/drawing/2014/main" id="{22900A8A-7068-EA96-D4D8-D7379B1146D9}"/>
            </a:ext>
          </a:extLst>
        </xdr:cNvPr>
        <xdr:cNvSpPr/>
      </xdr:nvSpPr>
      <xdr:spPr>
        <a:xfrm rot="5400000">
          <a:off x="5749596" y="6118554"/>
          <a:ext cx="182457" cy="97554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57150</xdr:colOff>
      <xdr:row>39</xdr:row>
      <xdr:rowOff>47625</xdr:rowOff>
    </xdr:from>
    <xdr:to>
      <xdr:col>6</xdr:col>
      <xdr:colOff>13524</xdr:colOff>
      <xdr:row>39</xdr:row>
      <xdr:rowOff>230082</xdr:rowOff>
    </xdr:to>
    <xdr:sp macro="" textlink="">
      <xdr:nvSpPr>
        <xdr:cNvPr id="14" name="下矢印 11">
          <a:extLst>
            <a:ext uri="{FF2B5EF4-FFF2-40B4-BE49-F238E27FC236}">
              <a16:creationId xmlns:a16="http://schemas.microsoft.com/office/drawing/2014/main" id="{FBEF6CFA-56A3-45E4-5748-1538D347BE23}"/>
            </a:ext>
          </a:extLst>
        </xdr:cNvPr>
        <xdr:cNvSpPr/>
      </xdr:nvSpPr>
      <xdr:spPr>
        <a:xfrm rot="5400000">
          <a:off x="5749596" y="6909129"/>
          <a:ext cx="182457" cy="97554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117230</xdr:colOff>
      <xdr:row>32</xdr:row>
      <xdr:rowOff>148479</xdr:rowOff>
    </xdr:from>
    <xdr:to>
      <xdr:col>6</xdr:col>
      <xdr:colOff>13523</xdr:colOff>
      <xdr:row>33</xdr:row>
      <xdr:rowOff>95613</xdr:rowOff>
    </xdr:to>
    <xdr:sp macro="" textlink="">
      <xdr:nvSpPr>
        <xdr:cNvPr id="15" name="下矢印 11">
          <a:extLst>
            <a:ext uri="{FF2B5EF4-FFF2-40B4-BE49-F238E27FC236}">
              <a16:creationId xmlns:a16="http://schemas.microsoft.com/office/drawing/2014/main" id="{52437F8B-FCEF-1D89-AF5E-3EB8530B6293}"/>
            </a:ext>
          </a:extLst>
        </xdr:cNvPr>
        <xdr:cNvSpPr/>
      </xdr:nvSpPr>
      <xdr:spPr>
        <a:xfrm rot="5400000">
          <a:off x="5259122" y="5217387"/>
          <a:ext cx="185259" cy="195369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872;&#22659;&#25919;&#31574;&#35506;/02&#12288;&#35352;&#37682;&#29992;&#12501;&#12457;&#12523;&#12480;/03&#12288;&#30465;&#12456;&#12493;&#20877;&#12456;&#12493;&#29677;/02_&#35036;&#21161;&#20107;&#26989;/08_&#22826;&#38525;&#20809;&#30330;&#38651;&#12434;&#27963;&#29992;&#12375;&#12383;&#20808;&#36914;&#30340;&#12514;&#12487;&#12523;&#31561;&#23566;&#20837;&#20419;&#36914;&#20107;&#26989;&#35036;&#21161;&#37329;/R07/02_&#35201;&#32177;&#31561;/01_&#20316;&#25104;&#20013;/02_&#20132;&#20184;&#30003;&#35531;&#26360;&#65288;&#27096;&#24335;&#31532;1&#21495;&#65289;_R7&#22826;&#38525;&#20809;&#26032;&#12514;&#12487;&#12523;_ver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チェックリスト"/>
      <sheetName val="00交付申請書"/>
      <sheetName val="01実施計画書"/>
      <sheetName val="02-1収支予算書"/>
      <sheetName val="02-2設計費"/>
      <sheetName val="02-3設備費"/>
      <sheetName val="02ｰ4工事費"/>
      <sheetName val="02ｰ5諸経費"/>
      <sheetName val="03念書"/>
      <sheetName val="04誓約書"/>
      <sheetName val="05自認書"/>
      <sheetName val="入力規則"/>
      <sheetName val="一覧表作成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0"/>
  <dimension ref="A1:AD21"/>
  <sheetViews>
    <sheetView tabSelected="1" view="pageBreakPreview" topLeftCell="A5" zoomScaleNormal="100" zoomScaleSheetLayoutView="100" workbookViewId="0">
      <selection activeCell="E12" sqref="E12:P12"/>
    </sheetView>
  </sheetViews>
  <sheetFormatPr defaultRowHeight="18.75" x14ac:dyDescent="0.4"/>
  <cols>
    <col min="1" max="30" width="3.125" style="10" customWidth="1"/>
    <col min="31" max="33" width="3.125" customWidth="1"/>
  </cols>
  <sheetData>
    <row r="1" spans="1:30" x14ac:dyDescent="0.4">
      <c r="A1" s="10">
        <v>1</v>
      </c>
      <c r="B1" s="10">
        <v>2</v>
      </c>
      <c r="C1" s="10">
        <v>3</v>
      </c>
      <c r="D1" s="10">
        <v>4</v>
      </c>
      <c r="E1" s="10">
        <v>5</v>
      </c>
      <c r="F1" s="10">
        <v>6</v>
      </c>
      <c r="G1" s="10">
        <v>7</v>
      </c>
      <c r="H1" s="10">
        <v>8</v>
      </c>
      <c r="I1" s="10">
        <v>9</v>
      </c>
      <c r="J1" s="10">
        <v>10</v>
      </c>
      <c r="K1" s="10">
        <v>11</v>
      </c>
      <c r="L1" s="10">
        <v>12</v>
      </c>
      <c r="M1" s="10">
        <v>13</v>
      </c>
      <c r="O1" s="10">
        <v>14</v>
      </c>
      <c r="P1" s="10">
        <v>15</v>
      </c>
      <c r="Q1" s="10">
        <v>16</v>
      </c>
      <c r="R1" s="10">
        <v>17</v>
      </c>
      <c r="S1" s="10">
        <v>18</v>
      </c>
      <c r="T1" s="10">
        <v>19</v>
      </c>
      <c r="U1" s="10">
        <v>20</v>
      </c>
      <c r="V1" s="10">
        <v>21</v>
      </c>
      <c r="W1" s="10">
        <v>22</v>
      </c>
      <c r="X1" s="10">
        <v>23</v>
      </c>
      <c r="Y1" s="10">
        <v>24</v>
      </c>
      <c r="AB1" s="10">
        <v>25</v>
      </c>
      <c r="AC1" s="10">
        <v>26</v>
      </c>
      <c r="AD1" s="10">
        <v>27</v>
      </c>
    </row>
    <row r="2" spans="1:30" x14ac:dyDescent="0.4">
      <c r="A2" s="107" t="s">
        <v>381</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row>
    <row r="3" spans="1:30" x14ac:dyDescent="0.4">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row>
    <row r="4" spans="1:30" x14ac:dyDescent="0.4">
      <c r="A4" s="19"/>
      <c r="B4" s="20"/>
      <c r="C4" s="20"/>
      <c r="D4" s="20"/>
      <c r="E4" s="20"/>
      <c r="F4" s="20"/>
      <c r="G4" s="20"/>
      <c r="H4" s="20"/>
      <c r="I4" s="20"/>
      <c r="J4" s="20"/>
      <c r="K4" s="20"/>
      <c r="L4" s="20"/>
      <c r="M4" s="104" t="s">
        <v>58</v>
      </c>
      <c r="N4" s="104"/>
      <c r="O4" s="104"/>
      <c r="P4" s="104"/>
      <c r="Q4" s="104"/>
      <c r="R4" s="104"/>
      <c r="S4" s="104"/>
      <c r="T4" s="109" t="s">
        <v>371</v>
      </c>
      <c r="U4" s="109"/>
      <c r="V4" s="97"/>
      <c r="W4" s="97"/>
      <c r="X4" s="18" t="s">
        <v>46</v>
      </c>
      <c r="Y4" s="97"/>
      <c r="Z4" s="97"/>
      <c r="AA4" s="18" t="s">
        <v>29</v>
      </c>
      <c r="AB4" s="97"/>
      <c r="AC4" s="97"/>
      <c r="AD4" s="18" t="s">
        <v>28</v>
      </c>
    </row>
    <row r="5" spans="1:30" x14ac:dyDescent="0.4">
      <c r="A5" s="21"/>
      <c r="B5" s="22"/>
      <c r="C5" s="22"/>
      <c r="D5" s="22"/>
      <c r="E5" s="22"/>
      <c r="F5" s="22"/>
      <c r="G5" s="22"/>
      <c r="H5" s="22"/>
      <c r="I5" s="22"/>
      <c r="J5" s="22"/>
      <c r="K5" s="22"/>
      <c r="L5" s="22"/>
      <c r="M5" s="104" t="s">
        <v>53</v>
      </c>
      <c r="N5" s="104"/>
      <c r="O5" s="104"/>
      <c r="P5" s="104"/>
      <c r="Q5" s="104"/>
      <c r="R5" s="104"/>
      <c r="S5" s="104"/>
      <c r="T5" s="98"/>
      <c r="U5" s="98"/>
      <c r="V5" s="98"/>
      <c r="W5" s="98"/>
      <c r="X5" s="98"/>
      <c r="Y5" s="98"/>
      <c r="Z5" s="98"/>
      <c r="AA5" s="98"/>
      <c r="AB5" s="98"/>
      <c r="AC5" s="98"/>
      <c r="AD5" s="98"/>
    </row>
    <row r="6" spans="1:30" x14ac:dyDescent="0.4">
      <c r="A6" s="21"/>
      <c r="B6" s="22"/>
      <c r="C6" s="22"/>
      <c r="D6" s="22"/>
      <c r="E6" s="22"/>
      <c r="F6" s="22"/>
      <c r="G6" s="22"/>
      <c r="H6" s="22"/>
      <c r="I6" s="22"/>
      <c r="J6" s="22"/>
      <c r="K6" s="22"/>
      <c r="L6" s="22"/>
      <c r="M6" s="104" t="s">
        <v>349</v>
      </c>
      <c r="N6" s="104"/>
      <c r="O6" s="104"/>
      <c r="P6" s="104"/>
      <c r="Q6" s="104"/>
      <c r="R6" s="104"/>
      <c r="S6" s="104"/>
      <c r="T6" s="98"/>
      <c r="U6" s="98"/>
      <c r="V6" s="98"/>
      <c r="W6" s="98"/>
      <c r="X6" s="98"/>
      <c r="Y6" s="98"/>
      <c r="Z6" s="98"/>
      <c r="AA6" s="98"/>
      <c r="AB6" s="98"/>
      <c r="AC6" s="98"/>
      <c r="AD6" s="98"/>
    </row>
    <row r="7" spans="1:30" x14ac:dyDescent="0.4">
      <c r="A7" s="21"/>
      <c r="B7" s="22"/>
      <c r="C7" s="22"/>
      <c r="D7" s="22"/>
      <c r="E7" s="22"/>
      <c r="F7" s="22"/>
      <c r="G7" s="22"/>
      <c r="H7" s="22"/>
      <c r="I7" s="22"/>
      <c r="J7" s="22"/>
      <c r="K7" s="22"/>
      <c r="L7" s="22"/>
      <c r="M7" s="104" t="s">
        <v>350</v>
      </c>
      <c r="N7" s="104"/>
      <c r="O7" s="104"/>
      <c r="P7" s="104"/>
      <c r="Q7" s="104"/>
      <c r="R7" s="104"/>
      <c r="S7" s="104"/>
      <c r="T7" s="98"/>
      <c r="U7" s="98"/>
      <c r="V7" s="98"/>
      <c r="W7" s="98"/>
      <c r="X7" s="98"/>
      <c r="Y7" s="98"/>
      <c r="Z7" s="98"/>
      <c r="AA7" s="98"/>
      <c r="AB7" s="98"/>
      <c r="AC7" s="98"/>
      <c r="AD7" s="98"/>
    </row>
    <row r="8" spans="1:30" x14ac:dyDescent="0.4">
      <c r="A8" s="23"/>
      <c r="B8" s="24"/>
      <c r="C8" s="24"/>
      <c r="D8" s="24"/>
      <c r="E8" s="24"/>
      <c r="F8" s="24"/>
      <c r="G8" s="24"/>
      <c r="H8" s="24"/>
      <c r="I8" s="24"/>
      <c r="J8" s="24"/>
      <c r="K8" s="24"/>
      <c r="L8" s="24"/>
      <c r="M8" s="104" t="s">
        <v>351</v>
      </c>
      <c r="N8" s="104"/>
      <c r="O8" s="104"/>
      <c r="P8" s="104"/>
      <c r="Q8" s="104"/>
      <c r="R8" s="104"/>
      <c r="S8" s="104"/>
      <c r="T8" s="98"/>
      <c r="U8" s="98"/>
      <c r="V8" s="98"/>
      <c r="W8" s="98"/>
      <c r="X8" s="98"/>
      <c r="Y8" s="98"/>
      <c r="Z8" s="98"/>
      <c r="AA8" s="98"/>
      <c r="AB8" s="98"/>
      <c r="AC8" s="98"/>
      <c r="AD8" s="98"/>
    </row>
    <row r="9" spans="1:30" x14ac:dyDescent="0.4">
      <c r="A9" s="110" t="s">
        <v>54</v>
      </c>
      <c r="B9" s="110"/>
      <c r="C9" s="108" t="s">
        <v>59</v>
      </c>
      <c r="D9" s="108"/>
      <c r="E9" s="108" t="s">
        <v>55</v>
      </c>
      <c r="F9" s="108"/>
      <c r="G9" s="108"/>
      <c r="H9" s="108"/>
      <c r="I9" s="108"/>
      <c r="J9" s="108"/>
      <c r="K9" s="108"/>
      <c r="L9" s="108"/>
      <c r="M9" s="108"/>
      <c r="N9" s="108"/>
      <c r="O9" s="108"/>
      <c r="P9" s="108"/>
      <c r="Q9" s="108" t="s">
        <v>56</v>
      </c>
      <c r="R9" s="108"/>
      <c r="S9" s="108"/>
      <c r="T9" s="108"/>
      <c r="U9" s="108"/>
      <c r="V9" s="108"/>
      <c r="W9" s="108"/>
      <c r="X9" s="108"/>
      <c r="Y9" s="108"/>
      <c r="Z9" s="108"/>
      <c r="AA9" s="108"/>
      <c r="AB9" s="108"/>
      <c r="AC9" s="108"/>
      <c r="AD9" s="108"/>
    </row>
    <row r="10" spans="1:30" x14ac:dyDescent="0.4">
      <c r="A10" s="110"/>
      <c r="B10" s="110"/>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row>
    <row r="11" spans="1:30" x14ac:dyDescent="0.4">
      <c r="A11" s="96"/>
      <c r="B11" s="96"/>
      <c r="C11" s="106">
        <v>1</v>
      </c>
      <c r="D11" s="106"/>
      <c r="E11" s="105" t="s">
        <v>359</v>
      </c>
      <c r="F11" s="105"/>
      <c r="G11" s="105"/>
      <c r="H11" s="105"/>
      <c r="I11" s="105"/>
      <c r="J11" s="105"/>
      <c r="K11" s="105"/>
      <c r="L11" s="105"/>
      <c r="M11" s="105"/>
      <c r="N11" s="105"/>
      <c r="O11" s="105"/>
      <c r="P11" s="105"/>
      <c r="Q11" s="105" t="s">
        <v>384</v>
      </c>
      <c r="R11" s="105"/>
      <c r="S11" s="105"/>
      <c r="T11" s="105"/>
      <c r="U11" s="105"/>
      <c r="V11" s="105"/>
      <c r="W11" s="105"/>
      <c r="X11" s="105"/>
      <c r="Y11" s="105"/>
      <c r="Z11" s="105"/>
      <c r="AA11" s="105"/>
      <c r="AB11" s="105"/>
      <c r="AC11" s="105"/>
      <c r="AD11" s="105"/>
    </row>
    <row r="12" spans="1:30" ht="60" customHeight="1" x14ac:dyDescent="0.4">
      <c r="A12" s="96"/>
      <c r="B12" s="96"/>
      <c r="C12" s="106">
        <v>2</v>
      </c>
      <c r="D12" s="106"/>
      <c r="E12" s="288" t="s">
        <v>169</v>
      </c>
      <c r="F12" s="288"/>
      <c r="G12" s="288"/>
      <c r="H12" s="288"/>
      <c r="I12" s="288"/>
      <c r="J12" s="288"/>
      <c r="K12" s="288"/>
      <c r="L12" s="288"/>
      <c r="M12" s="288"/>
      <c r="N12" s="288"/>
      <c r="O12" s="288"/>
      <c r="P12" s="288"/>
      <c r="Q12" s="105" t="s">
        <v>385</v>
      </c>
      <c r="R12" s="105"/>
      <c r="S12" s="105"/>
      <c r="T12" s="105"/>
      <c r="U12" s="105"/>
      <c r="V12" s="105"/>
      <c r="W12" s="105"/>
      <c r="X12" s="105"/>
      <c r="Y12" s="105"/>
      <c r="Z12" s="105"/>
      <c r="AA12" s="105"/>
      <c r="AB12" s="105"/>
      <c r="AC12" s="105"/>
      <c r="AD12" s="105"/>
    </row>
    <row r="13" spans="1:30" ht="18.75" customHeight="1" x14ac:dyDescent="0.4">
      <c r="A13" s="96"/>
      <c r="B13" s="96"/>
      <c r="C13" s="106">
        <v>3</v>
      </c>
      <c r="D13" s="106"/>
      <c r="E13" s="105" t="s">
        <v>170</v>
      </c>
      <c r="F13" s="105"/>
      <c r="G13" s="105"/>
      <c r="H13" s="105"/>
      <c r="I13" s="105"/>
      <c r="J13" s="105"/>
      <c r="K13" s="105"/>
      <c r="L13" s="105"/>
      <c r="M13" s="105"/>
      <c r="N13" s="105"/>
      <c r="O13" s="105"/>
      <c r="P13" s="105"/>
      <c r="Q13" s="105" t="s">
        <v>61</v>
      </c>
      <c r="R13" s="105"/>
      <c r="S13" s="105"/>
      <c r="T13" s="105"/>
      <c r="U13" s="105"/>
      <c r="V13" s="105"/>
      <c r="W13" s="105"/>
      <c r="X13" s="105"/>
      <c r="Y13" s="105"/>
      <c r="Z13" s="105"/>
      <c r="AA13" s="105"/>
      <c r="AB13" s="105"/>
      <c r="AC13" s="105"/>
      <c r="AD13" s="105"/>
    </row>
    <row r="14" spans="1:30" ht="18.75" customHeight="1" x14ac:dyDescent="0.4">
      <c r="A14" s="111"/>
      <c r="B14" s="112"/>
      <c r="C14" s="102">
        <v>4</v>
      </c>
      <c r="D14" s="103"/>
      <c r="E14" s="99" t="s">
        <v>360</v>
      </c>
      <c r="F14" s="100"/>
      <c r="G14" s="100"/>
      <c r="H14" s="100"/>
      <c r="I14" s="100"/>
      <c r="J14" s="100"/>
      <c r="K14" s="100"/>
      <c r="L14" s="100"/>
      <c r="M14" s="100"/>
      <c r="N14" s="100"/>
      <c r="O14" s="100"/>
      <c r="P14" s="101"/>
      <c r="Q14" s="99"/>
      <c r="R14" s="100"/>
      <c r="S14" s="100"/>
      <c r="T14" s="100"/>
      <c r="U14" s="100"/>
      <c r="V14" s="100"/>
      <c r="W14" s="100"/>
      <c r="X14" s="100"/>
      <c r="Y14" s="100"/>
      <c r="Z14" s="100"/>
      <c r="AA14" s="100"/>
      <c r="AB14" s="100"/>
      <c r="AC14" s="100"/>
      <c r="AD14" s="101"/>
    </row>
    <row r="15" spans="1:30" ht="37.5" customHeight="1" x14ac:dyDescent="0.4">
      <c r="A15" s="96"/>
      <c r="B15" s="96"/>
      <c r="C15" s="106">
        <v>5</v>
      </c>
      <c r="D15" s="106"/>
      <c r="E15" s="105" t="s">
        <v>391</v>
      </c>
      <c r="F15" s="105"/>
      <c r="G15" s="105"/>
      <c r="H15" s="105"/>
      <c r="I15" s="105"/>
      <c r="J15" s="105"/>
      <c r="K15" s="105"/>
      <c r="L15" s="105"/>
      <c r="M15" s="105"/>
      <c r="N15" s="105"/>
      <c r="O15" s="105"/>
      <c r="P15" s="105"/>
      <c r="Q15" s="105" t="s">
        <v>386</v>
      </c>
      <c r="R15" s="105"/>
      <c r="S15" s="105"/>
      <c r="T15" s="105"/>
      <c r="U15" s="105"/>
      <c r="V15" s="105"/>
      <c r="W15" s="105"/>
      <c r="X15" s="105"/>
      <c r="Y15" s="105"/>
      <c r="Z15" s="105"/>
      <c r="AA15" s="105"/>
      <c r="AB15" s="105"/>
      <c r="AC15" s="105"/>
      <c r="AD15" s="105"/>
    </row>
    <row r="16" spans="1:30" ht="51.75" customHeight="1" x14ac:dyDescent="0.4">
      <c r="A16" s="96"/>
      <c r="B16" s="96"/>
      <c r="C16" s="106">
        <v>6</v>
      </c>
      <c r="D16" s="106"/>
      <c r="E16" s="105" t="s">
        <v>361</v>
      </c>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row>
    <row r="17" spans="1:30" s="88" customFormat="1" ht="51.75" customHeight="1" x14ac:dyDescent="0.4">
      <c r="A17" s="96"/>
      <c r="B17" s="96"/>
      <c r="C17" s="106">
        <v>7</v>
      </c>
      <c r="D17" s="106"/>
      <c r="E17" s="105" t="s">
        <v>417</v>
      </c>
      <c r="F17" s="105"/>
      <c r="G17" s="105"/>
      <c r="H17" s="105"/>
      <c r="I17" s="105"/>
      <c r="J17" s="105"/>
      <c r="K17" s="105"/>
      <c r="L17" s="105"/>
      <c r="M17" s="105"/>
      <c r="N17" s="105"/>
      <c r="O17" s="105"/>
      <c r="P17" s="105"/>
      <c r="Q17" s="105" t="s">
        <v>387</v>
      </c>
      <c r="R17" s="105"/>
      <c r="S17" s="105"/>
      <c r="T17" s="105"/>
      <c r="U17" s="105"/>
      <c r="V17" s="105"/>
      <c r="W17" s="105"/>
      <c r="X17" s="105"/>
      <c r="Y17" s="105"/>
      <c r="Z17" s="105"/>
      <c r="AA17" s="105"/>
      <c r="AB17" s="105"/>
      <c r="AC17" s="105"/>
      <c r="AD17" s="105"/>
    </row>
    <row r="18" spans="1:30" ht="165" customHeight="1" x14ac:dyDescent="0.4">
      <c r="A18" s="96"/>
      <c r="B18" s="96"/>
      <c r="C18" s="106">
        <v>8</v>
      </c>
      <c r="D18" s="106"/>
      <c r="E18" s="99" t="s">
        <v>362</v>
      </c>
      <c r="F18" s="100"/>
      <c r="G18" s="100"/>
      <c r="H18" s="100"/>
      <c r="I18" s="100"/>
      <c r="J18" s="100"/>
      <c r="K18" s="100"/>
      <c r="L18" s="100"/>
      <c r="M18" s="100"/>
      <c r="N18" s="100"/>
      <c r="O18" s="100"/>
      <c r="P18" s="101"/>
      <c r="Q18" s="105" t="s">
        <v>373</v>
      </c>
      <c r="R18" s="105"/>
      <c r="S18" s="105"/>
      <c r="T18" s="105"/>
      <c r="U18" s="105"/>
      <c r="V18" s="105"/>
      <c r="W18" s="105"/>
      <c r="X18" s="105"/>
      <c r="Y18" s="105"/>
      <c r="Z18" s="105"/>
      <c r="AA18" s="105"/>
      <c r="AB18" s="105"/>
      <c r="AC18" s="105"/>
      <c r="AD18" s="105"/>
    </row>
    <row r="19" spans="1:30" ht="75.75" customHeight="1" x14ac:dyDescent="0.4">
      <c r="A19" s="96"/>
      <c r="B19" s="96"/>
      <c r="C19" s="106">
        <v>9</v>
      </c>
      <c r="D19" s="106"/>
      <c r="E19" s="105" t="s">
        <v>363</v>
      </c>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row>
    <row r="20" spans="1:30" ht="57" customHeight="1" x14ac:dyDescent="0.4">
      <c r="A20" s="96"/>
      <c r="B20" s="96"/>
      <c r="C20" s="106">
        <v>10</v>
      </c>
      <c r="D20" s="106"/>
      <c r="E20" s="105" t="s">
        <v>364</v>
      </c>
      <c r="F20" s="105"/>
      <c r="G20" s="105"/>
      <c r="H20" s="105"/>
      <c r="I20" s="105"/>
      <c r="J20" s="105"/>
      <c r="K20" s="105"/>
      <c r="L20" s="105"/>
      <c r="M20" s="105"/>
      <c r="N20" s="105"/>
      <c r="O20" s="105"/>
      <c r="P20" s="105"/>
      <c r="Q20" s="105" t="s">
        <v>365</v>
      </c>
      <c r="R20" s="105"/>
      <c r="S20" s="105"/>
      <c r="T20" s="105"/>
      <c r="U20" s="105"/>
      <c r="V20" s="105"/>
      <c r="W20" s="105"/>
      <c r="X20" s="105"/>
      <c r="Y20" s="105"/>
      <c r="Z20" s="105"/>
      <c r="AA20" s="105"/>
      <c r="AB20" s="105"/>
      <c r="AC20" s="105"/>
      <c r="AD20" s="105"/>
    </row>
    <row r="21" spans="1:30" x14ac:dyDescent="0.4">
      <c r="A21" s="96"/>
      <c r="B21" s="96"/>
      <c r="C21" s="106">
        <v>11</v>
      </c>
      <c r="D21" s="106"/>
      <c r="E21" s="105" t="s">
        <v>60</v>
      </c>
      <c r="F21" s="105"/>
      <c r="G21" s="105"/>
      <c r="H21" s="105"/>
      <c r="I21" s="105"/>
      <c r="J21" s="105"/>
      <c r="K21" s="105"/>
      <c r="L21" s="105"/>
      <c r="M21" s="105"/>
      <c r="N21" s="105"/>
      <c r="O21" s="105"/>
      <c r="P21" s="105"/>
      <c r="Q21" s="113"/>
      <c r="R21" s="113"/>
      <c r="S21" s="113"/>
      <c r="T21" s="113"/>
      <c r="U21" s="113"/>
      <c r="V21" s="113"/>
      <c r="W21" s="113"/>
      <c r="X21" s="113"/>
      <c r="Y21" s="113"/>
      <c r="Z21" s="113"/>
      <c r="AA21" s="113"/>
      <c r="AB21" s="113"/>
      <c r="AC21" s="113"/>
      <c r="AD21" s="113"/>
    </row>
  </sheetData>
  <mergeCells count="62">
    <mergeCell ref="C21:D21"/>
    <mergeCell ref="E17:P17"/>
    <mergeCell ref="C19:D19"/>
    <mergeCell ref="C20:D20"/>
    <mergeCell ref="C18:D18"/>
    <mergeCell ref="C17:D17"/>
    <mergeCell ref="E21:P21"/>
    <mergeCell ref="Q18:AD18"/>
    <mergeCell ref="Q17:AD17"/>
    <mergeCell ref="E15:P15"/>
    <mergeCell ref="Q15:AD15"/>
    <mergeCell ref="E16:P16"/>
    <mergeCell ref="Q16:AD16"/>
    <mergeCell ref="E18:P18"/>
    <mergeCell ref="Q21:AD21"/>
    <mergeCell ref="E19:P19"/>
    <mergeCell ref="Q19:AD19"/>
    <mergeCell ref="E20:P20"/>
    <mergeCell ref="Q20:AD20"/>
    <mergeCell ref="A21:B21"/>
    <mergeCell ref="A19:B19"/>
    <mergeCell ref="A20:B20"/>
    <mergeCell ref="A16:B16"/>
    <mergeCell ref="A17:B17"/>
    <mergeCell ref="A18:B18"/>
    <mergeCell ref="A15:B15"/>
    <mergeCell ref="E12:P12"/>
    <mergeCell ref="E13:P13"/>
    <mergeCell ref="C12:D12"/>
    <mergeCell ref="C13:D13"/>
    <mergeCell ref="C15:D15"/>
    <mergeCell ref="A14:B14"/>
    <mergeCell ref="C16:D16"/>
    <mergeCell ref="A2:AD3"/>
    <mergeCell ref="T4:U4"/>
    <mergeCell ref="A9:B10"/>
    <mergeCell ref="T7:AD7"/>
    <mergeCell ref="T8:AD8"/>
    <mergeCell ref="M8:S8"/>
    <mergeCell ref="M7:S7"/>
    <mergeCell ref="Q9:AD10"/>
    <mergeCell ref="M5:S5"/>
    <mergeCell ref="M4:S4"/>
    <mergeCell ref="T6:AD6"/>
    <mergeCell ref="C9:D10"/>
    <mergeCell ref="E9:P10"/>
    <mergeCell ref="AB4:AC4"/>
    <mergeCell ref="V4:W4"/>
    <mergeCell ref="A11:B11"/>
    <mergeCell ref="Y4:Z4"/>
    <mergeCell ref="T5:AD5"/>
    <mergeCell ref="Q14:AD14"/>
    <mergeCell ref="E14:P14"/>
    <mergeCell ref="C14:D14"/>
    <mergeCell ref="M6:S6"/>
    <mergeCell ref="Q12:AD12"/>
    <mergeCell ref="Q13:AD13"/>
    <mergeCell ref="E11:P11"/>
    <mergeCell ref="Q11:AD11"/>
    <mergeCell ref="C11:D11"/>
    <mergeCell ref="A12:B12"/>
    <mergeCell ref="A13:B13"/>
  </mergeCells>
  <phoneticPr fontId="1"/>
  <printOptions horizontalCentered="1"/>
  <pageMargins left="0.51181102362204722" right="0.51181102362204722" top="0.74803149606299213" bottom="0.74803149606299213" header="0.31496062992125984" footer="0.31496062992125984"/>
  <pageSetup paperSize="9"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入力規則!$B$4:$B$5</xm:f>
          </x14:formula1>
          <xm:sqref>A11:B11 B12:B17 A12:A18 A19:B21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7"/>
  <sheetViews>
    <sheetView view="pageLayout" zoomScaleNormal="100" workbookViewId="0">
      <selection activeCell="B3" sqref="B3"/>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6.25" customHeight="1" x14ac:dyDescent="0.4">
      <c r="A1" s="2" t="s">
        <v>261</v>
      </c>
    </row>
    <row r="2" spans="1:6" x14ac:dyDescent="0.4">
      <c r="A2" s="28" t="s">
        <v>16</v>
      </c>
      <c r="B2" s="28" t="s">
        <v>17</v>
      </c>
      <c r="C2" s="28" t="s">
        <v>18</v>
      </c>
      <c r="D2" s="28" t="s">
        <v>19</v>
      </c>
      <c r="E2" s="28" t="s">
        <v>3</v>
      </c>
      <c r="F2" s="28" t="s">
        <v>20</v>
      </c>
    </row>
    <row r="3" spans="1:6" ht="28.35" customHeight="1" x14ac:dyDescent="0.4">
      <c r="A3" s="29" t="s">
        <v>262</v>
      </c>
      <c r="B3" s="29"/>
      <c r="C3" s="29"/>
      <c r="D3" s="29"/>
      <c r="E3" s="29"/>
      <c r="F3" s="5" t="s">
        <v>21</v>
      </c>
    </row>
    <row r="4" spans="1:6" ht="28.35" customHeight="1" x14ac:dyDescent="0.4">
      <c r="A4" s="29" t="s">
        <v>263</v>
      </c>
      <c r="B4" s="29"/>
      <c r="C4" s="29"/>
      <c r="D4" s="29"/>
      <c r="E4" s="29"/>
      <c r="F4" s="5" t="s">
        <v>22</v>
      </c>
    </row>
    <row r="5" spans="1:6" ht="28.35" customHeight="1" x14ac:dyDescent="0.4">
      <c r="A5" s="29" t="s">
        <v>264</v>
      </c>
      <c r="B5" s="29"/>
      <c r="C5" s="29"/>
      <c r="D5" s="29"/>
      <c r="E5" s="29"/>
      <c r="F5" s="29"/>
    </row>
    <row r="6" spans="1:6" ht="28.35" customHeight="1" x14ac:dyDescent="0.4">
      <c r="A6" s="29" t="s">
        <v>265</v>
      </c>
      <c r="B6" s="29"/>
      <c r="C6" s="29"/>
      <c r="D6" s="29"/>
      <c r="E6" s="29"/>
      <c r="F6" s="29"/>
    </row>
    <row r="7" spans="1:6" ht="28.35" customHeight="1" x14ac:dyDescent="0.4">
      <c r="A7" s="29" t="s">
        <v>266</v>
      </c>
      <c r="B7" s="29"/>
      <c r="C7" s="29"/>
      <c r="D7" s="29"/>
      <c r="E7" s="29"/>
      <c r="F7" s="29"/>
    </row>
    <row r="8" spans="1:6" ht="28.35" customHeight="1" x14ac:dyDescent="0.4">
      <c r="A8" s="29" t="s">
        <v>267</v>
      </c>
      <c r="B8" s="29"/>
      <c r="C8" s="29"/>
      <c r="D8" s="29"/>
      <c r="E8" s="29"/>
      <c r="F8" s="29"/>
    </row>
    <row r="9" spans="1:6" ht="28.35" customHeight="1" x14ac:dyDescent="0.4">
      <c r="A9" s="29" t="s">
        <v>268</v>
      </c>
      <c r="B9" s="29"/>
      <c r="C9" s="29"/>
      <c r="D9" s="29"/>
      <c r="E9" s="29"/>
      <c r="F9" s="29"/>
    </row>
    <row r="10" spans="1:6" ht="28.35" customHeight="1" x14ac:dyDescent="0.4">
      <c r="A10" s="29" t="s">
        <v>269</v>
      </c>
      <c r="B10" s="29"/>
      <c r="C10" s="29"/>
      <c r="D10" s="29"/>
      <c r="E10" s="29"/>
      <c r="F10" s="29"/>
    </row>
    <row r="11" spans="1:6" ht="28.35" customHeight="1" x14ac:dyDescent="0.4">
      <c r="A11" s="29" t="s">
        <v>270</v>
      </c>
      <c r="B11" s="29"/>
      <c r="C11" s="29"/>
      <c r="D11" s="29"/>
      <c r="E11" s="29"/>
      <c r="F11" s="29"/>
    </row>
    <row r="12" spans="1:6" ht="28.35" customHeight="1" x14ac:dyDescent="0.4">
      <c r="A12" s="29" t="s">
        <v>271</v>
      </c>
      <c r="B12" s="29"/>
      <c r="C12" s="29"/>
      <c r="D12" s="29"/>
      <c r="E12" s="29"/>
      <c r="F12" s="29"/>
    </row>
    <row r="13" spans="1:6" ht="28.35" customHeight="1" x14ac:dyDescent="0.4">
      <c r="A13" s="29" t="s">
        <v>272</v>
      </c>
      <c r="B13" s="29"/>
      <c r="C13" s="29"/>
      <c r="D13" s="29"/>
      <c r="E13" s="29"/>
      <c r="F13" s="29"/>
    </row>
    <row r="14" spans="1:6" ht="28.35" customHeight="1" x14ac:dyDescent="0.4">
      <c r="A14" s="29" t="s">
        <v>273</v>
      </c>
      <c r="B14" s="29"/>
      <c r="C14" s="29"/>
      <c r="D14" s="29"/>
      <c r="E14" s="29"/>
      <c r="F14" s="29"/>
    </row>
    <row r="15" spans="1:6" ht="28.35" customHeight="1" x14ac:dyDescent="0.4">
      <c r="A15" s="29" t="s">
        <v>274</v>
      </c>
      <c r="B15" s="29"/>
      <c r="C15" s="29"/>
      <c r="D15" s="29"/>
      <c r="E15" s="29"/>
      <c r="F15" s="29"/>
    </row>
    <row r="16" spans="1:6" ht="28.35" customHeight="1" x14ac:dyDescent="0.4">
      <c r="A16" s="29" t="s">
        <v>275</v>
      </c>
      <c r="B16" s="29"/>
      <c r="C16" s="29"/>
      <c r="D16" s="29"/>
      <c r="E16" s="29"/>
      <c r="F16" s="29"/>
    </row>
    <row r="17" spans="1:6" ht="28.35" customHeight="1" x14ac:dyDescent="0.4">
      <c r="A17" s="29" t="s">
        <v>276</v>
      </c>
      <c r="B17" s="29"/>
      <c r="C17" s="29"/>
      <c r="D17" s="29"/>
      <c r="E17" s="29"/>
      <c r="F17" s="29"/>
    </row>
    <row r="18" spans="1:6" ht="28.35" customHeight="1" x14ac:dyDescent="0.4">
      <c r="A18" s="29" t="s">
        <v>277</v>
      </c>
      <c r="B18" s="29"/>
      <c r="C18" s="29"/>
      <c r="D18" s="29"/>
      <c r="E18" s="29"/>
      <c r="F18" s="29"/>
    </row>
    <row r="19" spans="1:6" ht="28.35" customHeight="1" x14ac:dyDescent="0.4">
      <c r="A19" s="29" t="s">
        <v>278</v>
      </c>
      <c r="B19" s="29"/>
      <c r="C19" s="29"/>
      <c r="D19" s="29"/>
      <c r="E19" s="29"/>
      <c r="F19" s="29"/>
    </row>
    <row r="20" spans="1:6" ht="28.35" customHeight="1" x14ac:dyDescent="0.4">
      <c r="A20" s="29" t="s">
        <v>279</v>
      </c>
      <c r="B20" s="29"/>
      <c r="C20" s="29"/>
      <c r="D20" s="29"/>
      <c r="E20" s="29"/>
      <c r="F20" s="29"/>
    </row>
    <row r="21" spans="1:6" ht="28.35" customHeight="1" x14ac:dyDescent="0.4">
      <c r="A21" s="29" t="s">
        <v>280</v>
      </c>
      <c r="B21" s="29"/>
      <c r="C21" s="29"/>
      <c r="D21" s="29"/>
      <c r="E21" s="29"/>
      <c r="F21" s="29"/>
    </row>
    <row r="22" spans="1:6" ht="28.35" customHeight="1" x14ac:dyDescent="0.4">
      <c r="A22" s="29" t="s">
        <v>281</v>
      </c>
      <c r="B22" s="29"/>
      <c r="C22" s="29"/>
      <c r="D22" s="29"/>
      <c r="E22" s="29"/>
      <c r="F22" s="29"/>
    </row>
    <row r="23" spans="1:6" ht="30.75" customHeight="1" x14ac:dyDescent="0.4">
      <c r="A23" s="29" t="s">
        <v>10</v>
      </c>
      <c r="B23" s="3"/>
      <c r="C23" s="3"/>
      <c r="D23" s="3"/>
      <c r="E23" s="29">
        <f>SUM(E3:E22)</f>
        <v>0</v>
      </c>
      <c r="F23" s="3"/>
    </row>
    <row r="24" spans="1:6" ht="30.75" customHeight="1" x14ac:dyDescent="0.4">
      <c r="A24" s="29" t="s">
        <v>13</v>
      </c>
      <c r="B24" s="3"/>
      <c r="C24" s="3"/>
      <c r="D24" s="3"/>
      <c r="E24" s="29">
        <f>E23*0.1</f>
        <v>0</v>
      </c>
      <c r="F24" s="3"/>
    </row>
    <row r="25" spans="1:6" ht="30.75" customHeight="1" x14ac:dyDescent="0.4">
      <c r="A25" s="29" t="s">
        <v>14</v>
      </c>
      <c r="B25" s="3"/>
      <c r="C25" s="3"/>
      <c r="D25" s="3"/>
      <c r="E25" s="29">
        <f>E23+E24</f>
        <v>0</v>
      </c>
      <c r="F25" s="3"/>
    </row>
    <row r="26" spans="1:6" x14ac:dyDescent="0.4">
      <c r="A26" s="93" t="s">
        <v>382</v>
      </c>
    </row>
    <row r="27" spans="1:6" x14ac:dyDescent="0.4">
      <c r="A27" s="94" t="s">
        <v>383</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Y39"/>
  <sheetViews>
    <sheetView view="pageBreakPreview" zoomScaleNormal="100" zoomScaleSheetLayoutView="100" workbookViewId="0">
      <selection activeCell="E8" sqref="E8"/>
    </sheetView>
  </sheetViews>
  <sheetFormatPr defaultRowHeight="18.75" x14ac:dyDescent="0.4"/>
  <cols>
    <col min="1" max="30" width="3.125" customWidth="1"/>
  </cols>
  <sheetData>
    <row r="1" spans="1:25" x14ac:dyDescent="0.4">
      <c r="A1" s="11"/>
      <c r="B1" s="11"/>
      <c r="C1" s="11"/>
      <c r="D1" s="11"/>
      <c r="E1" s="11"/>
      <c r="F1" s="11"/>
      <c r="G1" s="11"/>
      <c r="H1" s="11"/>
      <c r="I1" s="11"/>
      <c r="J1" s="11"/>
      <c r="K1" s="11"/>
      <c r="L1" s="11"/>
      <c r="M1" s="11"/>
      <c r="N1" s="11"/>
      <c r="O1" s="11"/>
      <c r="P1" s="11"/>
      <c r="Q1" s="11"/>
      <c r="R1" s="11"/>
      <c r="S1" s="11"/>
      <c r="T1" s="11"/>
      <c r="U1" s="11"/>
      <c r="V1" s="11"/>
      <c r="W1" s="11"/>
      <c r="X1" s="11"/>
      <c r="Y1" s="11"/>
    </row>
    <row r="2" spans="1:25" x14ac:dyDescent="0.4">
      <c r="A2" s="11"/>
      <c r="B2" s="11"/>
      <c r="C2" s="11"/>
      <c r="D2" s="11"/>
      <c r="E2" s="11"/>
      <c r="F2" s="11"/>
      <c r="G2" s="11"/>
      <c r="H2" s="11"/>
      <c r="I2" s="11"/>
      <c r="J2" s="11"/>
      <c r="K2" s="11"/>
      <c r="L2" s="11"/>
      <c r="M2" s="11"/>
      <c r="N2" s="11"/>
      <c r="O2" s="11"/>
      <c r="P2" s="11"/>
      <c r="Q2" s="11"/>
      <c r="R2" s="11"/>
      <c r="S2" s="11"/>
      <c r="T2" s="11"/>
      <c r="U2" s="11"/>
      <c r="V2" s="11"/>
      <c r="W2" s="11"/>
      <c r="X2" s="11"/>
      <c r="Y2" s="11"/>
    </row>
    <row r="3" spans="1:25" x14ac:dyDescent="0.4">
      <c r="A3" s="11"/>
      <c r="B3" s="11"/>
      <c r="C3" s="11"/>
      <c r="D3" s="11"/>
      <c r="E3" s="11"/>
      <c r="F3" s="11"/>
      <c r="G3" s="11"/>
      <c r="H3" s="11"/>
      <c r="I3" s="11"/>
      <c r="J3" s="11"/>
      <c r="K3" s="11"/>
      <c r="L3" s="11"/>
      <c r="M3" s="11"/>
      <c r="N3" s="11"/>
      <c r="O3" s="11"/>
      <c r="P3" s="11"/>
      <c r="Q3" s="11"/>
      <c r="R3" s="11"/>
      <c r="S3" s="11"/>
      <c r="T3" s="11"/>
      <c r="U3" s="11"/>
      <c r="V3" s="11"/>
      <c r="W3" s="11"/>
      <c r="X3" s="11"/>
      <c r="Y3" s="11"/>
    </row>
    <row r="4" spans="1:25" x14ac:dyDescent="0.4">
      <c r="A4" s="11"/>
      <c r="B4" s="11"/>
      <c r="C4" s="11"/>
      <c r="D4" s="11"/>
      <c r="E4" s="11"/>
      <c r="F4" s="11"/>
      <c r="G4" s="11"/>
      <c r="H4" s="11"/>
      <c r="I4" s="11"/>
      <c r="J4" s="11"/>
      <c r="K4" s="11"/>
      <c r="L4" s="11"/>
      <c r="M4" s="11"/>
      <c r="N4" s="11"/>
      <c r="O4" s="11"/>
      <c r="P4" s="11"/>
      <c r="Q4" s="11"/>
      <c r="R4" s="11"/>
      <c r="S4" s="11"/>
      <c r="T4" s="11"/>
      <c r="U4" s="11"/>
      <c r="V4" s="11"/>
      <c r="W4" s="11"/>
      <c r="X4" s="11"/>
      <c r="Y4" s="11"/>
    </row>
    <row r="5" spans="1:25" x14ac:dyDescent="0.4">
      <c r="A5" s="11"/>
      <c r="B5" s="11"/>
      <c r="C5" s="11"/>
      <c r="D5" s="11"/>
      <c r="E5" s="11"/>
      <c r="F5" s="11"/>
      <c r="G5" s="11"/>
      <c r="H5" s="11"/>
      <c r="I5" s="11"/>
      <c r="J5" s="11"/>
      <c r="K5" s="11"/>
      <c r="L5" s="11"/>
      <c r="M5" s="11"/>
      <c r="N5" s="11"/>
      <c r="O5" s="11"/>
      <c r="P5" s="11"/>
      <c r="Q5" s="11"/>
      <c r="R5" s="11"/>
      <c r="S5" s="11"/>
      <c r="T5" s="11"/>
      <c r="U5" s="11"/>
      <c r="V5" s="11"/>
      <c r="W5" s="11"/>
      <c r="X5" s="11"/>
      <c r="Y5" s="11"/>
    </row>
    <row r="6" spans="1:25" x14ac:dyDescent="0.4">
      <c r="A6" s="11"/>
      <c r="B6" s="11"/>
      <c r="C6" s="11"/>
      <c r="D6" s="11"/>
      <c r="E6" s="11"/>
      <c r="F6" s="11"/>
      <c r="G6" s="11"/>
      <c r="H6" s="11"/>
      <c r="I6" s="11"/>
      <c r="J6" s="11"/>
      <c r="K6" s="11"/>
      <c r="L6" s="11"/>
      <c r="M6" s="11"/>
      <c r="N6" s="11"/>
      <c r="O6" s="11"/>
      <c r="P6" s="11"/>
      <c r="Q6" s="11"/>
      <c r="R6" s="11"/>
      <c r="S6" s="11"/>
      <c r="T6" s="11"/>
      <c r="U6" s="11"/>
      <c r="V6" s="11"/>
      <c r="W6" s="11"/>
      <c r="X6" s="11"/>
      <c r="Y6" s="11"/>
    </row>
    <row r="7" spans="1:25" x14ac:dyDescent="0.4">
      <c r="A7" s="11"/>
      <c r="B7" s="11"/>
      <c r="C7" s="11"/>
      <c r="D7" s="11"/>
      <c r="E7" s="11"/>
      <c r="F7" s="11"/>
      <c r="G7" s="11"/>
      <c r="H7" s="11"/>
      <c r="I7" s="11"/>
      <c r="J7" s="11"/>
      <c r="K7" s="11"/>
      <c r="L7" s="11"/>
      <c r="M7" s="11"/>
      <c r="N7" s="11"/>
      <c r="O7" s="11"/>
      <c r="P7" s="11"/>
      <c r="Q7" s="11"/>
      <c r="R7" s="11"/>
      <c r="S7" s="11"/>
      <c r="T7" s="11"/>
      <c r="U7" s="11"/>
      <c r="V7" s="11"/>
      <c r="W7" s="11"/>
      <c r="X7" s="11"/>
      <c r="Y7" s="11"/>
    </row>
    <row r="8" spans="1:25" x14ac:dyDescent="0.4">
      <c r="A8" s="11"/>
      <c r="B8" s="11"/>
      <c r="C8" s="11"/>
      <c r="D8" s="11"/>
      <c r="E8" s="11"/>
      <c r="F8" s="11"/>
      <c r="G8" s="11"/>
      <c r="H8" s="11"/>
      <c r="I8" s="11"/>
      <c r="J8" s="11"/>
      <c r="K8" s="11"/>
      <c r="L8" s="11"/>
      <c r="M8" s="11"/>
      <c r="N8" s="11"/>
      <c r="O8" s="11"/>
      <c r="P8" s="11"/>
      <c r="Q8" s="11"/>
      <c r="R8" s="11"/>
      <c r="S8" s="11"/>
      <c r="T8" s="11"/>
      <c r="U8" s="11"/>
      <c r="V8" s="11"/>
      <c r="W8" s="11"/>
      <c r="X8" s="11"/>
      <c r="Y8" s="11"/>
    </row>
    <row r="9" spans="1:25" x14ac:dyDescent="0.4">
      <c r="A9" s="11"/>
      <c r="B9" s="11"/>
      <c r="C9" s="11"/>
      <c r="D9" s="11"/>
      <c r="E9" s="11"/>
      <c r="F9" s="11"/>
      <c r="G9" s="11"/>
      <c r="H9" s="11"/>
      <c r="I9" s="11"/>
      <c r="J9" s="11"/>
      <c r="K9" s="11"/>
      <c r="L9" s="11"/>
      <c r="M9" s="11"/>
      <c r="N9" s="11"/>
      <c r="O9" s="11"/>
      <c r="P9" s="11"/>
      <c r="Q9" s="11"/>
      <c r="R9" s="11"/>
      <c r="S9" s="11"/>
      <c r="T9" s="11"/>
      <c r="U9" s="11"/>
      <c r="V9" s="11"/>
      <c r="W9" s="11"/>
      <c r="X9" s="11"/>
      <c r="Y9" s="11"/>
    </row>
    <row r="10" spans="1:25" x14ac:dyDescent="0.4">
      <c r="A10" s="11"/>
      <c r="B10" s="11"/>
      <c r="C10" s="11"/>
      <c r="D10" s="11"/>
      <c r="E10" s="11"/>
      <c r="F10" s="11"/>
      <c r="G10" s="11"/>
      <c r="H10" s="11"/>
      <c r="I10" s="11"/>
      <c r="J10" s="11"/>
      <c r="K10" s="11"/>
      <c r="L10" s="11"/>
      <c r="M10" s="11"/>
      <c r="N10" s="11"/>
      <c r="O10" s="11"/>
      <c r="P10" s="11"/>
      <c r="Q10" s="11"/>
      <c r="R10" s="11"/>
      <c r="S10" s="11"/>
      <c r="T10" s="11"/>
      <c r="U10" s="11"/>
      <c r="V10" s="11"/>
      <c r="W10" s="11"/>
      <c r="X10" s="11"/>
      <c r="Y10" s="11"/>
    </row>
    <row r="11" spans="1:25" x14ac:dyDescent="0.4">
      <c r="A11" s="11"/>
      <c r="B11" s="11"/>
      <c r="C11" s="11"/>
      <c r="D11" s="11"/>
      <c r="E11" s="11"/>
      <c r="F11" s="11"/>
      <c r="G11" s="11"/>
      <c r="H11" s="11"/>
      <c r="I11" s="11"/>
      <c r="J11" s="11"/>
      <c r="K11" s="11"/>
      <c r="L11" s="11"/>
      <c r="M11" s="11"/>
      <c r="N11" s="11"/>
      <c r="O11" s="11"/>
      <c r="P11" s="11"/>
      <c r="Q11" s="11"/>
      <c r="R11" s="11"/>
      <c r="S11" s="11"/>
      <c r="T11" s="11"/>
      <c r="U11" s="11"/>
      <c r="V11" s="11"/>
      <c r="W11" s="11"/>
      <c r="X11" s="11"/>
      <c r="Y11" s="11"/>
    </row>
    <row r="12" spans="1:25" x14ac:dyDescent="0.4">
      <c r="A12" s="11"/>
      <c r="B12" s="11"/>
      <c r="C12" s="11"/>
      <c r="D12" s="11"/>
      <c r="E12" s="11"/>
      <c r="F12" s="11"/>
      <c r="G12" s="11"/>
      <c r="H12" s="11"/>
      <c r="I12" s="11"/>
      <c r="J12" s="11"/>
      <c r="K12" s="11"/>
      <c r="L12" s="11"/>
      <c r="M12" s="11"/>
      <c r="N12" s="11"/>
      <c r="O12" s="11"/>
      <c r="P12" s="11"/>
      <c r="Q12" s="11"/>
      <c r="R12" s="11"/>
      <c r="S12" s="11"/>
      <c r="T12" s="11"/>
      <c r="U12" s="11"/>
      <c r="V12" s="11"/>
      <c r="W12" s="11"/>
      <c r="X12" s="11"/>
      <c r="Y12" s="11"/>
    </row>
    <row r="13" spans="1:25" x14ac:dyDescent="0.4">
      <c r="A13" s="11"/>
      <c r="B13" s="12"/>
      <c r="C13" s="11"/>
      <c r="D13" s="11"/>
      <c r="E13" s="11"/>
      <c r="F13" s="11"/>
      <c r="G13" s="11"/>
      <c r="H13" s="11"/>
      <c r="I13" s="11"/>
      <c r="J13" s="11"/>
      <c r="K13" s="11"/>
      <c r="L13" s="11"/>
      <c r="M13" s="11"/>
      <c r="N13" s="11"/>
      <c r="O13" s="11"/>
      <c r="P13" s="11"/>
      <c r="Q13" s="11"/>
      <c r="R13" s="11"/>
      <c r="S13" s="11"/>
      <c r="T13" s="11"/>
      <c r="U13" s="11"/>
      <c r="V13" s="11"/>
      <c r="W13" s="11"/>
      <c r="X13" s="11"/>
      <c r="Y13" s="11"/>
    </row>
    <row r="14" spans="1:25" x14ac:dyDescent="0.4">
      <c r="A14" s="11"/>
      <c r="B14" s="11"/>
      <c r="C14" s="11"/>
      <c r="D14" s="11"/>
      <c r="E14" s="11"/>
      <c r="F14" s="11"/>
      <c r="G14" s="11"/>
      <c r="H14" s="11"/>
      <c r="I14" s="11"/>
      <c r="J14" s="11"/>
      <c r="K14" s="11"/>
      <c r="L14" s="11"/>
      <c r="M14" s="11"/>
      <c r="N14" s="11"/>
      <c r="O14" s="11"/>
      <c r="P14" s="11"/>
      <c r="Q14" s="11"/>
      <c r="R14" s="11"/>
      <c r="S14" s="11"/>
      <c r="T14" s="11"/>
      <c r="U14" s="11"/>
      <c r="V14" s="11"/>
      <c r="W14" s="11"/>
      <c r="X14" s="11"/>
      <c r="Y14" s="11"/>
    </row>
    <row r="15" spans="1:25" x14ac:dyDescent="0.4">
      <c r="A15" s="11"/>
      <c r="B15" s="11"/>
      <c r="C15" s="11"/>
      <c r="D15" s="11"/>
      <c r="E15" s="11"/>
      <c r="F15" s="11"/>
      <c r="G15" s="11"/>
      <c r="H15" s="11"/>
      <c r="I15" s="11"/>
      <c r="J15" s="11"/>
      <c r="K15" s="11"/>
      <c r="L15" s="11"/>
      <c r="M15" s="11"/>
      <c r="N15" s="11"/>
      <c r="O15" s="11"/>
      <c r="P15" s="11"/>
      <c r="Q15" s="11"/>
      <c r="R15" s="11"/>
      <c r="S15" s="11"/>
      <c r="T15" s="11"/>
      <c r="U15" s="11"/>
      <c r="V15" s="11"/>
      <c r="W15" s="11"/>
      <c r="X15" s="11"/>
      <c r="Y15" s="11"/>
    </row>
    <row r="16" spans="1:25" x14ac:dyDescent="0.4">
      <c r="A16" s="11"/>
      <c r="B16" s="11"/>
      <c r="C16" s="11"/>
      <c r="D16" s="11"/>
      <c r="E16" s="11"/>
      <c r="F16" s="11"/>
      <c r="G16" s="11"/>
      <c r="H16" s="11"/>
      <c r="I16" s="11"/>
      <c r="J16" s="11"/>
      <c r="K16" s="11"/>
      <c r="L16" s="11"/>
      <c r="M16" s="11"/>
      <c r="N16" s="11"/>
      <c r="O16" s="11"/>
      <c r="P16" s="11"/>
      <c r="Q16" s="11"/>
      <c r="R16" s="11"/>
      <c r="S16" s="11"/>
      <c r="T16" s="11"/>
      <c r="U16" s="11"/>
      <c r="V16" s="11"/>
      <c r="W16" s="11"/>
      <c r="X16" s="11"/>
      <c r="Y16" s="11"/>
    </row>
    <row r="17" spans="1:25" x14ac:dyDescent="0.4">
      <c r="A17" s="11"/>
      <c r="B17" s="11"/>
      <c r="C17" s="11"/>
      <c r="D17" s="11"/>
      <c r="E17" s="11"/>
      <c r="F17" s="11"/>
      <c r="G17" s="11"/>
      <c r="H17" s="11"/>
      <c r="I17" s="11"/>
      <c r="J17" s="11"/>
      <c r="K17" s="11"/>
      <c r="L17" s="11"/>
      <c r="M17" s="11"/>
      <c r="N17" s="11"/>
      <c r="O17" s="11"/>
      <c r="P17" s="11"/>
      <c r="Q17" s="11"/>
      <c r="R17" s="11"/>
      <c r="S17" s="11"/>
      <c r="T17" s="11"/>
      <c r="U17" s="11"/>
      <c r="V17" s="11"/>
      <c r="W17" s="11"/>
      <c r="X17" s="11"/>
      <c r="Y17" s="11"/>
    </row>
    <row r="18" spans="1:25" x14ac:dyDescent="0.4">
      <c r="A18" s="11"/>
      <c r="B18" s="11"/>
      <c r="C18" s="11"/>
      <c r="D18" s="11"/>
      <c r="E18" s="11"/>
      <c r="F18" s="11"/>
      <c r="G18" s="11"/>
      <c r="H18" s="11"/>
      <c r="I18" s="11"/>
      <c r="J18" s="11"/>
      <c r="K18" s="11"/>
      <c r="L18" s="11"/>
      <c r="M18" s="11"/>
      <c r="N18" s="11"/>
      <c r="O18" s="11"/>
      <c r="P18" s="11"/>
      <c r="Q18" s="11"/>
      <c r="R18" s="11"/>
      <c r="S18" s="11"/>
      <c r="T18" s="11"/>
      <c r="U18" s="11"/>
      <c r="V18" s="11"/>
      <c r="W18" s="11"/>
      <c r="X18" s="11"/>
      <c r="Y18" s="11"/>
    </row>
    <row r="19" spans="1:25" x14ac:dyDescent="0.4">
      <c r="A19" s="11"/>
      <c r="B19" s="11"/>
      <c r="C19" s="11"/>
      <c r="D19" s="11"/>
      <c r="E19" s="11"/>
      <c r="F19" s="11"/>
      <c r="G19" s="11"/>
      <c r="H19" s="11"/>
      <c r="I19" s="11"/>
      <c r="J19" s="11"/>
      <c r="K19" s="11"/>
      <c r="L19" s="11"/>
      <c r="M19" s="11"/>
      <c r="N19" s="11"/>
      <c r="O19" s="11"/>
      <c r="P19" s="11"/>
      <c r="Q19" s="11"/>
      <c r="R19" s="11"/>
      <c r="S19" s="11"/>
      <c r="T19" s="11"/>
      <c r="U19" s="11"/>
      <c r="V19" s="11"/>
      <c r="W19" s="11"/>
      <c r="X19" s="11"/>
      <c r="Y19" s="11"/>
    </row>
    <row r="20" spans="1:25" x14ac:dyDescent="0.4">
      <c r="A20" s="11"/>
      <c r="B20" s="11"/>
      <c r="C20" s="11"/>
      <c r="D20" s="11"/>
      <c r="E20" s="11"/>
      <c r="F20" s="11"/>
      <c r="G20" s="11"/>
      <c r="H20" s="11"/>
      <c r="I20" s="11"/>
      <c r="J20" s="11"/>
      <c r="K20" s="11"/>
      <c r="L20" s="11"/>
      <c r="M20" s="11"/>
      <c r="N20" s="11"/>
      <c r="O20" s="11"/>
      <c r="P20" s="11"/>
      <c r="Q20" s="11"/>
      <c r="R20" s="11"/>
      <c r="S20" s="11"/>
      <c r="T20" s="11"/>
      <c r="U20" s="11"/>
      <c r="V20" s="11"/>
      <c r="W20" s="11"/>
      <c r="X20" s="11"/>
      <c r="Y20" s="11"/>
    </row>
    <row r="21" spans="1:25" x14ac:dyDescent="0.4">
      <c r="A21" s="11"/>
      <c r="B21" s="11"/>
      <c r="C21" s="11"/>
      <c r="D21" s="11"/>
      <c r="E21" s="11"/>
      <c r="F21" s="11"/>
      <c r="G21" s="11"/>
      <c r="H21" s="11"/>
      <c r="I21" s="11"/>
      <c r="J21" s="11"/>
      <c r="K21" s="11"/>
      <c r="L21" s="11"/>
      <c r="M21" s="11"/>
      <c r="N21" s="11"/>
      <c r="O21" s="11"/>
      <c r="P21" s="11"/>
      <c r="Q21" s="11"/>
      <c r="R21" s="11"/>
      <c r="S21" s="11"/>
      <c r="T21" s="11"/>
      <c r="U21" s="11"/>
      <c r="V21" s="11"/>
      <c r="W21" s="11"/>
      <c r="X21" s="11"/>
      <c r="Y21" s="11"/>
    </row>
    <row r="22" spans="1:25" x14ac:dyDescent="0.4">
      <c r="A22" s="11"/>
      <c r="B22" s="11"/>
      <c r="C22" s="11"/>
      <c r="D22" s="11"/>
      <c r="E22" s="11"/>
      <c r="F22" s="11"/>
      <c r="G22" s="11"/>
      <c r="H22" s="11"/>
      <c r="I22" s="11"/>
      <c r="J22" s="11"/>
      <c r="K22" s="11"/>
      <c r="L22" s="11"/>
      <c r="M22" s="11"/>
      <c r="N22" s="11"/>
      <c r="O22" s="11"/>
      <c r="P22" s="11"/>
      <c r="Q22" s="11"/>
      <c r="R22" s="11"/>
      <c r="S22" s="11"/>
      <c r="T22" s="11"/>
      <c r="U22" s="11"/>
      <c r="V22" s="11"/>
      <c r="W22" s="11"/>
      <c r="X22" s="11"/>
      <c r="Y22" s="11"/>
    </row>
    <row r="23" spans="1:25" x14ac:dyDescent="0.4">
      <c r="A23" s="11"/>
      <c r="B23" s="11"/>
      <c r="C23" s="11"/>
      <c r="D23" s="11"/>
      <c r="E23" s="11"/>
      <c r="F23" s="11"/>
      <c r="G23" s="11"/>
      <c r="H23" s="11"/>
      <c r="I23" s="11"/>
      <c r="J23" s="11"/>
      <c r="K23" s="11"/>
      <c r="L23" s="11"/>
      <c r="M23" s="11"/>
      <c r="N23" s="11"/>
      <c r="O23" s="11"/>
      <c r="P23" s="11"/>
      <c r="Q23" s="11"/>
      <c r="R23" s="11"/>
      <c r="S23" s="11"/>
      <c r="T23" s="11"/>
      <c r="U23" s="11"/>
      <c r="V23" s="11"/>
      <c r="W23" s="11"/>
      <c r="X23" s="11"/>
      <c r="Y23" s="11"/>
    </row>
    <row r="24" spans="1:25" x14ac:dyDescent="0.4">
      <c r="A24" s="11"/>
      <c r="B24" s="11"/>
      <c r="C24" s="11"/>
      <c r="D24" s="11"/>
      <c r="E24" s="11"/>
      <c r="F24" s="11"/>
      <c r="G24" s="11"/>
      <c r="H24" s="11"/>
      <c r="I24" s="11"/>
      <c r="J24" s="11"/>
      <c r="K24" s="11"/>
      <c r="L24" s="11"/>
      <c r="M24" s="11"/>
      <c r="N24" s="11"/>
      <c r="O24" s="11"/>
      <c r="P24" s="11"/>
      <c r="Q24" s="11"/>
      <c r="R24" s="11"/>
      <c r="S24" s="11"/>
      <c r="T24" s="11"/>
      <c r="U24" s="11"/>
      <c r="V24" s="11"/>
      <c r="W24" s="11"/>
      <c r="X24" s="11"/>
      <c r="Y24" s="11"/>
    </row>
    <row r="25" spans="1:25" x14ac:dyDescent="0.4">
      <c r="A25" s="11"/>
      <c r="B25" s="13"/>
      <c r="C25" s="13"/>
      <c r="D25" s="13"/>
      <c r="E25" s="13"/>
      <c r="F25" s="13"/>
      <c r="G25" s="13"/>
      <c r="H25" s="13"/>
      <c r="I25" s="13"/>
      <c r="J25" s="13"/>
      <c r="K25" s="13"/>
      <c r="L25" s="13"/>
      <c r="M25" s="13"/>
      <c r="N25" s="13"/>
      <c r="O25" s="13"/>
      <c r="P25" s="13"/>
      <c r="Q25" s="13"/>
      <c r="R25" s="13"/>
      <c r="S25" s="13"/>
      <c r="T25" s="13"/>
      <c r="U25" s="13"/>
      <c r="V25" s="13"/>
      <c r="W25" s="13"/>
      <c r="X25" s="13"/>
      <c r="Y25" s="13"/>
    </row>
    <row r="26" spans="1:25" x14ac:dyDescent="0.4">
      <c r="A26" s="11"/>
      <c r="B26" s="13"/>
      <c r="C26" s="13"/>
      <c r="D26" s="13"/>
      <c r="E26" s="13"/>
      <c r="F26" s="13"/>
      <c r="G26" s="13"/>
      <c r="H26" s="13"/>
      <c r="I26" s="13"/>
      <c r="J26" s="13"/>
      <c r="K26" s="13"/>
      <c r="L26" s="13"/>
      <c r="M26" s="13"/>
      <c r="N26" s="13"/>
      <c r="O26" s="13"/>
      <c r="P26" s="13"/>
      <c r="Q26" s="13"/>
      <c r="R26" s="13"/>
      <c r="S26" s="13"/>
      <c r="T26" s="13"/>
      <c r="U26" s="13"/>
      <c r="V26" s="13"/>
      <c r="W26" s="13"/>
      <c r="X26" s="13"/>
      <c r="Y26" s="13"/>
    </row>
    <row r="27" spans="1:25" x14ac:dyDescent="0.4">
      <c r="A27" s="11"/>
      <c r="B27" s="13"/>
      <c r="C27" s="13"/>
      <c r="D27" s="13"/>
      <c r="E27" s="13"/>
      <c r="F27" s="11"/>
      <c r="G27" s="11"/>
      <c r="H27" s="11"/>
      <c r="I27" s="11"/>
      <c r="J27" s="11"/>
      <c r="K27" s="11"/>
      <c r="L27" s="11"/>
      <c r="M27" s="11"/>
      <c r="N27" s="11"/>
      <c r="O27" s="11"/>
      <c r="P27" s="11"/>
      <c r="Q27" s="11"/>
      <c r="R27" s="11"/>
      <c r="S27" s="11"/>
      <c r="T27" s="11"/>
      <c r="U27" s="11"/>
      <c r="V27" s="11"/>
      <c r="W27" s="11"/>
      <c r="X27" s="11"/>
      <c r="Y27" s="11"/>
    </row>
    <row r="28" spans="1:25" x14ac:dyDescent="0.4">
      <c r="A28" s="11"/>
      <c r="B28" s="11"/>
      <c r="C28" s="11"/>
      <c r="D28" s="11"/>
      <c r="E28" s="11"/>
      <c r="F28" s="11"/>
      <c r="G28" s="11"/>
      <c r="H28" s="11"/>
      <c r="I28" s="11"/>
      <c r="J28" s="11"/>
      <c r="K28" s="11"/>
      <c r="L28" s="11"/>
      <c r="M28" s="11"/>
      <c r="N28" s="11"/>
      <c r="O28" s="11"/>
      <c r="P28" s="11"/>
      <c r="Q28" s="11"/>
      <c r="R28" s="11"/>
      <c r="S28" s="11"/>
      <c r="T28" s="11"/>
      <c r="U28" s="11"/>
      <c r="V28" s="11"/>
      <c r="W28" s="11"/>
      <c r="X28" s="11"/>
      <c r="Y28" s="11"/>
    </row>
    <row r="29" spans="1:25" x14ac:dyDescent="0.4">
      <c r="A29" s="11"/>
      <c r="B29" s="11"/>
      <c r="C29" s="11"/>
      <c r="D29" s="11"/>
      <c r="E29" s="11"/>
      <c r="F29" s="11"/>
      <c r="G29" s="11"/>
      <c r="H29" s="11"/>
      <c r="I29" s="11"/>
      <c r="J29" s="11"/>
      <c r="K29" s="11"/>
      <c r="L29" s="11"/>
      <c r="M29" s="11"/>
      <c r="N29" s="11"/>
      <c r="O29" s="11"/>
      <c r="P29" s="11"/>
      <c r="Q29" s="11"/>
      <c r="R29" s="11"/>
      <c r="S29" s="11"/>
      <c r="T29" s="11"/>
      <c r="U29" s="11"/>
      <c r="V29" s="11"/>
      <c r="W29" s="11"/>
      <c r="X29" s="11"/>
      <c r="Y29" s="11"/>
    </row>
    <row r="30" spans="1:25" x14ac:dyDescent="0.4">
      <c r="A30" s="11"/>
      <c r="B30" s="13"/>
      <c r="C30" s="13"/>
      <c r="D30" s="13"/>
      <c r="E30" s="13"/>
      <c r="F30" s="13"/>
      <c r="G30" s="13"/>
      <c r="H30" s="13"/>
      <c r="I30" s="13"/>
      <c r="J30" s="13"/>
      <c r="K30" s="13"/>
      <c r="L30" s="13"/>
      <c r="M30" s="13"/>
      <c r="N30" s="13"/>
      <c r="O30" s="13"/>
      <c r="P30" s="13"/>
      <c r="Q30" s="13"/>
      <c r="R30" s="13"/>
      <c r="S30" s="13"/>
      <c r="T30" s="13"/>
      <c r="U30" s="13"/>
      <c r="V30" s="13"/>
      <c r="W30" s="13"/>
      <c r="X30" s="13"/>
      <c r="Y30" s="13"/>
    </row>
    <row r="31" spans="1:25" x14ac:dyDescent="0.4">
      <c r="A31" s="11"/>
      <c r="B31" s="11"/>
      <c r="C31" s="11"/>
      <c r="D31" s="11"/>
      <c r="E31" s="11"/>
      <c r="F31" s="11"/>
      <c r="G31" s="11"/>
      <c r="H31" s="11"/>
      <c r="I31" s="11"/>
      <c r="J31" s="11"/>
      <c r="K31" s="11"/>
      <c r="L31" s="11"/>
      <c r="M31" s="11"/>
      <c r="N31" s="11"/>
      <c r="O31" s="11"/>
      <c r="P31" s="11"/>
      <c r="Q31" s="11"/>
      <c r="R31" s="13"/>
      <c r="S31" s="13"/>
      <c r="T31" s="13"/>
      <c r="U31" s="13"/>
      <c r="V31" s="13"/>
      <c r="W31" s="13"/>
      <c r="X31" s="13"/>
      <c r="Y31" s="13"/>
    </row>
    <row r="32" spans="1:25" x14ac:dyDescent="0.4">
      <c r="A32" s="11"/>
      <c r="B32" s="11"/>
      <c r="C32" s="11"/>
      <c r="D32" s="11"/>
      <c r="E32" s="11"/>
      <c r="F32" s="11"/>
      <c r="G32" s="11"/>
      <c r="H32" s="11"/>
      <c r="I32" s="11"/>
      <c r="J32" s="11"/>
      <c r="K32" s="11"/>
      <c r="L32" s="11"/>
      <c r="M32" s="11"/>
      <c r="N32" s="11"/>
      <c r="O32" s="11"/>
      <c r="P32" s="11"/>
      <c r="Q32" s="11"/>
      <c r="R32" s="13"/>
      <c r="S32" s="13"/>
      <c r="T32" s="13"/>
      <c r="U32" s="13"/>
      <c r="V32" s="13"/>
      <c r="W32" s="13"/>
      <c r="X32" s="13"/>
      <c r="Y32" s="13"/>
    </row>
    <row r="33" spans="1:25" x14ac:dyDescent="0.4">
      <c r="A33" s="11"/>
      <c r="B33" s="13"/>
      <c r="C33" s="13"/>
      <c r="D33" s="13"/>
      <c r="E33" s="13"/>
      <c r="F33" s="13"/>
      <c r="G33" s="13"/>
      <c r="H33" s="13"/>
      <c r="I33" s="13"/>
      <c r="J33" s="13"/>
      <c r="K33" s="13"/>
      <c r="L33" s="13"/>
      <c r="M33" s="13"/>
      <c r="N33" s="13"/>
      <c r="O33" s="13"/>
      <c r="P33" s="13"/>
      <c r="Q33" s="13"/>
      <c r="R33" s="13"/>
      <c r="S33" s="13"/>
      <c r="T33" s="13"/>
      <c r="U33" s="13"/>
      <c r="V33" s="13"/>
      <c r="W33" s="13"/>
      <c r="X33" s="13"/>
      <c r="Y33" s="13"/>
    </row>
    <row r="34" spans="1:25" x14ac:dyDescent="0.4">
      <c r="A34" s="11"/>
      <c r="B34" s="11"/>
      <c r="C34" s="11"/>
      <c r="D34" s="11"/>
      <c r="E34" s="11"/>
      <c r="F34" s="11"/>
      <c r="G34" s="11"/>
      <c r="H34" s="11"/>
      <c r="I34" s="11"/>
      <c r="J34" s="11"/>
      <c r="K34" s="11"/>
      <c r="L34" s="11"/>
      <c r="M34" s="11"/>
      <c r="N34" s="11"/>
      <c r="O34" s="11"/>
      <c r="P34" s="11"/>
      <c r="Q34" s="11"/>
      <c r="R34" s="11"/>
      <c r="S34" s="11"/>
      <c r="T34" s="11"/>
      <c r="U34" s="11"/>
      <c r="V34" s="11"/>
      <c r="W34" s="11"/>
      <c r="X34" s="11"/>
      <c r="Y34" s="11"/>
    </row>
    <row r="35" spans="1:25" x14ac:dyDescent="0.4">
      <c r="A35" s="11"/>
      <c r="B35" s="11"/>
      <c r="C35" s="11"/>
      <c r="D35" s="11"/>
      <c r="E35" s="11"/>
      <c r="F35" s="11"/>
      <c r="G35" s="11"/>
      <c r="H35" s="11"/>
      <c r="I35" s="11"/>
      <c r="J35" s="11"/>
      <c r="K35" s="11"/>
      <c r="L35" s="11"/>
      <c r="M35" s="11"/>
      <c r="N35" s="11"/>
      <c r="O35" s="11"/>
      <c r="P35" s="11"/>
      <c r="Q35" s="11"/>
      <c r="R35" s="11"/>
      <c r="S35" s="11"/>
      <c r="T35" s="11"/>
      <c r="U35" s="11"/>
      <c r="V35" s="11"/>
      <c r="W35" s="11"/>
      <c r="X35" s="11"/>
      <c r="Y35" s="11"/>
    </row>
    <row r="36" spans="1:25" x14ac:dyDescent="0.4">
      <c r="A36" s="11"/>
      <c r="B36" s="11"/>
      <c r="C36" s="11"/>
      <c r="D36" s="11"/>
      <c r="E36" s="11"/>
      <c r="F36" s="11"/>
      <c r="G36" s="11"/>
      <c r="H36" s="11"/>
      <c r="I36" s="11"/>
      <c r="J36" s="11"/>
      <c r="K36" s="11"/>
      <c r="L36" s="11"/>
      <c r="M36" s="11"/>
      <c r="N36" s="11"/>
      <c r="O36" s="11"/>
      <c r="P36" s="11"/>
      <c r="Q36" s="11"/>
      <c r="R36" s="11"/>
      <c r="S36" s="11"/>
      <c r="T36" s="11"/>
      <c r="U36" s="11"/>
      <c r="V36" s="11"/>
      <c r="W36" s="11"/>
      <c r="X36" s="11"/>
      <c r="Y36" s="11"/>
    </row>
    <row r="37" spans="1:25" x14ac:dyDescent="0.4">
      <c r="A37" s="11"/>
      <c r="B37" s="11"/>
      <c r="C37" s="11"/>
      <c r="D37" s="11"/>
      <c r="E37" s="11"/>
      <c r="F37" s="11"/>
      <c r="G37" s="11"/>
      <c r="H37" s="11"/>
      <c r="I37" s="11"/>
      <c r="J37" s="11"/>
      <c r="K37" s="11"/>
      <c r="L37" s="11"/>
      <c r="M37" s="11"/>
      <c r="N37" s="11"/>
      <c r="O37" s="11"/>
      <c r="P37" s="11"/>
      <c r="Q37" s="11"/>
      <c r="R37" s="11"/>
      <c r="S37" s="11"/>
      <c r="T37" s="11"/>
      <c r="U37" s="11"/>
      <c r="V37" s="11"/>
      <c r="W37" s="11"/>
      <c r="X37" s="11"/>
      <c r="Y37" s="11"/>
    </row>
    <row r="38" spans="1:25" x14ac:dyDescent="0.4">
      <c r="A38" s="11"/>
      <c r="B38" s="11"/>
      <c r="C38" s="11"/>
      <c r="D38" s="11"/>
      <c r="E38" s="11"/>
      <c r="F38" s="11"/>
      <c r="G38" s="11"/>
      <c r="H38" s="11"/>
      <c r="I38" s="11"/>
      <c r="J38" s="11"/>
      <c r="K38" s="11"/>
      <c r="L38" s="11"/>
      <c r="M38" s="11"/>
      <c r="N38" s="11"/>
      <c r="O38" s="11"/>
      <c r="P38" s="11"/>
      <c r="Q38" s="11"/>
      <c r="R38" s="11"/>
      <c r="S38" s="11"/>
      <c r="T38" s="11"/>
      <c r="U38" s="11"/>
      <c r="V38" s="11"/>
      <c r="W38" s="11"/>
      <c r="X38" s="11"/>
      <c r="Y38" s="11"/>
    </row>
    <row r="39" spans="1:25" x14ac:dyDescent="0.4">
      <c r="A39" s="11"/>
      <c r="B39" s="11"/>
      <c r="C39" s="11"/>
      <c r="D39" s="11"/>
      <c r="E39" s="11"/>
      <c r="F39" s="11"/>
      <c r="G39" s="11"/>
      <c r="H39" s="11"/>
      <c r="I39" s="11"/>
      <c r="J39" s="11"/>
      <c r="K39" s="11"/>
      <c r="L39" s="11"/>
      <c r="M39" s="11"/>
      <c r="N39" s="11"/>
      <c r="O39" s="11"/>
      <c r="P39" s="11"/>
      <c r="Q39" s="11"/>
      <c r="R39" s="11"/>
      <c r="S39" s="11"/>
      <c r="T39" s="11"/>
      <c r="U39" s="11"/>
      <c r="V39" s="11"/>
      <c r="W39" s="11"/>
      <c r="X39" s="11"/>
      <c r="Y39" s="11"/>
    </row>
  </sheetData>
  <phoneticPr fontId="1"/>
  <printOptions horizontalCentered="1"/>
  <pageMargins left="0.51181102362204722" right="0.51181102362204722" top="0.74803149606299213" bottom="0.74803149606299213" header="0.31496062992125984" footer="0.31496062992125984"/>
  <pageSetup paperSize="9" scale="9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入力規則!$B$4</xm:f>
          </x14:formula1>
          <xm:sqref>B27:Y27 B33:Y33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dimension ref="B2:J5"/>
  <sheetViews>
    <sheetView workbookViewId="0">
      <selection activeCell="E8" sqref="E8"/>
    </sheetView>
  </sheetViews>
  <sheetFormatPr defaultRowHeight="18.75" x14ac:dyDescent="0.4"/>
  <sheetData>
    <row r="2" spans="2:10" x14ac:dyDescent="0.4">
      <c r="B2" t="s">
        <v>25</v>
      </c>
      <c r="C2" t="s">
        <v>36</v>
      </c>
      <c r="D2" t="s">
        <v>38</v>
      </c>
      <c r="E2" t="s">
        <v>41</v>
      </c>
      <c r="F2" t="s">
        <v>43</v>
      </c>
      <c r="G2" t="s">
        <v>47</v>
      </c>
      <c r="J2" t="s">
        <v>62</v>
      </c>
    </row>
    <row r="3" spans="2:10" x14ac:dyDescent="0.4">
      <c r="B3" t="s">
        <v>23</v>
      </c>
      <c r="C3" t="s">
        <v>37</v>
      </c>
      <c r="D3" t="s">
        <v>39</v>
      </c>
      <c r="E3" t="s">
        <v>42</v>
      </c>
      <c r="F3" t="s">
        <v>44</v>
      </c>
      <c r="G3" t="s">
        <v>48</v>
      </c>
      <c r="J3" t="s">
        <v>64</v>
      </c>
    </row>
    <row r="4" spans="2:10" x14ac:dyDescent="0.4">
      <c r="B4" s="6" t="s">
        <v>24</v>
      </c>
      <c r="D4" t="s">
        <v>40</v>
      </c>
      <c r="F4" t="s">
        <v>45</v>
      </c>
      <c r="G4" t="s">
        <v>49</v>
      </c>
      <c r="J4" t="s">
        <v>63</v>
      </c>
    </row>
    <row r="5" spans="2:10" x14ac:dyDescent="0.4">
      <c r="B5" s="14" t="s">
        <v>57</v>
      </c>
      <c r="G5" t="s">
        <v>50</v>
      </c>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T4"/>
  <sheetViews>
    <sheetView workbookViewId="0">
      <selection activeCell="D6" sqref="D6"/>
    </sheetView>
  </sheetViews>
  <sheetFormatPr defaultRowHeight="18.75" x14ac:dyDescent="0.4"/>
  <cols>
    <col min="1" max="16384" width="9" style="78"/>
  </cols>
  <sheetData>
    <row r="2" spans="1:20" s="87" customFormat="1" ht="75" x14ac:dyDescent="0.4">
      <c r="A2" s="86" t="s">
        <v>59</v>
      </c>
      <c r="B2" s="85" t="s">
        <v>335</v>
      </c>
      <c r="C2" s="85" t="s">
        <v>354</v>
      </c>
      <c r="D2" s="85" t="s">
        <v>355</v>
      </c>
      <c r="E2" s="85" t="s">
        <v>336</v>
      </c>
      <c r="F2" s="85" t="s">
        <v>337</v>
      </c>
      <c r="G2" s="85" t="s">
        <v>338</v>
      </c>
      <c r="H2" s="85" t="s">
        <v>352</v>
      </c>
      <c r="I2" s="85" t="s">
        <v>353</v>
      </c>
      <c r="J2" s="85" t="s">
        <v>339</v>
      </c>
      <c r="K2" s="85" t="s">
        <v>340</v>
      </c>
      <c r="L2" s="86" t="s">
        <v>341</v>
      </c>
      <c r="M2" s="86" t="s">
        <v>342</v>
      </c>
      <c r="N2" s="86" t="s">
        <v>343</v>
      </c>
      <c r="O2" s="86" t="s">
        <v>344</v>
      </c>
      <c r="P2" s="85" t="s">
        <v>345</v>
      </c>
      <c r="Q2" s="85" t="s">
        <v>346</v>
      </c>
      <c r="R2" s="85" t="s">
        <v>347</v>
      </c>
      <c r="S2" s="85" t="s">
        <v>348</v>
      </c>
      <c r="T2" s="86" t="s">
        <v>351</v>
      </c>
    </row>
    <row r="3" spans="1:20" x14ac:dyDescent="0.4">
      <c r="A3" s="81"/>
      <c r="B3" s="81">
        <f>実績報告書!N10</f>
        <v>0</v>
      </c>
      <c r="C3" s="81"/>
      <c r="D3" s="81"/>
      <c r="E3" s="81">
        <f>実績報告書!N9</f>
        <v>0</v>
      </c>
      <c r="F3" s="81">
        <f>別添1_事業実績書!P18</f>
        <v>0</v>
      </c>
      <c r="G3" s="81" t="e">
        <f>別添1_事業実績書!#REF!</f>
        <v>#REF!</v>
      </c>
      <c r="H3" s="81" t="e">
        <f>G3</f>
        <v>#REF!</v>
      </c>
      <c r="I3" s="81">
        <f>別添3_収支決算書!B6</f>
        <v>0</v>
      </c>
      <c r="J3" s="81"/>
      <c r="K3" s="81"/>
      <c r="L3" s="81"/>
      <c r="M3" s="81"/>
      <c r="N3" s="81">
        <f>別添1_事業実績書!J30</f>
        <v>0</v>
      </c>
      <c r="O3" s="81"/>
      <c r="P3" s="81">
        <f>別添3_収支決算書!B2</f>
        <v>0</v>
      </c>
      <c r="Q3" s="81">
        <f>別添3_収支決算書!C20</f>
        <v>0</v>
      </c>
      <c r="R3" s="81">
        <f>チェックリスト!T6</f>
        <v>0</v>
      </c>
      <c r="S3" s="81">
        <f>チェックリスト!T7</f>
        <v>0</v>
      </c>
      <c r="T3" s="81">
        <f>チェックリスト!T8</f>
        <v>0</v>
      </c>
    </row>
    <row r="4" spans="1:20" x14ac:dyDescent="0.4">
      <c r="C4" s="78" t="s">
        <v>356</v>
      </c>
      <c r="D4" s="78" t="s">
        <v>357</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Y41"/>
  <sheetViews>
    <sheetView view="pageBreakPreview" topLeftCell="A10" zoomScaleNormal="100" zoomScaleSheetLayoutView="120" workbookViewId="0">
      <selection activeCell="B19" sqref="B19:Y41"/>
    </sheetView>
  </sheetViews>
  <sheetFormatPr defaultRowHeight="18.75" x14ac:dyDescent="0.4"/>
  <cols>
    <col min="1" max="48" width="3.125" customWidth="1"/>
  </cols>
  <sheetData>
    <row r="1" spans="1:25" x14ac:dyDescent="0.4">
      <c r="A1" t="s">
        <v>366</v>
      </c>
    </row>
    <row r="2" spans="1:25" x14ac:dyDescent="0.4">
      <c r="A2" s="9" t="s">
        <v>367</v>
      </c>
      <c r="B2" s="9"/>
      <c r="C2" s="9"/>
      <c r="D2" s="9"/>
      <c r="E2" s="9"/>
      <c r="F2" s="9"/>
      <c r="G2" s="9"/>
      <c r="H2" s="9"/>
      <c r="I2" s="9"/>
      <c r="J2" s="9"/>
      <c r="K2" s="9"/>
      <c r="L2" s="9"/>
      <c r="M2" s="9"/>
      <c r="N2" s="9"/>
      <c r="O2" s="9"/>
      <c r="P2" s="9"/>
      <c r="Q2" s="9"/>
      <c r="R2" s="9"/>
      <c r="S2" s="9"/>
      <c r="T2" s="9"/>
      <c r="U2" s="9"/>
      <c r="V2" s="9"/>
      <c r="W2" s="9"/>
      <c r="X2" s="9"/>
      <c r="Y2" s="9"/>
    </row>
    <row r="4" spans="1:25" s="16" customFormat="1" x14ac:dyDescent="0.4">
      <c r="P4" s="17" t="s">
        <v>371</v>
      </c>
      <c r="Q4" s="114">
        <f>チェックリスト!V4</f>
        <v>0</v>
      </c>
      <c r="R4" s="114"/>
      <c r="S4" s="16" t="s">
        <v>46</v>
      </c>
      <c r="T4" s="114">
        <f>チェックリスト!Y4</f>
        <v>0</v>
      </c>
      <c r="U4" s="114"/>
      <c r="V4" s="15" t="s">
        <v>29</v>
      </c>
      <c r="W4" s="114">
        <f>チェックリスト!AB4</f>
        <v>0</v>
      </c>
      <c r="X4" s="114"/>
      <c r="Y4" s="15" t="s">
        <v>28</v>
      </c>
    </row>
    <row r="6" spans="1:25" x14ac:dyDescent="0.4">
      <c r="B6" s="9" t="s">
        <v>30</v>
      </c>
      <c r="C6" s="9"/>
      <c r="D6" s="9"/>
      <c r="E6" s="9"/>
      <c r="F6" s="117"/>
      <c r="G6" s="117"/>
      <c r="H6" s="117"/>
      <c r="I6" s="117"/>
      <c r="J6" s="117"/>
      <c r="K6" s="117"/>
      <c r="L6" t="s">
        <v>31</v>
      </c>
    </row>
    <row r="8" spans="1:25" x14ac:dyDescent="0.4">
      <c r="I8" t="s">
        <v>32</v>
      </c>
    </row>
    <row r="9" spans="1:25" x14ac:dyDescent="0.4">
      <c r="I9" t="s">
        <v>33</v>
      </c>
      <c r="N9" s="118"/>
      <c r="O9" s="118"/>
      <c r="P9" s="118"/>
      <c r="Q9" s="118"/>
      <c r="R9" s="118"/>
      <c r="S9" s="118"/>
      <c r="T9" s="118"/>
      <c r="U9" s="118"/>
      <c r="V9" s="118"/>
      <c r="W9" s="118"/>
      <c r="X9" s="118"/>
      <c r="Y9" s="118"/>
    </row>
    <row r="10" spans="1:25" x14ac:dyDescent="0.4">
      <c r="I10" t="s">
        <v>34</v>
      </c>
      <c r="N10" s="118"/>
      <c r="O10" s="118"/>
      <c r="P10" s="118"/>
      <c r="Q10" s="118"/>
      <c r="R10" s="118"/>
      <c r="S10" s="118"/>
      <c r="T10" s="118"/>
      <c r="U10" s="118"/>
      <c r="V10" s="118"/>
      <c r="W10" s="118"/>
      <c r="X10" s="118"/>
      <c r="Y10" s="118"/>
    </row>
    <row r="11" spans="1:25" x14ac:dyDescent="0.4">
      <c r="I11" t="s">
        <v>35</v>
      </c>
      <c r="N11" s="118"/>
      <c r="O11" s="118"/>
      <c r="P11" s="118"/>
      <c r="Q11" s="118"/>
      <c r="R11" s="118"/>
      <c r="S11" s="118"/>
      <c r="T11" s="118"/>
      <c r="U11" s="118"/>
      <c r="V11" s="118"/>
      <c r="W11" s="118"/>
      <c r="X11" s="118"/>
      <c r="Y11" s="118"/>
    </row>
    <row r="13" spans="1:25" x14ac:dyDescent="0.4">
      <c r="B13" s="8" t="s">
        <v>372</v>
      </c>
    </row>
    <row r="14" spans="1:25" x14ac:dyDescent="0.4">
      <c r="A14" t="s">
        <v>368</v>
      </c>
    </row>
    <row r="15" spans="1:25" x14ac:dyDescent="0.4">
      <c r="A15" t="s">
        <v>369</v>
      </c>
    </row>
    <row r="16" spans="1:25" s="88" customFormat="1" x14ac:dyDescent="0.4">
      <c r="A16" s="88" t="s">
        <v>370</v>
      </c>
    </row>
    <row r="18" spans="1:25" x14ac:dyDescent="0.4">
      <c r="A18" s="11" t="s">
        <v>283</v>
      </c>
      <c r="B18" s="9"/>
      <c r="C18" s="9"/>
      <c r="D18" s="9"/>
      <c r="E18" s="9"/>
      <c r="F18" s="9"/>
      <c r="G18" s="9"/>
      <c r="H18" s="9"/>
      <c r="I18" s="9"/>
      <c r="J18" s="9"/>
      <c r="K18" s="9"/>
      <c r="L18" s="9"/>
      <c r="M18" s="9"/>
      <c r="N18" s="9"/>
      <c r="O18" s="9"/>
      <c r="P18" s="9"/>
      <c r="Q18" s="9"/>
      <c r="R18" s="9"/>
      <c r="S18" s="9"/>
      <c r="T18" s="9"/>
      <c r="U18" s="9"/>
      <c r="V18" s="9"/>
      <c r="W18" s="9"/>
      <c r="X18" s="9"/>
      <c r="Y18" s="9"/>
    </row>
    <row r="19" spans="1:25" x14ac:dyDescent="0.4">
      <c r="B19" s="115" t="s">
        <v>418</v>
      </c>
      <c r="C19" s="116"/>
      <c r="D19" s="116"/>
      <c r="E19" s="116"/>
      <c r="F19" s="116"/>
      <c r="G19" s="116"/>
      <c r="H19" s="116"/>
      <c r="I19" s="116"/>
      <c r="J19" s="116"/>
      <c r="K19" s="116"/>
      <c r="L19" s="116"/>
      <c r="M19" s="116"/>
      <c r="N19" s="116"/>
      <c r="O19" s="116"/>
      <c r="P19" s="116"/>
      <c r="Q19" s="116"/>
      <c r="R19" s="116"/>
      <c r="S19" s="116"/>
      <c r="T19" s="116"/>
      <c r="U19" s="116"/>
      <c r="V19" s="116"/>
      <c r="W19" s="116"/>
      <c r="X19" s="116"/>
      <c r="Y19" s="116"/>
    </row>
    <row r="20" spans="1:25" x14ac:dyDescent="0.4">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row>
    <row r="21" spans="1:25" x14ac:dyDescent="0.4">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row>
    <row r="22" spans="1:25" x14ac:dyDescent="0.4">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row>
    <row r="23" spans="1:25" x14ac:dyDescent="0.4">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row>
    <row r="24" spans="1:25" x14ac:dyDescent="0.4">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row>
    <row r="25" spans="1:25" x14ac:dyDescent="0.4">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row>
    <row r="26" spans="1:25" x14ac:dyDescent="0.4">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row>
    <row r="27" spans="1:25" x14ac:dyDescent="0.4">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row>
    <row r="28" spans="1:25" x14ac:dyDescent="0.4">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row>
    <row r="29" spans="1:25" x14ac:dyDescent="0.4">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row>
    <row r="30" spans="1:25" x14ac:dyDescent="0.4">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row>
    <row r="31" spans="1:25" x14ac:dyDescent="0.4">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row>
    <row r="32" spans="1:25" x14ac:dyDescent="0.4">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row>
    <row r="33" spans="2:25" x14ac:dyDescent="0.4">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row>
    <row r="34" spans="2:25" x14ac:dyDescent="0.4">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row>
    <row r="35" spans="2:25" x14ac:dyDescent="0.4">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row>
    <row r="36" spans="2:25" x14ac:dyDescent="0.4">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row>
    <row r="37" spans="2:25" x14ac:dyDescent="0.4">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row>
    <row r="38" spans="2:25" x14ac:dyDescent="0.4">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row>
    <row r="39" spans="2:25" x14ac:dyDescent="0.4">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row>
    <row r="40" spans="2:25" x14ac:dyDescent="0.4">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row>
    <row r="41" spans="2:25" x14ac:dyDescent="0.4">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row>
  </sheetData>
  <mergeCells count="8">
    <mergeCell ref="Q4:R4"/>
    <mergeCell ref="T4:U4"/>
    <mergeCell ref="W4:X4"/>
    <mergeCell ref="B19:Y41"/>
    <mergeCell ref="F6:K6"/>
    <mergeCell ref="N9:Y9"/>
    <mergeCell ref="N10:Y10"/>
    <mergeCell ref="N11:Y11"/>
  </mergeCells>
  <phoneticPr fontId="1"/>
  <printOptions horizontalCentered="1"/>
  <pageMargins left="0.51181102362204722" right="0.51181102362204722"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C89"/>
  <sheetViews>
    <sheetView view="pageBreakPreview" zoomScaleNormal="100" zoomScaleSheetLayoutView="100" zoomScalePageLayoutView="44" workbookViewId="0">
      <selection activeCell="O4" sqref="O4"/>
    </sheetView>
  </sheetViews>
  <sheetFormatPr defaultRowHeight="18.75" x14ac:dyDescent="0.4"/>
  <cols>
    <col min="1" max="40" width="3.125" style="78" customWidth="1"/>
    <col min="41" max="16384" width="9" style="78"/>
  </cols>
  <sheetData>
    <row r="1" spans="1:29" x14ac:dyDescent="0.4">
      <c r="A1" s="78" t="s">
        <v>388</v>
      </c>
    </row>
    <row r="2" spans="1:29" x14ac:dyDescent="0.4">
      <c r="A2" s="79" t="s">
        <v>358</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row>
    <row r="3" spans="1:29" x14ac:dyDescent="0.4">
      <c r="A3" s="80" t="s">
        <v>284</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row>
    <row r="4" spans="1:29" x14ac:dyDescent="0.4">
      <c r="B4" s="84"/>
      <c r="C4" s="78" t="s">
        <v>393</v>
      </c>
      <c r="O4" s="84"/>
      <c r="P4" s="78" t="s">
        <v>285</v>
      </c>
    </row>
    <row r="5" spans="1:29" x14ac:dyDescent="0.4">
      <c r="C5" s="84"/>
      <c r="D5" s="78" t="s">
        <v>394</v>
      </c>
      <c r="P5" s="84"/>
      <c r="Q5" s="78" t="s">
        <v>399</v>
      </c>
    </row>
    <row r="6" spans="1:29" x14ac:dyDescent="0.4">
      <c r="C6" s="84"/>
      <c r="D6" s="78" t="s">
        <v>395</v>
      </c>
      <c r="P6" s="84"/>
      <c r="Q6" s="95" t="s">
        <v>398</v>
      </c>
    </row>
    <row r="7" spans="1:29" x14ac:dyDescent="0.4">
      <c r="C7" s="84"/>
      <c r="D7" s="95" t="s">
        <v>396</v>
      </c>
    </row>
    <row r="8" spans="1:29" x14ac:dyDescent="0.4">
      <c r="C8" s="84"/>
      <c r="D8" s="95" t="s">
        <v>397</v>
      </c>
    </row>
    <row r="9" spans="1:29" x14ac:dyDescent="0.4">
      <c r="C9" s="84"/>
      <c r="D9" s="95" t="s">
        <v>398</v>
      </c>
    </row>
    <row r="11" spans="1:29" x14ac:dyDescent="0.4">
      <c r="A11" s="78" t="s">
        <v>286</v>
      </c>
    </row>
    <row r="12" spans="1:29" x14ac:dyDescent="0.4">
      <c r="B12" s="84"/>
      <c r="C12" s="78" t="s">
        <v>287</v>
      </c>
      <c r="I12" s="84"/>
      <c r="J12" s="78" t="s">
        <v>288</v>
      </c>
      <c r="O12" s="84"/>
      <c r="P12" s="78" t="s">
        <v>289</v>
      </c>
    </row>
    <row r="14" spans="1:29" x14ac:dyDescent="0.4">
      <c r="A14" s="78" t="s">
        <v>290</v>
      </c>
    </row>
    <row r="15" spans="1:29" x14ac:dyDescent="0.4">
      <c r="B15" s="154" t="s">
        <v>299</v>
      </c>
      <c r="C15" s="154"/>
      <c r="D15" s="154"/>
      <c r="E15" s="154"/>
      <c r="F15" s="154"/>
      <c r="G15" s="154"/>
      <c r="H15" s="154"/>
      <c r="I15" s="154"/>
      <c r="J15" s="149"/>
      <c r="K15" s="150"/>
      <c r="L15" s="150"/>
      <c r="M15" s="150"/>
      <c r="N15" s="150"/>
      <c r="O15" s="150"/>
      <c r="P15" s="150"/>
      <c r="Q15" s="150"/>
      <c r="R15" s="150"/>
      <c r="S15" s="150"/>
      <c r="T15" s="150"/>
      <c r="U15" s="150"/>
      <c r="V15" s="150"/>
      <c r="W15" s="150"/>
      <c r="X15" s="150"/>
      <c r="Y15" s="150"/>
      <c r="Z15" s="150"/>
    </row>
    <row r="16" spans="1:29" x14ac:dyDescent="0.4">
      <c r="B16" s="155" t="s">
        <v>300</v>
      </c>
      <c r="C16" s="155"/>
      <c r="D16" s="155"/>
      <c r="E16" s="155"/>
      <c r="F16" s="155"/>
      <c r="G16" s="155"/>
      <c r="H16" s="155"/>
      <c r="I16" s="155"/>
      <c r="J16" s="149"/>
      <c r="K16" s="150"/>
      <c r="L16" s="150"/>
      <c r="M16" s="150"/>
      <c r="N16" s="150"/>
      <c r="O16" s="150"/>
      <c r="P16" s="150"/>
      <c r="Q16" s="150"/>
      <c r="R16" s="150"/>
      <c r="S16" s="150"/>
      <c r="T16" s="150"/>
      <c r="U16" s="150"/>
      <c r="V16" s="150"/>
      <c r="W16" s="150"/>
      <c r="X16" s="150"/>
      <c r="Y16" s="150"/>
      <c r="Z16" s="150"/>
    </row>
    <row r="17" spans="2:26" x14ac:dyDescent="0.4">
      <c r="B17" s="156" t="s">
        <v>401</v>
      </c>
      <c r="C17" s="157"/>
      <c r="D17" s="157"/>
      <c r="E17" s="157"/>
      <c r="F17" s="157"/>
      <c r="G17" s="157"/>
      <c r="H17" s="157"/>
      <c r="I17" s="158"/>
      <c r="J17" s="149"/>
      <c r="K17" s="150"/>
      <c r="L17" s="150"/>
      <c r="M17" s="150"/>
      <c r="N17" s="150"/>
      <c r="O17" s="150"/>
      <c r="P17" s="150"/>
      <c r="Q17" s="150"/>
      <c r="R17" s="150"/>
      <c r="S17" s="150"/>
      <c r="T17" s="150"/>
      <c r="U17" s="150"/>
      <c r="V17" s="150"/>
      <c r="W17" s="150"/>
      <c r="X17" s="150"/>
      <c r="Y17" s="150"/>
      <c r="Z17" s="150"/>
    </row>
    <row r="18" spans="2:26" x14ac:dyDescent="0.4">
      <c r="B18" s="159"/>
      <c r="C18" s="160" t="s">
        <v>301</v>
      </c>
      <c r="D18" s="161"/>
      <c r="E18" s="161"/>
      <c r="F18" s="161"/>
      <c r="G18" s="161"/>
      <c r="H18" s="161"/>
      <c r="I18" s="162"/>
      <c r="J18" s="157" t="s">
        <v>291</v>
      </c>
      <c r="K18" s="157"/>
      <c r="L18" s="157"/>
      <c r="M18" s="157"/>
      <c r="N18" s="157"/>
      <c r="O18" s="158"/>
      <c r="P18" s="147"/>
      <c r="Q18" s="148"/>
      <c r="R18" s="148"/>
      <c r="S18" s="148"/>
      <c r="T18" s="148"/>
      <c r="U18" s="148"/>
      <c r="V18" s="148"/>
      <c r="W18" s="148"/>
      <c r="X18" s="149"/>
      <c r="Y18" s="156" t="s">
        <v>292</v>
      </c>
      <c r="Z18" s="158"/>
    </row>
    <row r="19" spans="2:26" x14ac:dyDescent="0.4">
      <c r="B19" s="159"/>
      <c r="C19" s="163"/>
      <c r="D19" s="164"/>
      <c r="E19" s="164"/>
      <c r="F19" s="164"/>
      <c r="G19" s="164"/>
      <c r="H19" s="164"/>
      <c r="I19" s="165"/>
      <c r="J19" s="157" t="s">
        <v>52</v>
      </c>
      <c r="K19" s="157"/>
      <c r="L19" s="157"/>
      <c r="M19" s="157"/>
      <c r="N19" s="157"/>
      <c r="O19" s="158"/>
      <c r="P19" s="147"/>
      <c r="Q19" s="148"/>
      <c r="R19" s="148"/>
      <c r="S19" s="148"/>
      <c r="T19" s="148"/>
      <c r="U19" s="148"/>
      <c r="V19" s="148"/>
      <c r="W19" s="148"/>
      <c r="X19" s="149"/>
      <c r="Y19" s="156"/>
      <c r="Z19" s="158"/>
    </row>
    <row r="20" spans="2:26" x14ac:dyDescent="0.4">
      <c r="B20" s="159"/>
      <c r="C20" s="160" t="s">
        <v>293</v>
      </c>
      <c r="D20" s="161"/>
      <c r="E20" s="161"/>
      <c r="F20" s="161"/>
      <c r="G20" s="161"/>
      <c r="H20" s="161"/>
      <c r="I20" s="162"/>
      <c r="J20" s="157" t="s">
        <v>294</v>
      </c>
      <c r="K20" s="157"/>
      <c r="L20" s="157"/>
      <c r="M20" s="157"/>
      <c r="N20" s="157"/>
      <c r="O20" s="158"/>
      <c r="P20" s="147"/>
      <c r="Q20" s="148"/>
      <c r="R20" s="148"/>
      <c r="S20" s="148"/>
      <c r="T20" s="148"/>
      <c r="U20" s="148"/>
      <c r="V20" s="148"/>
      <c r="W20" s="148"/>
      <c r="X20" s="149"/>
      <c r="Y20" s="156" t="s">
        <v>292</v>
      </c>
      <c r="Z20" s="158"/>
    </row>
    <row r="21" spans="2:26" x14ac:dyDescent="0.4">
      <c r="B21" s="159"/>
      <c r="C21" s="166"/>
      <c r="D21" s="167"/>
      <c r="E21" s="167"/>
      <c r="F21" s="167"/>
      <c r="G21" s="167"/>
      <c r="H21" s="167"/>
      <c r="I21" s="168"/>
      <c r="J21" s="157" t="s">
        <v>52</v>
      </c>
      <c r="K21" s="157"/>
      <c r="L21" s="157"/>
      <c r="M21" s="157"/>
      <c r="N21" s="157"/>
      <c r="O21" s="158"/>
      <c r="P21" s="147"/>
      <c r="Q21" s="148"/>
      <c r="R21" s="148"/>
      <c r="S21" s="148"/>
      <c r="T21" s="148"/>
      <c r="U21" s="148"/>
      <c r="V21" s="148"/>
      <c r="W21" s="148"/>
      <c r="X21" s="149"/>
      <c r="Y21" s="156"/>
      <c r="Z21" s="158"/>
    </row>
    <row r="22" spans="2:26" x14ac:dyDescent="0.4">
      <c r="B22" s="159"/>
      <c r="C22" s="166"/>
      <c r="D22" s="167"/>
      <c r="E22" s="167"/>
      <c r="F22" s="167"/>
      <c r="G22" s="167"/>
      <c r="H22" s="167"/>
      <c r="I22" s="168"/>
      <c r="J22" s="157" t="s">
        <v>295</v>
      </c>
      <c r="K22" s="157"/>
      <c r="L22" s="157"/>
      <c r="M22" s="157"/>
      <c r="N22" s="157"/>
      <c r="O22" s="158"/>
      <c r="P22" s="147"/>
      <c r="Q22" s="148"/>
      <c r="R22" s="148"/>
      <c r="S22" s="148"/>
      <c r="T22" s="148"/>
      <c r="U22" s="148"/>
      <c r="V22" s="148"/>
      <c r="W22" s="148"/>
      <c r="X22" s="149"/>
      <c r="Y22" s="156"/>
      <c r="Z22" s="158"/>
    </row>
    <row r="23" spans="2:26" ht="18" customHeight="1" x14ac:dyDescent="0.4">
      <c r="B23" s="159"/>
      <c r="C23" s="160" t="s">
        <v>406</v>
      </c>
      <c r="D23" s="161"/>
      <c r="E23" s="161"/>
      <c r="F23" s="161"/>
      <c r="G23" s="161"/>
      <c r="H23" s="161"/>
      <c r="I23" s="162"/>
      <c r="J23" s="156" t="s">
        <v>407</v>
      </c>
      <c r="K23" s="157"/>
      <c r="L23" s="157"/>
      <c r="M23" s="157"/>
      <c r="N23" s="157"/>
      <c r="O23" s="158"/>
      <c r="P23" s="173">
        <f>P27*P29</f>
        <v>0</v>
      </c>
      <c r="Q23" s="171"/>
      <c r="R23" s="171"/>
      <c r="S23" s="171"/>
      <c r="T23" s="171"/>
      <c r="U23" s="171"/>
      <c r="V23" s="171"/>
      <c r="W23" s="171"/>
      <c r="X23" s="172"/>
      <c r="Y23" s="125" t="s">
        <v>412</v>
      </c>
      <c r="Z23" s="125"/>
    </row>
    <row r="24" spans="2:26" x14ac:dyDescent="0.4">
      <c r="B24" s="159"/>
      <c r="C24" s="166"/>
      <c r="D24" s="167"/>
      <c r="E24" s="167"/>
      <c r="F24" s="167"/>
      <c r="G24" s="167"/>
      <c r="H24" s="167"/>
      <c r="I24" s="168"/>
      <c r="J24" s="156" t="s">
        <v>408</v>
      </c>
      <c r="K24" s="157"/>
      <c r="L24" s="157"/>
      <c r="M24" s="157"/>
      <c r="N24" s="157"/>
      <c r="O24" s="158"/>
      <c r="P24" s="173">
        <f>P28*P29</f>
        <v>0</v>
      </c>
      <c r="Q24" s="171"/>
      <c r="R24" s="171"/>
      <c r="S24" s="171"/>
      <c r="T24" s="171"/>
      <c r="U24" s="171"/>
      <c r="V24" s="171"/>
      <c r="W24" s="171"/>
      <c r="X24" s="172"/>
      <c r="Y24" s="177" t="s">
        <v>413</v>
      </c>
      <c r="Z24" s="177"/>
    </row>
    <row r="25" spans="2:26" x14ac:dyDescent="0.4">
      <c r="B25" s="159"/>
      <c r="C25" s="166"/>
      <c r="D25" s="167"/>
      <c r="E25" s="167"/>
      <c r="F25" s="167"/>
      <c r="G25" s="167"/>
      <c r="H25" s="167"/>
      <c r="I25" s="168"/>
      <c r="J25" s="156" t="s">
        <v>409</v>
      </c>
      <c r="K25" s="157"/>
      <c r="L25" s="157"/>
      <c r="M25" s="157"/>
      <c r="N25" s="157"/>
      <c r="O25" s="158"/>
      <c r="P25" s="147"/>
      <c r="Q25" s="148"/>
      <c r="R25" s="148"/>
      <c r="S25" s="148"/>
      <c r="T25" s="148"/>
      <c r="U25" s="148"/>
      <c r="V25" s="148"/>
      <c r="W25" s="148"/>
      <c r="X25" s="148"/>
      <c r="Y25" s="148"/>
      <c r="Z25" s="149"/>
    </row>
    <row r="26" spans="2:26" x14ac:dyDescent="0.4">
      <c r="B26" s="159"/>
      <c r="C26" s="166"/>
      <c r="D26" s="167"/>
      <c r="E26" s="167"/>
      <c r="F26" s="167"/>
      <c r="G26" s="167"/>
      <c r="H26" s="167"/>
      <c r="I26" s="168"/>
      <c r="J26" s="156" t="s">
        <v>410</v>
      </c>
      <c r="K26" s="157"/>
      <c r="L26" s="157"/>
      <c r="M26" s="157"/>
      <c r="N26" s="157"/>
      <c r="O26" s="158"/>
      <c r="P26" s="147"/>
      <c r="Q26" s="148"/>
      <c r="R26" s="148"/>
      <c r="S26" s="148"/>
      <c r="T26" s="148"/>
      <c r="U26" s="148"/>
      <c r="V26" s="148"/>
      <c r="W26" s="148"/>
      <c r="X26" s="148"/>
      <c r="Y26" s="148"/>
      <c r="Z26" s="149"/>
    </row>
    <row r="27" spans="2:26" x14ac:dyDescent="0.4">
      <c r="B27" s="159"/>
      <c r="C27" s="166"/>
      <c r="D27" s="167"/>
      <c r="E27" s="167"/>
      <c r="F27" s="167"/>
      <c r="G27" s="167"/>
      <c r="H27" s="167"/>
      <c r="I27" s="168"/>
      <c r="J27" s="156" t="s">
        <v>415</v>
      </c>
      <c r="K27" s="157"/>
      <c r="L27" s="157"/>
      <c r="M27" s="157"/>
      <c r="N27" s="157"/>
      <c r="O27" s="158"/>
      <c r="P27" s="147"/>
      <c r="Q27" s="148"/>
      <c r="R27" s="148"/>
      <c r="S27" s="148"/>
      <c r="T27" s="148"/>
      <c r="U27" s="148"/>
      <c r="V27" s="148"/>
      <c r="W27" s="148"/>
      <c r="X27" s="149"/>
      <c r="Y27" s="171" t="s">
        <v>412</v>
      </c>
      <c r="Z27" s="172"/>
    </row>
    <row r="28" spans="2:26" x14ac:dyDescent="0.4">
      <c r="B28" s="159"/>
      <c r="C28" s="166"/>
      <c r="D28" s="167"/>
      <c r="E28" s="167"/>
      <c r="F28" s="167"/>
      <c r="G28" s="167"/>
      <c r="H28" s="167"/>
      <c r="I28" s="168"/>
      <c r="J28" s="156" t="s">
        <v>416</v>
      </c>
      <c r="K28" s="157"/>
      <c r="L28" s="157"/>
      <c r="M28" s="157"/>
      <c r="N28" s="157"/>
      <c r="O28" s="158"/>
      <c r="P28" s="147"/>
      <c r="Q28" s="148"/>
      <c r="R28" s="148"/>
      <c r="S28" s="148"/>
      <c r="T28" s="148"/>
      <c r="U28" s="148"/>
      <c r="V28" s="148"/>
      <c r="W28" s="148"/>
      <c r="X28" s="149"/>
      <c r="Y28" s="169" t="s">
        <v>413</v>
      </c>
      <c r="Z28" s="170"/>
    </row>
    <row r="29" spans="2:26" x14ac:dyDescent="0.4">
      <c r="B29" s="159"/>
      <c r="C29" s="166"/>
      <c r="D29" s="167"/>
      <c r="E29" s="167"/>
      <c r="F29" s="167"/>
      <c r="G29" s="167"/>
      <c r="H29" s="167"/>
      <c r="I29" s="168"/>
      <c r="J29" s="156" t="s">
        <v>411</v>
      </c>
      <c r="K29" s="157"/>
      <c r="L29" s="157"/>
      <c r="M29" s="157"/>
      <c r="N29" s="157"/>
      <c r="O29" s="158"/>
      <c r="P29" s="147"/>
      <c r="Q29" s="148"/>
      <c r="R29" s="148"/>
      <c r="S29" s="148"/>
      <c r="T29" s="148"/>
      <c r="U29" s="148"/>
      <c r="V29" s="148"/>
      <c r="W29" s="148"/>
      <c r="X29" s="149"/>
      <c r="Y29" s="171" t="s">
        <v>414</v>
      </c>
      <c r="Z29" s="172"/>
    </row>
    <row r="30" spans="2:26" x14ac:dyDescent="0.4">
      <c r="B30" s="156" t="s">
        <v>400</v>
      </c>
      <c r="C30" s="157"/>
      <c r="D30" s="157"/>
      <c r="E30" s="157"/>
      <c r="F30" s="157"/>
      <c r="G30" s="157"/>
      <c r="H30" s="157"/>
      <c r="I30" s="158"/>
      <c r="J30" s="147"/>
      <c r="K30" s="148"/>
      <c r="L30" s="148"/>
      <c r="M30" s="148"/>
      <c r="N30" s="148"/>
      <c r="O30" s="148"/>
      <c r="P30" s="148"/>
      <c r="Q30" s="148"/>
      <c r="R30" s="148"/>
      <c r="S30" s="148"/>
      <c r="T30" s="148"/>
      <c r="U30" s="148"/>
      <c r="V30" s="148"/>
      <c r="W30" s="148"/>
      <c r="X30" s="148"/>
      <c r="Y30" s="148"/>
      <c r="Z30" s="149"/>
    </row>
    <row r="31" spans="2:26" x14ac:dyDescent="0.4">
      <c r="B31" s="78" t="s">
        <v>403</v>
      </c>
    </row>
    <row r="32" spans="2:26" x14ac:dyDescent="0.4">
      <c r="C32" s="78" t="s">
        <v>404</v>
      </c>
    </row>
    <row r="33" spans="1:26" x14ac:dyDescent="0.4">
      <c r="B33" s="78" t="s">
        <v>402</v>
      </c>
    </row>
    <row r="34" spans="1:26" x14ac:dyDescent="0.4">
      <c r="B34" s="78" t="s">
        <v>405</v>
      </c>
    </row>
    <row r="36" spans="1:26" x14ac:dyDescent="0.4">
      <c r="A36" s="78" t="s">
        <v>296</v>
      </c>
    </row>
    <row r="37" spans="1:26" x14ac:dyDescent="0.4">
      <c r="B37" s="153" t="s">
        <v>297</v>
      </c>
      <c r="C37" s="153"/>
      <c r="D37" s="153"/>
      <c r="E37" s="153"/>
      <c r="F37" s="153"/>
      <c r="G37" s="153"/>
      <c r="H37" s="153"/>
      <c r="I37" s="153"/>
      <c r="J37" s="153"/>
      <c r="K37" s="153"/>
      <c r="L37" s="153"/>
      <c r="M37" s="153"/>
      <c r="N37" s="153"/>
      <c r="O37" s="150"/>
      <c r="P37" s="150"/>
      <c r="Q37" s="150"/>
      <c r="R37" s="150"/>
      <c r="S37" s="150"/>
      <c r="T37" s="150"/>
      <c r="U37" s="150"/>
      <c r="V37" s="150"/>
      <c r="W37" s="150"/>
      <c r="X37" s="150"/>
      <c r="Y37" s="150"/>
      <c r="Z37" s="150"/>
    </row>
    <row r="38" spans="1:26" x14ac:dyDescent="0.4">
      <c r="B38" s="153" t="s">
        <v>298</v>
      </c>
      <c r="C38" s="153"/>
      <c r="D38" s="153"/>
      <c r="E38" s="153"/>
      <c r="F38" s="153"/>
      <c r="G38" s="153"/>
      <c r="H38" s="153"/>
      <c r="I38" s="153"/>
      <c r="J38" s="153"/>
      <c r="K38" s="153"/>
      <c r="L38" s="153"/>
      <c r="M38" s="153"/>
      <c r="N38" s="153"/>
      <c r="O38" s="150"/>
      <c r="P38" s="150"/>
      <c r="Q38" s="150"/>
      <c r="R38" s="150"/>
      <c r="S38" s="150"/>
      <c r="T38" s="150"/>
      <c r="U38" s="150"/>
      <c r="V38" s="150"/>
      <c r="W38" s="150"/>
      <c r="X38" s="150"/>
      <c r="Y38" s="150"/>
      <c r="Z38" s="150"/>
    </row>
    <row r="39" spans="1:26" x14ac:dyDescent="0.4">
      <c r="B39" s="153" t="s">
        <v>302</v>
      </c>
      <c r="C39" s="153"/>
      <c r="D39" s="153"/>
      <c r="E39" s="153"/>
      <c r="F39" s="153"/>
      <c r="G39" s="153"/>
      <c r="H39" s="153"/>
      <c r="I39" s="153"/>
      <c r="J39" s="153"/>
      <c r="K39" s="153"/>
      <c r="L39" s="153"/>
      <c r="M39" s="153"/>
      <c r="N39" s="153"/>
      <c r="O39" s="150"/>
      <c r="P39" s="150"/>
      <c r="Q39" s="150"/>
      <c r="R39" s="150"/>
      <c r="S39" s="150"/>
      <c r="T39" s="150"/>
      <c r="U39" s="150"/>
      <c r="V39" s="150"/>
      <c r="W39" s="150"/>
      <c r="X39" s="150"/>
      <c r="Y39" s="150"/>
      <c r="Z39" s="150"/>
    </row>
    <row r="40" spans="1:26" x14ac:dyDescent="0.4">
      <c r="B40" s="174" t="s">
        <v>303</v>
      </c>
      <c r="C40" s="174"/>
      <c r="D40" s="174"/>
      <c r="E40" s="174"/>
      <c r="F40" s="174"/>
      <c r="G40" s="174"/>
      <c r="H40" s="174"/>
      <c r="I40" s="174"/>
      <c r="J40" s="174"/>
      <c r="K40" s="174"/>
      <c r="L40" s="174"/>
      <c r="M40" s="174"/>
      <c r="N40" s="174"/>
      <c r="O40" s="150"/>
      <c r="P40" s="150"/>
      <c r="Q40" s="150"/>
      <c r="R40" s="150"/>
      <c r="S40" s="150"/>
      <c r="T40" s="150"/>
      <c r="U40" s="150"/>
      <c r="V40" s="150"/>
      <c r="W40" s="150"/>
      <c r="X40" s="150"/>
      <c r="Y40" s="150"/>
      <c r="Z40" s="150"/>
    </row>
    <row r="41" spans="1:26" x14ac:dyDescent="0.4">
      <c r="B41" s="160" t="s">
        <v>304</v>
      </c>
      <c r="C41" s="161"/>
      <c r="D41" s="161"/>
      <c r="E41" s="161"/>
      <c r="F41" s="161"/>
      <c r="G41" s="161"/>
      <c r="H41" s="161"/>
      <c r="I41" s="161"/>
      <c r="J41" s="161"/>
      <c r="K41" s="161"/>
      <c r="L41" s="161"/>
      <c r="M41" s="161"/>
      <c r="N41" s="162"/>
      <c r="O41" s="149"/>
      <c r="P41" s="150"/>
      <c r="Q41" s="150"/>
      <c r="R41" s="150"/>
      <c r="S41" s="150"/>
      <c r="T41" s="150"/>
      <c r="U41" s="150"/>
      <c r="V41" s="150"/>
      <c r="W41" s="150"/>
      <c r="X41" s="150"/>
      <c r="Y41" s="150"/>
      <c r="Z41" s="150"/>
    </row>
    <row r="42" spans="1:26" x14ac:dyDescent="0.4">
      <c r="B42" s="82"/>
      <c r="C42" s="175" t="s">
        <v>305</v>
      </c>
      <c r="D42" s="175"/>
      <c r="E42" s="175"/>
      <c r="F42" s="175"/>
      <c r="G42" s="175" t="s">
        <v>306</v>
      </c>
      <c r="H42" s="175"/>
      <c r="I42" s="175"/>
      <c r="J42" s="175"/>
      <c r="K42" s="175" t="s">
        <v>307</v>
      </c>
      <c r="L42" s="175"/>
      <c r="M42" s="175"/>
      <c r="N42" s="175"/>
      <c r="O42" s="176" t="s">
        <v>308</v>
      </c>
      <c r="P42" s="175"/>
      <c r="Q42" s="175"/>
      <c r="R42" s="175"/>
      <c r="S42" s="175" t="s">
        <v>309</v>
      </c>
      <c r="T42" s="175"/>
      <c r="U42" s="175"/>
      <c r="V42" s="175"/>
      <c r="W42" s="175" t="s">
        <v>310</v>
      </c>
      <c r="X42" s="175"/>
      <c r="Y42" s="175"/>
      <c r="Z42" s="175"/>
    </row>
    <row r="43" spans="1:26" x14ac:dyDescent="0.4">
      <c r="B43" s="82"/>
      <c r="C43" s="151"/>
      <c r="D43" s="151"/>
      <c r="E43" s="151"/>
      <c r="F43" s="151"/>
      <c r="G43" s="151"/>
      <c r="H43" s="151"/>
      <c r="I43" s="151"/>
      <c r="J43" s="151"/>
      <c r="K43" s="151"/>
      <c r="L43" s="151"/>
      <c r="M43" s="151"/>
      <c r="N43" s="151"/>
      <c r="O43" s="152"/>
      <c r="P43" s="151"/>
      <c r="Q43" s="151"/>
      <c r="R43" s="151"/>
      <c r="S43" s="151"/>
      <c r="T43" s="151"/>
      <c r="U43" s="151"/>
      <c r="V43" s="151"/>
      <c r="W43" s="151"/>
      <c r="X43" s="151"/>
      <c r="Y43" s="151"/>
      <c r="Z43" s="151"/>
    </row>
    <row r="44" spans="1:26" x14ac:dyDescent="0.4">
      <c r="B44" s="82"/>
      <c r="C44" s="175" t="s">
        <v>311</v>
      </c>
      <c r="D44" s="175"/>
      <c r="E44" s="175"/>
      <c r="F44" s="175"/>
      <c r="G44" s="175" t="s">
        <v>312</v>
      </c>
      <c r="H44" s="175"/>
      <c r="I44" s="175"/>
      <c r="J44" s="175"/>
      <c r="K44" s="175" t="s">
        <v>313</v>
      </c>
      <c r="L44" s="175"/>
      <c r="M44" s="175"/>
      <c r="N44" s="175"/>
      <c r="O44" s="176" t="s">
        <v>314</v>
      </c>
      <c r="P44" s="175"/>
      <c r="Q44" s="175"/>
      <c r="R44" s="175"/>
      <c r="S44" s="175" t="s">
        <v>315</v>
      </c>
      <c r="T44" s="175"/>
      <c r="U44" s="175"/>
      <c r="V44" s="175"/>
      <c r="W44" s="175" t="s">
        <v>316</v>
      </c>
      <c r="X44" s="175"/>
      <c r="Y44" s="175"/>
      <c r="Z44" s="175"/>
    </row>
    <row r="45" spans="1:26" x14ac:dyDescent="0.4">
      <c r="B45" s="83"/>
      <c r="C45" s="151"/>
      <c r="D45" s="151"/>
      <c r="E45" s="151"/>
      <c r="F45" s="151"/>
      <c r="G45" s="151"/>
      <c r="H45" s="151"/>
      <c r="I45" s="151"/>
      <c r="J45" s="151"/>
      <c r="K45" s="151"/>
      <c r="L45" s="151"/>
      <c r="M45" s="151"/>
      <c r="N45" s="151"/>
      <c r="O45" s="152"/>
      <c r="P45" s="151"/>
      <c r="Q45" s="151"/>
      <c r="R45" s="151"/>
      <c r="S45" s="151"/>
      <c r="T45" s="151"/>
      <c r="U45" s="151"/>
      <c r="V45" s="151"/>
      <c r="W45" s="151"/>
      <c r="X45" s="151"/>
      <c r="Y45" s="151"/>
      <c r="Z45" s="151"/>
    </row>
    <row r="47" spans="1:26" x14ac:dyDescent="0.4">
      <c r="A47" s="78" t="s">
        <v>317</v>
      </c>
    </row>
    <row r="48" spans="1:26" x14ac:dyDescent="0.4">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row>
    <row r="49" spans="1:26" x14ac:dyDescent="0.4">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row>
    <row r="50" spans="1:26" x14ac:dyDescent="0.4">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row>
    <row r="51" spans="1:26" x14ac:dyDescent="0.4">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row>
    <row r="52" spans="1:26" x14ac:dyDescent="0.4">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row>
    <row r="54" spans="1:26" x14ac:dyDescent="0.4">
      <c r="A54" s="78" t="s">
        <v>318</v>
      </c>
    </row>
    <row r="55" spans="1:26" x14ac:dyDescent="0.4">
      <c r="B55" s="141" t="s">
        <v>319</v>
      </c>
      <c r="C55" s="142"/>
      <c r="D55" s="142"/>
      <c r="E55" s="142"/>
      <c r="F55" s="142"/>
      <c r="G55" s="142"/>
      <c r="H55" s="142"/>
      <c r="I55" s="142"/>
      <c r="J55" s="142"/>
      <c r="K55" s="143"/>
      <c r="L55" s="144" t="s">
        <v>320</v>
      </c>
      <c r="M55" s="123"/>
      <c r="N55" s="123"/>
      <c r="O55" s="123"/>
      <c r="P55" s="123"/>
      <c r="Q55" s="123"/>
      <c r="R55" s="123"/>
      <c r="S55" s="123"/>
      <c r="T55" s="123"/>
      <c r="U55" s="123"/>
      <c r="V55" s="123"/>
      <c r="W55" s="123"/>
      <c r="X55" s="123"/>
    </row>
    <row r="56" spans="1:26" x14ac:dyDescent="0.4">
      <c r="B56" s="145"/>
      <c r="C56" s="124" t="s">
        <v>321</v>
      </c>
      <c r="D56" s="124"/>
      <c r="E56" s="124"/>
      <c r="F56" s="124"/>
      <c r="G56" s="124"/>
      <c r="H56" s="124"/>
      <c r="I56" s="124"/>
      <c r="J56" s="124"/>
      <c r="K56" s="124"/>
      <c r="L56" s="144"/>
      <c r="M56" s="123"/>
      <c r="N56" s="123"/>
      <c r="O56" s="123"/>
      <c r="P56" s="123"/>
      <c r="Q56" s="123"/>
      <c r="R56" s="123"/>
      <c r="S56" s="123"/>
      <c r="T56" s="123"/>
      <c r="U56" s="123"/>
      <c r="V56" s="123"/>
      <c r="W56" s="123"/>
      <c r="X56" s="123"/>
    </row>
    <row r="57" spans="1:26" x14ac:dyDescent="0.4">
      <c r="B57" s="145"/>
      <c r="C57" s="124" t="s">
        <v>322</v>
      </c>
      <c r="D57" s="124"/>
      <c r="E57" s="124"/>
      <c r="F57" s="124"/>
      <c r="G57" s="124"/>
      <c r="H57" s="124"/>
      <c r="I57" s="124"/>
      <c r="J57" s="124"/>
      <c r="K57" s="124"/>
      <c r="L57" s="144"/>
      <c r="M57" s="123"/>
      <c r="N57" s="123"/>
      <c r="O57" s="123"/>
      <c r="P57" s="123"/>
      <c r="Q57" s="123"/>
      <c r="R57" s="123"/>
      <c r="S57" s="123"/>
      <c r="T57" s="123"/>
      <c r="U57" s="123"/>
      <c r="V57" s="123"/>
      <c r="W57" s="123"/>
      <c r="X57" s="123"/>
    </row>
    <row r="58" spans="1:26" x14ac:dyDescent="0.4">
      <c r="B58" s="146"/>
      <c r="C58" s="124" t="s">
        <v>323</v>
      </c>
      <c r="D58" s="124"/>
      <c r="E58" s="124"/>
      <c r="F58" s="124"/>
      <c r="G58" s="124"/>
      <c r="H58" s="124"/>
      <c r="I58" s="124"/>
      <c r="J58" s="124"/>
      <c r="K58" s="124"/>
      <c r="L58" s="144"/>
      <c r="M58" s="123"/>
      <c r="N58" s="123"/>
      <c r="O58" s="123"/>
      <c r="P58" s="123"/>
      <c r="Q58" s="123"/>
      <c r="R58" s="123"/>
      <c r="S58" s="123"/>
      <c r="T58" s="123"/>
      <c r="U58" s="123"/>
      <c r="V58" s="123"/>
      <c r="W58" s="123"/>
      <c r="X58" s="123"/>
    </row>
    <row r="59" spans="1:26" x14ac:dyDescent="0.4">
      <c r="B59" s="122" t="s">
        <v>324</v>
      </c>
      <c r="C59" s="122"/>
      <c r="D59" s="122"/>
      <c r="E59" s="122"/>
      <c r="F59" s="122"/>
      <c r="G59" s="122"/>
      <c r="H59" s="122"/>
      <c r="I59" s="122"/>
      <c r="J59" s="122"/>
      <c r="K59" s="122"/>
      <c r="L59" s="123" t="s">
        <v>37</v>
      </c>
      <c r="M59" s="123"/>
      <c r="N59" s="123"/>
      <c r="O59" s="123"/>
      <c r="P59" s="123"/>
      <c r="Q59" s="123"/>
      <c r="R59" s="123"/>
      <c r="S59" s="123"/>
      <c r="T59" s="123"/>
      <c r="U59" s="123"/>
      <c r="V59" s="123"/>
      <c r="W59" s="123"/>
      <c r="X59" s="123"/>
    </row>
    <row r="60" spans="1:26" x14ac:dyDescent="0.4">
      <c r="B60" s="124" t="s">
        <v>325</v>
      </c>
      <c r="C60" s="124"/>
      <c r="D60" s="124"/>
      <c r="E60" s="124"/>
      <c r="F60" s="124"/>
      <c r="G60" s="124"/>
      <c r="H60" s="124"/>
      <c r="I60" s="124"/>
      <c r="J60" s="124"/>
      <c r="K60" s="124"/>
      <c r="L60" s="124"/>
      <c r="M60" s="124"/>
      <c r="N60" s="124"/>
      <c r="O60" s="124"/>
      <c r="P60" s="124"/>
      <c r="Q60" s="124"/>
      <c r="R60" s="124"/>
      <c r="S60" s="124"/>
      <c r="T60" s="124"/>
      <c r="U60" s="124"/>
      <c r="V60" s="124"/>
      <c r="W60" s="124"/>
      <c r="X60" s="124"/>
    </row>
    <row r="61" spans="1:26" x14ac:dyDescent="0.4">
      <c r="B61" s="125"/>
      <c r="C61" s="126" t="s">
        <v>326</v>
      </c>
      <c r="D61" s="127"/>
      <c r="E61" s="127"/>
      <c r="F61" s="127"/>
      <c r="G61" s="127"/>
      <c r="H61" s="127"/>
      <c r="I61" s="127"/>
      <c r="J61" s="127"/>
      <c r="K61" s="127"/>
      <c r="L61" s="128"/>
      <c r="M61" s="135" t="s">
        <v>327</v>
      </c>
      <c r="N61" s="136"/>
      <c r="O61" s="136"/>
      <c r="P61" s="136"/>
      <c r="Q61" s="136"/>
      <c r="R61" s="136"/>
      <c r="S61" s="136"/>
      <c r="T61" s="136"/>
      <c r="U61" s="136"/>
      <c r="V61" s="136"/>
      <c r="W61" s="136"/>
      <c r="X61" s="137"/>
    </row>
    <row r="62" spans="1:26" x14ac:dyDescent="0.4">
      <c r="B62" s="125"/>
      <c r="C62" s="129"/>
      <c r="D62" s="130"/>
      <c r="E62" s="130"/>
      <c r="F62" s="130"/>
      <c r="G62" s="130"/>
      <c r="H62" s="130"/>
      <c r="I62" s="130"/>
      <c r="J62" s="130"/>
      <c r="K62" s="130"/>
      <c r="L62" s="131"/>
      <c r="M62" s="135" t="s">
        <v>328</v>
      </c>
      <c r="N62" s="136"/>
      <c r="O62" s="136"/>
      <c r="P62" s="136"/>
      <c r="Q62" s="136"/>
      <c r="R62" s="136"/>
      <c r="S62" s="136"/>
      <c r="T62" s="136"/>
      <c r="U62" s="136"/>
      <c r="V62" s="136"/>
      <c r="W62" s="136"/>
      <c r="X62" s="137"/>
    </row>
    <row r="63" spans="1:26" x14ac:dyDescent="0.4">
      <c r="B63" s="125"/>
      <c r="C63" s="132"/>
      <c r="D63" s="133"/>
      <c r="E63" s="133"/>
      <c r="F63" s="133"/>
      <c r="G63" s="133"/>
      <c r="H63" s="133"/>
      <c r="I63" s="133"/>
      <c r="J63" s="133"/>
      <c r="K63" s="133"/>
      <c r="L63" s="134"/>
      <c r="M63" s="135" t="s">
        <v>329</v>
      </c>
      <c r="N63" s="136"/>
      <c r="O63" s="136"/>
      <c r="P63" s="136"/>
      <c r="Q63" s="136"/>
      <c r="R63" s="136"/>
      <c r="S63" s="136"/>
      <c r="T63" s="136"/>
      <c r="U63" s="136"/>
      <c r="V63" s="136"/>
      <c r="W63" s="136"/>
      <c r="X63" s="137"/>
    </row>
    <row r="64" spans="1:26" x14ac:dyDescent="0.4">
      <c r="B64" s="125"/>
      <c r="C64" s="138" t="s">
        <v>330</v>
      </c>
      <c r="D64" s="139"/>
      <c r="E64" s="139"/>
      <c r="F64" s="139"/>
      <c r="G64" s="139"/>
      <c r="H64" s="139"/>
      <c r="I64" s="139"/>
      <c r="J64" s="139"/>
      <c r="K64" s="139"/>
      <c r="L64" s="140"/>
      <c r="M64" s="135" t="s">
        <v>320</v>
      </c>
      <c r="N64" s="136"/>
      <c r="O64" s="136"/>
      <c r="P64" s="136"/>
      <c r="Q64" s="136"/>
      <c r="R64" s="136"/>
      <c r="S64" s="136"/>
      <c r="T64" s="136"/>
      <c r="U64" s="136"/>
      <c r="V64" s="136"/>
      <c r="W64" s="136"/>
      <c r="X64" s="137"/>
    </row>
    <row r="65" spans="1:26" x14ac:dyDescent="0.4">
      <c r="B65" s="125"/>
      <c r="C65" s="138" t="s">
        <v>51</v>
      </c>
      <c r="D65" s="139"/>
      <c r="E65" s="139"/>
      <c r="F65" s="139"/>
      <c r="G65" s="139"/>
      <c r="H65" s="139"/>
      <c r="I65" s="139"/>
      <c r="J65" s="139"/>
      <c r="K65" s="139"/>
      <c r="L65" s="140"/>
      <c r="M65" s="135" t="s">
        <v>331</v>
      </c>
      <c r="N65" s="136"/>
      <c r="O65" s="136"/>
      <c r="P65" s="136"/>
      <c r="Q65" s="136"/>
      <c r="R65" s="136"/>
      <c r="S65" s="136"/>
      <c r="T65" s="136"/>
      <c r="U65" s="136"/>
      <c r="V65" s="136"/>
      <c r="W65" s="136"/>
      <c r="X65" s="137"/>
    </row>
    <row r="67" spans="1:26" x14ac:dyDescent="0.4">
      <c r="A67" s="78" t="s">
        <v>332</v>
      </c>
    </row>
    <row r="68" spans="1:26" x14ac:dyDescent="0.4">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row>
    <row r="69" spans="1:26" x14ac:dyDescent="0.4">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row>
    <row r="70" spans="1:26" x14ac:dyDescent="0.4">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row>
    <row r="71" spans="1:26" x14ac:dyDescent="0.4">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row>
    <row r="72" spans="1:26" x14ac:dyDescent="0.4">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row>
    <row r="73" spans="1:26" ht="18.75" customHeight="1" x14ac:dyDescent="0.4">
      <c r="B73" s="120" t="s">
        <v>333</v>
      </c>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row>
    <row r="74" spans="1:26" x14ac:dyDescent="0.4">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row>
    <row r="75" spans="1:26" x14ac:dyDescent="0.4">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row>
    <row r="76" spans="1:26" x14ac:dyDescent="0.4">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row>
    <row r="77" spans="1:26" x14ac:dyDescent="0.4">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row>
    <row r="79" spans="1:26" x14ac:dyDescent="0.4">
      <c r="A79" s="78" t="s">
        <v>377</v>
      </c>
      <c r="B79" s="89"/>
      <c r="C79" s="89"/>
      <c r="D79" s="89"/>
      <c r="E79" s="89"/>
      <c r="F79" s="89"/>
      <c r="G79" s="89"/>
      <c r="H79" s="89"/>
      <c r="I79" s="89"/>
      <c r="J79" s="89"/>
      <c r="K79" s="89"/>
      <c r="L79" s="89"/>
      <c r="M79" s="89"/>
      <c r="N79" s="89"/>
      <c r="O79" s="89"/>
      <c r="P79" s="89"/>
      <c r="Q79" s="89"/>
      <c r="R79" s="89"/>
      <c r="S79" s="89"/>
      <c r="T79" s="89"/>
      <c r="U79" s="89"/>
      <c r="V79" s="89"/>
      <c r="W79" s="89"/>
      <c r="X79" s="89"/>
      <c r="Y79" s="89"/>
      <c r="Z79" s="89"/>
    </row>
    <row r="80" spans="1:26" x14ac:dyDescent="0.4">
      <c r="B80" s="124" t="s">
        <v>374</v>
      </c>
      <c r="C80" s="124"/>
      <c r="D80" s="124"/>
      <c r="E80" s="124"/>
      <c r="F80" s="124"/>
      <c r="G80" s="124"/>
      <c r="H80" s="124"/>
      <c r="I80" s="124"/>
      <c r="J80" s="124"/>
      <c r="K80" s="124"/>
      <c r="L80" s="123"/>
      <c r="M80" s="123"/>
      <c r="N80" s="123"/>
      <c r="O80" s="123"/>
      <c r="P80" s="123"/>
      <c r="Q80" s="123"/>
      <c r="R80" s="123"/>
      <c r="S80" s="123"/>
      <c r="T80" s="123"/>
      <c r="U80" s="123"/>
      <c r="V80" s="123"/>
      <c r="W80" s="123"/>
      <c r="X80" s="123"/>
      <c r="Y80" s="89"/>
      <c r="Z80" s="89"/>
    </row>
    <row r="81" spans="1:26" x14ac:dyDescent="0.4">
      <c r="B81" s="124" t="s">
        <v>375</v>
      </c>
      <c r="C81" s="124"/>
      <c r="D81" s="124"/>
      <c r="E81" s="124"/>
      <c r="F81" s="124"/>
      <c r="G81" s="124"/>
      <c r="H81" s="124"/>
      <c r="I81" s="124"/>
      <c r="J81" s="124"/>
      <c r="K81" s="124"/>
      <c r="L81" s="123"/>
      <c r="M81" s="123"/>
      <c r="N81" s="123"/>
      <c r="O81" s="123"/>
      <c r="P81" s="123"/>
      <c r="Q81" s="123"/>
      <c r="R81" s="123"/>
      <c r="S81" s="123"/>
      <c r="T81" s="123"/>
      <c r="U81" s="123"/>
      <c r="V81" s="123"/>
      <c r="W81" s="123"/>
      <c r="X81" s="123"/>
      <c r="Y81" s="89"/>
      <c r="Z81" s="89"/>
    </row>
    <row r="82" spans="1:26" x14ac:dyDescent="0.4">
      <c r="B82" s="124" t="s">
        <v>376</v>
      </c>
      <c r="C82" s="124"/>
      <c r="D82" s="124"/>
      <c r="E82" s="124"/>
      <c r="F82" s="124"/>
      <c r="G82" s="124"/>
      <c r="H82" s="124"/>
      <c r="I82" s="124"/>
      <c r="J82" s="124"/>
      <c r="K82" s="124"/>
      <c r="L82" s="123"/>
      <c r="M82" s="123"/>
      <c r="N82" s="123"/>
      <c r="O82" s="123"/>
      <c r="P82" s="123"/>
      <c r="Q82" s="123"/>
      <c r="R82" s="123"/>
      <c r="S82" s="123"/>
      <c r="T82" s="123"/>
      <c r="U82" s="123"/>
      <c r="V82" s="123"/>
      <c r="W82" s="123"/>
      <c r="X82" s="123"/>
      <c r="Y82" s="89"/>
      <c r="Z82" s="89"/>
    </row>
    <row r="83" spans="1:26" x14ac:dyDescent="0.4">
      <c r="B83" s="89"/>
      <c r="C83" s="89"/>
      <c r="D83" s="89"/>
      <c r="E83" s="89"/>
      <c r="F83" s="89"/>
      <c r="G83" s="89"/>
      <c r="H83" s="89"/>
      <c r="I83" s="89"/>
      <c r="J83" s="89"/>
      <c r="K83" s="89"/>
      <c r="L83" s="89"/>
      <c r="M83" s="89"/>
      <c r="N83" s="89"/>
      <c r="O83" s="89"/>
      <c r="P83" s="89"/>
      <c r="Q83" s="89"/>
      <c r="R83" s="89"/>
      <c r="S83" s="89"/>
      <c r="T83" s="89"/>
      <c r="U83" s="89"/>
      <c r="V83" s="89"/>
      <c r="W83" s="89"/>
      <c r="X83" s="89"/>
      <c r="Y83" s="89"/>
      <c r="Z83" s="89"/>
    </row>
    <row r="84" spans="1:26" x14ac:dyDescent="0.4">
      <c r="A84" s="78" t="s">
        <v>378</v>
      </c>
    </row>
    <row r="85" spans="1:26" x14ac:dyDescent="0.4">
      <c r="B85" s="119" t="s">
        <v>334</v>
      </c>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row>
    <row r="86" spans="1:26" x14ac:dyDescent="0.4">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row>
    <row r="87" spans="1:26" x14ac:dyDescent="0.4">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row>
    <row r="88" spans="1:26" x14ac:dyDescent="0.4">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row>
    <row r="89" spans="1:26" x14ac:dyDescent="0.4">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row>
  </sheetData>
  <mergeCells count="111">
    <mergeCell ref="O39:Z39"/>
    <mergeCell ref="C20:I22"/>
    <mergeCell ref="J20:O20"/>
    <mergeCell ref="P20:X20"/>
    <mergeCell ref="Y20:Z20"/>
    <mergeCell ref="J21:O21"/>
    <mergeCell ref="P21:X21"/>
    <mergeCell ref="Y21:Z21"/>
    <mergeCell ref="J22:O22"/>
    <mergeCell ref="P22:X22"/>
    <mergeCell ref="Y22:Z22"/>
    <mergeCell ref="J24:O24"/>
    <mergeCell ref="J25:O25"/>
    <mergeCell ref="J26:O26"/>
    <mergeCell ref="J27:O27"/>
    <mergeCell ref="Y24:Z24"/>
    <mergeCell ref="Y27:Z27"/>
    <mergeCell ref="P25:Z25"/>
    <mergeCell ref="P26:Z26"/>
    <mergeCell ref="P24:X24"/>
    <mergeCell ref="P27:X27"/>
    <mergeCell ref="C42:F42"/>
    <mergeCell ref="G42:J42"/>
    <mergeCell ref="K42:N42"/>
    <mergeCell ref="O42:R42"/>
    <mergeCell ref="S42:V42"/>
    <mergeCell ref="W42:Z42"/>
    <mergeCell ref="O41:Z41"/>
    <mergeCell ref="C44:F44"/>
    <mergeCell ref="G44:J44"/>
    <mergeCell ref="K44:N44"/>
    <mergeCell ref="O44:R44"/>
    <mergeCell ref="S44:V44"/>
    <mergeCell ref="B15:I15"/>
    <mergeCell ref="B16:I16"/>
    <mergeCell ref="B30:I30"/>
    <mergeCell ref="B17:I17"/>
    <mergeCell ref="B18:B29"/>
    <mergeCell ref="C18:I19"/>
    <mergeCell ref="C23:I29"/>
    <mergeCell ref="J18:O18"/>
    <mergeCell ref="J19:O19"/>
    <mergeCell ref="J23:O23"/>
    <mergeCell ref="J28:O28"/>
    <mergeCell ref="J29:O29"/>
    <mergeCell ref="J15:Z15"/>
    <mergeCell ref="J16:Z16"/>
    <mergeCell ref="J17:Z17"/>
    <mergeCell ref="Y18:Z18"/>
    <mergeCell ref="Y19:Z19"/>
    <mergeCell ref="Y23:Z23"/>
    <mergeCell ref="Y28:Z28"/>
    <mergeCell ref="Y29:Z29"/>
    <mergeCell ref="P18:X18"/>
    <mergeCell ref="P19:X19"/>
    <mergeCell ref="P23:X23"/>
    <mergeCell ref="P28:X28"/>
    <mergeCell ref="P29:X29"/>
    <mergeCell ref="O37:Z37"/>
    <mergeCell ref="O38:Z38"/>
    <mergeCell ref="C45:F45"/>
    <mergeCell ref="G45:J45"/>
    <mergeCell ref="K45:N45"/>
    <mergeCell ref="O45:R45"/>
    <mergeCell ref="S45:V45"/>
    <mergeCell ref="B48:Z52"/>
    <mergeCell ref="W43:Z43"/>
    <mergeCell ref="S43:V43"/>
    <mergeCell ref="O43:R43"/>
    <mergeCell ref="C43:F43"/>
    <mergeCell ref="G43:J43"/>
    <mergeCell ref="K43:N43"/>
    <mergeCell ref="O40:Z40"/>
    <mergeCell ref="B39:N39"/>
    <mergeCell ref="W45:Z45"/>
    <mergeCell ref="B38:N38"/>
    <mergeCell ref="B37:N37"/>
    <mergeCell ref="B40:N40"/>
    <mergeCell ref="J30:Z30"/>
    <mergeCell ref="W44:Z44"/>
    <mergeCell ref="B41:N41"/>
    <mergeCell ref="B55:K55"/>
    <mergeCell ref="L55:X55"/>
    <mergeCell ref="B56:B58"/>
    <mergeCell ref="C56:K56"/>
    <mergeCell ref="L56:X56"/>
    <mergeCell ref="C57:K57"/>
    <mergeCell ref="L57:X57"/>
    <mergeCell ref="C58:K58"/>
    <mergeCell ref="L58:X58"/>
    <mergeCell ref="B68:Z72"/>
    <mergeCell ref="B73:Z77"/>
    <mergeCell ref="B85:Z89"/>
    <mergeCell ref="B59:K59"/>
    <mergeCell ref="L59:X59"/>
    <mergeCell ref="B60:X60"/>
    <mergeCell ref="B61:B65"/>
    <mergeCell ref="C61:L63"/>
    <mergeCell ref="M61:X61"/>
    <mergeCell ref="M62:X62"/>
    <mergeCell ref="M63:X63"/>
    <mergeCell ref="C64:L64"/>
    <mergeCell ref="M64:X64"/>
    <mergeCell ref="C65:L65"/>
    <mergeCell ref="M65:X65"/>
    <mergeCell ref="B80:K80"/>
    <mergeCell ref="L80:X80"/>
    <mergeCell ref="B81:K81"/>
    <mergeCell ref="L81:X81"/>
    <mergeCell ref="B82:K82"/>
    <mergeCell ref="L82:X82"/>
  </mergeCells>
  <phoneticPr fontId="1"/>
  <printOptions horizontalCentered="1"/>
  <pageMargins left="0.51181102362204722" right="0.51181102362204722" top="0.74803149606299213" bottom="0.74803149606299213" header="0.31496062992125984" footer="0.31496062992125984"/>
  <pageSetup paperSize="9" scale="82" orientation="portrait" r:id="rId1"/>
  <headerFooter>
    <oddFooter>&amp;C&amp;P／&amp;N</oddFooter>
  </headerFooter>
  <rowBreaks count="2" manualBreakCount="2">
    <brk id="35" max="26" man="1"/>
    <brk id="78" max="26"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入力規則!$B$4:$C$4</xm:f>
          </x14:formula1>
          <xm:sqref>C5:C9 P5:P6 O12 B12 I12 B4 O4</xm:sqref>
        </x14:dataValidation>
        <x14:dataValidation type="list" allowBlank="1" showInputMessage="1" showErrorMessage="1" xr:uid="{00000000-0002-0000-0200-000001000000}">
          <x14:formula1>
            <xm:f>入力規則!$C$2:$C$3</xm:f>
          </x14:formula1>
          <xm:sqref>P22 L55:X55 L59:X59</xm:sqref>
        </x14:dataValidation>
        <x14:dataValidation type="list" allowBlank="1" showInputMessage="1" showErrorMessage="1" xr:uid="{00000000-0002-0000-0200-000002000000}">
          <x14:formula1>
            <xm:f>'\\172.20.13.64\kyoyu3TB\環境政策課\02　記録用フォルダ\03　省エネ再エネ班\02_補助事業\08_太陽光発電を活用した先進的モデル等導入促進事業補助金\R07\02_要綱等\01_作成中\[02_交付申請書（様式第1号）_R7太陽光新モデル_ver02.xlsx]入力規則'!#REF!</xm:f>
          </x14:formula1>
          <xm:sqref>M64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A94"/>
  <sheetViews>
    <sheetView view="pageBreakPreview" zoomScale="70" zoomScaleNormal="70" zoomScaleSheetLayoutView="70" workbookViewId="0">
      <selection activeCell="E18" sqref="E18:P18"/>
    </sheetView>
  </sheetViews>
  <sheetFormatPr defaultRowHeight="18.75" x14ac:dyDescent="0.4"/>
  <cols>
    <col min="1" max="1" width="2.25" style="7" customWidth="1"/>
    <col min="2" max="2" width="16.5" style="7" customWidth="1"/>
    <col min="3" max="3" width="18.875" style="7" customWidth="1"/>
    <col min="4" max="4" width="18.25" style="7" customWidth="1"/>
    <col min="5" max="5" width="13.625" style="7" customWidth="1"/>
    <col min="6" max="6" width="13.375" style="7" customWidth="1"/>
    <col min="7" max="7" width="12.875" style="7" customWidth="1"/>
    <col min="8" max="8" width="13.25" style="7" customWidth="1"/>
    <col min="9" max="9" width="13.375" style="7" customWidth="1"/>
    <col min="10" max="13" width="11" style="7" customWidth="1"/>
    <col min="14" max="14" width="1.875" style="7" customWidth="1"/>
    <col min="15" max="16384" width="9" style="7"/>
  </cols>
  <sheetData>
    <row r="2" spans="2:23" ht="19.899999999999999" customHeight="1" x14ac:dyDescent="0.4">
      <c r="B2" s="269" t="s">
        <v>379</v>
      </c>
      <c r="C2" s="269"/>
      <c r="D2" s="269"/>
      <c r="E2" s="269"/>
      <c r="F2" s="269"/>
      <c r="G2" s="269"/>
      <c r="H2" s="269"/>
      <c r="I2" s="269"/>
      <c r="J2" s="269"/>
      <c r="K2" s="269"/>
      <c r="L2" s="269"/>
      <c r="M2" s="269"/>
    </row>
    <row r="3" spans="2:23" ht="4.1500000000000004" customHeight="1" x14ac:dyDescent="0.4">
      <c r="B3" s="31"/>
      <c r="C3" s="31"/>
      <c r="D3" s="31"/>
      <c r="E3" s="31"/>
      <c r="F3" s="31"/>
      <c r="G3" s="31"/>
      <c r="H3" s="31"/>
      <c r="I3" s="31"/>
      <c r="J3" s="31"/>
      <c r="K3" s="31"/>
      <c r="L3" s="31"/>
      <c r="M3" s="31"/>
    </row>
    <row r="4" spans="2:23" ht="27.6" customHeight="1" x14ac:dyDescent="0.4">
      <c r="B4" s="270" t="s">
        <v>167</v>
      </c>
      <c r="C4" s="270"/>
      <c r="D4" s="270"/>
      <c r="E4" s="270"/>
      <c r="F4" s="270"/>
      <c r="G4" s="270"/>
      <c r="H4" s="270"/>
      <c r="I4" s="270"/>
      <c r="J4" s="270"/>
      <c r="K4" s="270"/>
      <c r="L4" s="270"/>
      <c r="M4" s="270"/>
    </row>
    <row r="5" spans="2:23" ht="4.1500000000000004" customHeight="1" x14ac:dyDescent="0.4">
      <c r="B5" s="31"/>
      <c r="C5" s="31"/>
      <c r="D5" s="31"/>
      <c r="E5" s="31"/>
      <c r="F5" s="31"/>
      <c r="G5" s="31"/>
      <c r="H5" s="31"/>
      <c r="I5" s="31"/>
      <c r="J5" s="31"/>
      <c r="K5" s="31"/>
      <c r="L5" s="31"/>
      <c r="M5" s="31"/>
    </row>
    <row r="6" spans="2:23" ht="19.899999999999999" customHeight="1" x14ac:dyDescent="0.4">
      <c r="B6" s="271" t="s">
        <v>380</v>
      </c>
      <c r="C6" s="272"/>
      <c r="D6" s="272"/>
      <c r="E6" s="272"/>
      <c r="F6" s="272"/>
      <c r="G6" s="272"/>
      <c r="H6" s="272"/>
      <c r="I6" s="272"/>
      <c r="J6" s="272"/>
      <c r="K6" s="272"/>
      <c r="L6" s="272"/>
      <c r="M6" s="273"/>
    </row>
    <row r="7" spans="2:23" ht="19.899999999999999" customHeight="1" x14ac:dyDescent="0.4">
      <c r="B7" s="274"/>
      <c r="C7" s="275"/>
      <c r="D7" s="275"/>
      <c r="E7" s="275"/>
      <c r="F7" s="275"/>
      <c r="G7" s="275"/>
      <c r="H7" s="275"/>
      <c r="I7" s="275"/>
      <c r="J7" s="275"/>
      <c r="K7" s="275"/>
      <c r="L7" s="275"/>
      <c r="M7" s="276"/>
    </row>
    <row r="8" spans="2:23" ht="4.1500000000000004" customHeight="1" thickBot="1" x14ac:dyDescent="0.45">
      <c r="B8" s="32"/>
      <c r="C8" s="32"/>
      <c r="D8" s="32"/>
      <c r="E8" s="32"/>
      <c r="F8" s="32"/>
      <c r="G8" s="32"/>
      <c r="H8" s="32"/>
      <c r="I8" s="32"/>
      <c r="J8" s="32"/>
      <c r="K8" s="32"/>
      <c r="L8" s="32"/>
      <c r="M8" s="32"/>
    </row>
    <row r="9" spans="2:23" ht="19.899999999999999" customHeight="1" thickBot="1" x14ac:dyDescent="0.45">
      <c r="B9" s="277" t="s">
        <v>166</v>
      </c>
      <c r="C9" s="278"/>
      <c r="D9" s="279" t="s">
        <v>165</v>
      </c>
      <c r="E9" s="280"/>
      <c r="F9" s="280"/>
      <c r="G9" s="280"/>
      <c r="H9" s="280"/>
      <c r="I9" s="280"/>
      <c r="J9" s="280"/>
      <c r="K9" s="280"/>
      <c r="L9" s="280"/>
      <c r="M9" s="281"/>
    </row>
    <row r="10" spans="2:23" ht="10.15" customHeight="1" x14ac:dyDescent="0.4">
      <c r="B10" s="31"/>
      <c r="C10" s="31"/>
      <c r="D10" s="31"/>
      <c r="E10" s="31"/>
      <c r="F10" s="31"/>
      <c r="G10" s="31"/>
      <c r="H10" s="31"/>
      <c r="I10" s="31"/>
      <c r="J10" s="31"/>
      <c r="K10" s="31"/>
      <c r="L10" s="31"/>
      <c r="M10" s="31"/>
    </row>
    <row r="11" spans="2:23" x14ac:dyDescent="0.4">
      <c r="B11" s="282" t="s">
        <v>164</v>
      </c>
      <c r="C11" s="282"/>
      <c r="D11" s="282"/>
      <c r="E11" s="282"/>
      <c r="F11" s="282"/>
      <c r="G11" s="282"/>
      <c r="H11" s="282"/>
      <c r="I11" s="282"/>
      <c r="J11" s="282"/>
      <c r="K11" s="282"/>
      <c r="L11" s="282"/>
      <c r="M11" s="282"/>
    </row>
    <row r="12" spans="2:23" ht="4.1500000000000004" customHeight="1" thickBot="1" x14ac:dyDescent="0.45">
      <c r="B12" s="31"/>
      <c r="C12" s="31"/>
      <c r="D12" s="31"/>
      <c r="E12" s="31"/>
      <c r="F12" s="31"/>
      <c r="G12" s="31"/>
      <c r="H12" s="31"/>
      <c r="I12" s="31"/>
      <c r="J12" s="31"/>
      <c r="K12" s="31"/>
      <c r="L12" s="31"/>
      <c r="M12" s="31"/>
    </row>
    <row r="13" spans="2:23" ht="13.5" customHeight="1" x14ac:dyDescent="0.4">
      <c r="B13" s="253" t="s">
        <v>163</v>
      </c>
      <c r="C13" s="254"/>
      <c r="D13" s="76" t="s">
        <v>162</v>
      </c>
      <c r="E13" s="257" t="s">
        <v>161</v>
      </c>
      <c r="F13" s="257"/>
      <c r="G13" s="257"/>
      <c r="H13" s="257"/>
      <c r="I13" s="257"/>
      <c r="J13" s="257"/>
      <c r="K13" s="257"/>
      <c r="L13" s="257"/>
      <c r="M13" s="258"/>
      <c r="W13" s="75"/>
    </row>
    <row r="14" spans="2:23" ht="19.5" thickBot="1" x14ac:dyDescent="0.45">
      <c r="B14" s="184"/>
      <c r="C14" s="255"/>
      <c r="D14" s="259" t="s">
        <v>160</v>
      </c>
      <c r="E14" s="260"/>
      <c r="F14" s="260" t="s">
        <v>159</v>
      </c>
      <c r="G14" s="260"/>
      <c r="H14" s="260" t="s">
        <v>158</v>
      </c>
      <c r="I14" s="260"/>
      <c r="J14" s="260"/>
      <c r="K14" s="260"/>
      <c r="L14" s="260"/>
      <c r="M14" s="261"/>
    </row>
    <row r="15" spans="2:23" ht="3.75" customHeight="1" thickBot="1" x14ac:dyDescent="0.45">
      <c r="B15" s="74"/>
      <c r="C15" s="73"/>
      <c r="D15" s="72"/>
      <c r="E15" s="71"/>
      <c r="F15" s="71"/>
      <c r="G15" s="71"/>
      <c r="H15" s="71"/>
      <c r="I15" s="71"/>
      <c r="J15" s="71"/>
      <c r="K15" s="71"/>
      <c r="L15" s="71"/>
      <c r="M15" s="71"/>
    </row>
    <row r="16" spans="2:23" x14ac:dyDescent="0.4">
      <c r="B16" s="253" t="s">
        <v>157</v>
      </c>
      <c r="C16" s="254"/>
      <c r="D16" s="256" t="s">
        <v>168</v>
      </c>
      <c r="E16" s="264"/>
      <c r="F16" s="264"/>
      <c r="G16" s="264"/>
      <c r="H16" s="265"/>
      <c r="I16" s="31"/>
      <c r="J16" s="212" t="s">
        <v>156</v>
      </c>
      <c r="K16" s="222"/>
      <c r="L16" s="222"/>
      <c r="M16" s="223"/>
    </row>
    <row r="17" spans="2:26" ht="19.5" thickBot="1" x14ac:dyDescent="0.45">
      <c r="B17" s="184"/>
      <c r="C17" s="255"/>
      <c r="D17" s="266"/>
      <c r="E17" s="267"/>
      <c r="F17" s="267"/>
      <c r="G17" s="267"/>
      <c r="H17" s="268"/>
      <c r="I17" s="31"/>
      <c r="J17" s="224"/>
      <c r="K17" s="225"/>
      <c r="L17" s="225"/>
      <c r="M17" s="226"/>
    </row>
    <row r="18" spans="2:26" s="52" customFormat="1" ht="3.75" customHeight="1" thickBot="1" x14ac:dyDescent="0.45">
      <c r="B18" s="74"/>
      <c r="C18" s="73"/>
      <c r="D18" s="72"/>
      <c r="E18" s="71"/>
      <c r="F18" s="71"/>
      <c r="G18" s="71"/>
      <c r="H18" s="71"/>
      <c r="I18" s="38"/>
      <c r="J18" s="70"/>
      <c r="K18" s="69"/>
      <c r="L18" s="69"/>
      <c r="M18" s="68"/>
    </row>
    <row r="19" spans="2:26" x14ac:dyDescent="0.4">
      <c r="B19" s="253" t="s">
        <v>155</v>
      </c>
      <c r="C19" s="254"/>
      <c r="D19" s="256" t="s">
        <v>154</v>
      </c>
      <c r="E19" s="257"/>
      <c r="F19" s="257"/>
      <c r="G19" s="257"/>
      <c r="H19" s="258"/>
      <c r="I19" s="31"/>
      <c r="J19" s="212" t="s">
        <v>153</v>
      </c>
      <c r="K19" s="222"/>
      <c r="L19" s="222"/>
      <c r="M19" s="223"/>
    </row>
    <row r="20" spans="2:26" ht="19.5" thickBot="1" x14ac:dyDescent="0.45">
      <c r="B20" s="184"/>
      <c r="C20" s="255"/>
      <c r="D20" s="259"/>
      <c r="E20" s="260"/>
      <c r="F20" s="260"/>
      <c r="G20" s="260"/>
      <c r="H20" s="261"/>
      <c r="I20" s="31"/>
      <c r="J20" s="224"/>
      <c r="K20" s="225"/>
      <c r="L20" s="225"/>
      <c r="M20" s="226"/>
      <c r="Q20" s="7" t="s">
        <v>85</v>
      </c>
    </row>
    <row r="21" spans="2:26" ht="4.1500000000000004" customHeight="1" thickBot="1" x14ac:dyDescent="0.45">
      <c r="B21" s="31"/>
      <c r="C21" s="31"/>
      <c r="D21" s="31"/>
      <c r="E21" s="31"/>
      <c r="F21" s="31"/>
      <c r="G21" s="31"/>
      <c r="H21" s="31"/>
      <c r="I21" s="31"/>
      <c r="J21" s="31"/>
      <c r="K21" s="31"/>
      <c r="L21" s="31"/>
      <c r="M21" s="31"/>
      <c r="Q21" s="7" t="s">
        <v>152</v>
      </c>
      <c r="U21" s="7">
        <f t="shared" ref="U21:U29" si="0">IF(D16=Q21,1,0)</f>
        <v>1</v>
      </c>
    </row>
    <row r="22" spans="2:26" ht="19.899999999999999" customHeight="1" thickBot="1" x14ac:dyDescent="0.45">
      <c r="B22" s="246" t="s">
        <v>151</v>
      </c>
      <c r="C22" s="230"/>
      <c r="D22" s="262">
        <v>0</v>
      </c>
      <c r="E22" s="263"/>
      <c r="F22" s="91" t="s">
        <v>84</v>
      </c>
      <c r="G22" s="195" t="s">
        <v>150</v>
      </c>
      <c r="H22" s="195"/>
      <c r="I22" s="31"/>
      <c r="J22" s="31"/>
      <c r="K22" s="31"/>
      <c r="L22" s="31"/>
      <c r="M22" s="31"/>
      <c r="Q22" s="7" t="s">
        <v>149</v>
      </c>
      <c r="U22" s="7">
        <f t="shared" si="0"/>
        <v>0</v>
      </c>
    </row>
    <row r="23" spans="2:26" ht="19.899999999999999" customHeight="1" x14ac:dyDescent="0.4">
      <c r="B23" s="65"/>
      <c r="C23" s="65"/>
      <c r="D23" s="65"/>
      <c r="E23" s="65"/>
      <c r="F23" s="65"/>
      <c r="G23" s="65"/>
      <c r="H23" s="65"/>
      <c r="I23" s="31"/>
      <c r="J23" s="31"/>
      <c r="K23" s="31"/>
      <c r="L23" s="31"/>
      <c r="M23" s="31"/>
      <c r="Q23" s="7" t="s">
        <v>148</v>
      </c>
      <c r="U23" s="7">
        <f t="shared" si="0"/>
        <v>0</v>
      </c>
      <c r="X23" s="7">
        <f>IF(OR(D16=Q20,D16=Q30,D16=Q31,D16=Q32,D16=Q33,D16=Q34,D16=Q35),1,0)</f>
        <v>0</v>
      </c>
      <c r="Y23" s="7">
        <f>IF($E$56&lt;&gt;100,1,0)</f>
        <v>1</v>
      </c>
      <c r="Z23" s="7">
        <f>IF(OR(X23=0,Y23=0),0,1)</f>
        <v>0</v>
      </c>
    </row>
    <row r="24" spans="2:26" ht="19.899999999999999" customHeight="1" x14ac:dyDescent="0.4">
      <c r="B24" s="245" t="s">
        <v>147</v>
      </c>
      <c r="C24" s="245"/>
      <c r="D24" s="245"/>
      <c r="E24" s="245"/>
      <c r="F24" s="245"/>
      <c r="G24" s="245"/>
      <c r="H24" s="245"/>
      <c r="I24" s="245"/>
      <c r="J24" s="245"/>
      <c r="K24" s="245"/>
      <c r="L24" s="245"/>
      <c r="M24" s="245"/>
      <c r="Q24" s="7" t="s">
        <v>146</v>
      </c>
      <c r="U24" s="7">
        <f t="shared" si="0"/>
        <v>0</v>
      </c>
    </row>
    <row r="25" spans="2:26" ht="4.1500000000000004" customHeight="1" thickBot="1" x14ac:dyDescent="0.45">
      <c r="B25" s="64"/>
      <c r="C25" s="64"/>
      <c r="D25" s="64"/>
      <c r="E25" s="64"/>
      <c r="F25" s="67"/>
      <c r="G25" s="64"/>
      <c r="H25" s="64"/>
      <c r="I25" s="64"/>
      <c r="J25" s="64"/>
      <c r="K25" s="64"/>
      <c r="L25" s="64"/>
      <c r="M25" s="64"/>
      <c r="Q25" s="7" t="s">
        <v>145</v>
      </c>
      <c r="U25" s="7">
        <f t="shared" si="0"/>
        <v>0</v>
      </c>
    </row>
    <row r="26" spans="2:26" ht="19.899999999999999" customHeight="1" thickBot="1" x14ac:dyDescent="0.45">
      <c r="B26" s="246" t="s">
        <v>68</v>
      </c>
      <c r="C26" s="230"/>
      <c r="D26" s="247">
        <v>0</v>
      </c>
      <c r="E26" s="248"/>
      <c r="F26" s="66" t="s">
        <v>144</v>
      </c>
      <c r="G26" s="64"/>
      <c r="H26" s="249" t="s">
        <v>132</v>
      </c>
      <c r="I26" s="250"/>
      <c r="J26" s="64"/>
      <c r="K26" s="64"/>
      <c r="L26" s="64"/>
      <c r="M26" s="64"/>
      <c r="Q26" s="7" t="s">
        <v>143</v>
      </c>
      <c r="U26" s="7">
        <f t="shared" si="0"/>
        <v>0</v>
      </c>
    </row>
    <row r="27" spans="2:26" ht="19.899999999999999" customHeight="1" x14ac:dyDescent="0.4">
      <c r="B27" s="65"/>
      <c r="C27" s="65"/>
      <c r="D27" s="65"/>
      <c r="E27" s="65"/>
      <c r="F27" s="65"/>
      <c r="G27" s="64"/>
      <c r="H27" s="64"/>
      <c r="I27" s="64"/>
      <c r="J27" s="64"/>
      <c r="K27" s="64"/>
      <c r="L27" s="64"/>
      <c r="M27" s="64"/>
      <c r="Q27" s="7" t="s">
        <v>142</v>
      </c>
      <c r="U27" s="7">
        <f t="shared" si="0"/>
        <v>0</v>
      </c>
    </row>
    <row r="28" spans="2:26" ht="28.9" customHeight="1" x14ac:dyDescent="0.4">
      <c r="B28" s="245" t="s">
        <v>141</v>
      </c>
      <c r="C28" s="245"/>
      <c r="D28" s="245"/>
      <c r="E28" s="245"/>
      <c r="F28" s="245"/>
      <c r="G28" s="245"/>
      <c r="H28" s="245"/>
      <c r="I28" s="245"/>
      <c r="J28" s="245"/>
      <c r="K28" s="245"/>
      <c r="L28" s="245"/>
      <c r="M28" s="245"/>
      <c r="Q28" s="7" t="s">
        <v>140</v>
      </c>
      <c r="U28" s="7">
        <f t="shared" si="0"/>
        <v>0</v>
      </c>
    </row>
    <row r="29" spans="2:26" ht="10.15" customHeight="1" x14ac:dyDescent="0.4">
      <c r="B29" s="31"/>
      <c r="C29" s="31"/>
      <c r="D29" s="31"/>
      <c r="E29" s="31"/>
      <c r="F29" s="31"/>
      <c r="G29" s="31"/>
      <c r="H29" s="31"/>
      <c r="I29" s="31"/>
      <c r="J29" s="31"/>
      <c r="K29" s="31"/>
      <c r="L29" s="31"/>
      <c r="M29" s="31"/>
      <c r="Q29" s="7" t="s">
        <v>139</v>
      </c>
      <c r="U29" s="7">
        <f t="shared" si="0"/>
        <v>0</v>
      </c>
    </row>
    <row r="30" spans="2:26" x14ac:dyDescent="0.4">
      <c r="B30" s="183" t="s">
        <v>138</v>
      </c>
      <c r="C30" s="183"/>
      <c r="D30" s="183"/>
      <c r="E30" s="183"/>
      <c r="F30" s="183"/>
      <c r="G30" s="183"/>
      <c r="H30" s="183"/>
      <c r="I30" s="183"/>
      <c r="J30" s="183"/>
      <c r="K30" s="183"/>
      <c r="L30" s="183"/>
      <c r="M30" s="183"/>
      <c r="Q30" s="7" t="s">
        <v>137</v>
      </c>
      <c r="U30" s="7">
        <f t="shared" ref="U30:U35" si="1">IF(D25=Q30,0,1)</f>
        <v>1</v>
      </c>
    </row>
    <row r="31" spans="2:26" ht="4.1500000000000004" customHeight="1" x14ac:dyDescent="0.4">
      <c r="B31" s="31"/>
      <c r="C31" s="31"/>
      <c r="D31" s="31"/>
      <c r="E31" s="31"/>
      <c r="F31" s="31"/>
      <c r="G31" s="31"/>
      <c r="H31" s="31"/>
      <c r="I31" s="31"/>
      <c r="J31" s="31"/>
      <c r="K31" s="31"/>
      <c r="L31" s="31"/>
      <c r="M31" s="31"/>
      <c r="Q31" s="7" t="s">
        <v>136</v>
      </c>
      <c r="U31" s="7">
        <f t="shared" si="1"/>
        <v>1</v>
      </c>
    </row>
    <row r="32" spans="2:26" ht="19.149999999999999" customHeight="1" thickBot="1" x14ac:dyDescent="0.45">
      <c r="B32" s="31" t="s">
        <v>135</v>
      </c>
      <c r="C32" s="31"/>
      <c r="D32" s="31"/>
      <c r="E32" s="31"/>
      <c r="F32" s="31"/>
      <c r="G32" s="31"/>
      <c r="H32" s="31"/>
      <c r="I32" s="31"/>
      <c r="J32" s="31"/>
      <c r="K32" s="31"/>
      <c r="L32" s="31"/>
      <c r="M32" s="31"/>
      <c r="Q32" s="7" t="s">
        <v>134</v>
      </c>
      <c r="U32" s="7">
        <f t="shared" si="1"/>
        <v>1</v>
      </c>
    </row>
    <row r="33" spans="2:21" ht="19.149999999999999" customHeight="1" x14ac:dyDescent="0.4">
      <c r="B33" s="239" t="s">
        <v>133</v>
      </c>
      <c r="C33" s="239"/>
      <c r="D33" s="251" t="s">
        <v>132</v>
      </c>
      <c r="E33" s="31"/>
      <c r="F33" s="31"/>
      <c r="G33" s="212" t="s">
        <v>131</v>
      </c>
      <c r="H33" s="222"/>
      <c r="I33" s="222"/>
      <c r="J33" s="222"/>
      <c r="K33" s="222"/>
      <c r="L33" s="222"/>
      <c r="M33" s="223"/>
      <c r="Q33" s="7" t="s">
        <v>130</v>
      </c>
      <c r="U33" s="7">
        <f t="shared" si="1"/>
        <v>1</v>
      </c>
    </row>
    <row r="34" spans="2:21" ht="18" customHeight="1" thickBot="1" x14ac:dyDescent="0.45">
      <c r="B34" s="178"/>
      <c r="C34" s="178"/>
      <c r="D34" s="252"/>
      <c r="E34" s="31"/>
      <c r="F34" s="31"/>
      <c r="G34" s="224"/>
      <c r="H34" s="225"/>
      <c r="I34" s="225"/>
      <c r="J34" s="225"/>
      <c r="K34" s="225"/>
      <c r="L34" s="225"/>
      <c r="M34" s="226"/>
      <c r="Q34" s="7" t="s">
        <v>129</v>
      </c>
      <c r="U34" s="7">
        <f t="shared" si="1"/>
        <v>1</v>
      </c>
    </row>
    <row r="35" spans="2:21" ht="4.3499999999999996" customHeight="1" thickBot="1" x14ac:dyDescent="0.45">
      <c r="B35" s="31"/>
      <c r="C35" s="31"/>
      <c r="D35" s="31"/>
      <c r="E35" s="31"/>
      <c r="F35" s="31"/>
      <c r="G35" s="31"/>
      <c r="H35" s="31"/>
      <c r="I35" s="31"/>
      <c r="J35" s="31"/>
      <c r="K35" s="31"/>
      <c r="L35" s="31"/>
      <c r="M35" s="31"/>
      <c r="Q35" s="7" t="s">
        <v>95</v>
      </c>
      <c r="U35" s="7">
        <f t="shared" si="1"/>
        <v>1</v>
      </c>
    </row>
    <row r="36" spans="2:21" ht="35.25" customHeight="1" thickBot="1" x14ac:dyDescent="0.45">
      <c r="B36" s="227" t="s">
        <v>128</v>
      </c>
      <c r="C36" s="228"/>
      <c r="D36" s="63">
        <v>0</v>
      </c>
      <c r="E36" s="53" t="s">
        <v>127</v>
      </c>
      <c r="F36" s="31"/>
      <c r="G36" s="201" t="s">
        <v>126</v>
      </c>
      <c r="H36" s="202"/>
      <c r="I36" s="202"/>
      <c r="J36" s="202"/>
      <c r="K36" s="202"/>
      <c r="L36" s="202"/>
      <c r="M36" s="203"/>
    </row>
    <row r="37" spans="2:21" ht="3.75" customHeight="1" x14ac:dyDescent="0.4">
      <c r="B37" s="31"/>
      <c r="C37" s="31"/>
      <c r="D37" s="31"/>
      <c r="E37" s="31"/>
      <c r="F37" s="31"/>
      <c r="G37" s="62"/>
      <c r="H37" s="62"/>
      <c r="I37" s="62"/>
      <c r="J37" s="62"/>
      <c r="K37" s="62"/>
      <c r="L37" s="62"/>
      <c r="M37" s="62"/>
    </row>
    <row r="38" spans="2:21" ht="19.5" customHeight="1" x14ac:dyDescent="0.4">
      <c r="B38" s="227" t="s">
        <v>125</v>
      </c>
      <c r="C38" s="228"/>
      <c r="D38" s="61" t="str">
        <f>IFERROR($D$36*100/($D$22*24*365),"‐")</f>
        <v>‐</v>
      </c>
      <c r="E38" s="92" t="s">
        <v>93</v>
      </c>
      <c r="F38" s="31"/>
      <c r="G38" s="31"/>
      <c r="H38" s="31"/>
      <c r="I38" s="31"/>
      <c r="J38" s="31"/>
      <c r="K38" s="31"/>
      <c r="L38" s="31"/>
      <c r="M38" s="31"/>
    </row>
    <row r="39" spans="2:21" ht="4.3499999999999996" customHeight="1" thickBot="1" x14ac:dyDescent="0.45">
      <c r="B39" s="31"/>
      <c r="C39" s="31"/>
      <c r="D39" s="31"/>
      <c r="E39" s="31"/>
      <c r="F39" s="31"/>
      <c r="G39" s="31"/>
      <c r="H39" s="31"/>
      <c r="I39" s="31"/>
      <c r="J39" s="31"/>
      <c r="K39" s="31"/>
      <c r="L39" s="31"/>
      <c r="M39" s="31"/>
    </row>
    <row r="40" spans="2:21" ht="25.15" customHeight="1" x14ac:dyDescent="0.4">
      <c r="B40" s="239" t="s">
        <v>124</v>
      </c>
      <c r="C40" s="239"/>
      <c r="D40" s="240">
        <v>0</v>
      </c>
      <c r="E40" s="242" t="s">
        <v>93</v>
      </c>
      <c r="F40" s="31"/>
      <c r="G40" s="212" t="s">
        <v>123</v>
      </c>
      <c r="H40" s="222"/>
      <c r="I40" s="222"/>
      <c r="J40" s="222"/>
      <c r="K40" s="222"/>
      <c r="L40" s="222"/>
      <c r="M40" s="223"/>
    </row>
    <row r="41" spans="2:21" ht="28.5" customHeight="1" thickBot="1" x14ac:dyDescent="0.45">
      <c r="B41" s="178"/>
      <c r="C41" s="178"/>
      <c r="D41" s="241"/>
      <c r="E41" s="243"/>
      <c r="F41" s="31"/>
      <c r="G41" s="224"/>
      <c r="H41" s="225"/>
      <c r="I41" s="225"/>
      <c r="J41" s="225"/>
      <c r="K41" s="225"/>
      <c r="L41" s="225"/>
      <c r="M41" s="226"/>
    </row>
    <row r="42" spans="2:21" ht="4.3499999999999996" customHeight="1" x14ac:dyDescent="0.4">
      <c r="B42" s="38"/>
      <c r="C42" s="31"/>
      <c r="D42" s="31"/>
      <c r="E42" s="31"/>
      <c r="F42" s="31"/>
      <c r="G42" s="31"/>
      <c r="H42" s="31"/>
      <c r="I42" s="31"/>
      <c r="J42" s="31"/>
      <c r="K42" s="31"/>
      <c r="L42" s="31"/>
      <c r="M42" s="31"/>
      <c r="N42" s="31"/>
    </row>
    <row r="43" spans="2:21" ht="21" customHeight="1" x14ac:dyDescent="0.4">
      <c r="B43" s="230" t="s">
        <v>122</v>
      </c>
      <c r="C43" s="231"/>
      <c r="D43" s="232"/>
      <c r="E43" s="36" t="str">
        <f>IF($D$33="年間設備利用率",24*365*$D$40/100,IF($D$33="年間発電電力量",24*365*$D$38/100,"0"))</f>
        <v>0</v>
      </c>
      <c r="F43" s="244" t="s">
        <v>121</v>
      </c>
      <c r="G43" s="244"/>
      <c r="H43" s="31"/>
      <c r="I43" s="31"/>
      <c r="J43" s="31"/>
      <c r="K43" s="31"/>
      <c r="L43" s="31"/>
      <c r="M43" s="31"/>
    </row>
    <row r="44" spans="2:21" ht="3.6" customHeight="1" x14ac:dyDescent="0.4">
      <c r="B44" s="38"/>
      <c r="C44" s="31"/>
      <c r="D44" s="31"/>
      <c r="E44" s="31"/>
      <c r="F44" s="31"/>
      <c r="G44" s="31"/>
      <c r="H44" s="31"/>
      <c r="I44" s="31"/>
      <c r="J44" s="31"/>
      <c r="K44" s="31"/>
      <c r="L44" s="31"/>
      <c r="M44" s="31"/>
    </row>
    <row r="45" spans="2:21" ht="21" customHeight="1" x14ac:dyDescent="0.4">
      <c r="B45" s="227" t="s">
        <v>120</v>
      </c>
      <c r="C45" s="228"/>
      <c r="D45" s="229"/>
      <c r="E45" s="60">
        <v>0.438</v>
      </c>
      <c r="F45" s="180" t="s">
        <v>119</v>
      </c>
      <c r="G45" s="182"/>
      <c r="H45" s="31"/>
      <c r="I45" s="31"/>
      <c r="J45" s="31"/>
      <c r="K45" s="31"/>
      <c r="L45" s="31"/>
      <c r="M45" s="31"/>
    </row>
    <row r="46" spans="2:21" ht="3" customHeight="1" x14ac:dyDescent="0.4">
      <c r="B46" s="38"/>
      <c r="C46" s="31"/>
      <c r="D46" s="31"/>
      <c r="E46" s="31"/>
      <c r="F46" s="31"/>
      <c r="G46" s="31"/>
      <c r="H46" s="31"/>
      <c r="I46" s="31"/>
      <c r="J46" s="31"/>
      <c r="K46" s="31"/>
      <c r="L46" s="31"/>
      <c r="M46" s="31"/>
    </row>
    <row r="47" spans="2:21" ht="21" customHeight="1" x14ac:dyDescent="0.4">
      <c r="B47" s="230" t="s">
        <v>118</v>
      </c>
      <c r="C47" s="231"/>
      <c r="D47" s="232"/>
      <c r="E47" s="34">
        <f>$E$43*$E$45</f>
        <v>0</v>
      </c>
      <c r="F47" s="195" t="s">
        <v>117</v>
      </c>
      <c r="G47" s="195"/>
      <c r="H47" s="31"/>
      <c r="I47" s="31"/>
      <c r="J47" s="31"/>
      <c r="K47" s="31"/>
      <c r="L47" s="31"/>
      <c r="M47" s="31"/>
    </row>
    <row r="48" spans="2:21" ht="4.3499999999999996" customHeight="1" thickBot="1" x14ac:dyDescent="0.45">
      <c r="B48" s="59"/>
      <c r="C48" s="59"/>
      <c r="D48" s="59"/>
      <c r="E48" s="59"/>
      <c r="F48" s="59"/>
      <c r="G48" s="59"/>
      <c r="H48" s="59"/>
      <c r="I48" s="59"/>
      <c r="J48" s="59"/>
      <c r="K48" s="58"/>
      <c r="L48" s="57"/>
      <c r="M48" s="57"/>
    </row>
    <row r="49" spans="1:27" ht="18.600000000000001" customHeight="1" x14ac:dyDescent="0.4">
      <c r="B49" s="227" t="s">
        <v>116</v>
      </c>
      <c r="C49" s="233" t="s">
        <v>115</v>
      </c>
      <c r="D49" s="234"/>
      <c r="E49" s="234"/>
      <c r="F49" s="234"/>
      <c r="G49" s="234"/>
      <c r="H49" s="234"/>
      <c r="I49" s="234"/>
      <c r="J49" s="234"/>
      <c r="K49" s="234"/>
      <c r="L49" s="234"/>
      <c r="M49" s="235"/>
      <c r="Q49" s="56" t="s">
        <v>114</v>
      </c>
      <c r="W49" s="56" t="s">
        <v>113</v>
      </c>
    </row>
    <row r="50" spans="1:27" ht="18.600000000000001" customHeight="1" thickBot="1" x14ac:dyDescent="0.45">
      <c r="B50" s="227"/>
      <c r="C50" s="236"/>
      <c r="D50" s="237"/>
      <c r="E50" s="237"/>
      <c r="F50" s="237"/>
      <c r="G50" s="237"/>
      <c r="H50" s="237"/>
      <c r="I50" s="237"/>
      <c r="J50" s="237"/>
      <c r="K50" s="237"/>
      <c r="L50" s="237"/>
      <c r="M50" s="238"/>
      <c r="Q50" s="7" t="s">
        <v>112</v>
      </c>
      <c r="R50" s="7">
        <v>2.5</v>
      </c>
      <c r="S50" s="7" t="s">
        <v>111</v>
      </c>
      <c r="T50" s="7">
        <v>34.270000000000003</v>
      </c>
      <c r="U50" s="7" t="s">
        <v>105</v>
      </c>
      <c r="W50" s="7" t="s">
        <v>110</v>
      </c>
    </row>
    <row r="51" spans="1:27" ht="19.899999999999999" customHeight="1" x14ac:dyDescent="0.4">
      <c r="B51" s="31"/>
      <c r="C51" s="31"/>
      <c r="D51" s="31"/>
      <c r="E51" s="31"/>
      <c r="F51" s="31"/>
      <c r="G51" s="31"/>
      <c r="H51" s="31"/>
      <c r="I51" s="31"/>
      <c r="J51" s="31"/>
      <c r="K51" s="31"/>
      <c r="L51" s="31"/>
      <c r="M51" s="31"/>
      <c r="Q51" s="37" t="s">
        <v>109</v>
      </c>
      <c r="R51" s="7">
        <v>2.62</v>
      </c>
      <c r="S51" s="7" t="s">
        <v>108</v>
      </c>
      <c r="T51" s="7">
        <v>35.770000000000003</v>
      </c>
      <c r="U51" s="7" t="s">
        <v>105</v>
      </c>
      <c r="W51" s="7" t="s">
        <v>107</v>
      </c>
    </row>
    <row r="52" spans="1:27" ht="19.899999999999999" customHeight="1" x14ac:dyDescent="0.4">
      <c r="B52" s="212" t="s">
        <v>106</v>
      </c>
      <c r="C52" s="213"/>
      <c r="D52" s="213"/>
      <c r="E52" s="213"/>
      <c r="F52" s="213"/>
      <c r="G52" s="213"/>
      <c r="H52" s="213"/>
      <c r="I52" s="213"/>
      <c r="J52" s="213"/>
      <c r="K52" s="213"/>
      <c r="L52" s="213"/>
      <c r="M52" s="214"/>
      <c r="Q52" s="37" t="s">
        <v>26</v>
      </c>
      <c r="R52" s="7">
        <v>2.75</v>
      </c>
      <c r="T52" s="7">
        <v>36.729999999999997</v>
      </c>
      <c r="U52" s="7" t="s">
        <v>105</v>
      </c>
      <c r="W52" s="7" t="s">
        <v>104</v>
      </c>
    </row>
    <row r="53" spans="1:27" ht="19.5" customHeight="1" x14ac:dyDescent="0.4">
      <c r="B53" s="215"/>
      <c r="C53" s="216"/>
      <c r="D53" s="216"/>
      <c r="E53" s="216"/>
      <c r="F53" s="216"/>
      <c r="G53" s="216"/>
      <c r="H53" s="216"/>
      <c r="I53" s="216"/>
      <c r="J53" s="216"/>
      <c r="K53" s="216"/>
      <c r="L53" s="216"/>
      <c r="M53" s="217"/>
      <c r="Q53" s="40" t="s">
        <v>103</v>
      </c>
      <c r="R53" s="7">
        <v>2.79</v>
      </c>
      <c r="T53" s="7">
        <v>49.84</v>
      </c>
      <c r="U53" s="7" t="s">
        <v>90</v>
      </c>
      <c r="W53" s="7" t="s">
        <v>102</v>
      </c>
    </row>
    <row r="54" spans="1:27" ht="10.15" customHeight="1" x14ac:dyDescent="0.4">
      <c r="B54" s="31"/>
      <c r="C54" s="31"/>
      <c r="D54" s="31"/>
      <c r="E54" s="31"/>
      <c r="F54" s="31"/>
      <c r="G54" s="31"/>
      <c r="H54" s="31"/>
      <c r="I54" s="31"/>
      <c r="J54" s="31"/>
      <c r="K54" s="31"/>
      <c r="L54" s="31"/>
      <c r="M54" s="31"/>
      <c r="Q54" s="40" t="s">
        <v>27</v>
      </c>
      <c r="R54" s="7">
        <v>2.27</v>
      </c>
      <c r="S54" s="7" t="s">
        <v>101</v>
      </c>
      <c r="T54" s="55">
        <f>36.44/((273/(273+25))*0.986923)</f>
        <v>40.304052430631707</v>
      </c>
      <c r="U54" s="7" t="s">
        <v>100</v>
      </c>
      <c r="W54" s="7" t="s">
        <v>99</v>
      </c>
    </row>
    <row r="55" spans="1:27" ht="31.9" customHeight="1" thickBot="1" x14ac:dyDescent="0.45">
      <c r="B55" s="218" t="s">
        <v>98</v>
      </c>
      <c r="C55" s="218"/>
      <c r="D55" s="218"/>
      <c r="E55" s="218"/>
      <c r="F55" s="218"/>
      <c r="G55" s="218"/>
      <c r="H55" s="218"/>
      <c r="I55" s="218"/>
      <c r="J55" s="218"/>
      <c r="K55" s="218"/>
      <c r="L55" s="218"/>
      <c r="M55" s="218"/>
      <c r="Q55" s="40" t="s">
        <v>97</v>
      </c>
      <c r="R55" s="7" t="s">
        <v>96</v>
      </c>
      <c r="T55" s="7" t="s">
        <v>96</v>
      </c>
      <c r="U55" s="7" t="s">
        <v>90</v>
      </c>
      <c r="W55" s="7" t="s">
        <v>95</v>
      </c>
    </row>
    <row r="56" spans="1:27" ht="29.45" customHeight="1" thickBot="1" x14ac:dyDescent="0.45">
      <c r="B56" s="219" t="s">
        <v>94</v>
      </c>
      <c r="C56" s="220"/>
      <c r="D56" s="221"/>
      <c r="E56" s="54">
        <v>0</v>
      </c>
      <c r="F56" s="53" t="s">
        <v>93</v>
      </c>
      <c r="H56" s="201" t="s">
        <v>92</v>
      </c>
      <c r="I56" s="202"/>
      <c r="J56" s="202"/>
      <c r="K56" s="202"/>
      <c r="L56" s="202"/>
      <c r="M56" s="203"/>
      <c r="Q56" s="40" t="s">
        <v>91</v>
      </c>
      <c r="R56" s="7">
        <v>3.18</v>
      </c>
      <c r="T56" s="7">
        <v>28.33</v>
      </c>
      <c r="U56" s="7" t="s">
        <v>90</v>
      </c>
    </row>
    <row r="57" spans="1:27" s="37" customFormat="1" ht="3.6" customHeight="1" x14ac:dyDescent="0.4">
      <c r="A57" s="7"/>
      <c r="B57" s="38"/>
      <c r="C57" s="38"/>
      <c r="D57" s="38"/>
      <c r="E57" s="38"/>
      <c r="F57" s="38"/>
      <c r="G57" s="38"/>
      <c r="H57" s="38"/>
      <c r="I57" s="38"/>
      <c r="J57" s="38"/>
      <c r="K57" s="38"/>
      <c r="L57" s="38"/>
      <c r="M57" s="41"/>
      <c r="N57" s="7"/>
      <c r="O57" s="7"/>
      <c r="P57" s="7"/>
      <c r="V57" s="7"/>
      <c r="W57" s="7"/>
      <c r="X57" s="7"/>
      <c r="Y57" s="7"/>
      <c r="Z57" s="7"/>
      <c r="AA57" s="7"/>
    </row>
    <row r="58" spans="1:27" ht="28.9" customHeight="1" x14ac:dyDescent="0.4">
      <c r="B58" s="212" t="s">
        <v>89</v>
      </c>
      <c r="C58" s="222"/>
      <c r="D58" s="222"/>
      <c r="E58" s="222"/>
      <c r="F58" s="222"/>
      <c r="G58" s="223"/>
      <c r="H58" s="212" t="s">
        <v>88</v>
      </c>
      <c r="I58" s="222"/>
      <c r="J58" s="222"/>
      <c r="K58" s="222"/>
      <c r="L58" s="222"/>
      <c r="M58" s="223"/>
      <c r="Q58" s="40"/>
    </row>
    <row r="59" spans="1:27" ht="28.9" customHeight="1" x14ac:dyDescent="0.4">
      <c r="B59" s="224"/>
      <c r="C59" s="225"/>
      <c r="D59" s="225"/>
      <c r="E59" s="225"/>
      <c r="F59" s="225"/>
      <c r="G59" s="226"/>
      <c r="H59" s="224"/>
      <c r="I59" s="225"/>
      <c r="J59" s="225"/>
      <c r="K59" s="225"/>
      <c r="L59" s="225"/>
      <c r="M59" s="226"/>
      <c r="Q59" s="40"/>
    </row>
    <row r="60" spans="1:27" ht="19.899999999999999" customHeight="1" thickBot="1" x14ac:dyDescent="0.45">
      <c r="B60" s="31"/>
      <c r="C60" s="31"/>
      <c r="D60" s="31"/>
      <c r="E60" s="31"/>
      <c r="F60" s="31"/>
      <c r="G60" s="31"/>
      <c r="H60" s="31"/>
      <c r="I60" s="31"/>
      <c r="J60" s="31"/>
      <c r="K60" s="31"/>
      <c r="L60" s="31"/>
      <c r="M60" s="31"/>
      <c r="Q60" s="37"/>
    </row>
    <row r="61" spans="1:27" ht="43.9" customHeight="1" thickBot="1" x14ac:dyDescent="0.45">
      <c r="B61" s="178" t="s">
        <v>87</v>
      </c>
      <c r="C61" s="178"/>
      <c r="D61" s="178"/>
      <c r="E61" s="204" t="str">
        <f>$D$16</f>
        <v>太陽光発電</v>
      </c>
      <c r="F61" s="205"/>
      <c r="G61" s="52"/>
      <c r="H61" s="178" t="s">
        <v>86</v>
      </c>
      <c r="I61" s="196"/>
      <c r="J61" s="206"/>
      <c r="K61" s="207" t="s">
        <v>132</v>
      </c>
      <c r="L61" s="208"/>
      <c r="M61" s="209"/>
    </row>
    <row r="62" spans="1:27" s="37" customFormat="1" ht="3.6" customHeight="1" thickBot="1" x14ac:dyDescent="0.45">
      <c r="B62" s="38"/>
      <c r="C62" s="38"/>
      <c r="D62" s="38"/>
      <c r="E62" s="38"/>
      <c r="F62" s="41"/>
      <c r="G62" s="41"/>
      <c r="H62" s="41"/>
      <c r="I62" s="41"/>
      <c r="J62" s="41"/>
      <c r="K62" s="41"/>
      <c r="L62" s="41"/>
      <c r="M62" s="41"/>
    </row>
    <row r="63" spans="1:27" s="37" customFormat="1" ht="24.6" customHeight="1" thickBot="1" x14ac:dyDescent="0.45">
      <c r="B63" s="178" t="str">
        <f>IF($E$61="選択してください","利用したバイオマス・一般廃棄物",$E$61)&amp;"の年間燃料総消費量"</f>
        <v>太陽光発電の年間燃料総消費量</v>
      </c>
      <c r="C63" s="178"/>
      <c r="D63" s="178"/>
      <c r="E63" s="49">
        <v>0</v>
      </c>
      <c r="F63" s="51" t="s">
        <v>84</v>
      </c>
      <c r="G63" s="50"/>
      <c r="H63" s="178" t="s">
        <v>83</v>
      </c>
      <c r="I63" s="196"/>
      <c r="J63" s="196"/>
      <c r="K63" s="49">
        <v>0</v>
      </c>
      <c r="L63" s="210" t="str">
        <f>"["&amp;VLOOKUP($K$61,$Q$49:$U$56,5,FALSE)&amp;"]"</f>
        <v>[]</v>
      </c>
      <c r="M63" s="211"/>
    </row>
    <row r="64" spans="1:27" s="37" customFormat="1" ht="3.6" customHeight="1" thickBot="1" x14ac:dyDescent="0.45">
      <c r="B64" s="41"/>
      <c r="C64" s="41"/>
      <c r="D64" s="41"/>
      <c r="E64" s="41"/>
      <c r="F64" s="48"/>
      <c r="G64" s="41"/>
      <c r="H64" s="38"/>
      <c r="I64" s="41"/>
      <c r="J64" s="41"/>
      <c r="K64" s="41"/>
      <c r="L64" s="41"/>
      <c r="M64" s="41"/>
      <c r="T64" s="40"/>
      <c r="V64" s="40"/>
      <c r="W64" s="40"/>
    </row>
    <row r="65" spans="1:27" s="37" customFormat="1" ht="24.6" customHeight="1" thickBot="1" x14ac:dyDescent="0.45">
      <c r="B65" s="178" t="str">
        <f>IF($E$61="選択してください","利用したバイオマス・一般廃棄物",$E$61)&amp;"の排出係数"</f>
        <v>太陽光発電の排出係数</v>
      </c>
      <c r="C65" s="178"/>
      <c r="D65" s="178"/>
      <c r="E65" s="47">
        <v>0</v>
      </c>
      <c r="F65" s="195" t="str">
        <f>"[kgCO2/"&amp;G63&amp;"]"</f>
        <v>[kgCO2/]</v>
      </c>
      <c r="G65" s="195"/>
      <c r="H65" s="178" t="s">
        <v>82</v>
      </c>
      <c r="I65" s="178"/>
      <c r="J65" s="179"/>
      <c r="K65" s="46">
        <f>VLOOKUP($K$61,$Q$49:$U$56,2,FALSE)</f>
        <v>0</v>
      </c>
      <c r="L65" s="195" t="str">
        <f>"[kgCO2/"&amp;VLOOKUP($K$61,$Q$49:$U$56,5,FALSE)&amp;"]"</f>
        <v>[kgCO2/]</v>
      </c>
      <c r="M65" s="195"/>
      <c r="Q65" s="7"/>
    </row>
    <row r="66" spans="1:27" s="37" customFormat="1" ht="3.6" customHeight="1" thickBot="1" x14ac:dyDescent="0.45">
      <c r="B66" s="45"/>
      <c r="C66" s="45"/>
      <c r="D66" s="45"/>
      <c r="E66" s="45"/>
      <c r="F66" s="45"/>
      <c r="G66" s="45"/>
      <c r="H66" s="45"/>
      <c r="I66" s="45"/>
      <c r="J66" s="45"/>
      <c r="K66" s="45"/>
      <c r="L66" s="45"/>
      <c r="M66" s="45"/>
      <c r="Q66" s="7"/>
    </row>
    <row r="67" spans="1:27" s="37" customFormat="1" ht="26.45" customHeight="1" thickBot="1" x14ac:dyDescent="0.45">
      <c r="B67" s="178" t="str">
        <f>IF($E$61="選択してください","利用したバイオマス・一般廃棄物",$E$61)&amp;"の排出係数の設定根拠"</f>
        <v>太陽光発電の排出係数の設定根拠</v>
      </c>
      <c r="C67" s="178"/>
      <c r="D67" s="178"/>
      <c r="E67" s="178"/>
      <c r="F67" s="198"/>
      <c r="G67" s="199"/>
      <c r="H67" s="199"/>
      <c r="I67" s="199"/>
      <c r="J67" s="199"/>
      <c r="K67" s="199"/>
      <c r="L67" s="199"/>
      <c r="M67" s="200"/>
      <c r="Q67" s="7"/>
    </row>
    <row r="68" spans="1:27" s="37" customFormat="1" ht="19.149999999999999" customHeight="1" x14ac:dyDescent="0.4">
      <c r="B68" s="45"/>
      <c r="C68" s="45"/>
      <c r="D68" s="45"/>
      <c r="E68" s="45"/>
      <c r="F68" s="45"/>
      <c r="G68" s="45"/>
      <c r="H68" s="45"/>
      <c r="I68" s="45"/>
      <c r="J68" s="45"/>
      <c r="K68" s="45"/>
      <c r="L68" s="45"/>
      <c r="M68" s="45"/>
      <c r="Q68" s="7"/>
    </row>
    <row r="69" spans="1:27" s="37" customFormat="1" ht="18.600000000000001" customHeight="1" x14ac:dyDescent="0.4">
      <c r="B69" s="201" t="str">
        <f>IF($E$61="選択してください","利用したバイオマス・一般廃棄物",$E$61)&amp;"のCO2排出係数を記入し、設定根拠を記載してください。不明である場合、「不明」と記載してください。"</f>
        <v>太陽光発電のCO2排出係数を記入し、設定根拠を記載してください。不明である場合、「不明」と記載してください。</v>
      </c>
      <c r="C69" s="202"/>
      <c r="D69" s="202"/>
      <c r="E69" s="202"/>
      <c r="F69" s="202"/>
      <c r="G69" s="202"/>
      <c r="H69" s="202"/>
      <c r="I69" s="202"/>
      <c r="J69" s="202"/>
      <c r="K69" s="202"/>
      <c r="L69" s="202"/>
      <c r="M69" s="203"/>
      <c r="Q69" s="7"/>
    </row>
    <row r="70" spans="1:27" s="37" customFormat="1" ht="3" customHeight="1" x14ac:dyDescent="0.4">
      <c r="B70" s="38"/>
      <c r="C70" s="41"/>
      <c r="D70" s="41"/>
      <c r="E70" s="41"/>
      <c r="F70" s="41"/>
      <c r="G70" s="41"/>
      <c r="H70" s="38"/>
      <c r="I70" s="41"/>
      <c r="J70" s="41"/>
      <c r="K70" s="44"/>
      <c r="L70" s="41"/>
      <c r="M70" s="41"/>
      <c r="Q70" s="7"/>
      <c r="T70" s="40"/>
      <c r="V70" s="40"/>
      <c r="W70" s="40"/>
    </row>
    <row r="71" spans="1:27" s="37" customFormat="1" ht="24.6" customHeight="1" x14ac:dyDescent="0.4">
      <c r="B71" s="178" t="str">
        <f>IF($E$61="選択してください","利用したバイオマス・一般廃棄物",$E$61)&amp;"のCO2排出量"</f>
        <v>太陽光発電のCO2排出量</v>
      </c>
      <c r="C71" s="178"/>
      <c r="D71" s="178"/>
      <c r="E71" s="43">
        <f>$E$63*$E$65</f>
        <v>0</v>
      </c>
      <c r="F71" s="195" t="str">
        <f>"[kgCO2/"&amp;G63&amp;"]"</f>
        <v>[kgCO2/]</v>
      </c>
      <c r="G71" s="195"/>
      <c r="H71" s="196" t="s">
        <v>81</v>
      </c>
      <c r="I71" s="196"/>
      <c r="J71" s="197"/>
      <c r="K71" s="43">
        <f>K63*K65</f>
        <v>0</v>
      </c>
      <c r="L71" s="195" t="str">
        <f>"[kgCO2/"&amp;VLOOKUP($K$61,$Q$49:$U$56,5,FALSE)&amp;"]"</f>
        <v>[kgCO2/]</v>
      </c>
      <c r="M71" s="195"/>
      <c r="Q71" s="7"/>
    </row>
    <row r="72" spans="1:27" s="37" customFormat="1" ht="3.6" customHeight="1" x14ac:dyDescent="0.4">
      <c r="B72" s="38"/>
      <c r="C72" s="42"/>
      <c r="D72" s="41"/>
      <c r="E72" s="41"/>
      <c r="F72" s="41"/>
      <c r="G72" s="41"/>
      <c r="H72" s="38"/>
      <c r="I72" s="41"/>
      <c r="J72" s="41"/>
      <c r="K72" s="41"/>
      <c r="L72" s="41"/>
      <c r="M72" s="41"/>
      <c r="Q72" s="7"/>
      <c r="T72" s="40"/>
      <c r="V72" s="40"/>
      <c r="W72" s="40"/>
    </row>
    <row r="73" spans="1:27" s="37" customFormat="1" ht="24.6" customHeight="1" x14ac:dyDescent="0.4">
      <c r="B73" s="178" t="str">
        <f>IF($E$61="選択してください","利用したバイオマス・一般廃棄物",$E$61)&amp;"のCO2排出原単位"</f>
        <v>太陽光発電のCO2排出原単位</v>
      </c>
      <c r="C73" s="178"/>
      <c r="D73" s="178"/>
      <c r="E73" s="39" t="str">
        <f>IF(ISERROR($E$71/$D$22),"",$E$71/$D$22)</f>
        <v/>
      </c>
      <c r="F73" s="195" t="s">
        <v>78</v>
      </c>
      <c r="G73" s="195"/>
      <c r="H73" s="196" t="s">
        <v>80</v>
      </c>
      <c r="I73" s="196"/>
      <c r="J73" s="197"/>
      <c r="K73" s="39">
        <f>IF(ISERROR($K$71/$D$22),0,$K$71/$D$22)</f>
        <v>0</v>
      </c>
      <c r="L73" s="180" t="s">
        <v>78</v>
      </c>
      <c r="M73" s="182"/>
      <c r="Q73" s="7"/>
    </row>
    <row r="74" spans="1:27" s="37" customFormat="1" ht="12" customHeight="1" x14ac:dyDescent="0.4">
      <c r="A74" s="7"/>
      <c r="B74" s="38"/>
      <c r="C74" s="38"/>
      <c r="D74" s="38"/>
      <c r="E74" s="38"/>
      <c r="F74" s="38"/>
      <c r="G74" s="38"/>
      <c r="H74" s="38"/>
      <c r="I74" s="38"/>
      <c r="J74" s="38"/>
      <c r="K74" s="38"/>
      <c r="L74" s="38"/>
      <c r="M74" s="38"/>
      <c r="N74" s="7"/>
      <c r="O74" s="7"/>
      <c r="P74" s="7"/>
      <c r="Q74" s="7"/>
      <c r="R74" s="7"/>
      <c r="S74" s="7"/>
      <c r="T74" s="7"/>
      <c r="U74" s="7"/>
      <c r="V74" s="7"/>
      <c r="W74" s="7"/>
      <c r="X74" s="7"/>
      <c r="Y74" s="7"/>
      <c r="Z74" s="7"/>
      <c r="AA74" s="7"/>
    </row>
    <row r="75" spans="1:27" ht="22.15" customHeight="1" x14ac:dyDescent="0.4">
      <c r="B75" s="31"/>
      <c r="C75" s="31"/>
      <c r="D75" s="31"/>
      <c r="E75" s="31"/>
      <c r="F75" s="31"/>
      <c r="G75" s="31"/>
      <c r="H75" s="184" t="s">
        <v>79</v>
      </c>
      <c r="I75" s="185"/>
      <c r="J75" s="186"/>
      <c r="K75" s="36">
        <f>$E$47-(IF(ISERROR($E$73+$K$73),0,($E$73+$K$73)))</f>
        <v>0</v>
      </c>
      <c r="L75" s="180" t="s">
        <v>78</v>
      </c>
      <c r="M75" s="182"/>
    </row>
    <row r="76" spans="1:27" ht="10.15" customHeight="1" x14ac:dyDescent="0.4">
      <c r="B76" s="31"/>
      <c r="C76" s="31"/>
      <c r="D76" s="31"/>
      <c r="E76" s="31"/>
      <c r="F76" s="31"/>
      <c r="G76" s="31"/>
      <c r="H76" s="31"/>
      <c r="I76" s="31"/>
      <c r="J76" s="31"/>
      <c r="K76" s="31"/>
      <c r="L76" s="31"/>
      <c r="M76" s="31"/>
    </row>
    <row r="77" spans="1:27" x14ac:dyDescent="0.4">
      <c r="B77" s="183" t="s">
        <v>77</v>
      </c>
      <c r="C77" s="183"/>
      <c r="D77" s="183"/>
      <c r="E77" s="183"/>
      <c r="F77" s="183"/>
      <c r="G77" s="183"/>
      <c r="H77" s="183"/>
      <c r="I77" s="183"/>
      <c r="J77" s="183"/>
      <c r="K77" s="183"/>
      <c r="L77" s="183"/>
      <c r="M77" s="183"/>
    </row>
    <row r="78" spans="1:27" ht="4.1500000000000004" customHeight="1" x14ac:dyDescent="0.4">
      <c r="B78" s="31"/>
      <c r="C78" s="31"/>
      <c r="D78" s="31"/>
      <c r="E78" s="31"/>
      <c r="F78" s="31"/>
      <c r="G78" s="31"/>
      <c r="H78" s="31"/>
      <c r="I78" s="31"/>
      <c r="J78" s="31"/>
      <c r="K78" s="31"/>
      <c r="L78" s="31"/>
      <c r="M78" s="31"/>
    </row>
    <row r="79" spans="1:27" ht="39.6" customHeight="1" x14ac:dyDescent="0.4">
      <c r="B79" s="187" t="s">
        <v>75</v>
      </c>
      <c r="C79" s="188"/>
      <c r="D79" s="189">
        <f>$K$75*$D$22</f>
        <v>0</v>
      </c>
      <c r="E79" s="189"/>
      <c r="F79" s="35" t="s">
        <v>76</v>
      </c>
      <c r="G79" s="190" t="s">
        <v>72</v>
      </c>
      <c r="H79" s="191"/>
      <c r="I79" s="187" t="s">
        <v>75</v>
      </c>
      <c r="J79" s="188"/>
      <c r="K79" s="192">
        <f>$K$75*$D$22/1000</f>
        <v>0</v>
      </c>
      <c r="L79" s="192"/>
      <c r="M79" s="35" t="s">
        <v>74</v>
      </c>
    </row>
    <row r="80" spans="1:27" ht="3.6" customHeight="1" x14ac:dyDescent="0.4">
      <c r="B80" s="32"/>
      <c r="C80" s="32"/>
      <c r="D80" s="32"/>
      <c r="E80" s="32"/>
      <c r="F80" s="32"/>
      <c r="G80" s="32"/>
      <c r="H80" s="32"/>
      <c r="I80" s="32"/>
      <c r="J80" s="32"/>
      <c r="K80" s="32"/>
      <c r="L80" s="32"/>
      <c r="M80" s="32"/>
    </row>
    <row r="81" spans="2:13" ht="39.6" customHeight="1" x14ac:dyDescent="0.4">
      <c r="B81" s="187" t="s">
        <v>71</v>
      </c>
      <c r="C81" s="188"/>
      <c r="D81" s="193">
        <f>$D$79*$D$26</f>
        <v>0</v>
      </c>
      <c r="E81" s="189"/>
      <c r="F81" s="35" t="s">
        <v>73</v>
      </c>
      <c r="G81" s="190" t="s">
        <v>72</v>
      </c>
      <c r="H81" s="191"/>
      <c r="I81" s="187" t="s">
        <v>71</v>
      </c>
      <c r="J81" s="188"/>
      <c r="K81" s="194">
        <f>$K$79*$D$26</f>
        <v>0</v>
      </c>
      <c r="L81" s="192"/>
      <c r="M81" s="35" t="s">
        <v>70</v>
      </c>
    </row>
    <row r="82" spans="2:13" ht="3.6" customHeight="1" x14ac:dyDescent="0.4">
      <c r="B82" s="32"/>
      <c r="C82" s="32"/>
      <c r="D82" s="32"/>
      <c r="E82" s="32"/>
      <c r="F82" s="32"/>
      <c r="G82" s="32"/>
      <c r="H82" s="32"/>
      <c r="I82" s="32"/>
      <c r="J82" s="32"/>
      <c r="K82" s="32"/>
      <c r="L82" s="32"/>
      <c r="M82" s="32"/>
    </row>
    <row r="83" spans="2:13" ht="13.15" customHeight="1" x14ac:dyDescent="0.4">
      <c r="B83" s="183" t="s">
        <v>69</v>
      </c>
      <c r="C83" s="183"/>
      <c r="D83" s="183"/>
      <c r="E83" s="183"/>
      <c r="F83" s="183"/>
      <c r="G83" s="183"/>
      <c r="H83" s="183"/>
      <c r="I83" s="183"/>
      <c r="J83" s="183"/>
      <c r="K83" s="183"/>
      <c r="L83" s="183"/>
      <c r="M83" s="183"/>
    </row>
    <row r="84" spans="2:13" ht="3.6" customHeight="1" x14ac:dyDescent="0.4">
      <c r="B84" s="32"/>
      <c r="C84" s="32"/>
      <c r="D84" s="32"/>
      <c r="E84" s="32"/>
      <c r="F84" s="32"/>
      <c r="G84" s="32"/>
      <c r="H84" s="32"/>
      <c r="I84" s="32"/>
      <c r="J84" s="31"/>
      <c r="K84" s="31"/>
      <c r="L84" s="31"/>
      <c r="M84" s="31"/>
    </row>
    <row r="85" spans="2:13" ht="3.6" customHeight="1" x14ac:dyDescent="0.4">
      <c r="B85" s="32"/>
      <c r="C85" s="32"/>
      <c r="D85" s="32"/>
      <c r="E85" s="32"/>
      <c r="F85" s="32"/>
      <c r="G85" s="32"/>
      <c r="H85" s="32"/>
      <c r="I85" s="32"/>
      <c r="J85" s="31"/>
      <c r="K85" s="31"/>
      <c r="L85" s="31"/>
      <c r="M85" s="31"/>
    </row>
    <row r="86" spans="2:13" ht="19.899999999999999" customHeight="1" x14ac:dyDescent="0.4">
      <c r="B86" s="178" t="s">
        <v>68</v>
      </c>
      <c r="C86" s="178"/>
      <c r="D86" s="178"/>
      <c r="E86" s="179"/>
      <c r="F86" s="34" t="str">
        <f>$D$26&amp;"年"</f>
        <v>0年</v>
      </c>
      <c r="G86" s="180" t="str">
        <f>$H$26</f>
        <v>選択してください</v>
      </c>
      <c r="H86" s="181"/>
      <c r="I86" s="182"/>
      <c r="J86" s="31"/>
      <c r="K86" s="31"/>
      <c r="L86" s="31"/>
      <c r="M86" s="31"/>
    </row>
    <row r="87" spans="2:13" ht="3.6" customHeight="1" x14ac:dyDescent="0.4">
      <c r="B87" s="32"/>
      <c r="C87" s="32"/>
      <c r="D87" s="32"/>
      <c r="E87" s="32"/>
      <c r="F87" s="32"/>
      <c r="G87" s="32"/>
      <c r="H87" s="32"/>
      <c r="I87" s="32"/>
      <c r="J87" s="31"/>
      <c r="K87" s="31"/>
      <c r="L87" s="31"/>
      <c r="M87" s="31"/>
    </row>
    <row r="88" spans="2:13" ht="34.5" customHeight="1" x14ac:dyDescent="0.4">
      <c r="B88" s="178" t="s">
        <v>67</v>
      </c>
      <c r="C88" s="178"/>
      <c r="D88" s="33">
        <f>$E$45</f>
        <v>0.438</v>
      </c>
      <c r="E88" s="31"/>
      <c r="F88" s="31"/>
      <c r="G88" s="31"/>
      <c r="H88" s="31"/>
      <c r="I88" s="31"/>
      <c r="J88" s="31"/>
      <c r="K88" s="31"/>
      <c r="L88" s="31"/>
      <c r="M88" s="31"/>
    </row>
    <row r="89" spans="2:13" ht="3" customHeight="1" x14ac:dyDescent="0.4">
      <c r="B89" s="32"/>
      <c r="C89" s="32"/>
      <c r="D89" s="32"/>
      <c r="E89" s="32"/>
      <c r="F89" s="32"/>
      <c r="G89" s="32"/>
      <c r="H89" s="32"/>
      <c r="I89" s="32"/>
      <c r="J89" s="31"/>
      <c r="K89" s="31"/>
      <c r="L89" s="31"/>
      <c r="M89" s="31"/>
    </row>
    <row r="90" spans="2:13" ht="34.5" customHeight="1" x14ac:dyDescent="0.4">
      <c r="B90" s="178" t="s">
        <v>66</v>
      </c>
      <c r="C90" s="178"/>
      <c r="D90" s="30">
        <f>$E$65</f>
        <v>0</v>
      </c>
      <c r="E90" s="90" t="s">
        <v>65</v>
      </c>
      <c r="F90" s="180" t="str">
        <f>IF($F$67=0,"",$F$67)</f>
        <v/>
      </c>
      <c r="G90" s="181"/>
      <c r="H90" s="181"/>
      <c r="I90" s="181"/>
      <c r="J90" s="181"/>
      <c r="K90" s="181"/>
      <c r="L90" s="181"/>
      <c r="M90" s="182"/>
    </row>
    <row r="91" spans="2:13" ht="19.899999999999999" customHeight="1" x14ac:dyDescent="0.4"/>
    <row r="92" spans="2:13" ht="19.899999999999999" customHeight="1" x14ac:dyDescent="0.4"/>
    <row r="93" spans="2:13" ht="19.899999999999999" customHeight="1" x14ac:dyDescent="0.4"/>
    <row r="94" spans="2:13" ht="19.899999999999999" customHeight="1" x14ac:dyDescent="0.4"/>
  </sheetData>
  <sheetProtection algorithmName="SHA-512" hashValue="E1dwd26AOh5zov29Uau1bfPA44JjgFN4HgSXdGFtrk8tdBETO1z/DQxF5UsgCYNsAATFh5pN5kqnzFL4mTtiGA==" saltValue="gIb7LGE1VHZztn6srp9Mew==" spinCount="100000" sheet="1" objects="1" scenarios="1" selectLockedCells="1"/>
  <mergeCells count="91">
    <mergeCell ref="B16:C17"/>
    <mergeCell ref="D16:H17"/>
    <mergeCell ref="J16:M17"/>
    <mergeCell ref="B2:M2"/>
    <mergeCell ref="B4:M4"/>
    <mergeCell ref="B6:M7"/>
    <mergeCell ref="B9:C9"/>
    <mergeCell ref="D9:M9"/>
    <mergeCell ref="B11:M11"/>
    <mergeCell ref="B13:C14"/>
    <mergeCell ref="E13:M13"/>
    <mergeCell ref="D14:E14"/>
    <mergeCell ref="F14:G14"/>
    <mergeCell ref="H14:M14"/>
    <mergeCell ref="B19:C20"/>
    <mergeCell ref="D19:H20"/>
    <mergeCell ref="J19:M20"/>
    <mergeCell ref="B22:C22"/>
    <mergeCell ref="D22:E22"/>
    <mergeCell ref="G22:H22"/>
    <mergeCell ref="B38:C38"/>
    <mergeCell ref="B24:M24"/>
    <mergeCell ref="B26:C26"/>
    <mergeCell ref="D26:E26"/>
    <mergeCell ref="H26:I26"/>
    <mergeCell ref="B28:M28"/>
    <mergeCell ref="B30:M30"/>
    <mergeCell ref="B33:C34"/>
    <mergeCell ref="D33:D34"/>
    <mergeCell ref="G33:M34"/>
    <mergeCell ref="B36:C36"/>
    <mergeCell ref="G36:M36"/>
    <mergeCell ref="B40:C41"/>
    <mergeCell ref="D40:D41"/>
    <mergeCell ref="E40:E41"/>
    <mergeCell ref="G40:M41"/>
    <mergeCell ref="B43:D43"/>
    <mergeCell ref="F43:G43"/>
    <mergeCell ref="B45:D45"/>
    <mergeCell ref="F45:G45"/>
    <mergeCell ref="B47:D47"/>
    <mergeCell ref="F47:G47"/>
    <mergeCell ref="B49:B50"/>
    <mergeCell ref="C49:M50"/>
    <mergeCell ref="B52:M53"/>
    <mergeCell ref="B55:M55"/>
    <mergeCell ref="B56:D56"/>
    <mergeCell ref="H56:M56"/>
    <mergeCell ref="B58:G59"/>
    <mergeCell ref="H58:M59"/>
    <mergeCell ref="B61:D61"/>
    <mergeCell ref="E61:F61"/>
    <mergeCell ref="H61:J61"/>
    <mergeCell ref="K61:M61"/>
    <mergeCell ref="B63:D63"/>
    <mergeCell ref="H63:J63"/>
    <mergeCell ref="L63:M63"/>
    <mergeCell ref="B73:D73"/>
    <mergeCell ref="F73:G73"/>
    <mergeCell ref="H73:J73"/>
    <mergeCell ref="L73:M73"/>
    <mergeCell ref="B65:D65"/>
    <mergeCell ref="F65:G65"/>
    <mergeCell ref="H65:J65"/>
    <mergeCell ref="L65:M65"/>
    <mergeCell ref="B67:E67"/>
    <mergeCell ref="F67:M67"/>
    <mergeCell ref="B69:M69"/>
    <mergeCell ref="B71:D71"/>
    <mergeCell ref="F71:G71"/>
    <mergeCell ref="H71:J71"/>
    <mergeCell ref="L71:M71"/>
    <mergeCell ref="B83:M83"/>
    <mergeCell ref="H75:J75"/>
    <mergeCell ref="L75:M75"/>
    <mergeCell ref="B77:M77"/>
    <mergeCell ref="B79:C79"/>
    <mergeCell ref="D79:E79"/>
    <mergeCell ref="G79:H79"/>
    <mergeCell ref="I79:J79"/>
    <mergeCell ref="K79:L79"/>
    <mergeCell ref="B81:C81"/>
    <mergeCell ref="D81:E81"/>
    <mergeCell ref="G81:H81"/>
    <mergeCell ref="I81:J81"/>
    <mergeCell ref="K81:L81"/>
    <mergeCell ref="B86:E86"/>
    <mergeCell ref="G86:I86"/>
    <mergeCell ref="B88:C88"/>
    <mergeCell ref="B90:C90"/>
    <mergeCell ref="F90:M90"/>
  </mergeCells>
  <phoneticPr fontId="1"/>
  <conditionalFormatting sqref="B40 D40:M40 F41:M41">
    <cfRule type="expression" dxfId="5" priority="3" stopIfTrue="1">
      <formula>$D$33="年間発電電力量"</formula>
    </cfRule>
  </conditionalFormatting>
  <conditionalFormatting sqref="B88:D88">
    <cfRule type="expression" dxfId="4" priority="1" stopIfTrue="1">
      <formula>OR($D$16=$Q$21,$D$16=$Q$22,$D$16=$Q$23,$D$16=$Q$24,$D$16=$Q$25,$D$16=$Q$26,$D$16=$Q$27,$D$16=$Q$28,$D$16=$Q$29)</formula>
    </cfRule>
  </conditionalFormatting>
  <conditionalFormatting sqref="B36:M38">
    <cfRule type="expression" dxfId="3" priority="4" stopIfTrue="1">
      <formula>$D$33="年間設備利用率"</formula>
    </cfRule>
  </conditionalFormatting>
  <conditionalFormatting sqref="B36:M41">
    <cfRule type="expression" dxfId="2" priority="2" stopIfTrue="1">
      <formula>$D$33="選択してください"</formula>
    </cfRule>
  </conditionalFormatting>
  <conditionalFormatting sqref="B55:M76 B90:M90">
    <cfRule type="expression" dxfId="1" priority="5" stopIfTrue="1">
      <formula>OR($D$16=$Q$21,$D$16=$Q$22,$D$16=$Q$23,$D$16=$Q$24,$D$16=$Q$25,$D$16=$Q$26,$D$16=$Q$27,$D$16=$Q$28,$D$16=$Q$29)</formula>
    </cfRule>
  </conditionalFormatting>
  <conditionalFormatting sqref="H58:M66 H68:M68 H70:M73">
    <cfRule type="expression" dxfId="0" priority="6" stopIfTrue="1">
      <formula>$Z$23=0</formula>
    </cfRule>
  </conditionalFormatting>
  <dataValidations count="5">
    <dataValidation type="list" allowBlank="1" showInputMessage="1" showErrorMessage="1" sqref="D18:H18" xr:uid="{00000000-0002-0000-0300-000000000000}">
      <formula1>"選択してください,太陽光発電,風力発電（陸上）,風力発電（洋上）,地熱発電,バイオマス発電,海洋エネルギー発電,その他"</formula1>
    </dataValidation>
    <dataValidation type="list" allowBlank="1" showInputMessage="1" showErrorMessage="1" sqref="H26:I26" xr:uid="{00000000-0002-0000-0300-000001000000}">
      <formula1>"選択してください,法定耐用年数を記入,想定使用年数を記入"</formula1>
    </dataValidation>
    <dataValidation type="list" allowBlank="1" showInputMessage="1" showErrorMessage="1" sqref="D16:H17" xr:uid="{00000000-0002-0000-0300-000002000000}">
      <formula1>$Q$20:$Q$35</formula1>
    </dataValidation>
    <dataValidation type="list" allowBlank="1" showInputMessage="1" showErrorMessage="1" sqref="D33:D34" xr:uid="{00000000-0002-0000-0300-000003000000}">
      <formula1>"選択してください,年間設備利用率,年間発電電力量"</formula1>
    </dataValidation>
    <dataValidation type="list" allowBlank="1" showInputMessage="1" showErrorMessage="1" sqref="K61:M61" xr:uid="{00000000-0002-0000-0300-000004000000}">
      <formula1>"選択してください,灯油,軽油,A重油,液化天然ガス,都市ガス,石炭コークス"</formula1>
    </dataValidation>
  </dataValidations>
  <pageMargins left="1.0236220472440944" right="1.0236220472440944" top="0.74803149606299213" bottom="0.74803149606299213" header="0.31496062992125984" footer="0.31496062992125984"/>
  <pageSetup paperSize="9" scale="4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view="pageLayout" zoomScaleNormal="100" workbookViewId="0">
      <selection activeCell="B6" sqref="B6"/>
    </sheetView>
  </sheetViews>
  <sheetFormatPr defaultColWidth="8.75" defaultRowHeight="19.5" x14ac:dyDescent="0.4"/>
  <cols>
    <col min="1" max="1" width="18.5" style="1" customWidth="1"/>
    <col min="2" max="4" width="13.875" style="1" customWidth="1"/>
    <col min="5" max="5" width="13.375" style="1" customWidth="1"/>
    <col min="6" max="8" width="8.75" style="1"/>
    <col min="9" max="9" width="5.625" style="1" customWidth="1"/>
    <col min="10" max="16384" width="8.75" style="1"/>
  </cols>
  <sheetData>
    <row r="1" spans="1:9" x14ac:dyDescent="0.4">
      <c r="A1" s="1" t="s">
        <v>389</v>
      </c>
    </row>
    <row r="2" spans="1:9" x14ac:dyDescent="0.4">
      <c r="A2" s="285" t="s">
        <v>392</v>
      </c>
      <c r="B2" s="285"/>
      <c r="C2" s="285"/>
      <c r="D2" s="285"/>
      <c r="E2" s="285"/>
      <c r="F2" s="2"/>
      <c r="G2" s="2"/>
      <c r="H2" s="2"/>
      <c r="I2" s="2"/>
    </row>
    <row r="3" spans="1:9" x14ac:dyDescent="0.4">
      <c r="A3" s="27"/>
      <c r="B3" s="27"/>
      <c r="C3" s="27"/>
      <c r="D3" s="27"/>
      <c r="E3" s="27"/>
      <c r="F3" s="27"/>
      <c r="G3" s="27"/>
      <c r="H3" s="27"/>
      <c r="I3" s="27"/>
    </row>
    <row r="4" spans="1:9" x14ac:dyDescent="0.4">
      <c r="A4" s="1" t="s">
        <v>0</v>
      </c>
      <c r="E4" s="1" t="s">
        <v>1</v>
      </c>
    </row>
    <row r="5" spans="1:9" ht="36.75" customHeight="1" x14ac:dyDescent="0.4">
      <c r="A5" s="28" t="s">
        <v>2</v>
      </c>
      <c r="B5" s="28" t="s">
        <v>3</v>
      </c>
      <c r="C5" s="28" t="s">
        <v>4</v>
      </c>
      <c r="D5" s="286" t="s">
        <v>5</v>
      </c>
      <c r="E5" s="286"/>
    </row>
    <row r="6" spans="1:9" ht="36.75" customHeight="1" x14ac:dyDescent="0.4">
      <c r="A6" s="29" t="s">
        <v>6</v>
      </c>
      <c r="B6" s="29"/>
      <c r="C6" s="3"/>
      <c r="D6" s="287"/>
      <c r="E6" s="287"/>
    </row>
    <row r="7" spans="1:9" ht="36.75" customHeight="1" x14ac:dyDescent="0.4">
      <c r="A7" s="29" t="s">
        <v>7</v>
      </c>
      <c r="B7" s="29"/>
      <c r="C7" s="29"/>
      <c r="D7" s="287"/>
      <c r="E7" s="287"/>
    </row>
    <row r="8" spans="1:9" ht="36.75" customHeight="1" x14ac:dyDescent="0.4">
      <c r="A8" s="29" t="s">
        <v>8</v>
      </c>
      <c r="B8" s="29"/>
      <c r="C8" s="3"/>
      <c r="D8" s="287"/>
      <c r="E8" s="287"/>
    </row>
    <row r="9" spans="1:9" ht="36.75" customHeight="1" x14ac:dyDescent="0.4">
      <c r="A9" s="29" t="s">
        <v>9</v>
      </c>
      <c r="B9" s="29"/>
      <c r="C9" s="29"/>
      <c r="D9" s="287"/>
      <c r="E9" s="287"/>
    </row>
    <row r="10" spans="1:9" ht="36.75" customHeight="1" thickBot="1" x14ac:dyDescent="0.45">
      <c r="A10" s="25" t="s">
        <v>171</v>
      </c>
      <c r="B10" s="25"/>
      <c r="C10" s="25"/>
      <c r="D10" s="283"/>
      <c r="E10" s="283"/>
    </row>
    <row r="11" spans="1:9" ht="36.75" customHeight="1" thickTop="1" x14ac:dyDescent="0.4">
      <c r="A11" s="26" t="s">
        <v>10</v>
      </c>
      <c r="B11" s="26">
        <f>SUM(B6:B10)</f>
        <v>0</v>
      </c>
      <c r="C11" s="26"/>
      <c r="D11" s="284"/>
      <c r="E11" s="284"/>
    </row>
    <row r="12" spans="1:9" ht="21" customHeight="1" x14ac:dyDescent="0.4"/>
    <row r="13" spans="1:9" ht="36.75" customHeight="1" x14ac:dyDescent="0.4">
      <c r="A13" s="1" t="s">
        <v>11</v>
      </c>
      <c r="E13" s="1" t="s">
        <v>1</v>
      </c>
    </row>
    <row r="14" spans="1:9" ht="36.75" customHeight="1" x14ac:dyDescent="0.4">
      <c r="A14" s="28" t="s">
        <v>2</v>
      </c>
      <c r="B14" s="28" t="s">
        <v>12</v>
      </c>
      <c r="C14" s="28" t="s">
        <v>172</v>
      </c>
      <c r="D14" s="28" t="s">
        <v>173</v>
      </c>
      <c r="E14" s="28" t="s">
        <v>5</v>
      </c>
    </row>
    <row r="15" spans="1:9" ht="36.75" customHeight="1" x14ac:dyDescent="0.4">
      <c r="A15" s="29" t="s">
        <v>174</v>
      </c>
      <c r="B15" s="29">
        <f>'支出明細（設備費）'!E23</f>
        <v>0</v>
      </c>
      <c r="C15" s="29"/>
      <c r="D15" s="29"/>
      <c r="E15" s="4" t="s">
        <v>282</v>
      </c>
    </row>
    <row r="16" spans="1:9" ht="36.75" customHeight="1" x14ac:dyDescent="0.4">
      <c r="A16" s="29" t="s">
        <v>175</v>
      </c>
      <c r="B16" s="29">
        <f>'支出明細（工事費）'!E23</f>
        <v>0</v>
      </c>
      <c r="C16" s="29"/>
      <c r="D16" s="29"/>
      <c r="E16" s="29"/>
    </row>
    <row r="17" spans="1:5" ht="36.75" customHeight="1" x14ac:dyDescent="0.4">
      <c r="A17" s="29" t="s">
        <v>176</v>
      </c>
      <c r="B17" s="29">
        <f>'支出明細（業務費）'!E23</f>
        <v>0</v>
      </c>
      <c r="C17" s="29"/>
      <c r="D17" s="29"/>
      <c r="E17" s="29"/>
    </row>
    <row r="18" spans="1:5" ht="36.75" customHeight="1" x14ac:dyDescent="0.4">
      <c r="A18" s="29" t="s">
        <v>177</v>
      </c>
      <c r="B18" s="29">
        <f>'支出明細（事務費）'!E23</f>
        <v>0</v>
      </c>
      <c r="C18" s="29"/>
      <c r="D18" s="29"/>
      <c r="E18" s="29"/>
    </row>
    <row r="19" spans="1:5" ht="36.75" customHeight="1" thickBot="1" x14ac:dyDescent="0.45">
      <c r="A19" s="25" t="s">
        <v>390</v>
      </c>
      <c r="B19" s="25">
        <f>'支出明細（その他）'!E23</f>
        <v>0</v>
      </c>
      <c r="C19" s="77"/>
      <c r="D19" s="77"/>
      <c r="E19" s="25"/>
    </row>
    <row r="20" spans="1:5" ht="36.75" customHeight="1" thickTop="1" x14ac:dyDescent="0.4">
      <c r="A20" s="26" t="s">
        <v>10</v>
      </c>
      <c r="B20" s="26">
        <f>SUM(B15:B19)</f>
        <v>0</v>
      </c>
      <c r="C20" s="26">
        <f t="shared" ref="C20:D20" si="0">SUM(C15:C19)</f>
        <v>0</v>
      </c>
      <c r="D20" s="26">
        <f t="shared" si="0"/>
        <v>0</v>
      </c>
      <c r="E20" s="26"/>
    </row>
    <row r="21" spans="1:5" ht="36.75" customHeight="1" x14ac:dyDescent="0.4">
      <c r="A21" s="29" t="s">
        <v>13</v>
      </c>
      <c r="B21" s="29">
        <f>B20*0.1</f>
        <v>0</v>
      </c>
      <c r="C21" s="3"/>
      <c r="D21" s="3"/>
      <c r="E21" s="29"/>
    </row>
    <row r="22" spans="1:5" ht="36.75" customHeight="1" x14ac:dyDescent="0.4">
      <c r="A22" s="29" t="s">
        <v>14</v>
      </c>
      <c r="B22" s="29">
        <f>B21+B20</f>
        <v>0</v>
      </c>
      <c r="C22" s="3"/>
      <c r="D22" s="3"/>
      <c r="E22" s="29"/>
    </row>
  </sheetData>
  <mergeCells count="8">
    <mergeCell ref="D10:E10"/>
    <mergeCell ref="D11:E11"/>
    <mergeCell ref="A2:E2"/>
    <mergeCell ref="D5:E5"/>
    <mergeCell ref="D6:E6"/>
    <mergeCell ref="D7:E7"/>
    <mergeCell ref="D8:E8"/>
    <mergeCell ref="D9:E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7"/>
  <sheetViews>
    <sheetView view="pageLayout" zoomScaleNormal="100" workbookViewId="0">
      <selection activeCell="B3" sqref="B3"/>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6.25" customHeight="1" x14ac:dyDescent="0.4">
      <c r="A1" s="2" t="s">
        <v>15</v>
      </c>
    </row>
    <row r="2" spans="1:6" x14ac:dyDescent="0.4">
      <c r="A2" s="28" t="s">
        <v>16</v>
      </c>
      <c r="B2" s="28" t="s">
        <v>17</v>
      </c>
      <c r="C2" s="28" t="s">
        <v>18</v>
      </c>
      <c r="D2" s="28" t="s">
        <v>19</v>
      </c>
      <c r="E2" s="28" t="s">
        <v>3</v>
      </c>
      <c r="F2" s="28" t="s">
        <v>20</v>
      </c>
    </row>
    <row r="3" spans="1:6" ht="28.35" customHeight="1" x14ac:dyDescent="0.4">
      <c r="A3" s="29" t="s">
        <v>178</v>
      </c>
      <c r="B3" s="29"/>
      <c r="C3" s="29"/>
      <c r="D3" s="29"/>
      <c r="E3" s="29"/>
      <c r="F3" s="5" t="s">
        <v>21</v>
      </c>
    </row>
    <row r="4" spans="1:6" ht="28.35" customHeight="1" x14ac:dyDescent="0.4">
      <c r="A4" s="29" t="s">
        <v>179</v>
      </c>
      <c r="B4" s="29"/>
      <c r="C4" s="29"/>
      <c r="D4" s="29"/>
      <c r="E4" s="29"/>
      <c r="F4" s="5" t="s">
        <v>22</v>
      </c>
    </row>
    <row r="5" spans="1:6" ht="28.35" customHeight="1" x14ac:dyDescent="0.4">
      <c r="A5" s="29" t="s">
        <v>180</v>
      </c>
      <c r="B5" s="29"/>
      <c r="C5" s="29"/>
      <c r="D5" s="29"/>
      <c r="E5" s="29"/>
      <c r="F5" s="29"/>
    </row>
    <row r="6" spans="1:6" ht="28.35" customHeight="1" x14ac:dyDescent="0.4">
      <c r="A6" s="29" t="s">
        <v>181</v>
      </c>
      <c r="B6" s="29"/>
      <c r="C6" s="29"/>
      <c r="D6" s="29"/>
      <c r="E6" s="29"/>
      <c r="F6" s="29"/>
    </row>
    <row r="7" spans="1:6" ht="28.35" customHeight="1" x14ac:dyDescent="0.4">
      <c r="A7" s="29" t="s">
        <v>182</v>
      </c>
      <c r="B7" s="29"/>
      <c r="C7" s="29"/>
      <c r="D7" s="29"/>
      <c r="E7" s="29"/>
      <c r="F7" s="29"/>
    </row>
    <row r="8" spans="1:6" ht="28.35" customHeight="1" x14ac:dyDescent="0.4">
      <c r="A8" s="29" t="s">
        <v>183</v>
      </c>
      <c r="B8" s="29"/>
      <c r="C8" s="29"/>
      <c r="D8" s="29"/>
      <c r="E8" s="29"/>
      <c r="F8" s="29"/>
    </row>
    <row r="9" spans="1:6" ht="28.35" customHeight="1" x14ac:dyDescent="0.4">
      <c r="A9" s="29" t="s">
        <v>184</v>
      </c>
      <c r="B9" s="29"/>
      <c r="C9" s="29"/>
      <c r="D9" s="29"/>
      <c r="E9" s="29"/>
      <c r="F9" s="29"/>
    </row>
    <row r="10" spans="1:6" ht="28.35" customHeight="1" x14ac:dyDescent="0.4">
      <c r="A10" s="29" t="s">
        <v>185</v>
      </c>
      <c r="B10" s="29"/>
      <c r="C10" s="29"/>
      <c r="D10" s="29"/>
      <c r="E10" s="29"/>
      <c r="F10" s="29"/>
    </row>
    <row r="11" spans="1:6" ht="28.35" customHeight="1" x14ac:dyDescent="0.4">
      <c r="A11" s="29" t="s">
        <v>186</v>
      </c>
      <c r="B11" s="29"/>
      <c r="C11" s="29"/>
      <c r="D11" s="29"/>
      <c r="E11" s="29"/>
      <c r="F11" s="29"/>
    </row>
    <row r="12" spans="1:6" ht="28.35" customHeight="1" x14ac:dyDescent="0.4">
      <c r="A12" s="29" t="s">
        <v>187</v>
      </c>
      <c r="B12" s="29"/>
      <c r="C12" s="29"/>
      <c r="D12" s="29"/>
      <c r="E12" s="29"/>
      <c r="F12" s="29"/>
    </row>
    <row r="13" spans="1:6" ht="28.35" customHeight="1" x14ac:dyDescent="0.4">
      <c r="A13" s="29" t="s">
        <v>188</v>
      </c>
      <c r="B13" s="29"/>
      <c r="C13" s="29"/>
      <c r="D13" s="29"/>
      <c r="E13" s="29"/>
      <c r="F13" s="29"/>
    </row>
    <row r="14" spans="1:6" ht="28.35" customHeight="1" x14ac:dyDescent="0.4">
      <c r="A14" s="29" t="s">
        <v>189</v>
      </c>
      <c r="B14" s="29"/>
      <c r="C14" s="29"/>
      <c r="D14" s="29"/>
      <c r="E14" s="29"/>
      <c r="F14" s="29"/>
    </row>
    <row r="15" spans="1:6" ht="28.35" customHeight="1" x14ac:dyDescent="0.4">
      <c r="A15" s="29" t="s">
        <v>190</v>
      </c>
      <c r="B15" s="29"/>
      <c r="C15" s="29"/>
      <c r="D15" s="29"/>
      <c r="E15" s="29"/>
      <c r="F15" s="29"/>
    </row>
    <row r="16" spans="1:6" ht="28.35" customHeight="1" x14ac:dyDescent="0.4">
      <c r="A16" s="29" t="s">
        <v>191</v>
      </c>
      <c r="B16" s="29"/>
      <c r="C16" s="29"/>
      <c r="D16" s="29"/>
      <c r="E16" s="29"/>
      <c r="F16" s="29"/>
    </row>
    <row r="17" spans="1:6" ht="28.35" customHeight="1" x14ac:dyDescent="0.4">
      <c r="A17" s="29" t="s">
        <v>192</v>
      </c>
      <c r="B17" s="29"/>
      <c r="C17" s="29"/>
      <c r="D17" s="29"/>
      <c r="E17" s="29"/>
      <c r="F17" s="29"/>
    </row>
    <row r="18" spans="1:6" ht="28.35" customHeight="1" x14ac:dyDescent="0.4">
      <c r="A18" s="29" t="s">
        <v>193</v>
      </c>
      <c r="B18" s="29"/>
      <c r="C18" s="29"/>
      <c r="D18" s="29"/>
      <c r="E18" s="29"/>
      <c r="F18" s="29"/>
    </row>
    <row r="19" spans="1:6" ht="28.35" customHeight="1" x14ac:dyDescent="0.4">
      <c r="A19" s="29" t="s">
        <v>194</v>
      </c>
      <c r="B19" s="29"/>
      <c r="C19" s="29"/>
      <c r="D19" s="29"/>
      <c r="E19" s="29"/>
      <c r="F19" s="29"/>
    </row>
    <row r="20" spans="1:6" ht="28.35" customHeight="1" x14ac:dyDescent="0.4">
      <c r="A20" s="29" t="s">
        <v>195</v>
      </c>
      <c r="B20" s="29"/>
      <c r="C20" s="29"/>
      <c r="D20" s="29"/>
      <c r="E20" s="29"/>
      <c r="F20" s="29"/>
    </row>
    <row r="21" spans="1:6" ht="28.35" customHeight="1" x14ac:dyDescent="0.4">
      <c r="A21" s="29" t="s">
        <v>196</v>
      </c>
      <c r="B21" s="29"/>
      <c r="C21" s="29"/>
      <c r="D21" s="29"/>
      <c r="E21" s="29"/>
      <c r="F21" s="29"/>
    </row>
    <row r="22" spans="1:6" ht="28.35" customHeight="1" x14ac:dyDescent="0.4">
      <c r="A22" s="29" t="s">
        <v>197</v>
      </c>
      <c r="B22" s="29"/>
      <c r="C22" s="29"/>
      <c r="D22" s="29"/>
      <c r="E22" s="29"/>
      <c r="F22" s="29"/>
    </row>
    <row r="23" spans="1:6" ht="30.75" customHeight="1" x14ac:dyDescent="0.4">
      <c r="A23" s="29" t="s">
        <v>10</v>
      </c>
      <c r="B23" s="3"/>
      <c r="C23" s="3"/>
      <c r="D23" s="3"/>
      <c r="E23" s="29">
        <f>SUM(E3:E22)</f>
        <v>0</v>
      </c>
      <c r="F23" s="3"/>
    </row>
    <row r="24" spans="1:6" ht="30.75" customHeight="1" x14ac:dyDescent="0.4">
      <c r="A24" s="29" t="s">
        <v>13</v>
      </c>
      <c r="B24" s="3"/>
      <c r="C24" s="3"/>
      <c r="D24" s="3"/>
      <c r="E24" s="29">
        <f>E23*0.1</f>
        <v>0</v>
      </c>
      <c r="F24" s="3"/>
    </row>
    <row r="25" spans="1:6" ht="30.75" customHeight="1" x14ac:dyDescent="0.4">
      <c r="A25" s="29" t="s">
        <v>14</v>
      </c>
      <c r="B25" s="3"/>
      <c r="C25" s="3"/>
      <c r="D25" s="3"/>
      <c r="E25" s="29">
        <f>E23+E24</f>
        <v>0</v>
      </c>
      <c r="F25" s="3"/>
    </row>
    <row r="26" spans="1:6" x14ac:dyDescent="0.4">
      <c r="A26" s="93" t="s">
        <v>382</v>
      </c>
    </row>
    <row r="27" spans="1:6" x14ac:dyDescent="0.4">
      <c r="A27" s="94" t="s">
        <v>383</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7"/>
  <sheetViews>
    <sheetView view="pageLayout" zoomScaleNormal="100" workbookViewId="0">
      <selection activeCell="B3" sqref="B3"/>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6.25" customHeight="1" x14ac:dyDescent="0.4">
      <c r="A1" s="2" t="s">
        <v>198</v>
      </c>
    </row>
    <row r="2" spans="1:6" x14ac:dyDescent="0.4">
      <c r="A2" s="28" t="s">
        <v>16</v>
      </c>
      <c r="B2" s="28" t="s">
        <v>17</v>
      </c>
      <c r="C2" s="28" t="s">
        <v>18</v>
      </c>
      <c r="D2" s="28" t="s">
        <v>19</v>
      </c>
      <c r="E2" s="28" t="s">
        <v>3</v>
      </c>
      <c r="F2" s="28" t="s">
        <v>20</v>
      </c>
    </row>
    <row r="3" spans="1:6" ht="28.35" customHeight="1" x14ac:dyDescent="0.4">
      <c r="A3" s="29" t="s">
        <v>199</v>
      </c>
      <c r="B3" s="29"/>
      <c r="C3" s="29"/>
      <c r="D3" s="29"/>
      <c r="E3" s="29"/>
      <c r="F3" s="5" t="s">
        <v>21</v>
      </c>
    </row>
    <row r="4" spans="1:6" ht="28.35" customHeight="1" x14ac:dyDescent="0.4">
      <c r="A4" s="29" t="s">
        <v>200</v>
      </c>
      <c r="B4" s="29"/>
      <c r="C4" s="29"/>
      <c r="D4" s="29"/>
      <c r="E4" s="29"/>
      <c r="F4" s="5" t="s">
        <v>22</v>
      </c>
    </row>
    <row r="5" spans="1:6" ht="28.35" customHeight="1" x14ac:dyDescent="0.4">
      <c r="A5" s="29" t="s">
        <v>201</v>
      </c>
      <c r="B5" s="29"/>
      <c r="C5" s="29"/>
      <c r="D5" s="29"/>
      <c r="E5" s="29"/>
      <c r="F5" s="29"/>
    </row>
    <row r="6" spans="1:6" ht="28.35" customHeight="1" x14ac:dyDescent="0.4">
      <c r="A6" s="29" t="s">
        <v>202</v>
      </c>
      <c r="B6" s="29"/>
      <c r="C6" s="29"/>
      <c r="D6" s="29"/>
      <c r="E6" s="29"/>
      <c r="F6" s="29"/>
    </row>
    <row r="7" spans="1:6" ht="28.35" customHeight="1" x14ac:dyDescent="0.4">
      <c r="A7" s="29" t="s">
        <v>203</v>
      </c>
      <c r="B7" s="29"/>
      <c r="C7" s="29"/>
      <c r="D7" s="29"/>
      <c r="E7" s="29"/>
      <c r="F7" s="29"/>
    </row>
    <row r="8" spans="1:6" ht="28.35" customHeight="1" x14ac:dyDescent="0.4">
      <c r="A8" s="29" t="s">
        <v>204</v>
      </c>
      <c r="B8" s="29"/>
      <c r="C8" s="29"/>
      <c r="D8" s="29"/>
      <c r="E8" s="29"/>
      <c r="F8" s="29"/>
    </row>
    <row r="9" spans="1:6" ht="28.35" customHeight="1" x14ac:dyDescent="0.4">
      <c r="A9" s="29" t="s">
        <v>205</v>
      </c>
      <c r="B9" s="29"/>
      <c r="C9" s="29"/>
      <c r="D9" s="29"/>
      <c r="E9" s="29"/>
      <c r="F9" s="29"/>
    </row>
    <row r="10" spans="1:6" ht="28.35" customHeight="1" x14ac:dyDescent="0.4">
      <c r="A10" s="29" t="s">
        <v>206</v>
      </c>
      <c r="B10" s="29"/>
      <c r="C10" s="29"/>
      <c r="D10" s="29"/>
      <c r="E10" s="29"/>
      <c r="F10" s="29"/>
    </row>
    <row r="11" spans="1:6" ht="28.35" customHeight="1" x14ac:dyDescent="0.4">
      <c r="A11" s="29" t="s">
        <v>207</v>
      </c>
      <c r="B11" s="29"/>
      <c r="C11" s="29"/>
      <c r="D11" s="29"/>
      <c r="E11" s="29"/>
      <c r="F11" s="29"/>
    </row>
    <row r="12" spans="1:6" ht="28.35" customHeight="1" x14ac:dyDescent="0.4">
      <c r="A12" s="29" t="s">
        <v>208</v>
      </c>
      <c r="B12" s="29"/>
      <c r="C12" s="29"/>
      <c r="D12" s="29"/>
      <c r="E12" s="29"/>
      <c r="F12" s="29"/>
    </row>
    <row r="13" spans="1:6" ht="28.35" customHeight="1" x14ac:dyDescent="0.4">
      <c r="A13" s="29" t="s">
        <v>209</v>
      </c>
      <c r="B13" s="29"/>
      <c r="C13" s="29"/>
      <c r="D13" s="29"/>
      <c r="E13" s="29"/>
      <c r="F13" s="29"/>
    </row>
    <row r="14" spans="1:6" ht="28.35" customHeight="1" x14ac:dyDescent="0.4">
      <c r="A14" s="29" t="s">
        <v>210</v>
      </c>
      <c r="B14" s="29"/>
      <c r="C14" s="29"/>
      <c r="D14" s="29"/>
      <c r="E14" s="29"/>
      <c r="F14" s="29"/>
    </row>
    <row r="15" spans="1:6" ht="28.35" customHeight="1" x14ac:dyDescent="0.4">
      <c r="A15" s="29" t="s">
        <v>211</v>
      </c>
      <c r="B15" s="29"/>
      <c r="C15" s="29"/>
      <c r="D15" s="29"/>
      <c r="E15" s="29"/>
      <c r="F15" s="29"/>
    </row>
    <row r="16" spans="1:6" ht="28.35" customHeight="1" x14ac:dyDescent="0.4">
      <c r="A16" s="29" t="s">
        <v>212</v>
      </c>
      <c r="B16" s="29"/>
      <c r="C16" s="29"/>
      <c r="D16" s="29"/>
      <c r="E16" s="29"/>
      <c r="F16" s="29"/>
    </row>
    <row r="17" spans="1:6" ht="28.35" customHeight="1" x14ac:dyDescent="0.4">
      <c r="A17" s="29" t="s">
        <v>213</v>
      </c>
      <c r="B17" s="29"/>
      <c r="C17" s="29"/>
      <c r="D17" s="29"/>
      <c r="E17" s="29"/>
      <c r="F17" s="29"/>
    </row>
    <row r="18" spans="1:6" ht="28.35" customHeight="1" x14ac:dyDescent="0.4">
      <c r="A18" s="29" t="s">
        <v>214</v>
      </c>
      <c r="B18" s="29"/>
      <c r="C18" s="29"/>
      <c r="D18" s="29"/>
      <c r="E18" s="29"/>
      <c r="F18" s="29"/>
    </row>
    <row r="19" spans="1:6" ht="28.35" customHeight="1" x14ac:dyDescent="0.4">
      <c r="A19" s="29" t="s">
        <v>215</v>
      </c>
      <c r="B19" s="29"/>
      <c r="C19" s="29"/>
      <c r="D19" s="29"/>
      <c r="E19" s="29"/>
      <c r="F19" s="29"/>
    </row>
    <row r="20" spans="1:6" ht="28.35" customHeight="1" x14ac:dyDescent="0.4">
      <c r="A20" s="29" t="s">
        <v>216</v>
      </c>
      <c r="B20" s="29"/>
      <c r="C20" s="29"/>
      <c r="D20" s="29"/>
      <c r="E20" s="29"/>
      <c r="F20" s="29"/>
    </row>
    <row r="21" spans="1:6" ht="28.35" customHeight="1" x14ac:dyDescent="0.4">
      <c r="A21" s="29" t="s">
        <v>217</v>
      </c>
      <c r="B21" s="29"/>
      <c r="C21" s="29"/>
      <c r="D21" s="29"/>
      <c r="E21" s="29"/>
      <c r="F21" s="29"/>
    </row>
    <row r="22" spans="1:6" ht="28.35" customHeight="1" x14ac:dyDescent="0.4">
      <c r="A22" s="29" t="s">
        <v>218</v>
      </c>
      <c r="B22" s="29"/>
      <c r="C22" s="29"/>
      <c r="D22" s="29"/>
      <c r="E22" s="29"/>
      <c r="F22" s="29"/>
    </row>
    <row r="23" spans="1:6" ht="30.75" customHeight="1" x14ac:dyDescent="0.4">
      <c r="A23" s="29" t="s">
        <v>10</v>
      </c>
      <c r="B23" s="3"/>
      <c r="C23" s="3"/>
      <c r="D23" s="3"/>
      <c r="E23" s="29">
        <f>SUM(E3:E22)</f>
        <v>0</v>
      </c>
      <c r="F23" s="3"/>
    </row>
    <row r="24" spans="1:6" ht="30.75" customHeight="1" x14ac:dyDescent="0.4">
      <c r="A24" s="29" t="s">
        <v>13</v>
      </c>
      <c r="B24" s="3"/>
      <c r="C24" s="3"/>
      <c r="D24" s="3"/>
      <c r="E24" s="29">
        <f>E23*0.1</f>
        <v>0</v>
      </c>
      <c r="F24" s="3"/>
    </row>
    <row r="25" spans="1:6" ht="30.75" customHeight="1" x14ac:dyDescent="0.4">
      <c r="A25" s="29" t="s">
        <v>14</v>
      </c>
      <c r="B25" s="3"/>
      <c r="C25" s="3"/>
      <c r="D25" s="3"/>
      <c r="E25" s="29">
        <f>E23+E24</f>
        <v>0</v>
      </c>
      <c r="F25" s="3"/>
    </row>
    <row r="26" spans="1:6" x14ac:dyDescent="0.4">
      <c r="A26" s="93" t="s">
        <v>382</v>
      </c>
    </row>
    <row r="27" spans="1:6" x14ac:dyDescent="0.4">
      <c r="A27" s="94" t="s">
        <v>383</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7"/>
  <sheetViews>
    <sheetView view="pageLayout" zoomScaleNormal="100" workbookViewId="0">
      <selection activeCell="B3" sqref="B3"/>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6.25" customHeight="1" x14ac:dyDescent="0.4">
      <c r="A1" s="2" t="s">
        <v>219</v>
      </c>
    </row>
    <row r="2" spans="1:6" x14ac:dyDescent="0.4">
      <c r="A2" s="28" t="s">
        <v>16</v>
      </c>
      <c r="B2" s="28" t="s">
        <v>17</v>
      </c>
      <c r="C2" s="28" t="s">
        <v>18</v>
      </c>
      <c r="D2" s="28" t="s">
        <v>19</v>
      </c>
      <c r="E2" s="28" t="s">
        <v>3</v>
      </c>
      <c r="F2" s="28" t="s">
        <v>20</v>
      </c>
    </row>
    <row r="3" spans="1:6" ht="28.35" customHeight="1" x14ac:dyDescent="0.4">
      <c r="A3" s="29" t="s">
        <v>220</v>
      </c>
      <c r="B3" s="29"/>
      <c r="C3" s="29"/>
      <c r="D3" s="29"/>
      <c r="E3" s="29"/>
      <c r="F3" s="5" t="s">
        <v>21</v>
      </c>
    </row>
    <row r="4" spans="1:6" ht="28.35" customHeight="1" x14ac:dyDescent="0.4">
      <c r="A4" s="29" t="s">
        <v>221</v>
      </c>
      <c r="B4" s="29"/>
      <c r="C4" s="29"/>
      <c r="D4" s="29"/>
      <c r="E4" s="29"/>
      <c r="F4" s="5" t="s">
        <v>22</v>
      </c>
    </row>
    <row r="5" spans="1:6" ht="28.35" customHeight="1" x14ac:dyDescent="0.4">
      <c r="A5" s="29" t="s">
        <v>222</v>
      </c>
      <c r="B5" s="29"/>
      <c r="C5" s="29"/>
      <c r="D5" s="29"/>
      <c r="E5" s="29"/>
      <c r="F5" s="29"/>
    </row>
    <row r="6" spans="1:6" ht="28.35" customHeight="1" x14ac:dyDescent="0.4">
      <c r="A6" s="29" t="s">
        <v>223</v>
      </c>
      <c r="B6" s="29"/>
      <c r="C6" s="29"/>
      <c r="D6" s="29"/>
      <c r="E6" s="29"/>
      <c r="F6" s="29"/>
    </row>
    <row r="7" spans="1:6" ht="28.35" customHeight="1" x14ac:dyDescent="0.4">
      <c r="A7" s="29" t="s">
        <v>224</v>
      </c>
      <c r="B7" s="29"/>
      <c r="C7" s="29"/>
      <c r="D7" s="29"/>
      <c r="E7" s="29"/>
      <c r="F7" s="29"/>
    </row>
    <row r="8" spans="1:6" ht="28.35" customHeight="1" x14ac:dyDescent="0.4">
      <c r="A8" s="29" t="s">
        <v>225</v>
      </c>
      <c r="B8" s="29"/>
      <c r="C8" s="29"/>
      <c r="D8" s="29"/>
      <c r="E8" s="29"/>
      <c r="F8" s="29"/>
    </row>
    <row r="9" spans="1:6" ht="28.35" customHeight="1" x14ac:dyDescent="0.4">
      <c r="A9" s="29" t="s">
        <v>226</v>
      </c>
      <c r="B9" s="29"/>
      <c r="C9" s="29"/>
      <c r="D9" s="29"/>
      <c r="E9" s="29"/>
      <c r="F9" s="29"/>
    </row>
    <row r="10" spans="1:6" ht="28.35" customHeight="1" x14ac:dyDescent="0.4">
      <c r="A10" s="29" t="s">
        <v>227</v>
      </c>
      <c r="B10" s="29"/>
      <c r="C10" s="29"/>
      <c r="D10" s="29"/>
      <c r="E10" s="29"/>
      <c r="F10" s="29"/>
    </row>
    <row r="11" spans="1:6" ht="28.35" customHeight="1" x14ac:dyDescent="0.4">
      <c r="A11" s="29" t="s">
        <v>228</v>
      </c>
      <c r="B11" s="29"/>
      <c r="C11" s="29"/>
      <c r="D11" s="29"/>
      <c r="E11" s="29"/>
      <c r="F11" s="29"/>
    </row>
    <row r="12" spans="1:6" ht="28.35" customHeight="1" x14ac:dyDescent="0.4">
      <c r="A12" s="29" t="s">
        <v>229</v>
      </c>
      <c r="B12" s="29"/>
      <c r="C12" s="29"/>
      <c r="D12" s="29"/>
      <c r="E12" s="29"/>
      <c r="F12" s="29"/>
    </row>
    <row r="13" spans="1:6" ht="28.35" customHeight="1" x14ac:dyDescent="0.4">
      <c r="A13" s="29" t="s">
        <v>230</v>
      </c>
      <c r="B13" s="29"/>
      <c r="C13" s="29"/>
      <c r="D13" s="29"/>
      <c r="E13" s="29"/>
      <c r="F13" s="29"/>
    </row>
    <row r="14" spans="1:6" ht="28.35" customHeight="1" x14ac:dyDescent="0.4">
      <c r="A14" s="29" t="s">
        <v>231</v>
      </c>
      <c r="B14" s="29"/>
      <c r="C14" s="29"/>
      <c r="D14" s="29"/>
      <c r="E14" s="29"/>
      <c r="F14" s="29"/>
    </row>
    <row r="15" spans="1:6" ht="28.35" customHeight="1" x14ac:dyDescent="0.4">
      <c r="A15" s="29" t="s">
        <v>232</v>
      </c>
      <c r="B15" s="29"/>
      <c r="C15" s="29"/>
      <c r="D15" s="29"/>
      <c r="E15" s="29"/>
      <c r="F15" s="29"/>
    </row>
    <row r="16" spans="1:6" ht="28.35" customHeight="1" x14ac:dyDescent="0.4">
      <c r="A16" s="29" t="s">
        <v>233</v>
      </c>
      <c r="B16" s="29"/>
      <c r="C16" s="29"/>
      <c r="D16" s="29"/>
      <c r="E16" s="29"/>
      <c r="F16" s="29"/>
    </row>
    <row r="17" spans="1:6" ht="28.35" customHeight="1" x14ac:dyDescent="0.4">
      <c r="A17" s="29" t="s">
        <v>234</v>
      </c>
      <c r="B17" s="29"/>
      <c r="C17" s="29"/>
      <c r="D17" s="29"/>
      <c r="E17" s="29"/>
      <c r="F17" s="29"/>
    </row>
    <row r="18" spans="1:6" ht="28.35" customHeight="1" x14ac:dyDescent="0.4">
      <c r="A18" s="29" t="s">
        <v>235</v>
      </c>
      <c r="B18" s="29"/>
      <c r="C18" s="29"/>
      <c r="D18" s="29"/>
      <c r="E18" s="29"/>
      <c r="F18" s="29"/>
    </row>
    <row r="19" spans="1:6" ht="28.35" customHeight="1" x14ac:dyDescent="0.4">
      <c r="A19" s="29" t="s">
        <v>236</v>
      </c>
      <c r="B19" s="29"/>
      <c r="C19" s="29"/>
      <c r="D19" s="29"/>
      <c r="E19" s="29"/>
      <c r="F19" s="29"/>
    </row>
    <row r="20" spans="1:6" ht="28.35" customHeight="1" x14ac:dyDescent="0.4">
      <c r="A20" s="29" t="s">
        <v>237</v>
      </c>
      <c r="B20" s="29"/>
      <c r="C20" s="29"/>
      <c r="D20" s="29"/>
      <c r="E20" s="29"/>
      <c r="F20" s="29"/>
    </row>
    <row r="21" spans="1:6" ht="28.35" customHeight="1" x14ac:dyDescent="0.4">
      <c r="A21" s="29" t="s">
        <v>238</v>
      </c>
      <c r="B21" s="29"/>
      <c r="C21" s="29"/>
      <c r="D21" s="29"/>
      <c r="E21" s="29"/>
      <c r="F21" s="29"/>
    </row>
    <row r="22" spans="1:6" ht="28.35" customHeight="1" x14ac:dyDescent="0.4">
      <c r="A22" s="29" t="s">
        <v>239</v>
      </c>
      <c r="B22" s="29"/>
      <c r="C22" s="29"/>
      <c r="D22" s="29"/>
      <c r="E22" s="29"/>
      <c r="F22" s="29"/>
    </row>
    <row r="23" spans="1:6" ht="30.75" customHeight="1" x14ac:dyDescent="0.4">
      <c r="A23" s="29" t="s">
        <v>10</v>
      </c>
      <c r="B23" s="3"/>
      <c r="C23" s="3"/>
      <c r="D23" s="3"/>
      <c r="E23" s="29">
        <f>SUM(E3:E22)</f>
        <v>0</v>
      </c>
      <c r="F23" s="3"/>
    </row>
    <row r="24" spans="1:6" ht="30.75" customHeight="1" x14ac:dyDescent="0.4">
      <c r="A24" s="29" t="s">
        <v>13</v>
      </c>
      <c r="B24" s="3"/>
      <c r="C24" s="3"/>
      <c r="D24" s="3"/>
      <c r="E24" s="29">
        <f>E23*0.1</f>
        <v>0</v>
      </c>
      <c r="F24" s="3"/>
    </row>
    <row r="25" spans="1:6" ht="30.75" customHeight="1" x14ac:dyDescent="0.4">
      <c r="A25" s="29" t="s">
        <v>14</v>
      </c>
      <c r="B25" s="3"/>
      <c r="C25" s="3"/>
      <c r="D25" s="3"/>
      <c r="E25" s="29">
        <f>E23+E24</f>
        <v>0</v>
      </c>
      <c r="F25" s="3"/>
    </row>
    <row r="26" spans="1:6" x14ac:dyDescent="0.4">
      <c r="A26" s="93" t="s">
        <v>382</v>
      </c>
    </row>
    <row r="27" spans="1:6" x14ac:dyDescent="0.4">
      <c r="A27" s="94" t="s">
        <v>383</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7"/>
  <sheetViews>
    <sheetView view="pageLayout" zoomScaleNormal="100" workbookViewId="0">
      <selection activeCell="B3" sqref="B3"/>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6.25" customHeight="1" x14ac:dyDescent="0.4">
      <c r="A1" s="2" t="s">
        <v>240</v>
      </c>
    </row>
    <row r="2" spans="1:6" x14ac:dyDescent="0.4">
      <c r="A2" s="28" t="s">
        <v>16</v>
      </c>
      <c r="B2" s="28" t="s">
        <v>17</v>
      </c>
      <c r="C2" s="28" t="s">
        <v>18</v>
      </c>
      <c r="D2" s="28" t="s">
        <v>19</v>
      </c>
      <c r="E2" s="28" t="s">
        <v>3</v>
      </c>
      <c r="F2" s="28" t="s">
        <v>20</v>
      </c>
    </row>
    <row r="3" spans="1:6" ht="28.35" customHeight="1" x14ac:dyDescent="0.4">
      <c r="A3" s="29" t="s">
        <v>241</v>
      </c>
      <c r="B3" s="29"/>
      <c r="C3" s="29"/>
      <c r="D3" s="29"/>
      <c r="E3" s="29"/>
      <c r="F3" s="5" t="s">
        <v>21</v>
      </c>
    </row>
    <row r="4" spans="1:6" ht="28.35" customHeight="1" x14ac:dyDescent="0.4">
      <c r="A4" s="29" t="s">
        <v>242</v>
      </c>
      <c r="B4" s="29"/>
      <c r="C4" s="29"/>
      <c r="D4" s="29"/>
      <c r="E4" s="29"/>
      <c r="F4" s="5" t="s">
        <v>22</v>
      </c>
    </row>
    <row r="5" spans="1:6" ht="28.35" customHeight="1" x14ac:dyDescent="0.4">
      <c r="A5" s="29" t="s">
        <v>243</v>
      </c>
      <c r="B5" s="29"/>
      <c r="C5" s="29"/>
      <c r="D5" s="29"/>
      <c r="E5" s="29"/>
      <c r="F5" s="29"/>
    </row>
    <row r="6" spans="1:6" ht="28.35" customHeight="1" x14ac:dyDescent="0.4">
      <c r="A6" s="29" t="s">
        <v>244</v>
      </c>
      <c r="B6" s="29"/>
      <c r="C6" s="29"/>
      <c r="D6" s="29"/>
      <c r="E6" s="29"/>
      <c r="F6" s="29"/>
    </row>
    <row r="7" spans="1:6" ht="28.35" customHeight="1" x14ac:dyDescent="0.4">
      <c r="A7" s="29" t="s">
        <v>245</v>
      </c>
      <c r="B7" s="29"/>
      <c r="C7" s="29"/>
      <c r="D7" s="29"/>
      <c r="E7" s="29"/>
      <c r="F7" s="29"/>
    </row>
    <row r="8" spans="1:6" ht="28.35" customHeight="1" x14ac:dyDescent="0.4">
      <c r="A8" s="29" t="s">
        <v>246</v>
      </c>
      <c r="B8" s="29"/>
      <c r="C8" s="29"/>
      <c r="D8" s="29"/>
      <c r="E8" s="29"/>
      <c r="F8" s="29"/>
    </row>
    <row r="9" spans="1:6" ht="28.35" customHeight="1" x14ac:dyDescent="0.4">
      <c r="A9" s="29" t="s">
        <v>247</v>
      </c>
      <c r="B9" s="29"/>
      <c r="C9" s="29"/>
      <c r="D9" s="29"/>
      <c r="E9" s="29"/>
      <c r="F9" s="29"/>
    </row>
    <row r="10" spans="1:6" ht="28.35" customHeight="1" x14ac:dyDescent="0.4">
      <c r="A10" s="29" t="s">
        <v>248</v>
      </c>
      <c r="B10" s="29"/>
      <c r="C10" s="29"/>
      <c r="D10" s="29"/>
      <c r="E10" s="29"/>
      <c r="F10" s="29"/>
    </row>
    <row r="11" spans="1:6" ht="28.35" customHeight="1" x14ac:dyDescent="0.4">
      <c r="A11" s="29" t="s">
        <v>249</v>
      </c>
      <c r="B11" s="29"/>
      <c r="C11" s="29"/>
      <c r="D11" s="29"/>
      <c r="E11" s="29"/>
      <c r="F11" s="29"/>
    </row>
    <row r="12" spans="1:6" ht="28.35" customHeight="1" x14ac:dyDescent="0.4">
      <c r="A12" s="29" t="s">
        <v>250</v>
      </c>
      <c r="B12" s="29"/>
      <c r="C12" s="29"/>
      <c r="D12" s="29"/>
      <c r="E12" s="29"/>
      <c r="F12" s="29"/>
    </row>
    <row r="13" spans="1:6" ht="28.35" customHeight="1" x14ac:dyDescent="0.4">
      <c r="A13" s="29" t="s">
        <v>251</v>
      </c>
      <c r="B13" s="29"/>
      <c r="C13" s="29"/>
      <c r="D13" s="29"/>
      <c r="E13" s="29"/>
      <c r="F13" s="29"/>
    </row>
    <row r="14" spans="1:6" ht="28.35" customHeight="1" x14ac:dyDescent="0.4">
      <c r="A14" s="29" t="s">
        <v>252</v>
      </c>
      <c r="B14" s="29"/>
      <c r="C14" s="29"/>
      <c r="D14" s="29"/>
      <c r="E14" s="29"/>
      <c r="F14" s="29"/>
    </row>
    <row r="15" spans="1:6" ht="28.35" customHeight="1" x14ac:dyDescent="0.4">
      <c r="A15" s="29" t="s">
        <v>253</v>
      </c>
      <c r="B15" s="29"/>
      <c r="C15" s="29"/>
      <c r="D15" s="29"/>
      <c r="E15" s="29"/>
      <c r="F15" s="29"/>
    </row>
    <row r="16" spans="1:6" ht="28.35" customHeight="1" x14ac:dyDescent="0.4">
      <c r="A16" s="29" t="s">
        <v>254</v>
      </c>
      <c r="B16" s="29"/>
      <c r="C16" s="29"/>
      <c r="D16" s="29"/>
      <c r="E16" s="29"/>
      <c r="F16" s="29"/>
    </row>
    <row r="17" spans="1:6" ht="28.35" customHeight="1" x14ac:dyDescent="0.4">
      <c r="A17" s="29" t="s">
        <v>255</v>
      </c>
      <c r="B17" s="29"/>
      <c r="C17" s="29"/>
      <c r="D17" s="29"/>
      <c r="E17" s="29"/>
      <c r="F17" s="29"/>
    </row>
    <row r="18" spans="1:6" ht="28.35" customHeight="1" x14ac:dyDescent="0.4">
      <c r="A18" s="29" t="s">
        <v>256</v>
      </c>
      <c r="B18" s="29"/>
      <c r="C18" s="29"/>
      <c r="D18" s="29"/>
      <c r="E18" s="29"/>
      <c r="F18" s="29"/>
    </row>
    <row r="19" spans="1:6" ht="28.35" customHeight="1" x14ac:dyDescent="0.4">
      <c r="A19" s="29" t="s">
        <v>257</v>
      </c>
      <c r="B19" s="29"/>
      <c r="C19" s="29"/>
      <c r="D19" s="29"/>
      <c r="E19" s="29"/>
      <c r="F19" s="29"/>
    </row>
    <row r="20" spans="1:6" ht="28.35" customHeight="1" x14ac:dyDescent="0.4">
      <c r="A20" s="29" t="s">
        <v>258</v>
      </c>
      <c r="B20" s="29"/>
      <c r="C20" s="29"/>
      <c r="D20" s="29"/>
      <c r="E20" s="29"/>
      <c r="F20" s="29"/>
    </row>
    <row r="21" spans="1:6" ht="28.35" customHeight="1" x14ac:dyDescent="0.4">
      <c r="A21" s="29" t="s">
        <v>259</v>
      </c>
      <c r="B21" s="29"/>
      <c r="C21" s="29"/>
      <c r="D21" s="29"/>
      <c r="E21" s="29"/>
      <c r="F21" s="29"/>
    </row>
    <row r="22" spans="1:6" ht="28.35" customHeight="1" x14ac:dyDescent="0.4">
      <c r="A22" s="29" t="s">
        <v>260</v>
      </c>
      <c r="B22" s="29"/>
      <c r="C22" s="29"/>
      <c r="D22" s="29"/>
      <c r="E22" s="29"/>
      <c r="F22" s="29"/>
    </row>
    <row r="23" spans="1:6" ht="30.75" customHeight="1" x14ac:dyDescent="0.4">
      <c r="A23" s="29" t="s">
        <v>10</v>
      </c>
      <c r="B23" s="3"/>
      <c r="C23" s="3"/>
      <c r="D23" s="3"/>
      <c r="E23" s="29">
        <f>SUM(E3:E22)</f>
        <v>0</v>
      </c>
      <c r="F23" s="3"/>
    </row>
    <row r="24" spans="1:6" ht="30.75" customHeight="1" x14ac:dyDescent="0.4">
      <c r="A24" s="29" t="s">
        <v>13</v>
      </c>
      <c r="B24" s="3"/>
      <c r="C24" s="3"/>
      <c r="D24" s="3"/>
      <c r="E24" s="29">
        <f>E23*0.1</f>
        <v>0</v>
      </c>
      <c r="F24" s="3"/>
    </row>
    <row r="25" spans="1:6" ht="30.75" customHeight="1" x14ac:dyDescent="0.4">
      <c r="A25" s="29" t="s">
        <v>14</v>
      </c>
      <c r="B25" s="3"/>
      <c r="C25" s="3"/>
      <c r="D25" s="3"/>
      <c r="E25" s="29">
        <f>E23+E24</f>
        <v>0</v>
      </c>
      <c r="F25" s="3"/>
    </row>
    <row r="26" spans="1:6" x14ac:dyDescent="0.4">
      <c r="A26" s="93" t="s">
        <v>382</v>
      </c>
    </row>
    <row r="27" spans="1:6" x14ac:dyDescent="0.4">
      <c r="A27" s="94" t="s">
        <v>383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チェックリスト</vt:lpstr>
      <vt:lpstr>実績報告書</vt:lpstr>
      <vt:lpstr>別添1_事業実績書</vt:lpstr>
      <vt:lpstr>別添2_算定シート</vt:lpstr>
      <vt:lpstr>別添3_収支決算書</vt:lpstr>
      <vt:lpstr>支出明細（設備費）</vt:lpstr>
      <vt:lpstr>支出明細（工事費）</vt:lpstr>
      <vt:lpstr>支出明細（業務費）</vt:lpstr>
      <vt:lpstr>支出明細（事務費）</vt:lpstr>
      <vt:lpstr>支出明細（その他）</vt:lpstr>
      <vt:lpstr>新規ページ用</vt:lpstr>
      <vt:lpstr>入力規則</vt:lpstr>
      <vt:lpstr>一覧表作成用</vt:lpstr>
      <vt:lpstr>チェックリスト!Print_Area</vt:lpstr>
      <vt:lpstr>実績報告書!Print_Area</vt:lpstr>
      <vt:lpstr>新規ページ用!Print_Area</vt:lpstr>
      <vt:lpstr>別添1_事業実績書!Print_Area</vt:lpstr>
      <vt:lpstr>別添2_算定シート!Print_Area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2025-12-25T05:32:27Z</cp:lastPrinted>
  <dcterms:created xsi:type="dcterms:W3CDTF">2024-10-16T09:53:55Z</dcterms:created>
  <dcterms:modified xsi:type="dcterms:W3CDTF">2026-03-25T02:42:11Z</dcterms:modified>
</cp:coreProperties>
</file>