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72.20.13.64\kyoyu3TB\環境政策課\02　記録用フォルダ\03　省エネ再エネ班\02_補助事業\02_事業者用自家消費型大規模太陽光発電導入支援事業\R7\01_HP公表\"/>
    </mc:Choice>
  </mc:AlternateContent>
  <bookViews>
    <workbookView xWindow="0" yWindow="0" windowWidth="28800" windowHeight="13515" tabRatio="949"/>
  </bookViews>
  <sheets>
    <sheet name="チェックリスト" sheetId="31" r:id="rId1"/>
    <sheet name="実績報告書" sheetId="21" r:id="rId2"/>
    <sheet name="別添1_事業実績書" sheetId="22" r:id="rId3"/>
    <sheet name="別添2_算定シート" sheetId="42" r:id="rId4"/>
    <sheet name="別添3_収支予算（決算）書" sheetId="33" r:id="rId5"/>
    <sheet name="支出明細（設備費）" sheetId="34" r:id="rId6"/>
    <sheet name="支出明細（工事費）" sheetId="35" r:id="rId7"/>
    <sheet name="支出明細（業務費）" sheetId="36" r:id="rId8"/>
    <sheet name="支出明細（事務費）" sheetId="37" r:id="rId9"/>
    <sheet name="支出明細（その他）" sheetId="38" r:id="rId10"/>
    <sheet name="別添4_宣誓書" sheetId="40" r:id="rId11"/>
    <sheet name="新規ページ用" sheetId="25" state="hidden" r:id="rId12"/>
    <sheet name="入力規則" sheetId="1" state="hidden" r:id="rId13"/>
    <sheet name="一覧表作成用" sheetId="41" state="hidden" r:id="rId14"/>
  </sheets>
  <externalReferences>
    <externalReference r:id="rId15"/>
  </externalReferences>
  <definedNames>
    <definedName name="_xlnm.Print_Area" localSheetId="0">チェックリスト!$A$2:$AD$21</definedName>
    <definedName name="_xlnm.Print_Area" localSheetId="1">実績報告書!$A$1:$Z$42</definedName>
    <definedName name="_xlnm.Print_Area" localSheetId="11">新規ページ用!$A$1:$AA$39</definedName>
    <definedName name="_xlnm.Print_Area" localSheetId="2">別添1_事業実績書!$A$1:$AA$75</definedName>
    <definedName name="_xlnm.Print_Area" localSheetId="3">別添2_算定シート!$B$2:$M$90</definedName>
    <definedName name="燃料種" localSheetId="3">#N/A</definedName>
    <definedName name="燃料種">#N/A</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0" i="42" l="1"/>
  <c r="D90" i="42"/>
  <c r="D88" i="42"/>
  <c r="G86" i="42"/>
  <c r="F86" i="42"/>
  <c r="L71" i="42"/>
  <c r="F71" i="42"/>
  <c r="E71" i="42"/>
  <c r="E73" i="42" s="1"/>
  <c r="L65" i="42"/>
  <c r="K65" i="42"/>
  <c r="K71" i="42" s="1"/>
  <c r="K73" i="42" s="1"/>
  <c r="F65" i="42"/>
  <c r="L63" i="42"/>
  <c r="E61" i="42"/>
  <c r="B71" i="42" s="1"/>
  <c r="T54" i="42"/>
  <c r="E43" i="42"/>
  <c r="E47" i="42" s="1"/>
  <c r="K75" i="42" s="1"/>
  <c r="D38" i="42"/>
  <c r="U35" i="42"/>
  <c r="U34" i="42"/>
  <c r="U33" i="42"/>
  <c r="U32" i="42"/>
  <c r="U31" i="42"/>
  <c r="U30" i="42"/>
  <c r="U29" i="42"/>
  <c r="U28" i="42"/>
  <c r="U27" i="42"/>
  <c r="U26" i="42"/>
  <c r="U25" i="42"/>
  <c r="U24" i="42"/>
  <c r="Y23" i="42"/>
  <c r="X23" i="42"/>
  <c r="Z23" i="42" s="1"/>
  <c r="U23" i="42"/>
  <c r="U22" i="42"/>
  <c r="U21" i="42"/>
  <c r="K79" i="42" l="1"/>
  <c r="K81" i="42" s="1"/>
  <c r="D79" i="42"/>
  <c r="D81" i="42" s="1"/>
  <c r="B65" i="42"/>
  <c r="B73" i="42"/>
  <c r="B67" i="42"/>
  <c r="B69" i="42"/>
  <c r="B63" i="42"/>
  <c r="T3" i="41"/>
  <c r="S3" i="41"/>
  <c r="R3" i="41"/>
  <c r="Q3" i="41"/>
  <c r="P3" i="41"/>
  <c r="N3" i="41"/>
  <c r="I3" i="41"/>
  <c r="G3" i="41"/>
  <c r="H3" i="41" s="1"/>
  <c r="F3" i="41"/>
  <c r="E3" i="41"/>
  <c r="B3" i="41"/>
  <c r="W4" i="21" l="1"/>
  <c r="T4" i="21"/>
  <c r="Q4" i="21"/>
  <c r="E23" i="38" l="1"/>
  <c r="E23" i="37"/>
  <c r="E23" i="36"/>
  <c r="E24" i="36" s="1"/>
  <c r="E25" i="36" s="1"/>
  <c r="E23" i="35"/>
  <c r="B16" i="33" s="1"/>
  <c r="E23" i="34"/>
  <c r="B15" i="33" s="1"/>
  <c r="B20" i="33" s="1"/>
  <c r="B21" i="33" s="1"/>
  <c r="B22" i="33" s="1"/>
  <c r="D20" i="33"/>
  <c r="C20" i="33"/>
  <c r="B19" i="33"/>
  <c r="B18" i="33"/>
  <c r="B17" i="33"/>
  <c r="B11" i="33"/>
  <c r="E24" i="34" l="1"/>
  <c r="E25" i="34"/>
  <c r="E24" i="37"/>
  <c r="E25" i="37" s="1"/>
  <c r="E24" i="35"/>
  <c r="E25" i="35"/>
  <c r="E24" i="38"/>
  <c r="E25" i="38" s="1"/>
</calcChain>
</file>

<file path=xl/sharedStrings.xml><?xml version="1.0" encoding="utf-8"?>
<sst xmlns="http://schemas.openxmlformats.org/spreadsheetml/2006/main" count="495" uniqueCount="408">
  <si>
    <t>【収入】</t>
    <rPh sb="1" eb="3">
      <t>シュウニュウ</t>
    </rPh>
    <phoneticPr fontId="4"/>
  </si>
  <si>
    <t>（単位：円）</t>
    <rPh sb="1" eb="3">
      <t>タンイ</t>
    </rPh>
    <rPh sb="4" eb="5">
      <t>エン</t>
    </rPh>
    <phoneticPr fontId="4"/>
  </si>
  <si>
    <t>区分</t>
  </si>
  <si>
    <t>金額</t>
  </si>
  <si>
    <t>調達先</t>
  </si>
  <si>
    <t>備考</t>
  </si>
  <si>
    <t>県補助金</t>
  </si>
  <si>
    <t>その他補助金</t>
  </si>
  <si>
    <t>自己資金</t>
  </si>
  <si>
    <t>借入金</t>
  </si>
  <si>
    <t>合計</t>
  </si>
  <si>
    <t>【支出】</t>
    <rPh sb="1" eb="3">
      <t>シシュツ</t>
    </rPh>
    <phoneticPr fontId="4"/>
  </si>
  <si>
    <t>総事業費</t>
  </si>
  <si>
    <t>消費税</t>
  </si>
  <si>
    <t>総計</t>
  </si>
  <si>
    <t>【支出明細】（設備費）</t>
    <rPh sb="1" eb="5">
      <t>シシュツメイサイ</t>
    </rPh>
    <rPh sb="7" eb="10">
      <t>セツビヒ</t>
    </rPh>
    <phoneticPr fontId="4"/>
  </si>
  <si>
    <t>項目番号</t>
    <rPh sb="0" eb="4">
      <t>コウモクバンゴウ</t>
    </rPh>
    <phoneticPr fontId="4"/>
  </si>
  <si>
    <t>内容</t>
  </si>
  <si>
    <t>数量</t>
  </si>
  <si>
    <t>単価</t>
  </si>
  <si>
    <t>見積書の該当箇所</t>
    <rPh sb="4" eb="8">
      <t>ガイトウカショ</t>
    </rPh>
    <phoneticPr fontId="4"/>
  </si>
  <si>
    <t>(記入例）
見積書①の項目３</t>
    <rPh sb="1" eb="3">
      <t>キニュウ</t>
    </rPh>
    <rPh sb="3" eb="4">
      <t>レイ</t>
    </rPh>
    <rPh sb="6" eb="9">
      <t>ミツモリショ</t>
    </rPh>
    <rPh sb="11" eb="13">
      <t>コウモク</t>
    </rPh>
    <phoneticPr fontId="4"/>
  </si>
  <si>
    <t>(記入例）
見積書①の項目４</t>
    <rPh sb="1" eb="3">
      <t>キニュウ</t>
    </rPh>
    <rPh sb="3" eb="4">
      <t>レイ</t>
    </rPh>
    <rPh sb="6" eb="9">
      <t>ミツモリショ</t>
    </rPh>
    <rPh sb="11" eb="13">
      <t>コウモク</t>
    </rPh>
    <phoneticPr fontId="4"/>
  </si>
  <si>
    <t>　※必要に応じて、行を適宜追加すること。</t>
    <rPh sb="2" eb="4">
      <t>ヒツヨウ</t>
    </rPh>
    <rPh sb="5" eb="6">
      <t>オウ</t>
    </rPh>
    <rPh sb="9" eb="10">
      <t>ギョウ</t>
    </rPh>
    <rPh sb="11" eb="15">
      <t>テキギツイカ</t>
    </rPh>
    <phoneticPr fontId="4"/>
  </si>
  <si>
    <t>補助対象外</t>
    <rPh sb="0" eb="2">
      <t>ホジョ</t>
    </rPh>
    <rPh sb="2" eb="5">
      <t>タイショウガイ</t>
    </rPh>
    <phoneticPr fontId="1"/>
  </si>
  <si>
    <t>○</t>
  </si>
  <si>
    <t>○</t>
    <phoneticPr fontId="1"/>
  </si>
  <si>
    <t>収支予算書</t>
    <rPh sb="0" eb="2">
      <t>シュウシ</t>
    </rPh>
    <rPh sb="2" eb="5">
      <t>ヨサンショ</t>
    </rPh>
    <phoneticPr fontId="1"/>
  </si>
  <si>
    <t>A重油</t>
    <rPh sb="1" eb="3">
      <t>ジュウユ</t>
    </rPh>
    <phoneticPr fontId="9"/>
  </si>
  <si>
    <t>都市ガス</t>
    <rPh sb="0" eb="2">
      <t>トシ</t>
    </rPh>
    <phoneticPr fontId="9"/>
  </si>
  <si>
    <t>日</t>
    <rPh sb="0" eb="1">
      <t>ニチ</t>
    </rPh>
    <phoneticPr fontId="1"/>
  </si>
  <si>
    <t>月</t>
    <rPh sb="0" eb="1">
      <t>ガツ</t>
    </rPh>
    <phoneticPr fontId="1"/>
  </si>
  <si>
    <t>宮城県知事</t>
    <rPh sb="0" eb="3">
      <t>ミヤギケン</t>
    </rPh>
    <rPh sb="3" eb="5">
      <t>チジ</t>
    </rPh>
    <phoneticPr fontId="1"/>
  </si>
  <si>
    <t>殿</t>
    <rPh sb="0" eb="1">
      <t>ドノ</t>
    </rPh>
    <phoneticPr fontId="1"/>
  </si>
  <si>
    <t>申請者</t>
    <rPh sb="0" eb="3">
      <t>シンセイシャ</t>
    </rPh>
    <phoneticPr fontId="1"/>
  </si>
  <si>
    <t>住所</t>
    <rPh sb="0" eb="2">
      <t>ジュウショ</t>
    </rPh>
    <phoneticPr fontId="1"/>
  </si>
  <si>
    <t>事業者名</t>
    <rPh sb="0" eb="3">
      <t>ジギョウシャ</t>
    </rPh>
    <rPh sb="3" eb="4">
      <t>メイ</t>
    </rPh>
    <phoneticPr fontId="1"/>
  </si>
  <si>
    <t>氏名及び代表者名</t>
    <rPh sb="0" eb="2">
      <t>シメイ</t>
    </rPh>
    <rPh sb="2" eb="3">
      <t>オヨ</t>
    </rPh>
    <rPh sb="4" eb="7">
      <t>ダイヒョウシャ</t>
    </rPh>
    <rPh sb="7" eb="8">
      <t>メイ</t>
    </rPh>
    <phoneticPr fontId="1"/>
  </si>
  <si>
    <t>有</t>
    <rPh sb="0" eb="1">
      <t>アリ</t>
    </rPh>
    <phoneticPr fontId="1"/>
  </si>
  <si>
    <t>無</t>
    <rPh sb="0" eb="1">
      <t>ナシ</t>
    </rPh>
    <phoneticPr fontId="1"/>
  </si>
  <si>
    <t>低圧</t>
    <rPh sb="0" eb="2">
      <t>テイアツ</t>
    </rPh>
    <phoneticPr fontId="1"/>
  </si>
  <si>
    <t>高圧</t>
    <rPh sb="0" eb="2">
      <t>コウアツ</t>
    </rPh>
    <phoneticPr fontId="1"/>
  </si>
  <si>
    <t>特別高圧</t>
    <rPh sb="0" eb="2">
      <t>トクベツ</t>
    </rPh>
    <rPh sb="2" eb="4">
      <t>コウアツ</t>
    </rPh>
    <phoneticPr fontId="1"/>
  </si>
  <si>
    <t>自家消費</t>
    <rPh sb="0" eb="2">
      <t>ジカ</t>
    </rPh>
    <rPh sb="2" eb="4">
      <t>ショウヒ</t>
    </rPh>
    <phoneticPr fontId="1"/>
  </si>
  <si>
    <t>売電（５割未満）</t>
    <rPh sb="0" eb="2">
      <t>バイデン</t>
    </rPh>
    <rPh sb="4" eb="5">
      <t>ワリ</t>
    </rPh>
    <rPh sb="5" eb="7">
      <t>ミマン</t>
    </rPh>
    <phoneticPr fontId="1"/>
  </si>
  <si>
    <t>単独</t>
    <rPh sb="0" eb="2">
      <t>タンドク</t>
    </rPh>
    <phoneticPr fontId="1"/>
  </si>
  <si>
    <t>共同</t>
    <rPh sb="0" eb="2">
      <t>キョウドウ</t>
    </rPh>
    <phoneticPr fontId="1"/>
  </si>
  <si>
    <t>区分</t>
    <rPh sb="0" eb="2">
      <t>クブン</t>
    </rPh>
    <phoneticPr fontId="1"/>
  </si>
  <si>
    <t>年</t>
    <rPh sb="0" eb="1">
      <t>ネン</t>
    </rPh>
    <phoneticPr fontId="1"/>
  </si>
  <si>
    <t>自己所有</t>
    <rPh sb="0" eb="4">
      <t>ジコショユウ</t>
    </rPh>
    <phoneticPr fontId="1"/>
  </si>
  <si>
    <t>PPAモデル（オンサイト）</t>
    <phoneticPr fontId="1"/>
  </si>
  <si>
    <t>PPAモデル（オフサイト）</t>
    <phoneticPr fontId="1"/>
  </si>
  <si>
    <t>ファイナンスリース</t>
    <phoneticPr fontId="1"/>
  </si>
  <si>
    <t>譲渡する場合の時期（予定）</t>
    <rPh sb="0" eb="2">
      <t>ジョウト</t>
    </rPh>
    <rPh sb="4" eb="6">
      <t>バアイ</t>
    </rPh>
    <rPh sb="7" eb="9">
      <t>ジキ</t>
    </rPh>
    <rPh sb="10" eb="12">
      <t>ヨテイ</t>
    </rPh>
    <phoneticPr fontId="1"/>
  </si>
  <si>
    <t>型式（メーカー）</t>
    <rPh sb="0" eb="2">
      <t>カタシキ</t>
    </rPh>
    <phoneticPr fontId="1"/>
  </si>
  <si>
    <t>申請者名：</t>
    <rPh sb="0" eb="3">
      <t>シンセイシャ</t>
    </rPh>
    <rPh sb="3" eb="4">
      <t>メイ</t>
    </rPh>
    <phoneticPr fontId="1"/>
  </si>
  <si>
    <t>チェック欄</t>
    <rPh sb="4" eb="5">
      <t>ラン</t>
    </rPh>
    <phoneticPr fontId="1"/>
  </si>
  <si>
    <t>提出書類</t>
    <rPh sb="0" eb="2">
      <t>テイシュツ</t>
    </rPh>
    <rPh sb="2" eb="4">
      <t>ショルイ</t>
    </rPh>
    <phoneticPr fontId="1"/>
  </si>
  <si>
    <t>補足</t>
    <rPh sb="0" eb="2">
      <t>ホソク</t>
    </rPh>
    <phoneticPr fontId="1"/>
  </si>
  <si>
    <t>―</t>
    <phoneticPr fontId="1"/>
  </si>
  <si>
    <t>提出日　：</t>
    <rPh sb="0" eb="2">
      <t>テイシュツ</t>
    </rPh>
    <rPh sb="2" eb="3">
      <t>ビ</t>
    </rPh>
    <phoneticPr fontId="1"/>
  </si>
  <si>
    <t>No.</t>
    <phoneticPr fontId="1"/>
  </si>
  <si>
    <t>その他知事が特に必要と認めるもの</t>
    <phoneticPr fontId="1"/>
  </si>
  <si>
    <t>メーカー等による発電シミュレーション等</t>
    <rPh sb="4" eb="5">
      <t>トウ</t>
    </rPh>
    <rPh sb="8" eb="10">
      <t>ハツデン</t>
    </rPh>
    <rPh sb="18" eb="19">
      <t>トウ</t>
    </rPh>
    <phoneticPr fontId="1"/>
  </si>
  <si>
    <t>先導枠（水上設置）</t>
    <rPh sb="0" eb="3">
      <t>センドウワク</t>
    </rPh>
    <rPh sb="4" eb="8">
      <t>スイジョウセッチ</t>
    </rPh>
    <phoneticPr fontId="1"/>
  </si>
  <si>
    <t>通常枠</t>
    <rPh sb="0" eb="3">
      <t>ツウジョウワク</t>
    </rPh>
    <phoneticPr fontId="1"/>
  </si>
  <si>
    <t>中小企業枠</t>
    <rPh sb="0" eb="5">
      <t>チュウショウキギョウワク</t>
    </rPh>
    <phoneticPr fontId="1"/>
  </si>
  <si>
    <t>Excel様式（様式第１号別添１）</t>
    <rPh sb="5" eb="7">
      <t>ヨウシキ</t>
    </rPh>
    <rPh sb="8" eb="10">
      <t>ヨウシキ</t>
    </rPh>
    <rPh sb="10" eb="11">
      <t>ダイ</t>
    </rPh>
    <rPh sb="12" eb="13">
      <t>ゴウ</t>
    </rPh>
    <rPh sb="13" eb="15">
      <t>ベッテン</t>
    </rPh>
    <phoneticPr fontId="1"/>
  </si>
  <si>
    <t>設定根拠</t>
    <rPh sb="0" eb="2">
      <t>セッテイ</t>
    </rPh>
    <rPh sb="2" eb="4">
      <t>コンキョ</t>
    </rPh>
    <phoneticPr fontId="9"/>
  </si>
  <si>
    <t>バイオマスの排出係数</t>
    <phoneticPr fontId="9"/>
  </si>
  <si>
    <t>電力の排出係数</t>
    <phoneticPr fontId="9"/>
  </si>
  <si>
    <t>法定耐用年数</t>
    <rPh sb="0" eb="2">
      <t>ホウテイ</t>
    </rPh>
    <rPh sb="2" eb="4">
      <t>タイヨウ</t>
    </rPh>
    <rPh sb="4" eb="6">
      <t>ネンスウ</t>
    </rPh>
    <phoneticPr fontId="9"/>
  </si>
  <si>
    <t>事務局確認用</t>
    <rPh sb="0" eb="3">
      <t>ジムキョク</t>
    </rPh>
    <rPh sb="3" eb="6">
      <t>カクニンヨウ</t>
    </rPh>
    <phoneticPr fontId="9"/>
  </si>
  <si>
    <t>[tCO2]</t>
    <phoneticPr fontId="9"/>
  </si>
  <si>
    <t>累計CO2削減量</t>
    <rPh sb="0" eb="2">
      <t>ルイケイ</t>
    </rPh>
    <rPh sb="5" eb="7">
      <t>サクゲン</t>
    </rPh>
    <rPh sb="7" eb="8">
      <t>リョウ</t>
    </rPh>
    <phoneticPr fontId="9"/>
  </si>
  <si>
    <t>＝</t>
    <phoneticPr fontId="9"/>
  </si>
  <si>
    <t>[kgCO2]</t>
    <phoneticPr fontId="9"/>
  </si>
  <si>
    <t>[tCO2/年]</t>
    <phoneticPr fontId="9"/>
  </si>
  <si>
    <t>年間CO2削減量</t>
    <rPh sb="0" eb="2">
      <t>ネンカン</t>
    </rPh>
    <rPh sb="5" eb="7">
      <t>サクゲン</t>
    </rPh>
    <rPh sb="7" eb="8">
      <t>リョウ</t>
    </rPh>
    <phoneticPr fontId="9"/>
  </si>
  <si>
    <t>[kgCO2/年]</t>
    <rPh sb="7" eb="8">
      <t>ネン</t>
    </rPh>
    <phoneticPr fontId="9"/>
  </si>
  <si>
    <t>結果（CO2削減効果）</t>
    <rPh sb="0" eb="1">
      <t>ケッ</t>
    </rPh>
    <rPh sb="1" eb="2">
      <t>カ</t>
    </rPh>
    <rPh sb="6" eb="8">
      <t>サクゲン</t>
    </rPh>
    <rPh sb="8" eb="10">
      <t>コウカ</t>
    </rPh>
    <phoneticPr fontId="9"/>
  </si>
  <si>
    <t>[kgCO2/年/kW]</t>
    <phoneticPr fontId="9"/>
  </si>
  <si>
    <t>削減原単位[kgCO2/年/kW]</t>
    <phoneticPr fontId="9"/>
  </si>
  <si>
    <t>助燃材のOC2排出原単位</t>
    <rPh sb="0" eb="2">
      <t>ジョネン</t>
    </rPh>
    <rPh sb="2" eb="3">
      <t>ザイ</t>
    </rPh>
    <rPh sb="7" eb="9">
      <t>ハイシュツ</t>
    </rPh>
    <rPh sb="9" eb="12">
      <t>ゲンタンイ</t>
    </rPh>
    <phoneticPr fontId="9"/>
  </si>
  <si>
    <t>助燃材のOC2排出量</t>
    <rPh sb="0" eb="2">
      <t>ジョネン</t>
    </rPh>
    <rPh sb="2" eb="3">
      <t>ザイ</t>
    </rPh>
    <rPh sb="7" eb="9">
      <t>ハイシュツ</t>
    </rPh>
    <rPh sb="9" eb="10">
      <t>リョウ</t>
    </rPh>
    <phoneticPr fontId="9"/>
  </si>
  <si>
    <t>混焼する化石燃料の
排出係数</t>
    <rPh sb="0" eb="2">
      <t>コンショウ</t>
    </rPh>
    <rPh sb="4" eb="6">
      <t>カセキ</t>
    </rPh>
    <rPh sb="6" eb="8">
      <t>ネンリョウ</t>
    </rPh>
    <rPh sb="10" eb="12">
      <t>ハイシュツ</t>
    </rPh>
    <rPh sb="12" eb="14">
      <t>ケイスウ</t>
    </rPh>
    <phoneticPr fontId="9"/>
  </si>
  <si>
    <t>混焼する化石燃料の
年間総消費量</t>
    <rPh sb="0" eb="2">
      <t>コンショウ</t>
    </rPh>
    <rPh sb="4" eb="6">
      <t>カセキ</t>
    </rPh>
    <rPh sb="6" eb="8">
      <t>ネンリョウ</t>
    </rPh>
    <rPh sb="10" eb="12">
      <t>ネンカン</t>
    </rPh>
    <rPh sb="12" eb="13">
      <t>ソウ</t>
    </rPh>
    <rPh sb="13" eb="16">
      <t>ショウヒリョウ</t>
    </rPh>
    <phoneticPr fontId="9"/>
  </si>
  <si>
    <t>単位</t>
    <rPh sb="0" eb="2">
      <t>タンイ</t>
    </rPh>
    <phoneticPr fontId="9"/>
  </si>
  <si>
    <t>選択してください</t>
    <phoneticPr fontId="9"/>
  </si>
  <si>
    <t>混焼する化石燃料の
種類</t>
    <rPh sb="0" eb="2">
      <t>コンショウ</t>
    </rPh>
    <rPh sb="4" eb="6">
      <t>カセキ</t>
    </rPh>
    <rPh sb="6" eb="8">
      <t>ネンリョウ</t>
    </rPh>
    <rPh sb="10" eb="12">
      <t>シュルイ</t>
    </rPh>
    <phoneticPr fontId="9"/>
  </si>
  <si>
    <t>バイオマス・一般廃棄物の名称</t>
    <rPh sb="6" eb="8">
      <t>イッパン</t>
    </rPh>
    <rPh sb="8" eb="11">
      <t>ハイキブツ</t>
    </rPh>
    <rPh sb="12" eb="14">
      <t>メイショウ</t>
    </rPh>
    <phoneticPr fontId="9"/>
  </si>
  <si>
    <r>
      <t>混焼する化石燃料の種類を選択し、</t>
    </r>
    <r>
      <rPr>
        <b/>
        <sz val="10"/>
        <color indexed="55"/>
        <rFont val="ＭＳ Ｐゴシック"/>
        <family val="3"/>
        <charset val="128"/>
      </rPr>
      <t>年間燃料総消費量</t>
    </r>
    <r>
      <rPr>
        <sz val="10"/>
        <color indexed="55"/>
        <rFont val="ＭＳ Ｐゴシック"/>
        <family val="3"/>
        <charset val="128"/>
      </rPr>
      <t>を整数で記入してください。（燃料消費量は導入設備の容量当たりに換算する必要はありません）。</t>
    </r>
    <rPh sb="0" eb="2">
      <t>コンショウ</t>
    </rPh>
    <rPh sb="4" eb="6">
      <t>カセキ</t>
    </rPh>
    <rPh sb="6" eb="8">
      <t>ネンリョウ</t>
    </rPh>
    <rPh sb="9" eb="11">
      <t>シュルイ</t>
    </rPh>
    <rPh sb="12" eb="14">
      <t>センタク</t>
    </rPh>
    <rPh sb="16" eb="18">
      <t>ネンカン</t>
    </rPh>
    <rPh sb="18" eb="20">
      <t>ネンリョウ</t>
    </rPh>
    <rPh sb="20" eb="21">
      <t>ソウ</t>
    </rPh>
    <rPh sb="25" eb="27">
      <t>セイスウ</t>
    </rPh>
    <rPh sb="28" eb="30">
      <t>キニュウ</t>
    </rPh>
    <phoneticPr fontId="9"/>
  </si>
  <si>
    <r>
      <t>投下した燃料種を選択し、</t>
    </r>
    <r>
      <rPr>
        <b/>
        <sz val="10"/>
        <color indexed="55"/>
        <rFont val="ＭＳ Ｐゴシック"/>
        <family val="3"/>
        <charset val="128"/>
      </rPr>
      <t>年間燃料総消費量を</t>
    </r>
    <r>
      <rPr>
        <sz val="10"/>
        <color indexed="55"/>
        <rFont val="ＭＳ Ｐゴシック"/>
        <family val="3"/>
        <charset val="128"/>
      </rPr>
      <t>整数で記入し、横のセルに</t>
    </r>
    <r>
      <rPr>
        <sz val="10"/>
        <color indexed="55"/>
        <rFont val="ＭＳ Ｐゴシック"/>
        <family val="3"/>
        <charset val="128"/>
      </rPr>
      <t>単位も記入してください。該当する燃料種が選択肢にない場合、「その他」を選択し、右側に使用した燃料種を記載してください。（燃料消費量は導入設備の容量当たりに換算する必要はありません）。</t>
    </r>
    <rPh sb="0" eb="2">
      <t>トウカ</t>
    </rPh>
    <rPh sb="4" eb="6">
      <t>ネンリョウ</t>
    </rPh>
    <rPh sb="6" eb="7">
      <t>シュ</t>
    </rPh>
    <rPh sb="8" eb="10">
      <t>センタク</t>
    </rPh>
    <rPh sb="12" eb="14">
      <t>ネンカン</t>
    </rPh>
    <rPh sb="14" eb="16">
      <t>ネンリョウ</t>
    </rPh>
    <rPh sb="16" eb="17">
      <t>ソウ</t>
    </rPh>
    <rPh sb="17" eb="20">
      <t>ショウヒリョウ</t>
    </rPh>
    <rPh sb="21" eb="23">
      <t>セイスウ</t>
    </rPh>
    <rPh sb="24" eb="26">
      <t>キニュウ</t>
    </rPh>
    <rPh sb="28" eb="29">
      <t>ヨコ</t>
    </rPh>
    <rPh sb="33" eb="35">
      <t>タンイ</t>
    </rPh>
    <rPh sb="36" eb="38">
      <t>キニュウ</t>
    </rPh>
    <rPh sb="45" eb="47">
      <t>ガイトウ</t>
    </rPh>
    <rPh sb="49" eb="51">
      <t>ネンリョウ</t>
    </rPh>
    <rPh sb="51" eb="52">
      <t>シュ</t>
    </rPh>
    <rPh sb="53" eb="56">
      <t>センタクシ</t>
    </rPh>
    <rPh sb="59" eb="61">
      <t>バアイ</t>
    </rPh>
    <rPh sb="65" eb="66">
      <t>タ</t>
    </rPh>
    <rPh sb="68" eb="70">
      <t>センタク</t>
    </rPh>
    <rPh sb="72" eb="74">
      <t>ミギガワ</t>
    </rPh>
    <rPh sb="75" eb="77">
      <t>シヨウ</t>
    </rPh>
    <rPh sb="79" eb="81">
      <t>ネンリョウ</t>
    </rPh>
    <rPh sb="81" eb="82">
      <t>シュ</t>
    </rPh>
    <rPh sb="83" eb="85">
      <t>キサイ</t>
    </rPh>
    <rPh sb="93" eb="95">
      <t>ネンリョウ</t>
    </rPh>
    <rPh sb="95" eb="98">
      <t>ショウヒリョウ</t>
    </rPh>
    <phoneticPr fontId="9"/>
  </si>
  <si>
    <t>kg</t>
    <phoneticPr fontId="9"/>
  </si>
  <si>
    <t>石炭コークス</t>
    <rPh sb="0" eb="2">
      <t>セキタン</t>
    </rPh>
    <phoneticPr fontId="9"/>
  </si>
  <si>
    <t>化石燃料との混焼を計画している場合は、想定される混焼率を記入してください。（例：バイオマス70%、石炭30%の場合、「70.0」）</t>
    <phoneticPr fontId="9"/>
  </si>
  <si>
    <t>[%]</t>
    <phoneticPr fontId="9"/>
  </si>
  <si>
    <t>バイオマス・
一般廃棄物の混焼率</t>
    <rPh sb="7" eb="12">
      <t>イッパンハイキブツ</t>
    </rPh>
    <rPh sb="13" eb="15">
      <t>コンショウ</t>
    </rPh>
    <rPh sb="15" eb="16">
      <t>リツ</t>
    </rPh>
    <phoneticPr fontId="9"/>
  </si>
  <si>
    <t>その他</t>
    <rPh sb="2" eb="3">
      <t>タ</t>
    </rPh>
    <phoneticPr fontId="9"/>
  </si>
  <si>
    <t>-</t>
    <phoneticPr fontId="9"/>
  </si>
  <si>
    <t>石炭</t>
    <rPh sb="0" eb="2">
      <t>セキタン</t>
    </rPh>
    <phoneticPr fontId="9"/>
  </si>
  <si>
    <t>【ライフサイクルCO2排出量（※バイオマス発電設備、廃棄物発電設備のみ）】</t>
    <rPh sb="21" eb="23">
      <t>ハツデン</t>
    </rPh>
    <rPh sb="23" eb="25">
      <t>セツビ</t>
    </rPh>
    <rPh sb="26" eb="31">
      <t>ハイキブツハツデン</t>
    </rPh>
    <rPh sb="31" eb="33">
      <t>セツビ</t>
    </rPh>
    <phoneticPr fontId="9"/>
  </si>
  <si>
    <t>木材ペレット</t>
    <rPh sb="0" eb="2">
      <t>モクザイ</t>
    </rPh>
    <phoneticPr fontId="9"/>
  </si>
  <si>
    <t>N㎥</t>
    <phoneticPr fontId="9"/>
  </si>
  <si>
    <t>1N㎥=45MJ</t>
    <phoneticPr fontId="9"/>
  </si>
  <si>
    <t>木材チップ</t>
    <rPh sb="0" eb="2">
      <t>モクザイ</t>
    </rPh>
    <phoneticPr fontId="9"/>
  </si>
  <si>
    <t>液化天然ガス</t>
    <rPh sb="0" eb="2">
      <t>エキカ</t>
    </rPh>
    <rPh sb="2" eb="4">
      <t>テンネン</t>
    </rPh>
    <phoneticPr fontId="9"/>
  </si>
  <si>
    <t>糞尿</t>
    <phoneticPr fontId="9"/>
  </si>
  <si>
    <t>L</t>
  </si>
  <si>
    <t>「年間発電電力量」、「年間設備利用率」等の設定根拠を記載してください。ただし、バイオマス発電システムを導入し化石燃料との混焼を計画している場合は、想定される混焼率の値、およびその設定根拠も記載してください。また、参考にした文献やカタログ等の資料がある場合は、資料名、発行年、発行者、URL等を記載してください。</t>
    <rPh sb="1" eb="5">
      <t>ネンカンハツデン</t>
    </rPh>
    <rPh sb="5" eb="8">
      <t>デンリョクリョウ</t>
    </rPh>
    <rPh sb="11" eb="13">
      <t>ネンカン</t>
    </rPh>
    <rPh sb="13" eb="15">
      <t>セツビ</t>
    </rPh>
    <rPh sb="15" eb="18">
      <t>リヨウリツ</t>
    </rPh>
    <rPh sb="17" eb="18">
      <t>リツ</t>
    </rPh>
    <rPh sb="19" eb="20">
      <t>トウ</t>
    </rPh>
    <rPh sb="21" eb="23">
      <t>セッテイ</t>
    </rPh>
    <rPh sb="23" eb="25">
      <t>コンキョ</t>
    </rPh>
    <rPh sb="26" eb="28">
      <t>キサイ</t>
    </rPh>
    <rPh sb="69" eb="71">
      <t>バアイ</t>
    </rPh>
    <rPh sb="73" eb="75">
      <t>ソウテイ</t>
    </rPh>
    <rPh sb="78" eb="80">
      <t>コンショウ</t>
    </rPh>
    <rPh sb="80" eb="81">
      <t>リツ</t>
    </rPh>
    <rPh sb="82" eb="83">
      <t>アタイ</t>
    </rPh>
    <rPh sb="89" eb="91">
      <t>セッテイ</t>
    </rPh>
    <rPh sb="91" eb="93">
      <t>コンキョ</t>
    </rPh>
    <rPh sb="94" eb="96">
      <t>キサイ</t>
    </rPh>
    <rPh sb="106" eb="108">
      <t>サンコウ</t>
    </rPh>
    <rPh sb="111" eb="113">
      <t>ブンケン</t>
    </rPh>
    <rPh sb="118" eb="119">
      <t>ナド</t>
    </rPh>
    <rPh sb="120" eb="122">
      <t>シリョウ</t>
    </rPh>
    <rPh sb="125" eb="127">
      <t>バアイ</t>
    </rPh>
    <rPh sb="129" eb="131">
      <t>シリョウ</t>
    </rPh>
    <rPh sb="131" eb="132">
      <t>メイ</t>
    </rPh>
    <rPh sb="133" eb="136">
      <t>ハッコウネン</t>
    </rPh>
    <rPh sb="137" eb="140">
      <t>ハッコウシャ</t>
    </rPh>
    <rPh sb="144" eb="145">
      <t>ナド</t>
    </rPh>
    <rPh sb="146" eb="148">
      <t>キサイ</t>
    </rPh>
    <phoneticPr fontId="9"/>
  </si>
  <si>
    <t>下水汚泥</t>
    <phoneticPr fontId="9"/>
  </si>
  <si>
    <t>1L=38.2 MJ</t>
  </si>
  <si>
    <t>軽油</t>
    <rPh sb="0" eb="2">
      <t>ケイユ</t>
    </rPh>
    <phoneticPr fontId="9"/>
  </si>
  <si>
    <t>一般廃棄物</t>
    <phoneticPr fontId="9"/>
  </si>
  <si>
    <t>36.7 MJ/L</t>
  </si>
  <si>
    <t>灯油</t>
    <rPh sb="0" eb="2">
      <t>トウユ</t>
    </rPh>
    <phoneticPr fontId="9"/>
  </si>
  <si>
    <t>燃料種を
選択してください</t>
    <rPh sb="0" eb="2">
      <t>ネンリョウ</t>
    </rPh>
    <rPh sb="2" eb="3">
      <t>シュ</t>
    </rPh>
    <rPh sb="5" eb="7">
      <t>センタク</t>
    </rPh>
    <phoneticPr fontId="9"/>
  </si>
  <si>
    <t>選択してください</t>
    <rPh sb="0" eb="2">
      <t>センタク</t>
    </rPh>
    <phoneticPr fontId="9"/>
  </si>
  <si>
    <t>例）設置地域の日射量（NEDO日射量データベースより）と機器効率（ABC電気社の製品カタログ）より推計。</t>
    <rPh sb="0" eb="1">
      <t>レイ</t>
    </rPh>
    <rPh sb="2" eb="4">
      <t>セッチ</t>
    </rPh>
    <rPh sb="4" eb="6">
      <t>チイキ</t>
    </rPh>
    <rPh sb="7" eb="9">
      <t>ニッシャ</t>
    </rPh>
    <rPh sb="9" eb="10">
      <t>リョウ</t>
    </rPh>
    <rPh sb="15" eb="17">
      <t>ニッシャ</t>
    </rPh>
    <rPh sb="17" eb="18">
      <t>リョウ</t>
    </rPh>
    <rPh sb="28" eb="30">
      <t>キキ</t>
    </rPh>
    <rPh sb="30" eb="32">
      <t>コウリツ</t>
    </rPh>
    <rPh sb="36" eb="38">
      <t>デンキ</t>
    </rPh>
    <rPh sb="38" eb="39">
      <t>シャ</t>
    </rPh>
    <rPh sb="40" eb="42">
      <t>セイヒン</t>
    </rPh>
    <rPh sb="49" eb="51">
      <t>スイケイ</t>
    </rPh>
    <phoneticPr fontId="9"/>
  </si>
  <si>
    <t>発電量等に関する
設定根拠</t>
    <rPh sb="0" eb="3">
      <t>ハツデンリョウ</t>
    </rPh>
    <rPh sb="3" eb="4">
      <t>トウ</t>
    </rPh>
    <rPh sb="5" eb="6">
      <t>カン</t>
    </rPh>
    <rPh sb="9" eb="13">
      <t>セッテイコンキョ</t>
    </rPh>
    <phoneticPr fontId="9"/>
  </si>
  <si>
    <t>kgCO2/年/kW</t>
    <phoneticPr fontId="9"/>
  </si>
  <si>
    <t>年間CO2削減原単位</t>
    <rPh sb="0" eb="2">
      <t>ネンカン</t>
    </rPh>
    <rPh sb="5" eb="7">
      <t>サクゲン</t>
    </rPh>
    <rPh sb="7" eb="10">
      <t>ゲンタンイ</t>
    </rPh>
    <phoneticPr fontId="9"/>
  </si>
  <si>
    <t>[kgCO2/kWh]</t>
    <phoneticPr fontId="9"/>
  </si>
  <si>
    <t>電力の排出係数</t>
    <rPh sb="0" eb="2">
      <t>デンリョク</t>
    </rPh>
    <rPh sb="3" eb="5">
      <t>ハイシュツ</t>
    </rPh>
    <rPh sb="5" eb="7">
      <t>ケイスウ</t>
    </rPh>
    <phoneticPr fontId="9"/>
  </si>
  <si>
    <t>[kWh/年/kW]</t>
    <phoneticPr fontId="9"/>
  </si>
  <si>
    <t>設備容量当たりの再生可能エネルギー発電量</t>
    <rPh sb="0" eb="4">
      <t>セツビヨウリョウ</t>
    </rPh>
    <rPh sb="4" eb="5">
      <t>ア</t>
    </rPh>
    <rPh sb="8" eb="10">
      <t>サイセイ</t>
    </rPh>
    <rPh sb="10" eb="12">
      <t>カノウ</t>
    </rPh>
    <rPh sb="17" eb="19">
      <t>ハツデン</t>
    </rPh>
    <rPh sb="19" eb="20">
      <t>リョウ</t>
    </rPh>
    <phoneticPr fontId="9"/>
  </si>
  <si>
    <t>対象となる発電システムの導入時における年間設備利用率を記入してください。年間設備利用率は以下より算出するものとします。
（年間設備利用率：年間発電電力量［kWh］÷（設備容量［kW］×24［h］×365［日］）
有効活用されない発電量については差し引いてご記入ください。</t>
    <phoneticPr fontId="9"/>
  </si>
  <si>
    <t>年間設備利用率（手入力）</t>
    <rPh sb="0" eb="2">
      <t>ネンカン</t>
    </rPh>
    <rPh sb="2" eb="4">
      <t>セツビ</t>
    </rPh>
    <rPh sb="4" eb="7">
      <t>リヨウリツ</t>
    </rPh>
    <rPh sb="6" eb="7">
      <t>リツ</t>
    </rPh>
    <rPh sb="8" eb="11">
      <t>テニュウリョク</t>
    </rPh>
    <phoneticPr fontId="9"/>
  </si>
  <si>
    <t>年間設備利用率（自動入力）</t>
    <rPh sb="0" eb="2">
      <t>ネンカン</t>
    </rPh>
    <rPh sb="2" eb="7">
      <t>セツビリヨウリツ</t>
    </rPh>
    <rPh sb="8" eb="12">
      <t>ジドウニュウリョク</t>
    </rPh>
    <phoneticPr fontId="9"/>
  </si>
  <si>
    <t>対象となる発電システムの想定される年間発電電力量をご記入ください。
有効活用されない発電量については差し引いてご記入ください。</t>
    <rPh sb="12" eb="14">
      <t>ソウテイ</t>
    </rPh>
    <rPh sb="17" eb="19">
      <t>ネンカン</t>
    </rPh>
    <rPh sb="19" eb="21">
      <t>ハツデン</t>
    </rPh>
    <rPh sb="21" eb="23">
      <t>デンリョク</t>
    </rPh>
    <rPh sb="23" eb="24">
      <t>リョウ</t>
    </rPh>
    <rPh sb="26" eb="28">
      <t>キニュウ</t>
    </rPh>
    <rPh sb="56" eb="58">
      <t>キニュウ</t>
    </rPh>
    <phoneticPr fontId="9"/>
  </si>
  <si>
    <t>[kWh/年]</t>
    <phoneticPr fontId="9"/>
  </si>
  <si>
    <t>年間発電電力量</t>
    <rPh sb="0" eb="2">
      <t>ネンカン</t>
    </rPh>
    <rPh sb="2" eb="4">
      <t>ハツデン</t>
    </rPh>
    <rPh sb="4" eb="6">
      <t>デンリョク</t>
    </rPh>
    <rPh sb="6" eb="7">
      <t>リョウ</t>
    </rPh>
    <phoneticPr fontId="9"/>
  </si>
  <si>
    <t>バイオマス（一般廃棄物・その他バイオマス）</t>
    <rPh sb="6" eb="8">
      <t>イッパン</t>
    </rPh>
    <rPh sb="8" eb="11">
      <t>ハイキブツ</t>
    </rPh>
    <rPh sb="14" eb="15">
      <t>タ</t>
    </rPh>
    <phoneticPr fontId="9"/>
  </si>
  <si>
    <t>バイオマス（建設資材廃棄物）</t>
    <rPh sb="6" eb="8">
      <t>ケンセツ</t>
    </rPh>
    <rPh sb="8" eb="10">
      <t>シザイ</t>
    </rPh>
    <rPh sb="10" eb="13">
      <t>ハイキブツ</t>
    </rPh>
    <phoneticPr fontId="9"/>
  </si>
  <si>
    <t>対象となる発電システムについて、想定している年間設備利用率が判明している場合は「年間設備利用率」、
年間発電電力量が判明している場合は「年間発電電力量」を選択してください。</t>
    <phoneticPr fontId="9"/>
  </si>
  <si>
    <t>選択してください</t>
  </si>
  <si>
    <t>再生可能エネルギー発電量の算出に
用いるパラメータ</t>
    <rPh sb="0" eb="4">
      <t>サイセイカノウ</t>
    </rPh>
    <rPh sb="9" eb="12">
      <t>ハツデンリョウ</t>
    </rPh>
    <rPh sb="13" eb="15">
      <t>サンシュツ</t>
    </rPh>
    <rPh sb="17" eb="18">
      <t>モチ</t>
    </rPh>
    <phoneticPr fontId="9"/>
  </si>
  <si>
    <t>バイオマス（一般木質バイオマス・農作物の収穫に伴って生じるバイオガス）</t>
    <rPh sb="6" eb="8">
      <t>イッパン</t>
    </rPh>
    <rPh sb="8" eb="10">
      <t>モクシツ</t>
    </rPh>
    <rPh sb="16" eb="19">
      <t>ノウサクブツ</t>
    </rPh>
    <rPh sb="20" eb="22">
      <t>シュウカク</t>
    </rPh>
    <rPh sb="23" eb="24">
      <t>トモナ</t>
    </rPh>
    <rPh sb="26" eb="27">
      <t>ショウ</t>
    </rPh>
    <phoneticPr fontId="9"/>
  </si>
  <si>
    <t>【発電量】</t>
    <phoneticPr fontId="9"/>
  </si>
  <si>
    <t>バイオマス（間伐材等由来の木質バイオマス）</t>
    <rPh sb="6" eb="8">
      <t>カンバツ</t>
    </rPh>
    <rPh sb="8" eb="9">
      <t>ザイ</t>
    </rPh>
    <rPh sb="9" eb="10">
      <t>トウ</t>
    </rPh>
    <rPh sb="10" eb="12">
      <t>ユライ</t>
    </rPh>
    <rPh sb="13" eb="15">
      <t>モクシツ</t>
    </rPh>
    <phoneticPr fontId="9"/>
  </si>
  <si>
    <t>バイオマス（メタン発酵ガス）</t>
    <rPh sb="9" eb="11">
      <t>ハッコウ</t>
    </rPh>
    <phoneticPr fontId="9"/>
  </si>
  <si>
    <t>設備容量当たりのCO2削減量（CO2削減原単位）</t>
    <rPh sb="0" eb="2">
      <t>セツビ</t>
    </rPh>
    <rPh sb="2" eb="4">
      <t>ヨウリョウ</t>
    </rPh>
    <rPh sb="4" eb="5">
      <t>ア</t>
    </rPh>
    <rPh sb="11" eb="13">
      <t>サクゲン</t>
    </rPh>
    <rPh sb="13" eb="14">
      <t>リョウ</t>
    </rPh>
    <rPh sb="18" eb="20">
      <t>サクゲン</t>
    </rPh>
    <rPh sb="20" eb="23">
      <t>ゲンタンイ</t>
    </rPh>
    <phoneticPr fontId="9"/>
  </si>
  <si>
    <t>海洋エネルギー発電</t>
    <phoneticPr fontId="9"/>
  </si>
  <si>
    <t>水力発電（その他）</t>
    <rPh sb="0" eb="2">
      <t>スイリョク</t>
    </rPh>
    <rPh sb="2" eb="4">
      <t>ハツデン</t>
    </rPh>
    <rPh sb="7" eb="8">
      <t>タ</t>
    </rPh>
    <phoneticPr fontId="9"/>
  </si>
  <si>
    <t>国税庁が発表している耐用年数表を参考にして、法定耐用年数を整数で記入してください。不明である場合は、想定使用年数を記入し、右の選択肢において「想定使用年数を入力」を選択してください。</t>
    <rPh sb="75" eb="77">
      <t>ネンスウ</t>
    </rPh>
    <phoneticPr fontId="9"/>
  </si>
  <si>
    <t>水力発電（既設導水路活用）</t>
    <rPh sb="0" eb="2">
      <t>スイリョク</t>
    </rPh>
    <rPh sb="2" eb="4">
      <t>ハツデン</t>
    </rPh>
    <rPh sb="5" eb="7">
      <t>キセツ</t>
    </rPh>
    <rPh sb="7" eb="10">
      <t>ドウスイロ</t>
    </rPh>
    <rPh sb="10" eb="12">
      <t>カツヨウ</t>
    </rPh>
    <phoneticPr fontId="9"/>
  </si>
  <si>
    <t>地熱発電（その他）</t>
    <rPh sb="7" eb="8">
      <t>タ</t>
    </rPh>
    <phoneticPr fontId="9"/>
  </si>
  <si>
    <t>［年］</t>
    <rPh sb="1" eb="2">
      <t>ネン</t>
    </rPh>
    <phoneticPr fontId="9"/>
  </si>
  <si>
    <t>地熱発電（バイナリー）</t>
    <phoneticPr fontId="9"/>
  </si>
  <si>
    <t>風力発電（洋上）</t>
    <phoneticPr fontId="9"/>
  </si>
  <si>
    <t>補助対象となる機器・システムの「導入量」を記入してください。</t>
    <rPh sb="0" eb="2">
      <t>ホジョ</t>
    </rPh>
    <rPh sb="2" eb="4">
      <t>タイショウ</t>
    </rPh>
    <rPh sb="7" eb="9">
      <t>キキ</t>
    </rPh>
    <rPh sb="16" eb="18">
      <t>ドウニュウ</t>
    </rPh>
    <rPh sb="18" eb="19">
      <t>リョウ</t>
    </rPh>
    <rPh sb="21" eb="23">
      <t>キニュウ</t>
    </rPh>
    <phoneticPr fontId="9"/>
  </si>
  <si>
    <t>風力発電（陸上）</t>
    <phoneticPr fontId="9"/>
  </si>
  <si>
    <t>太陽熱発電</t>
    <rPh sb="0" eb="3">
      <t>タイヨウネツ</t>
    </rPh>
    <rPh sb="3" eb="5">
      <t>ハツデン</t>
    </rPh>
    <phoneticPr fontId="9"/>
  </si>
  <si>
    <t>kW</t>
    <phoneticPr fontId="9"/>
  </si>
  <si>
    <t>設備容量</t>
    <rPh sb="0" eb="2">
      <t>セツビ</t>
    </rPh>
    <rPh sb="2" eb="4">
      <t>ヨウリョウ</t>
    </rPh>
    <phoneticPr fontId="9"/>
  </si>
  <si>
    <t>太陽光発電</t>
    <phoneticPr fontId="9"/>
  </si>
  <si>
    <t>複数の機器・システムを導入する場合は、全ての機器・システムの名称を記載してください。</t>
    <rPh sb="0" eb="2">
      <t>フクスウ</t>
    </rPh>
    <rPh sb="3" eb="5">
      <t>キキ</t>
    </rPh>
    <rPh sb="11" eb="13">
      <t>ドウニュウ</t>
    </rPh>
    <rPh sb="15" eb="17">
      <t>バアイ</t>
    </rPh>
    <rPh sb="19" eb="20">
      <t>スベ</t>
    </rPh>
    <rPh sb="22" eb="24">
      <t>キキ</t>
    </rPh>
    <rPh sb="30" eb="32">
      <t>メイショウ</t>
    </rPh>
    <rPh sb="33" eb="35">
      <t>キサイ</t>
    </rPh>
    <phoneticPr fontId="9"/>
  </si>
  <si>
    <t>例）ABC電気製
アドバンストCIS太陽電池シリーズ10kWモデル</t>
    <rPh sb="0" eb="1">
      <t>レイ</t>
    </rPh>
    <rPh sb="5" eb="7">
      <t>デンキ</t>
    </rPh>
    <rPh sb="7" eb="8">
      <t>セイ</t>
    </rPh>
    <rPh sb="18" eb="20">
      <t>タイヨウ</t>
    </rPh>
    <rPh sb="20" eb="22">
      <t>デンチ</t>
    </rPh>
    <phoneticPr fontId="9"/>
  </si>
  <si>
    <t>製品名</t>
    <rPh sb="0" eb="3">
      <t>セイヒンメイ</t>
    </rPh>
    <phoneticPr fontId="9"/>
  </si>
  <si>
    <t>複数の機器・システムを導入する場合は、全ての機器・システムの名称を選択してください。</t>
    <rPh sb="0" eb="2">
      <t>フクスウ</t>
    </rPh>
    <rPh sb="3" eb="5">
      <t>キキ</t>
    </rPh>
    <rPh sb="11" eb="13">
      <t>ドウニュウ</t>
    </rPh>
    <rPh sb="15" eb="17">
      <t>バアイ</t>
    </rPh>
    <rPh sb="19" eb="20">
      <t>スベ</t>
    </rPh>
    <rPh sb="22" eb="24">
      <t>キキ</t>
    </rPh>
    <rPh sb="30" eb="32">
      <t>メイショウ</t>
    </rPh>
    <rPh sb="33" eb="35">
      <t>センタク</t>
    </rPh>
    <phoneticPr fontId="9"/>
  </si>
  <si>
    <t>導入する機器
・システムの種類</t>
    <rPh sb="0" eb="2">
      <t>ドウニュウ</t>
    </rPh>
    <rPh sb="4" eb="6">
      <t>キキ</t>
    </rPh>
    <rPh sb="13" eb="15">
      <t>シュルイ</t>
    </rPh>
    <phoneticPr fontId="9"/>
  </si>
  <si>
    <t>△○町1-1</t>
    <rPh sb="2" eb="3">
      <t>チョウ</t>
    </rPh>
    <phoneticPr fontId="9"/>
  </si>
  <si>
    <t>○×市</t>
    <rPh sb="2" eb="3">
      <t>シ</t>
    </rPh>
    <phoneticPr fontId="9"/>
  </si>
  <si>
    <t>千葉県</t>
    <rPh sb="0" eb="3">
      <t>チバケン</t>
    </rPh>
    <phoneticPr fontId="9"/>
  </si>
  <si>
    <t>100-8975</t>
    <phoneticPr fontId="9"/>
  </si>
  <si>
    <t>〒</t>
    <phoneticPr fontId="9"/>
  </si>
  <si>
    <t>設置場所</t>
    <rPh sb="0" eb="2">
      <t>セッチ</t>
    </rPh>
    <rPh sb="2" eb="4">
      <t>バショ</t>
    </rPh>
    <phoneticPr fontId="9"/>
  </si>
  <si>
    <t>事業による導入量</t>
    <rPh sb="0" eb="2">
      <t>ジギョウ</t>
    </rPh>
    <rPh sb="5" eb="7">
      <t>ドウニュウ</t>
    </rPh>
    <rPh sb="7" eb="8">
      <t>リョウ</t>
    </rPh>
    <phoneticPr fontId="9"/>
  </si>
  <si>
    <t>○×工業株式会社</t>
    <rPh sb="2" eb="4">
      <t>コウギョウ</t>
    </rPh>
    <rPh sb="4" eb="8">
      <t>カブシキガイシャ</t>
    </rPh>
    <phoneticPr fontId="9"/>
  </si>
  <si>
    <t>事業者名</t>
    <rPh sb="0" eb="3">
      <t>ジギョウシャ</t>
    </rPh>
    <rPh sb="3" eb="4">
      <t>メイ</t>
    </rPh>
    <phoneticPr fontId="9"/>
  </si>
  <si>
    <t>B.再生可能エネルギー発電用</t>
    <rPh sb="2" eb="6">
      <t>サイセイカノウ</t>
    </rPh>
    <rPh sb="11" eb="14">
      <t>ハツデンヨウ</t>
    </rPh>
    <phoneticPr fontId="9"/>
  </si>
  <si>
    <t>太陽光発電</t>
  </si>
  <si>
    <t>二酸化炭素排出削減量算定シート</t>
    <rPh sb="0" eb="3">
      <t>ニサンカ</t>
    </rPh>
    <rPh sb="3" eb="5">
      <t>タンソ</t>
    </rPh>
    <rPh sb="5" eb="7">
      <t>ハイシュツ</t>
    </rPh>
    <rPh sb="7" eb="9">
      <t>サクゲン</t>
    </rPh>
    <rPh sb="9" eb="10">
      <t>リョウ</t>
    </rPh>
    <rPh sb="10" eb="12">
      <t>サンテイ</t>
    </rPh>
    <phoneticPr fontId="1"/>
  </si>
  <si>
    <t>Excel様式（様式第１号別添２）
※環境省「地球温暖化対策事業効果策定ガイドブック＜補助事業申請用＞」に基づき算定願います。
https://www.env.go.jp/earth/ondanka/biz_local/gbhojo.html</t>
    <rPh sb="5" eb="7">
      <t>ヨウシキ</t>
    </rPh>
    <rPh sb="8" eb="10">
      <t>ヨウシキ</t>
    </rPh>
    <rPh sb="10" eb="11">
      <t>ダイ</t>
    </rPh>
    <rPh sb="12" eb="13">
      <t>ゴウ</t>
    </rPh>
    <rPh sb="13" eb="15">
      <t>ベッテン</t>
    </rPh>
    <phoneticPr fontId="1"/>
  </si>
  <si>
    <t>想定年間電力発電量の根拠</t>
    <phoneticPr fontId="1"/>
  </si>
  <si>
    <t>収支予算書</t>
    <phoneticPr fontId="1"/>
  </si>
  <si>
    <t>Excel様式（様式第１号別添３）</t>
    <rPh sb="5" eb="7">
      <t>ヨウシキ</t>
    </rPh>
    <rPh sb="8" eb="10">
      <t>ヨウシキ</t>
    </rPh>
    <rPh sb="10" eb="11">
      <t>ダイ</t>
    </rPh>
    <rPh sb="12" eb="13">
      <t>ゴウ</t>
    </rPh>
    <rPh sb="13" eb="15">
      <t>ベッテン</t>
    </rPh>
    <phoneticPr fontId="1"/>
  </si>
  <si>
    <t>様式第１号別添３</t>
    <rPh sb="0" eb="2">
      <t>ヨウシキ</t>
    </rPh>
    <rPh sb="2" eb="3">
      <t>ダイ</t>
    </rPh>
    <rPh sb="4" eb="5">
      <t>ゴウ</t>
    </rPh>
    <rPh sb="5" eb="7">
      <t>ベッテン</t>
    </rPh>
    <phoneticPr fontId="4"/>
  </si>
  <si>
    <t>寄附金その他収入
（具体的に記載）</t>
    <rPh sb="10" eb="13">
      <t>グタイテキ</t>
    </rPh>
    <rPh sb="14" eb="16">
      <t>キサイ</t>
    </rPh>
    <phoneticPr fontId="4"/>
  </si>
  <si>
    <t>補助対象経費</t>
  </si>
  <si>
    <t>補助金交付
申請額</t>
    <phoneticPr fontId="4"/>
  </si>
  <si>
    <t>設備費</t>
  </si>
  <si>
    <t>工事費</t>
  </si>
  <si>
    <t>業務費</t>
  </si>
  <si>
    <t>事務費</t>
  </si>
  <si>
    <t>その他（補助対象外経費</t>
    <rPh sb="6" eb="11">
      <t>タイショウガイケイヒ</t>
    </rPh>
    <phoneticPr fontId="4"/>
  </si>
  <si>
    <t>設備費１</t>
  </si>
  <si>
    <t>設備費２</t>
  </si>
  <si>
    <t>設備費３</t>
  </si>
  <si>
    <t>設備費４</t>
  </si>
  <si>
    <t>設備費５</t>
  </si>
  <si>
    <t>設備費６</t>
  </si>
  <si>
    <t>設備費７</t>
  </si>
  <si>
    <t>設備費８</t>
  </si>
  <si>
    <t>設備費９</t>
  </si>
  <si>
    <t>設備費１０</t>
  </si>
  <si>
    <t>設備費１１</t>
  </si>
  <si>
    <t>設備費１２</t>
  </si>
  <si>
    <t>設備費１３</t>
  </si>
  <si>
    <t>設備費１４</t>
  </si>
  <si>
    <t>設備費１５</t>
  </si>
  <si>
    <t>設備費１６</t>
  </si>
  <si>
    <t>設備費１７</t>
  </si>
  <si>
    <t>設備費１８</t>
  </si>
  <si>
    <t>設備費１９</t>
  </si>
  <si>
    <t>設備費２０</t>
  </si>
  <si>
    <t>【支出明細】（工事費）</t>
    <rPh sb="1" eb="5">
      <t>シシュツメイサイ</t>
    </rPh>
    <phoneticPr fontId="4"/>
  </si>
  <si>
    <t>工事費１</t>
  </si>
  <si>
    <t>工事費２</t>
  </si>
  <si>
    <t>工事費３</t>
  </si>
  <si>
    <t>工事費４</t>
  </si>
  <si>
    <t>工事費５</t>
  </si>
  <si>
    <t>工事費６</t>
  </si>
  <si>
    <t>工事費７</t>
  </si>
  <si>
    <t>工事費８</t>
  </si>
  <si>
    <t>工事費９</t>
  </si>
  <si>
    <t>工事費１０</t>
  </si>
  <si>
    <t>工事費１１</t>
  </si>
  <si>
    <t>工事費１２</t>
  </si>
  <si>
    <t>工事費１３</t>
  </si>
  <si>
    <t>工事費１４</t>
  </si>
  <si>
    <t>工事費１５</t>
  </si>
  <si>
    <t>工事費１６</t>
  </si>
  <si>
    <t>工事費１７</t>
  </si>
  <si>
    <t>工事費１８</t>
  </si>
  <si>
    <t>工事費１９</t>
  </si>
  <si>
    <t>工事費２０</t>
  </si>
  <si>
    <t>【支出明細】（業務費）</t>
    <rPh sb="1" eb="5">
      <t>シシュツメイサイ</t>
    </rPh>
    <phoneticPr fontId="4"/>
  </si>
  <si>
    <t>業務費１</t>
  </si>
  <si>
    <t>業務費２</t>
  </si>
  <si>
    <t>業務費３</t>
  </si>
  <si>
    <t>業務費４</t>
  </si>
  <si>
    <t>業務費５</t>
  </si>
  <si>
    <t>業務費６</t>
  </si>
  <si>
    <t>業務費７</t>
  </si>
  <si>
    <t>業務費８</t>
  </si>
  <si>
    <t>業務費９</t>
  </si>
  <si>
    <t>業務費１０</t>
  </si>
  <si>
    <t>業務費１１</t>
  </si>
  <si>
    <t>業務費１２</t>
  </si>
  <si>
    <t>業務費１３</t>
  </si>
  <si>
    <t>業務費１４</t>
  </si>
  <si>
    <t>業務費１５</t>
  </si>
  <si>
    <t>業務費１６</t>
  </si>
  <si>
    <t>業務費１７</t>
  </si>
  <si>
    <t>業務費１８</t>
  </si>
  <si>
    <t>業務費１９</t>
  </si>
  <si>
    <t>業務費２０</t>
  </si>
  <si>
    <t>【支出明細】（事務費）</t>
    <rPh sb="1" eb="5">
      <t>シシュツメイサイ</t>
    </rPh>
    <phoneticPr fontId="4"/>
  </si>
  <si>
    <t>事務費１</t>
  </si>
  <si>
    <t>事務費２</t>
  </si>
  <si>
    <t>事務費３</t>
  </si>
  <si>
    <t>事務費４</t>
  </si>
  <si>
    <t>事務費５</t>
  </si>
  <si>
    <t>事務費６</t>
  </si>
  <si>
    <t>事務費７</t>
  </si>
  <si>
    <t>事務費８</t>
  </si>
  <si>
    <t>事務費９</t>
  </si>
  <si>
    <t>事務費１０</t>
  </si>
  <si>
    <t>事務費１１</t>
  </si>
  <si>
    <t>事務費１２</t>
  </si>
  <si>
    <t>事務費１３</t>
  </si>
  <si>
    <t>事務費１４</t>
  </si>
  <si>
    <t>事務費１５</t>
  </si>
  <si>
    <t>事務費１６</t>
  </si>
  <si>
    <t>事務費１７</t>
  </si>
  <si>
    <t>事務費１８</t>
  </si>
  <si>
    <t>事務費１９</t>
  </si>
  <si>
    <t>事務費２０</t>
  </si>
  <si>
    <t>【支出明細】（その他）</t>
    <rPh sb="1" eb="5">
      <t>シシュツメイサイ</t>
    </rPh>
    <phoneticPr fontId="4"/>
  </si>
  <si>
    <t>その他１</t>
  </si>
  <si>
    <t>その他２</t>
  </si>
  <si>
    <t>その他３</t>
  </si>
  <si>
    <t>その他４</t>
  </si>
  <si>
    <t>その他５</t>
  </si>
  <si>
    <t>その他６</t>
  </si>
  <si>
    <t>その他７</t>
  </si>
  <si>
    <t>その他８</t>
  </si>
  <si>
    <t>その他９</t>
  </si>
  <si>
    <t>その他１０</t>
  </si>
  <si>
    <t>その他１１</t>
  </si>
  <si>
    <t>その他１２</t>
  </si>
  <si>
    <t>その他１３</t>
  </si>
  <si>
    <t>その他１４</t>
  </si>
  <si>
    <t>その他１５</t>
  </si>
  <si>
    <t>その他１６</t>
  </si>
  <si>
    <t>その他１７</t>
  </si>
  <si>
    <t>その他１８</t>
  </si>
  <si>
    <t>その他１９</t>
  </si>
  <si>
    <t>その他２０</t>
  </si>
  <si>
    <t xml:space="preserve">    出力
         kW</t>
    <phoneticPr fontId="4"/>
  </si>
  <si>
    <t>添付書類</t>
    <rPh sb="0" eb="4">
      <t>テンプショルイ</t>
    </rPh>
    <phoneticPr fontId="1"/>
  </si>
  <si>
    <t>１　区分</t>
    <rPh sb="2" eb="4">
      <t>クブン</t>
    </rPh>
    <phoneticPr fontId="1"/>
  </si>
  <si>
    <t>先導枠（水上設置）</t>
    <rPh sb="0" eb="3">
      <t>センドウワク</t>
    </rPh>
    <rPh sb="4" eb="8">
      <t>スイジョウセッチ</t>
    </rPh>
    <phoneticPr fontId="1"/>
  </si>
  <si>
    <t>一般枠</t>
    <rPh sb="0" eb="3">
      <t>イッパンワク</t>
    </rPh>
    <phoneticPr fontId="1"/>
  </si>
  <si>
    <t>２　導入方法</t>
    <rPh sb="2" eb="6">
      <t>ドウニュウホウホウ</t>
    </rPh>
    <phoneticPr fontId="1"/>
  </si>
  <si>
    <t>自己所有</t>
    <rPh sb="0" eb="4">
      <t>ジコショユウ</t>
    </rPh>
    <phoneticPr fontId="1"/>
  </si>
  <si>
    <t>ＰＰＡ</t>
    <phoneticPr fontId="1"/>
  </si>
  <si>
    <t>ファイナンス・リース</t>
    <phoneticPr fontId="1"/>
  </si>
  <si>
    <t>３　補助事業に係る対象設備等</t>
    <rPh sb="2" eb="6">
      <t>ホジョジギョウ</t>
    </rPh>
    <rPh sb="7" eb="8">
      <t>カカ</t>
    </rPh>
    <rPh sb="9" eb="14">
      <t>タイショウセツビトウ</t>
    </rPh>
    <phoneticPr fontId="1"/>
  </si>
  <si>
    <t>公称最大出力合計</t>
    <rPh sb="0" eb="8">
      <t>コウショウサイダイシュツリョクゴウケイ</t>
    </rPh>
    <phoneticPr fontId="1"/>
  </si>
  <si>
    <t>kW</t>
    <phoneticPr fontId="1"/>
  </si>
  <si>
    <t>パワーコンディショナー</t>
    <phoneticPr fontId="1"/>
  </si>
  <si>
    <t>定格出力合計</t>
    <rPh sb="0" eb="6">
      <t>テイカクシュツリョクゴウケイ</t>
    </rPh>
    <phoneticPr fontId="1"/>
  </si>
  <si>
    <t>自立運転機能</t>
    <rPh sb="0" eb="6">
      <t>ジリツウンテンキノウ</t>
    </rPh>
    <phoneticPr fontId="1"/>
  </si>
  <si>
    <t>※二酸化炭素排出削減量算定シート（様式第１号別添２）により、</t>
    <phoneticPr fontId="1"/>
  </si>
  <si>
    <t>　算定した年間発電量を記載すること。</t>
    <phoneticPr fontId="1"/>
  </si>
  <si>
    <t>４　実施予定場所の概要</t>
    <rPh sb="2" eb="8">
      <t>ジッシヨテイバショ</t>
    </rPh>
    <rPh sb="9" eb="11">
      <t>ガイヨウ</t>
    </rPh>
    <phoneticPr fontId="1"/>
  </si>
  <si>
    <t>（１）需要家名</t>
    <rPh sb="3" eb="6">
      <t>ジュヨウカ</t>
    </rPh>
    <rPh sb="6" eb="7">
      <t>メイ</t>
    </rPh>
    <phoneticPr fontId="1"/>
  </si>
  <si>
    <t>（２）契約電力量</t>
    <rPh sb="3" eb="8">
      <t>ケイヤクデンリョクリョウ</t>
    </rPh>
    <phoneticPr fontId="1"/>
  </si>
  <si>
    <t>（１）事業実施場所の住所</t>
    <rPh sb="3" eb="5">
      <t>ジギョウ</t>
    </rPh>
    <rPh sb="5" eb="7">
      <t>ジッシ</t>
    </rPh>
    <rPh sb="7" eb="9">
      <t>バショ</t>
    </rPh>
    <phoneticPr fontId="1"/>
  </si>
  <si>
    <t>（２）事業実施場所の名称</t>
    <rPh sb="3" eb="9">
      <t>ジギョウジッシバショ</t>
    </rPh>
    <phoneticPr fontId="1"/>
  </si>
  <si>
    <t>（３）設備概要</t>
    <rPh sb="3" eb="7">
      <t>セツビ</t>
    </rPh>
    <phoneticPr fontId="1"/>
  </si>
  <si>
    <t>太陽電池</t>
    <rPh sb="0" eb="4">
      <t>タイヨウデンチ</t>
    </rPh>
    <phoneticPr fontId="1"/>
  </si>
  <si>
    <t>（３）電気料金プラン（契約電力会社）</t>
    <rPh sb="3" eb="5">
      <t>デンキ</t>
    </rPh>
    <rPh sb="5" eb="7">
      <t>リョウキン</t>
    </rPh>
    <rPh sb="11" eb="17">
      <t>ケイヤクデンリョクガイシャ</t>
    </rPh>
    <phoneticPr fontId="1"/>
  </si>
  <si>
    <t>（４）年間電力使用量</t>
    <rPh sb="3" eb="10">
      <t>ネンカンデンリョクシヨウリョウ</t>
    </rPh>
    <phoneticPr fontId="1"/>
  </si>
  <si>
    <t>（５）月間電力使用量[kWh]</t>
    <rPh sb="3" eb="5">
      <t>ゲッカン</t>
    </rPh>
    <rPh sb="5" eb="7">
      <t>デンリョク</t>
    </rPh>
    <rPh sb="7" eb="10">
      <t>シヨウリョウ</t>
    </rPh>
    <phoneticPr fontId="1"/>
  </si>
  <si>
    <t>４月</t>
    <rPh sb="1" eb="2">
      <t>ガツ</t>
    </rPh>
    <phoneticPr fontId="1"/>
  </si>
  <si>
    <t>5月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</si>
  <si>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</si>
  <si>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</si>
  <si>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</si>
  <si>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</si>
  <si>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</si>
  <si>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</si>
  <si>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12月</t>
    <rPh sb="2" eb="3">
      <t>ガツ</t>
    </rPh>
    <phoneticPr fontId="1"/>
  </si>
  <si>
    <t>１月</t>
    <rPh sb="1" eb="2">
      <t>ガツ</t>
    </rPh>
    <phoneticPr fontId="1"/>
  </si>
  <si>
    <t>２月</t>
    <rPh sb="1" eb="2">
      <t>ガツ</t>
    </rPh>
    <phoneticPr fontId="1"/>
  </si>
  <si>
    <t>３月</t>
    <rPh sb="1" eb="2">
      <t>ガツ</t>
    </rPh>
    <phoneticPr fontId="1"/>
  </si>
  <si>
    <t>５　事業の概要</t>
    <rPh sb="2" eb="4">
      <t>ジギョウ</t>
    </rPh>
    <rPh sb="5" eb="7">
      <t>ガイヨウ</t>
    </rPh>
    <phoneticPr fontId="1"/>
  </si>
  <si>
    <t>（４）年間発電量[kWh]</t>
    <rPh sb="3" eb="8">
      <t>ネンカンハツデンリョウ</t>
    </rPh>
    <phoneticPr fontId="1"/>
  </si>
  <si>
    <t>６　他の補助金の併用の有無等</t>
    <rPh sb="2" eb="3">
      <t>ホカ</t>
    </rPh>
    <rPh sb="4" eb="7">
      <t>ホジョキン</t>
    </rPh>
    <rPh sb="8" eb="10">
      <t>ヘイヨウ</t>
    </rPh>
    <rPh sb="11" eb="14">
      <t>ウムトウ</t>
    </rPh>
    <phoneticPr fontId="1"/>
  </si>
  <si>
    <t>他の補助金の併用の有無</t>
    <rPh sb="0" eb="1">
      <t>タ</t>
    </rPh>
    <rPh sb="2" eb="5">
      <t>ホジョキン</t>
    </rPh>
    <rPh sb="6" eb="8">
      <t>ヘイヨウ</t>
    </rPh>
    <rPh sb="9" eb="11">
      <t>ウム</t>
    </rPh>
    <phoneticPr fontId="1"/>
  </si>
  <si>
    <t>有</t>
    <rPh sb="0" eb="1">
      <t>ユウ</t>
    </rPh>
    <phoneticPr fontId="1"/>
  </si>
  <si>
    <t>補助金名</t>
    <rPh sb="0" eb="4">
      <t>ホジョキンメイ</t>
    </rPh>
    <phoneticPr fontId="1"/>
  </si>
  <si>
    <t>補助金交付決定時期（予定含む）</t>
    <rPh sb="0" eb="9">
      <t>ホジョキンコウフケッテイジキ</t>
    </rPh>
    <rPh sb="10" eb="12">
      <t>ヨテイ</t>
    </rPh>
    <rPh sb="12" eb="13">
      <t>フク</t>
    </rPh>
    <phoneticPr fontId="1"/>
  </si>
  <si>
    <t>補助金交付決定額（予定含む）</t>
    <rPh sb="0" eb="8">
      <t>ホジョキンコウフケッテイガク</t>
    </rPh>
    <rPh sb="9" eb="12">
      <t>ヨテイフク</t>
    </rPh>
    <phoneticPr fontId="1"/>
  </si>
  <si>
    <t>余剰売電の有無</t>
    <rPh sb="0" eb="4">
      <t>ヨジョウバイデン</t>
    </rPh>
    <rPh sb="5" eb="7">
      <t>ウム</t>
    </rPh>
    <phoneticPr fontId="1"/>
  </si>
  <si>
    <t>PPA・ファイナンスリースの契約内容（該当する場合のみ）</t>
    <rPh sb="14" eb="18">
      <t>ケイヤクナイヨウ</t>
    </rPh>
    <rPh sb="19" eb="21">
      <t>ガイトウ</t>
    </rPh>
    <rPh sb="23" eb="25">
      <t>バアイ</t>
    </rPh>
    <phoneticPr fontId="1"/>
  </si>
  <si>
    <t>契約期間（予定）</t>
    <rPh sb="0" eb="4">
      <t>ケイヤクキカン</t>
    </rPh>
    <rPh sb="5" eb="7">
      <t>ヨテイ</t>
    </rPh>
    <phoneticPr fontId="1"/>
  </si>
  <si>
    <t>　　　　　　年　　　月　　　日から</t>
    <rPh sb="6" eb="7">
      <t>ネン</t>
    </rPh>
    <rPh sb="10" eb="11">
      <t>ガツ</t>
    </rPh>
    <rPh sb="14" eb="15">
      <t>ニチ</t>
    </rPh>
    <phoneticPr fontId="1"/>
  </si>
  <si>
    <t>　　　　　　年　　　月　　　日まで</t>
    <rPh sb="6" eb="7">
      <t>ネン</t>
    </rPh>
    <rPh sb="10" eb="11">
      <t>ガツ</t>
    </rPh>
    <rPh sb="14" eb="15">
      <t>ニチ</t>
    </rPh>
    <phoneticPr fontId="1"/>
  </si>
  <si>
    <t>　　　　（　　　　　年　　　か月間）</t>
    <rPh sb="10" eb="11">
      <t>ネン</t>
    </rPh>
    <rPh sb="15" eb="16">
      <t>ゲツ</t>
    </rPh>
    <rPh sb="16" eb="17">
      <t>カン</t>
    </rPh>
    <phoneticPr fontId="1"/>
  </si>
  <si>
    <t>契約終了後の設備譲渡有無（予定）</t>
    <rPh sb="0" eb="5">
      <t>ケイヤクシュウリョウゴ</t>
    </rPh>
    <rPh sb="6" eb="8">
      <t>セツビ</t>
    </rPh>
    <rPh sb="8" eb="10">
      <t>ジョウト</t>
    </rPh>
    <rPh sb="10" eb="12">
      <t>ウム</t>
    </rPh>
    <rPh sb="13" eb="15">
      <t>ヨテイ</t>
    </rPh>
    <phoneticPr fontId="1"/>
  </si>
  <si>
    <t>　　　　　　　　　　年　　　　月</t>
    <rPh sb="10" eb="11">
      <t>ネン</t>
    </rPh>
    <rPh sb="15" eb="16">
      <t>ガツ</t>
    </rPh>
    <phoneticPr fontId="1"/>
  </si>
  <si>
    <t>７　各種許認可等、事業実施の前提となる事項及び事業実施上課題となる事項</t>
    <phoneticPr fontId="1"/>
  </si>
  <si>
    <t>※事業実施に当たって許認可（届出）、権利使用（又は取得等）の必要なものについては、その取得についての状況、許認可の見通し時期等を記載すること。その他、実施上課題となる事項があればその内容と解決の見通しを記載すること。
※事業実施に当たって、地元調整の必要の有無とその状況（自治体及び近隣住民への説明及び同意）を明記すること。</t>
    <phoneticPr fontId="1"/>
  </si>
  <si>
    <t xml:space="preserve">
（その他、特徴的な取り組みがあれば記入してください）</t>
    <rPh sb="7" eb="8">
      <t>タ</t>
    </rPh>
    <rPh sb="9" eb="12">
      <t>トクチョウテキ</t>
    </rPh>
    <rPh sb="13" eb="14">
      <t>ト</t>
    </rPh>
    <rPh sb="15" eb="16">
      <t>ク</t>
    </rPh>
    <rPh sb="21" eb="23">
      <t>キニュウ</t>
    </rPh>
    <phoneticPr fontId="1"/>
  </si>
  <si>
    <t>様式第１号別添１</t>
    <rPh sb="0" eb="2">
      <t>ヨウシキ</t>
    </rPh>
    <rPh sb="2" eb="3">
      <t>ダイ</t>
    </rPh>
    <rPh sb="4" eb="5">
      <t>ゴウ</t>
    </rPh>
    <rPh sb="5" eb="7">
      <t>ベッテン</t>
    </rPh>
    <phoneticPr fontId="1"/>
  </si>
  <si>
    <t>私</t>
    <rPh sb="0" eb="1">
      <t>ワタシ</t>
    </rPh>
    <phoneticPr fontId="1"/>
  </si>
  <si>
    <t>当社</t>
    <rPh sb="0" eb="2">
      <t>トウシャ</t>
    </rPh>
    <phoneticPr fontId="1"/>
  </si>
  <si>
    <t>宮城県知事　　　　　　　　　　　　　　殿</t>
    <phoneticPr fontId="1"/>
  </si>
  <si>
    <t>住所（又は所在地）</t>
  </si>
  <si>
    <t>社名及び代表者名　　　　　　　　　　　　　</t>
  </si>
  <si>
    <t>様式第１号別添４</t>
    <rPh sb="0" eb="2">
      <t>ヨウシキ</t>
    </rPh>
    <rPh sb="2" eb="3">
      <t>ダイ</t>
    </rPh>
    <rPh sb="4" eb="5">
      <t>ゴウ</t>
    </rPh>
    <rPh sb="5" eb="7">
      <t>ベッテン</t>
    </rPh>
    <phoneticPr fontId="1"/>
  </si>
  <si>
    <t>事業者用自家消費型大規模太陽光発電導入等支援事業補助金交付申請に係る宣誓書</t>
    <phoneticPr fontId="1"/>
  </si>
  <si>
    <t xml:space="preserve">　は、事業者用自家消費型大規模太陽光発電導入等支援事業補助金の交付申請に当たり、下記の全ての条件を満足し、補助事業者の要件を満たすことを宣誓します。
　　　　　　　　　　　　　　　　　　　　　　　　　記
１　地方自治法施行令第１６７条の４の規定に該当するものでないこと。
２　本要綱施行時から交付申請書提出時までの間に、宮城県の物品調達等に係る競争入札の参加資格制限要領に
　掲げる資格制限の要件に該当するものでないこと。
３　全ての県税に未納がないこと。
４　宮城県入札契約暴力団等排除要綱の別表各号に規定する措置要件に該当するものでないこと。
５　再生可能エネルギー地域共生促進税条例に基づき課税されないこと。
</t>
    <phoneticPr fontId="1"/>
  </si>
  <si>
    <t>申請者名</t>
    <rPh sb="0" eb="3">
      <t>シンセイシャ</t>
    </rPh>
    <rPh sb="3" eb="4">
      <t>メイ</t>
    </rPh>
    <phoneticPr fontId="1"/>
  </si>
  <si>
    <t>所在地</t>
    <rPh sb="0" eb="3">
      <t>ショザイチ</t>
    </rPh>
    <phoneticPr fontId="1"/>
  </si>
  <si>
    <t>①太陽電池公称最大出力合計</t>
    <rPh sb="1" eb="5">
      <t>タイヨウデンチ</t>
    </rPh>
    <rPh sb="5" eb="7">
      <t>コウショウ</t>
    </rPh>
    <rPh sb="7" eb="9">
      <t>サイダイ</t>
    </rPh>
    <rPh sb="9" eb="11">
      <t>シュツリョク</t>
    </rPh>
    <rPh sb="11" eb="13">
      <t>ゴウケイ</t>
    </rPh>
    <phoneticPr fontId="1"/>
  </si>
  <si>
    <t>②パワコン
定格出力合計</t>
    <rPh sb="6" eb="8">
      <t>テイカク</t>
    </rPh>
    <rPh sb="8" eb="10">
      <t>シュツリョク</t>
    </rPh>
    <rPh sb="10" eb="12">
      <t>ゴウケイ</t>
    </rPh>
    <phoneticPr fontId="1"/>
  </si>
  <si>
    <t>交付決定額</t>
    <rPh sb="0" eb="2">
      <t>コウフ</t>
    </rPh>
    <rPh sb="2" eb="4">
      <t>ケッテイ</t>
    </rPh>
    <rPh sb="4" eb="5">
      <t>ガク</t>
    </rPh>
    <phoneticPr fontId="1"/>
  </si>
  <si>
    <t>備考</t>
    <rPh sb="0" eb="2">
      <t>ビコウ</t>
    </rPh>
    <phoneticPr fontId="1"/>
  </si>
  <si>
    <t>交付決定日</t>
    <rPh sb="0" eb="5">
      <t>コウフケッテイビ</t>
    </rPh>
    <phoneticPr fontId="1"/>
  </si>
  <si>
    <t>指令番号</t>
    <rPh sb="0" eb="4">
      <t>シレイバンゴウ</t>
    </rPh>
    <phoneticPr fontId="1"/>
  </si>
  <si>
    <t>年間発電量[kwh]</t>
    <rPh sb="0" eb="5">
      <t>ネンカンハツデンリョウ</t>
    </rPh>
    <phoneticPr fontId="1"/>
  </si>
  <si>
    <t>年間CO2削減量[t]</t>
    <rPh sb="0" eb="2">
      <t>ネンカン</t>
    </rPh>
    <rPh sb="5" eb="8">
      <t>サクゲンリョウ</t>
    </rPh>
    <phoneticPr fontId="1"/>
  </si>
  <si>
    <t>総事業費</t>
    <rPh sb="0" eb="4">
      <t>ソウジギョウヒ</t>
    </rPh>
    <phoneticPr fontId="1"/>
  </si>
  <si>
    <t>補助対象経費（千円）</t>
    <rPh sb="0" eb="6">
      <t>ホジョタイショウケイヒ</t>
    </rPh>
    <rPh sb="7" eb="9">
      <t>センエン</t>
    </rPh>
    <phoneticPr fontId="1"/>
  </si>
  <si>
    <t>送付先</t>
    <rPh sb="0" eb="3">
      <t>ソウフサキ</t>
    </rPh>
    <phoneticPr fontId="1"/>
  </si>
  <si>
    <t>担当者名</t>
    <rPh sb="0" eb="4">
      <t>タントウシャメイ</t>
    </rPh>
    <phoneticPr fontId="1"/>
  </si>
  <si>
    <t>書類送付先：</t>
    <rPh sb="0" eb="5">
      <t>ショルイソウフサキ</t>
    </rPh>
    <phoneticPr fontId="1"/>
  </si>
  <si>
    <t>担当者名・役職：</t>
    <rPh sb="0" eb="4">
      <t>タントウシャメイ</t>
    </rPh>
    <rPh sb="5" eb="7">
      <t>ヤクショク</t>
    </rPh>
    <phoneticPr fontId="1"/>
  </si>
  <si>
    <t>担当者メールアドレス</t>
    <rPh sb="0" eb="3">
      <t>タントウシャ</t>
    </rPh>
    <phoneticPr fontId="1"/>
  </si>
  <si>
    <t>補助対象出力</t>
    <rPh sb="0" eb="6">
      <t>ホジョタイショウシュツリョク</t>
    </rPh>
    <phoneticPr fontId="1"/>
  </si>
  <si>
    <t>補助金申請額</t>
    <rPh sb="0" eb="3">
      <t>ホジョキン</t>
    </rPh>
    <rPh sb="3" eb="5">
      <t>シンセイ</t>
    </rPh>
    <rPh sb="5" eb="6">
      <t>ガク</t>
    </rPh>
    <phoneticPr fontId="1"/>
  </si>
  <si>
    <t>申請区分</t>
    <rPh sb="0" eb="4">
      <t>シンセイクブン</t>
    </rPh>
    <phoneticPr fontId="1"/>
  </si>
  <si>
    <t>導入方法</t>
    <rPh sb="0" eb="4">
      <t>ドウニュウホウホウ</t>
    </rPh>
    <phoneticPr fontId="1"/>
  </si>
  <si>
    <t>先導枠（水上設置、中小企業枠、一般枠</t>
    <phoneticPr fontId="1"/>
  </si>
  <si>
    <t>自己所有、PPA、ファイナンスリース</t>
    <phoneticPr fontId="1"/>
  </si>
  <si>
    <t>事業計画（実績）書</t>
    <rPh sb="0" eb="2">
      <t>ジギョウ</t>
    </rPh>
    <rPh sb="2" eb="4">
      <t>ケイカク</t>
    </rPh>
    <rPh sb="5" eb="7">
      <t>ジッセキ</t>
    </rPh>
    <rPh sb="8" eb="9">
      <t>ショ</t>
    </rPh>
    <phoneticPr fontId="1"/>
  </si>
  <si>
    <t>事業実績書</t>
    <rPh sb="0" eb="2">
      <t>ジギョウ</t>
    </rPh>
    <rPh sb="2" eb="4">
      <t>ジッセキ</t>
    </rPh>
    <rPh sb="4" eb="5">
      <t>ショ</t>
    </rPh>
    <phoneticPr fontId="1"/>
  </si>
  <si>
    <t>工事契約（契約書、請書、見積書等）、 納品（納品書、保証書）、請求（請求書等）、支払い（払込金受取書等）に係る証憑類の写し</t>
    <rPh sb="0" eb="2">
      <t>コウジ</t>
    </rPh>
    <rPh sb="2" eb="4">
      <t>ケイヤク</t>
    </rPh>
    <rPh sb="5" eb="8">
      <t>ケイヤクショ</t>
    </rPh>
    <rPh sb="9" eb="11">
      <t>ウケショ</t>
    </rPh>
    <rPh sb="12" eb="15">
      <t>ミツモリショ</t>
    </rPh>
    <rPh sb="15" eb="16">
      <t>トウ</t>
    </rPh>
    <rPh sb="19" eb="21">
      <t>ノウヒン</t>
    </rPh>
    <rPh sb="22" eb="25">
      <t>ノウヒンショ</t>
    </rPh>
    <rPh sb="26" eb="29">
      <t>ホショウショ</t>
    </rPh>
    <rPh sb="31" eb="33">
      <t>セイキュウ</t>
    </rPh>
    <rPh sb="34" eb="37">
      <t>セイキュウショ</t>
    </rPh>
    <rPh sb="37" eb="38">
      <t>ナド</t>
    </rPh>
    <rPh sb="40" eb="42">
      <t>シハラ</t>
    </rPh>
    <rPh sb="44" eb="47">
      <t>ハライコミキン</t>
    </rPh>
    <rPh sb="47" eb="50">
      <t>ウケトリショ</t>
    </rPh>
    <rPh sb="50" eb="51">
      <t>トウ</t>
    </rPh>
    <rPh sb="53" eb="54">
      <t>カカ</t>
    </rPh>
    <rPh sb="55" eb="57">
      <t>ショウヒョウ</t>
    </rPh>
    <rPh sb="57" eb="58">
      <t>ルイ</t>
    </rPh>
    <rPh sb="59" eb="60">
      <t>ウツ</t>
    </rPh>
    <phoneticPr fontId="1"/>
  </si>
  <si>
    <t>完成後の導入設備の配置図、システム図</t>
    <rPh sb="0" eb="3">
      <t>カンセイゴ</t>
    </rPh>
    <phoneticPr fontId="1"/>
  </si>
  <si>
    <t>完成写真（施工前、施工後が分かる全景、太陽光発電設備等の写真）</t>
    <rPh sb="0" eb="2">
      <t>カンセイ</t>
    </rPh>
    <rPh sb="2" eb="4">
      <t>シャシン</t>
    </rPh>
    <rPh sb="5" eb="7">
      <t>セコウ</t>
    </rPh>
    <rPh sb="7" eb="8">
      <t>マエ</t>
    </rPh>
    <rPh sb="9" eb="12">
      <t>セコウゴ</t>
    </rPh>
    <rPh sb="13" eb="14">
      <t>ワ</t>
    </rPh>
    <rPh sb="16" eb="18">
      <t>ゼンケイ</t>
    </rPh>
    <rPh sb="19" eb="22">
      <t>タイヨウコウ</t>
    </rPh>
    <rPh sb="22" eb="24">
      <t>ハツデン</t>
    </rPh>
    <rPh sb="24" eb="26">
      <t>セツビ</t>
    </rPh>
    <rPh sb="26" eb="27">
      <t>トウ</t>
    </rPh>
    <rPh sb="28" eb="30">
      <t>シャシン</t>
    </rPh>
    <phoneticPr fontId="1"/>
  </si>
  <si>
    <t>見積書等のすべての項目について、収支決算書（様式第１号別添３）の区分毎に作成する支出明細の項目番号（設備費１、工事費１、等）又は補助対象外の経費である旨を明記すること。</t>
    <rPh sb="3" eb="4">
      <t>トウ</t>
    </rPh>
    <rPh sb="18" eb="20">
      <t>ケッサン</t>
    </rPh>
    <phoneticPr fontId="1"/>
  </si>
  <si>
    <t>ＰＰＡ、ファイナンス・リースに関する契約書の写し</t>
    <rPh sb="15" eb="16">
      <t>カン</t>
    </rPh>
    <rPh sb="18" eb="21">
      <t>ケイヤクショ</t>
    </rPh>
    <rPh sb="22" eb="23">
      <t>ウツ</t>
    </rPh>
    <phoneticPr fontId="1"/>
  </si>
  <si>
    <t>他の補助金を併用している場合は、当該補助金の交付決定・ 確定通知などの写し</t>
    <phoneticPr fontId="1"/>
  </si>
  <si>
    <t>補助金振込先金融機関の通帳又はキャッシュカードの写し</t>
    <phoneticPr fontId="1"/>
  </si>
  <si>
    <t>申請者と同一の口座名義人であって、振込口座番号が確認できるもの</t>
    <phoneticPr fontId="1"/>
  </si>
  <si>
    <t>様式第８号（第１１条第１項関係）</t>
    <rPh sb="0" eb="2">
      <t>ヨウシキ</t>
    </rPh>
    <rPh sb="2" eb="3">
      <t>ダイ</t>
    </rPh>
    <rPh sb="4" eb="5">
      <t>ゴウ</t>
    </rPh>
    <rPh sb="6" eb="7">
      <t>ダイ</t>
    </rPh>
    <rPh sb="9" eb="10">
      <t>ジョウ</t>
    </rPh>
    <rPh sb="10" eb="11">
      <t>ダイ</t>
    </rPh>
    <rPh sb="12" eb="13">
      <t>コウ</t>
    </rPh>
    <rPh sb="13" eb="15">
      <t>カンケイ</t>
    </rPh>
    <phoneticPr fontId="1"/>
  </si>
  <si>
    <t>事業者用自家消費型大規模太陽光発電導入支援事業等実績報告書</t>
    <rPh sb="0" eb="3">
      <t>ジギョウシャ</t>
    </rPh>
    <rPh sb="3" eb="4">
      <t>ヨウ</t>
    </rPh>
    <rPh sb="4" eb="6">
      <t>ジカ</t>
    </rPh>
    <rPh sb="6" eb="8">
      <t>ショウヒ</t>
    </rPh>
    <rPh sb="8" eb="9">
      <t>ガタ</t>
    </rPh>
    <rPh sb="9" eb="12">
      <t>ダイキボ</t>
    </rPh>
    <rPh sb="12" eb="15">
      <t>タイヨウコウ</t>
    </rPh>
    <rPh sb="15" eb="17">
      <t>ハツデン</t>
    </rPh>
    <rPh sb="17" eb="19">
      <t>ドウニュウ</t>
    </rPh>
    <rPh sb="19" eb="21">
      <t>シエン</t>
    </rPh>
    <rPh sb="21" eb="23">
      <t>ジギョウ</t>
    </rPh>
    <rPh sb="23" eb="24">
      <t>トウ</t>
    </rPh>
    <rPh sb="24" eb="26">
      <t>ジッセキ</t>
    </rPh>
    <rPh sb="26" eb="29">
      <t>ホウコクショ</t>
    </rPh>
    <phoneticPr fontId="1"/>
  </si>
  <si>
    <t>業者用自家消費型大規模太陽光発電導入等支援事業について、実施したので、事業者用自家</t>
    <rPh sb="0" eb="2">
      <t>ギョウシャ</t>
    </rPh>
    <rPh sb="2" eb="3">
      <t>ヨウ</t>
    </rPh>
    <rPh sb="3" eb="5">
      <t>ジカ</t>
    </rPh>
    <rPh sb="5" eb="7">
      <t>ショウヒ</t>
    </rPh>
    <rPh sb="7" eb="8">
      <t>ガタ</t>
    </rPh>
    <rPh sb="8" eb="11">
      <t>ダイキボ</t>
    </rPh>
    <rPh sb="11" eb="14">
      <t>タイヨウコウ</t>
    </rPh>
    <rPh sb="14" eb="16">
      <t>ハツデン</t>
    </rPh>
    <rPh sb="16" eb="18">
      <t>ドウニュウ</t>
    </rPh>
    <rPh sb="18" eb="19">
      <t>トウ</t>
    </rPh>
    <rPh sb="19" eb="21">
      <t>シエン</t>
    </rPh>
    <rPh sb="21" eb="23">
      <t>ジギョウ</t>
    </rPh>
    <rPh sb="28" eb="30">
      <t>ジッシ</t>
    </rPh>
    <rPh sb="35" eb="37">
      <t>ジギョウ</t>
    </rPh>
    <phoneticPr fontId="1"/>
  </si>
  <si>
    <t>消費型大規模太陽光発電導入等支援事業補助金交付要綱第１１条第１項の規定により、</t>
    <rPh sb="0" eb="2">
      <t>ショウヒ</t>
    </rPh>
    <rPh sb="2" eb="3">
      <t>ガタ</t>
    </rPh>
    <rPh sb="3" eb="6">
      <t>ダイキボ</t>
    </rPh>
    <rPh sb="6" eb="9">
      <t>タイヨウコウ</t>
    </rPh>
    <rPh sb="9" eb="11">
      <t>ハツデン</t>
    </rPh>
    <rPh sb="11" eb="13">
      <t>ドウニュウ</t>
    </rPh>
    <rPh sb="13" eb="14">
      <t>トウ</t>
    </rPh>
    <rPh sb="14" eb="16">
      <t>シエン</t>
    </rPh>
    <rPh sb="16" eb="18">
      <t>ジギョウ</t>
    </rPh>
    <rPh sb="18" eb="21">
      <t>ホジョキン</t>
    </rPh>
    <rPh sb="21" eb="23">
      <t>コウフ</t>
    </rPh>
    <rPh sb="23" eb="25">
      <t>ヨウコウ</t>
    </rPh>
    <rPh sb="25" eb="26">
      <t>ダイ</t>
    </rPh>
    <rPh sb="28" eb="29">
      <t>ジョウ</t>
    </rPh>
    <rPh sb="29" eb="30">
      <t>ダイ</t>
    </rPh>
    <rPh sb="31" eb="32">
      <t>コウ</t>
    </rPh>
    <rPh sb="33" eb="35">
      <t>キテイ</t>
    </rPh>
    <phoneticPr fontId="1"/>
  </si>
  <si>
    <t>関係書類を添えて報告します。</t>
    <phoneticPr fontId="1"/>
  </si>
  <si>
    <t>　　</t>
    <phoneticPr fontId="1"/>
  </si>
  <si>
    <t>　　　　年　　月　　日付け宮城県（環政）指令第　　　号で交付決定の通知のありました</t>
  </si>
  <si>
    <t>収支予算（決算）書（　　　　年度）</t>
    <rPh sb="0" eb="2">
      <t>シュウシ</t>
    </rPh>
    <rPh sb="2" eb="4">
      <t>ヨサン</t>
    </rPh>
    <rPh sb="5" eb="7">
      <t>ケッサン</t>
    </rPh>
    <rPh sb="8" eb="9">
      <t>ショ</t>
    </rPh>
    <rPh sb="14" eb="16">
      <t>ネンド</t>
    </rPh>
    <phoneticPr fontId="4"/>
  </si>
  <si>
    <t>ＰＰＡ、ファイナンス・リースの場合に提出すること。なお、電力使用者（需要家）から承諾を受けたものを提出すること。また、補助事業により導入した設備等について法定耐用年数期間満了まで継続的に使用するために必要な措置等を証明する内容となっていること。
また、ＰＰＡ又はリースの場合、ＰＰＡ又はリース料金から補助金額相当分（ＰＰＡ事業者であって、県内に本社を有する企業の場合は、控除額を交付金額相当分の５分の４とすることができる）が控除されていることを証明できる内容とすること。なお、ＰＰＡとファイナンス・リースの両方に該当する場合（ファイナンス・リースした設備をＰＰＡに活用する場合等）は、ＰＰＡの契約書及びファイナンス・リースの契約書の両方を提出すること。</t>
  </si>
  <si>
    <t>　　令和７年度事業者用自家消費型大規模太陽光発電導入等支援事業　
提出書類確認チェックシート</t>
    <rPh sb="2" eb="4">
      <t>レイワ</t>
    </rPh>
    <rPh sb="5" eb="7">
      <t>ネンド</t>
    </rPh>
    <rPh sb="7" eb="10">
      <t>ジギョウシャ</t>
    </rPh>
    <rPh sb="10" eb="11">
      <t>ヨウ</t>
    </rPh>
    <rPh sb="11" eb="13">
      <t>ジカ</t>
    </rPh>
    <rPh sb="13" eb="15">
      <t>ショウヒ</t>
    </rPh>
    <rPh sb="15" eb="16">
      <t>ガタ</t>
    </rPh>
    <rPh sb="16" eb="19">
      <t>ダイキボ</t>
    </rPh>
    <rPh sb="19" eb="22">
      <t>タイヨウコウ</t>
    </rPh>
    <rPh sb="22" eb="24">
      <t>ハツデン</t>
    </rPh>
    <rPh sb="24" eb="26">
      <t>ドウニュウ</t>
    </rPh>
    <rPh sb="26" eb="27">
      <t>トウ</t>
    </rPh>
    <rPh sb="27" eb="29">
      <t>シエン</t>
    </rPh>
    <rPh sb="29" eb="31">
      <t>ジギョウ</t>
    </rPh>
    <rPh sb="33" eb="35">
      <t>テイシュツ</t>
    </rPh>
    <rPh sb="35" eb="37">
      <t>ショルイ</t>
    </rPh>
    <rPh sb="37" eb="39">
      <t>カクニン</t>
    </rPh>
    <phoneticPr fontId="1"/>
  </si>
  <si>
    <t xml:space="preserve">１　事業実績書（様式第１号別添１）
２　二酸化炭素排出削減量算定シート（様式第１号別添２）
３　想定年間電力発電量の根拠
４　完成後の導入設備の配置図、システム図
５　収支決算書（様式第１号別添３）
６　完成写真（施工前、施工後が分かる全景、太陽光発電設備等の写真）
７　工事契約（契約書、請書、見積書等）、 納品（納品書、保証書）、請求（請求書等）、支払い（払込金受取書等）に係る証憑類の写し
８　ＰＰＡ、ファイナンス・リース契約書の写し
９　他の補助金を併用している場合は、当該補助金の交付決定・ 確定通知などの写し
10　補助金振込先金融機関の通帳又はキャッシュカードの写し（申請者と同一の口座名義人であって、振込口座番号が確認できるもの）
11　その他知事が必要と認めるもの
</t>
    <phoneticPr fontId="1"/>
  </si>
  <si>
    <t>金融機関（店舗）名</t>
    <rPh sb="0" eb="4">
      <t>キンユウキカン</t>
    </rPh>
    <rPh sb="5" eb="7">
      <t>テンポ</t>
    </rPh>
    <rPh sb="8" eb="9">
      <t>メイ</t>
    </rPh>
    <phoneticPr fontId="1"/>
  </si>
  <si>
    <t>口座番号（普通・当座の別）</t>
    <rPh sb="0" eb="4">
      <t>コウザバンゴウ</t>
    </rPh>
    <rPh sb="5" eb="7">
      <t>フツウ</t>
    </rPh>
    <rPh sb="8" eb="10">
      <t>トウザ</t>
    </rPh>
    <rPh sb="11" eb="12">
      <t>ベツ</t>
    </rPh>
    <phoneticPr fontId="1"/>
  </si>
  <si>
    <t>講座名義人（フリガナ）</t>
    <rPh sb="0" eb="5">
      <t>コウザメイギニン</t>
    </rPh>
    <phoneticPr fontId="1"/>
  </si>
  <si>
    <t>８　補助金振込先口座</t>
    <rPh sb="2" eb="5">
      <t>ホジョキン</t>
    </rPh>
    <rPh sb="5" eb="8">
      <t>フリコミサキ</t>
    </rPh>
    <rPh sb="8" eb="10">
      <t>コウザ</t>
    </rPh>
    <phoneticPr fontId="1"/>
  </si>
  <si>
    <t>９　その他</t>
    <rPh sb="4" eb="5">
      <t>タ</t>
    </rPh>
    <phoneticPr fontId="1"/>
  </si>
  <si>
    <t>地球温暖化対策事業効果算定ガイドブック　補助事業申請者向けハード対策事業計算ファイル（令和７年度版）</t>
    <rPh sb="0" eb="2">
      <t>チキュウ</t>
    </rPh>
    <rPh sb="2" eb="5">
      <t>オンダンカ</t>
    </rPh>
    <rPh sb="5" eb="7">
      <t>タイサク</t>
    </rPh>
    <rPh sb="7" eb="9">
      <t>ジギョウ</t>
    </rPh>
    <rPh sb="9" eb="11">
      <t>コウカ</t>
    </rPh>
    <rPh sb="11" eb="13">
      <t>サンテイ</t>
    </rPh>
    <rPh sb="20" eb="22">
      <t>ホジョ</t>
    </rPh>
    <rPh sb="22" eb="24">
      <t>ジギョウ</t>
    </rPh>
    <rPh sb="24" eb="27">
      <t>シンセイシャ</t>
    </rPh>
    <rPh sb="27" eb="28">
      <t>ム</t>
    </rPh>
    <rPh sb="32" eb="34">
      <t>タイサク</t>
    </rPh>
    <rPh sb="34" eb="36">
      <t>ジギョウ</t>
    </rPh>
    <rPh sb="36" eb="38">
      <t>ケイサン</t>
    </rPh>
    <rPh sb="43" eb="45">
      <t>レイワ</t>
    </rPh>
    <rPh sb="46" eb="48">
      <t>ネンド</t>
    </rPh>
    <rPh sb="48" eb="49">
      <t>バン</t>
    </rPh>
    <phoneticPr fontId="9"/>
  </si>
  <si>
    <r>
      <t>・本計算ファイルは</t>
    </r>
    <r>
      <rPr>
        <b/>
        <u/>
        <sz val="11"/>
        <color indexed="10"/>
        <rFont val="ＭＳ Ｐゴシック"/>
        <family val="3"/>
        <charset val="128"/>
      </rPr>
      <t>令和7年度</t>
    </r>
    <r>
      <rPr>
        <sz val="11"/>
        <color indexed="10"/>
        <rFont val="ＭＳ Ｐゴシック"/>
        <family val="3"/>
        <charset val="128"/>
      </rPr>
      <t>補助事業の申請時に活用するものである。電力の排出係数の更新等に合わせて改訂されるため、必ず</t>
    </r>
    <r>
      <rPr>
        <b/>
        <u/>
        <sz val="11"/>
        <color indexed="10"/>
        <rFont val="ＭＳ Ｐゴシック"/>
        <family val="3"/>
        <charset val="128"/>
      </rPr>
      <t>最新の計算ファイルを活用</t>
    </r>
    <r>
      <rPr>
        <sz val="11"/>
        <color indexed="10"/>
        <rFont val="ＭＳ Ｐゴシック"/>
        <family val="3"/>
        <charset val="128"/>
      </rPr>
      <t>することとする。
・入力する数値に関しては、必要に応じて計算ファイル内で表示されている小数点の位まで入力することとし、それ以下の小数点については四捨五入することとする。</t>
    </r>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</si>
</sst>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00_ "/>
    <numFmt numFmtId="178" formatCode="#,##0.0_ "/>
    <numFmt numFmtId="179" formatCode="#,##0.000_ "/>
    <numFmt numFmtId="180" formatCode="#,##0_ ;[Red]\-#,##0\ "/>
    <numFmt numFmtId="181" formatCode="#,##0.0_);[Red]\(#,##0.0\)"/>
    <numFmt numFmtId="182" formatCode="0.0_ "/>
    <numFmt numFmtId="183" formatCode="#,##0.000_);[Red]\(#,##0.000\)"/>
  </numFmts>
  <fonts count="32"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2"/>
      <color theme="1"/>
      <name val="游ゴシック"/>
      <family val="2"/>
      <scheme val="minor"/>
    </font>
    <font>
      <sz val="6"/>
      <name val="游ゴシック"/>
      <family val="3"/>
      <charset val="128"/>
      <scheme val="minor"/>
    </font>
    <font>
      <sz val="12"/>
      <color theme="1"/>
      <name val="ＭＳ 明朝"/>
      <family val="1"/>
      <charset val="128"/>
    </font>
    <font>
      <sz val="11"/>
      <color theme="1"/>
      <name val="ＭＳ 明朝"/>
      <family val="1"/>
      <charset val="128"/>
    </font>
    <font>
      <sz val="10"/>
      <color theme="2" tint="-0.499984740745262"/>
      <name val="ＭＳ 明朝"/>
      <family val="1"/>
      <charset val="128"/>
    </font>
    <font>
      <sz val="11"/>
      <color theme="1"/>
      <name val="游ゴシック"/>
      <family val="3"/>
      <charset val="128"/>
      <scheme val="minor"/>
    </font>
    <font>
      <sz val="6"/>
      <name val="ＭＳ Ｐゴシック"/>
      <family val="3"/>
      <charset val="128"/>
    </font>
    <font>
      <b/>
      <sz val="14"/>
      <color theme="1"/>
      <name val="游ゴシック"/>
      <family val="3"/>
      <charset val="128"/>
      <scheme val="minor"/>
    </font>
    <font>
      <sz val="11"/>
      <color indexed="8"/>
      <name val="ＭＳ Ｐゴシック"/>
      <family val="3"/>
      <charset val="128"/>
    </font>
    <font>
      <sz val="10.5"/>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4"/>
      <color theme="1"/>
      <name val="ＭＳ 明朝"/>
      <family val="1"/>
      <charset val="128"/>
    </font>
    <font>
      <sz val="6"/>
      <color theme="1"/>
      <name val="ＭＳ 明朝"/>
      <family val="1"/>
      <charset val="128"/>
    </font>
    <font>
      <sz val="9"/>
      <name val="ＭＳ 明朝"/>
      <family val="1"/>
      <charset val="128"/>
    </font>
    <font>
      <sz val="7"/>
      <name val="ＭＳ 明朝"/>
      <family val="1"/>
      <charset val="128"/>
    </font>
    <font>
      <sz val="11"/>
      <color theme="0"/>
      <name val="游ゴシック"/>
      <family val="3"/>
      <charset val="128"/>
      <scheme val="minor"/>
    </font>
    <font>
      <b/>
      <sz val="11"/>
      <color theme="1"/>
      <name val="游ゴシック"/>
      <family val="3"/>
      <charset val="128"/>
      <scheme val="minor"/>
    </font>
    <font>
      <b/>
      <sz val="11"/>
      <color theme="0"/>
      <name val="游ゴシック"/>
      <family val="3"/>
      <charset val="128"/>
      <scheme val="minor"/>
    </font>
    <font>
      <sz val="22"/>
      <color theme="1"/>
      <name val="游ゴシック"/>
      <family val="3"/>
      <charset val="128"/>
      <scheme val="minor"/>
    </font>
    <font>
      <sz val="10"/>
      <color rgb="FF8C8C8C"/>
      <name val="游ゴシック"/>
      <family val="3"/>
      <charset val="128"/>
      <scheme val="minor"/>
    </font>
    <font>
      <b/>
      <sz val="10"/>
      <color indexed="55"/>
      <name val="ＭＳ Ｐゴシック"/>
      <family val="3"/>
      <charset val="128"/>
    </font>
    <font>
      <sz val="10"/>
      <color indexed="55"/>
      <name val="ＭＳ Ｐゴシック"/>
      <family val="3"/>
      <charset val="128"/>
    </font>
    <font>
      <sz val="11"/>
      <color rgb="FFFF0000"/>
      <name val="游ゴシック"/>
      <family val="3"/>
      <charset val="128"/>
      <scheme val="minor"/>
    </font>
    <font>
      <b/>
      <u/>
      <sz val="11"/>
      <color indexed="10"/>
      <name val="ＭＳ Ｐゴシック"/>
      <family val="3"/>
      <charset val="128"/>
    </font>
    <font>
      <sz val="11"/>
      <color indexed="10"/>
      <name val="ＭＳ Ｐゴシック"/>
      <family val="3"/>
      <charset val="128"/>
    </font>
    <font>
      <b/>
      <sz val="18"/>
      <color rgb="FF0027BC"/>
      <name val="游ゴシック"/>
      <family val="3"/>
      <charset val="128"/>
      <scheme val="minor"/>
    </font>
    <font>
      <b/>
      <sz val="12"/>
      <color theme="0"/>
      <name val="游ゴシック"/>
      <family val="3"/>
      <charset val="128"/>
      <scheme val="minor"/>
    </font>
    <font>
      <sz val="9"/>
      <color theme="1"/>
      <name val="游ゴシック"/>
      <family val="3"/>
      <charset val="128"/>
      <scheme val="minor"/>
    </font>
  </fonts>
  <fills count="12">
    <fill>
      <patternFill patternType="none"/>
    </fill>
    <fill>
      <patternFill patternType="gray125"/>
    </fill>
    <fill>
      <patternFill patternType="solid">
        <fgColor rgb="FFFDE9D9"/>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8C8C8C"/>
        <bgColor indexed="64"/>
      </patternFill>
    </fill>
    <fill>
      <patternFill patternType="solid">
        <fgColor rgb="FFFAFAFA"/>
        <bgColor indexed="64"/>
      </patternFill>
    </fill>
    <fill>
      <patternFill patternType="solid">
        <fgColor theme="0"/>
        <bgColor indexed="64"/>
      </patternFill>
    </fill>
    <fill>
      <patternFill patternType="solid">
        <fgColor rgb="FF00A1DE"/>
        <bgColor indexed="64"/>
      </patternFill>
    </fill>
    <fill>
      <patternFill patternType="solid">
        <fgColor rgb="FFF5F5F5"/>
        <bgColor indexed="64"/>
      </patternFill>
    </fill>
    <fill>
      <patternFill patternType="solid">
        <fgColor theme="7" tint="0.79998168889431442"/>
        <bgColor indexed="64"/>
      </patternFill>
    </fill>
    <fill>
      <patternFill patternType="solid">
        <fgColor rgb="FF009999"/>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rgb="FF8C8C8C"/>
      </right>
      <top style="thin">
        <color rgb="FF8C8C8C"/>
      </top>
      <bottom style="thin">
        <color rgb="FF8C8C8C"/>
      </bottom>
      <diagonal/>
    </border>
    <border>
      <left/>
      <right/>
      <top style="thin">
        <color rgb="FF8C8C8C"/>
      </top>
      <bottom style="thin">
        <color rgb="FF8C8C8C"/>
      </bottom>
      <diagonal/>
    </border>
    <border>
      <left style="thin">
        <color rgb="FF8C8C8C"/>
      </left>
      <right/>
      <top style="thin">
        <color rgb="FF8C8C8C"/>
      </top>
      <bottom style="thin">
        <color rgb="FF8C8C8C"/>
      </bottom>
      <diagonal/>
    </border>
    <border>
      <left style="thin">
        <color rgb="FF8C8C8C"/>
      </left>
      <right style="thin">
        <color rgb="FF8C8C8C"/>
      </right>
      <top style="thin">
        <color rgb="FF8C8C8C"/>
      </top>
      <bottom style="thin">
        <color rgb="FF8C8C8C"/>
      </bottom>
      <diagonal/>
    </border>
    <border>
      <left/>
      <right style="thin">
        <color rgb="FF8C8C8C"/>
      </right>
      <top/>
      <bottom/>
      <diagonal/>
    </border>
    <border>
      <left style="thin">
        <color rgb="FF8C8C8C"/>
      </left>
      <right/>
      <top/>
      <bottom/>
      <diagonal/>
    </border>
    <border>
      <left/>
      <right style="thin">
        <color rgb="FF8C8C8C"/>
      </right>
      <top/>
      <bottom style="thin">
        <color rgb="FF8C8C8C"/>
      </bottom>
      <diagonal/>
    </border>
    <border>
      <left/>
      <right/>
      <top/>
      <bottom style="thin">
        <color rgb="FF8C8C8C"/>
      </bottom>
      <diagonal/>
    </border>
    <border>
      <left style="thin">
        <color rgb="FF8C8C8C"/>
      </left>
      <right/>
      <top/>
      <bottom style="thin">
        <color rgb="FF8C8C8C"/>
      </bottom>
      <diagonal/>
    </border>
    <border>
      <left/>
      <right style="thin">
        <color rgb="FF72C7E7"/>
      </right>
      <top style="thin">
        <color rgb="FF72C7E7"/>
      </top>
      <bottom style="thin">
        <color rgb="FF72C7E7"/>
      </bottom>
      <diagonal/>
    </border>
    <border>
      <left/>
      <right/>
      <top style="thin">
        <color rgb="FF72C7E7"/>
      </top>
      <bottom style="thin">
        <color rgb="FF72C7E7"/>
      </bottom>
      <diagonal/>
    </border>
    <border>
      <left style="thin">
        <color rgb="FF72C7E7"/>
      </left>
      <right/>
      <top style="thin">
        <color rgb="FF72C7E7"/>
      </top>
      <bottom style="thin">
        <color rgb="FF72C7E7"/>
      </bottom>
      <diagonal/>
    </border>
    <border>
      <left/>
      <right style="medium">
        <color rgb="FF0027BC"/>
      </right>
      <top style="medium">
        <color rgb="FF0027BC"/>
      </top>
      <bottom style="medium">
        <color rgb="FF0027BC"/>
      </bottom>
      <diagonal/>
    </border>
    <border>
      <left/>
      <right/>
      <top style="medium">
        <color rgb="FF0027BC"/>
      </top>
      <bottom style="medium">
        <color rgb="FF0027BC"/>
      </bottom>
      <diagonal/>
    </border>
    <border>
      <left style="medium">
        <color rgb="FF0027BC"/>
      </left>
      <right/>
      <top style="medium">
        <color rgb="FF0027BC"/>
      </top>
      <bottom style="medium">
        <color rgb="FF0027BC"/>
      </bottom>
      <diagonal/>
    </border>
    <border>
      <left style="medium">
        <color rgb="FF0027BC"/>
      </left>
      <right style="medium">
        <color rgb="FF0027BC"/>
      </right>
      <top style="medium">
        <color rgb="FF0027BC"/>
      </top>
      <bottom style="medium">
        <color rgb="FF0027BC"/>
      </bottom>
      <diagonal/>
    </border>
    <border>
      <left style="medium">
        <color rgb="FF0027BC"/>
      </left>
      <right style="medium">
        <color rgb="FF0027BC"/>
      </right>
      <top style="thin">
        <color rgb="FF8C8C8C"/>
      </top>
      <bottom style="thin">
        <color rgb="FF8C8C8C"/>
      </bottom>
      <diagonal/>
    </border>
    <border>
      <left/>
      <right style="medium">
        <color rgb="FF0027BC"/>
      </right>
      <top/>
      <bottom/>
      <diagonal/>
    </border>
    <border>
      <left/>
      <right style="thin">
        <color rgb="FF72C7E7"/>
      </right>
      <top/>
      <bottom style="thin">
        <color rgb="FF72C7E7"/>
      </bottom>
      <diagonal/>
    </border>
    <border>
      <left/>
      <right/>
      <top/>
      <bottom style="thin">
        <color rgb="FF72C7E7"/>
      </bottom>
      <diagonal/>
    </border>
    <border>
      <left style="thin">
        <color rgb="FF72C7E7"/>
      </left>
      <right/>
      <top/>
      <bottom style="thin">
        <color rgb="FF72C7E7"/>
      </bottom>
      <diagonal/>
    </border>
    <border>
      <left/>
      <right style="thin">
        <color rgb="FF72C7E7"/>
      </right>
      <top style="thin">
        <color rgb="FF72C7E7"/>
      </top>
      <bottom/>
      <diagonal/>
    </border>
    <border>
      <left/>
      <right/>
      <top style="thin">
        <color rgb="FF72C7E7"/>
      </top>
      <bottom/>
      <diagonal/>
    </border>
    <border>
      <left style="thin">
        <color rgb="FF72C7E7"/>
      </left>
      <right/>
      <top style="thin">
        <color rgb="FF72C7E7"/>
      </top>
      <bottom/>
      <diagonal/>
    </border>
    <border>
      <left style="medium">
        <color rgb="FF0027BC"/>
      </left>
      <right style="thin">
        <color rgb="FF8C8C8C"/>
      </right>
      <top style="thin">
        <color rgb="FF8C8C8C"/>
      </top>
      <bottom style="thin">
        <color rgb="FF8C8C8C"/>
      </bottom>
      <diagonal/>
    </border>
    <border>
      <left/>
      <right style="medium">
        <color rgb="FF0027BC"/>
      </right>
      <top/>
      <bottom style="medium">
        <color rgb="FF0027BC"/>
      </bottom>
      <diagonal/>
    </border>
    <border>
      <left/>
      <right/>
      <top/>
      <bottom style="medium">
        <color rgb="FF0027BC"/>
      </bottom>
      <diagonal/>
    </border>
    <border>
      <left style="medium">
        <color rgb="FF0027BC"/>
      </left>
      <right/>
      <top/>
      <bottom style="medium">
        <color rgb="FF0027BC"/>
      </bottom>
      <diagonal/>
    </border>
    <border>
      <left/>
      <right style="medium">
        <color rgb="FF0027BC"/>
      </right>
      <top style="medium">
        <color rgb="FF0027BC"/>
      </top>
      <bottom/>
      <diagonal/>
    </border>
    <border>
      <left/>
      <right/>
      <top style="medium">
        <color rgb="FF0027BC"/>
      </top>
      <bottom/>
      <diagonal/>
    </border>
    <border>
      <left style="medium">
        <color rgb="FF0027BC"/>
      </left>
      <right/>
      <top style="medium">
        <color rgb="FF0027BC"/>
      </top>
      <bottom/>
      <diagonal/>
    </border>
    <border>
      <left/>
      <right style="thin">
        <color theme="0" tint="-0.34998626667073579"/>
      </right>
      <top/>
      <bottom style="thin">
        <color theme="0" tint="-0.34998626667073579"/>
      </bottom>
      <diagonal/>
    </border>
    <border>
      <left style="medium">
        <color rgb="FF0027BC"/>
      </left>
      <right style="medium">
        <color rgb="FF0027BC"/>
      </right>
      <top/>
      <bottom style="medium">
        <color rgb="FF0027BC"/>
      </bottom>
      <diagonal/>
    </border>
    <border>
      <left/>
      <right style="thin">
        <color theme="0" tint="-0.34998626667073579"/>
      </right>
      <top style="thin">
        <color rgb="FF8C8C8C"/>
      </top>
      <bottom/>
      <diagonal/>
    </border>
    <border>
      <left style="medium">
        <color rgb="FF0027BC"/>
      </left>
      <right style="medium">
        <color rgb="FF0027BC"/>
      </right>
      <top style="medium">
        <color rgb="FF0027BC"/>
      </top>
      <bottom/>
      <diagonal/>
    </border>
    <border>
      <left/>
      <right/>
      <top style="thin">
        <color rgb="FF8C8C8C"/>
      </top>
      <bottom/>
      <diagonal/>
    </border>
    <border>
      <left style="thin">
        <color rgb="FF72C7E7"/>
      </left>
      <right style="thin">
        <color rgb="FF72C7E7"/>
      </right>
      <top style="thin">
        <color rgb="FF72C7E7"/>
      </top>
      <bottom style="thin">
        <color rgb="FF72C7E7"/>
      </bottom>
      <diagonal/>
    </border>
    <border>
      <left style="thin">
        <color rgb="FF8C8C8C"/>
      </left>
      <right style="medium">
        <color rgb="FF0027BC"/>
      </right>
      <top style="medium">
        <color rgb="FF0027BC"/>
      </top>
      <bottom style="medium">
        <color rgb="FF0027BC"/>
      </bottom>
      <diagonal/>
    </border>
    <border>
      <left style="medium">
        <color rgb="FF0027BC"/>
      </left>
      <right style="thin">
        <color rgb="FF8C8C8C"/>
      </right>
      <top style="medium">
        <color rgb="FF0027BC"/>
      </top>
      <bottom style="medium">
        <color rgb="FF0027BC"/>
      </bottom>
      <diagonal/>
    </border>
    <border>
      <left/>
      <right style="medium">
        <color rgb="FF0027BC"/>
      </right>
      <top/>
      <bottom style="thin">
        <color rgb="FF8C8C8C"/>
      </bottom>
      <diagonal/>
    </border>
    <border>
      <left/>
      <right style="medium">
        <color rgb="FF0027BC"/>
      </right>
      <top style="thin">
        <color rgb="FF8C8C8C"/>
      </top>
      <bottom/>
      <diagonal/>
    </border>
    <border>
      <left style="thin">
        <color rgb="FF8C8C8C"/>
      </left>
      <right/>
      <top style="thin">
        <color rgb="FF8C8C8C"/>
      </top>
      <bottom/>
      <diagonal/>
    </border>
    <border>
      <left/>
      <right style="thin">
        <color rgb="FF72C7E7"/>
      </right>
      <top/>
      <bottom/>
      <diagonal/>
    </border>
    <border>
      <left style="thin">
        <color rgb="FF8C8C8C"/>
      </left>
      <right style="thin">
        <color rgb="FF8C8C8C"/>
      </right>
      <top style="medium">
        <color rgb="FF0027BC"/>
      </top>
      <bottom style="medium">
        <color rgb="FF0027BC"/>
      </bottom>
      <diagonal/>
    </border>
    <border>
      <left style="thin">
        <color rgb="FF8C8C8C"/>
      </left>
      <right style="medium">
        <color rgb="FF0027BC"/>
      </right>
      <top style="thin">
        <color rgb="FF8C8C8C"/>
      </top>
      <bottom style="thin">
        <color theme="0"/>
      </bottom>
      <diagonal/>
    </border>
    <border>
      <left style="thin">
        <color rgb="FF8C8C8C"/>
      </left>
      <right style="thin">
        <color rgb="FF8C8C8C"/>
      </right>
      <top style="thin">
        <color rgb="FF8C8C8C"/>
      </top>
      <bottom style="thin">
        <color theme="0"/>
      </bottom>
      <diagonal/>
    </border>
    <border>
      <left style="thin">
        <color indexed="64"/>
      </left>
      <right style="thin">
        <color theme="8"/>
      </right>
      <top style="thin">
        <color indexed="64"/>
      </top>
      <bottom style="thin">
        <color theme="8"/>
      </bottom>
      <diagonal/>
    </border>
    <border>
      <left style="thin">
        <color indexed="64"/>
      </left>
      <right style="thin">
        <color indexed="64"/>
      </right>
      <top style="thin">
        <color indexed="64"/>
      </top>
      <bottom style="thin">
        <color theme="8"/>
      </bottom>
      <diagonal/>
    </border>
    <border>
      <left style="thin">
        <color theme="8"/>
      </left>
      <right style="thin">
        <color indexed="64"/>
      </right>
      <top style="thin">
        <color indexed="64"/>
      </top>
      <bottom style="thin">
        <color theme="8"/>
      </bottom>
      <diagonal/>
    </border>
    <border>
      <left style="thin">
        <color indexed="64"/>
      </left>
      <right style="thin">
        <color theme="8"/>
      </right>
      <top style="thin">
        <color theme="8"/>
      </top>
      <bottom style="thin">
        <color indexed="64"/>
      </bottom>
      <diagonal/>
    </border>
    <border>
      <left style="thin">
        <color indexed="64"/>
      </left>
      <right style="thin">
        <color indexed="64"/>
      </right>
      <top style="thin">
        <color theme="8"/>
      </top>
      <bottom style="thin">
        <color indexed="64"/>
      </bottom>
      <diagonal/>
    </border>
    <border>
      <left style="thin">
        <color theme="8"/>
      </left>
      <right style="thin">
        <color indexed="64"/>
      </right>
      <top style="thin">
        <color theme="8"/>
      </top>
      <bottom style="thin">
        <color indexed="64"/>
      </bottom>
      <diagonal/>
    </border>
    <border>
      <left/>
      <right/>
      <top style="thin">
        <color rgb="FF0027BC"/>
      </top>
      <bottom style="thin">
        <color rgb="FF0027BC"/>
      </bottom>
      <diagonal/>
    </border>
    <border diagonalUp="1">
      <left style="thin">
        <color indexed="64"/>
      </left>
      <right style="thin">
        <color indexed="64"/>
      </right>
      <top style="thin">
        <color indexed="64"/>
      </top>
      <bottom style="double">
        <color indexed="64"/>
      </bottom>
      <diagonal style="thin">
        <color indexed="64"/>
      </diagonal>
    </border>
  </borders>
  <cellStyleXfs count="5">
    <xf numFmtId="0" fontId="0" fillId="0" borderId="0">
      <alignment vertical="center"/>
    </xf>
    <xf numFmtId="0" fontId="2" fillId="0" borderId="0"/>
    <xf numFmtId="0" fontId="8" fillId="0" borderId="0">
      <alignment vertical="center"/>
    </xf>
    <xf numFmtId="38" fontId="11" fillId="0" borderId="0" applyFont="0" applyFill="0" applyBorder="0" applyAlignment="0" applyProtection="0">
      <alignment vertical="center"/>
    </xf>
    <xf numFmtId="38" fontId="8" fillId="0" borderId="0" applyFont="0" applyFill="0" applyBorder="0" applyAlignment="0" applyProtection="0">
      <alignment vertical="center"/>
    </xf>
  </cellStyleXfs>
  <cellXfs count="291">
    <xf numFmtId="0" fontId="0" fillId="0" borderId="0" xfId="0">
      <alignment vertical="center"/>
    </xf>
    <xf numFmtId="0" fontId="3" fillId="0" borderId="0" xfId="1" applyFont="1"/>
    <xf numFmtId="0" fontId="3" fillId="0" borderId="0" xfId="1" applyFont="1" applyAlignment="1">
      <alignment vertical="center"/>
    </xf>
    <xf numFmtId="0" fontId="5" fillId="0" borderId="2" xfId="1" applyFont="1" applyBorder="1" applyAlignment="1">
      <alignment horizontal="center" vertical="center" wrapText="1"/>
    </xf>
    <xf numFmtId="0" fontId="6" fillId="0" borderId="1" xfId="1" applyFont="1" applyBorder="1" applyAlignment="1">
      <alignment horizontal="justify" vertical="center" wrapText="1"/>
    </xf>
    <xf numFmtId="0" fontId="7" fillId="0" borderId="1" xfId="1" applyFont="1" applyBorder="1" applyAlignment="1">
      <alignment horizontal="left" vertical="center" wrapText="1"/>
    </xf>
    <xf numFmtId="0" fontId="0" fillId="0" borderId="0" xfId="0" applyAlignment="1">
      <alignment horizontal="center" vertical="center"/>
    </xf>
    <xf numFmtId="0" fontId="8" fillId="0" borderId="0" xfId="2">
      <alignment vertical="center"/>
    </xf>
    <xf numFmtId="0" fontId="12" fillId="0" borderId="0" xfId="0" applyFont="1">
      <alignment vertical="center"/>
    </xf>
    <xf numFmtId="0" fontId="0" fillId="0" borderId="0" xfId="0" applyAlignment="1">
      <alignment horizontal="centerContinuous" vertical="center"/>
    </xf>
    <xf numFmtId="0" fontId="6" fillId="0" borderId="0" xfId="0" applyFont="1">
      <alignment vertical="center"/>
    </xf>
    <xf numFmtId="0" fontId="0" fillId="0" borderId="0" xfId="0" applyAlignment="1">
      <alignment horizontal="left" vertical="center"/>
    </xf>
    <xf numFmtId="0" fontId="12" fillId="0" borderId="0" xfId="0" applyFont="1" applyAlignment="1">
      <alignment horizontal="left" vertical="center"/>
    </xf>
    <xf numFmtId="0" fontId="0" fillId="0" borderId="0" xfId="0" applyAlignment="1">
      <alignment horizontal="left"/>
    </xf>
    <xf numFmtId="0" fontId="0" fillId="0" borderId="0" xfId="0" applyAlignment="1">
      <alignment horizontal="center" vertical="center"/>
    </xf>
    <xf numFmtId="0" fontId="0" fillId="0" borderId="0" xfId="0" applyAlignment="1">
      <alignment horizontal="center"/>
    </xf>
    <xf numFmtId="0" fontId="0" fillId="0" borderId="0" xfId="0" applyAlignment="1"/>
    <xf numFmtId="0" fontId="0" fillId="0" borderId="0" xfId="0" applyAlignment="1">
      <alignment horizontal="right"/>
    </xf>
    <xf numFmtId="0" fontId="6" fillId="0" borderId="4"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11" xfId="0" applyFont="1" applyBorder="1" applyAlignment="1">
      <alignment vertical="center"/>
    </xf>
    <xf numFmtId="0" fontId="6" fillId="0" borderId="0"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3" fillId="0" borderId="0" xfId="1" applyFont="1" applyAlignment="1">
      <alignment horizontal="center" vertical="center"/>
    </xf>
    <xf numFmtId="0" fontId="5" fillId="2" borderId="1" xfId="1" applyFont="1" applyFill="1" applyBorder="1" applyAlignment="1">
      <alignment horizontal="center" vertical="center" wrapText="1"/>
    </xf>
    <xf numFmtId="0" fontId="5" fillId="0" borderId="1" xfId="1" applyFont="1" applyBorder="1" applyAlignment="1">
      <alignment horizontal="center" vertical="center" wrapText="1"/>
    </xf>
    <xf numFmtId="177" fontId="8" fillId="4" borderId="20" xfId="2" applyNumberFormat="1" applyFill="1" applyBorder="1" applyAlignment="1">
      <alignment vertical="center" shrinkToFit="1"/>
    </xf>
    <xf numFmtId="0" fontId="8" fillId="6" borderId="0" xfId="2" applyFill="1">
      <alignment vertical="center"/>
    </xf>
    <xf numFmtId="0" fontId="8" fillId="7" borderId="0" xfId="2" applyFill="1">
      <alignment vertical="center"/>
    </xf>
    <xf numFmtId="179" fontId="8" fillId="4" borderId="20" xfId="2" applyNumberFormat="1" applyFill="1" applyBorder="1" applyAlignment="1">
      <alignment vertical="center" shrinkToFit="1"/>
    </xf>
    <xf numFmtId="176" fontId="8" fillId="4" borderId="20" xfId="2" applyNumberFormat="1" applyFill="1" applyBorder="1" applyAlignment="1">
      <alignment vertical="center" shrinkToFit="1"/>
    </xf>
    <xf numFmtId="0" fontId="20" fillId="4" borderId="17" xfId="2" applyFont="1" applyFill="1" applyBorder="1" applyAlignment="1">
      <alignment horizontal="center" vertical="center"/>
    </xf>
    <xf numFmtId="176" fontId="8" fillId="4" borderId="20" xfId="2" applyNumberFormat="1" applyFill="1" applyBorder="1" applyAlignment="1">
      <alignment horizontal="right" vertical="center" shrinkToFit="1"/>
    </xf>
    <xf numFmtId="0" fontId="8" fillId="0" borderId="0" xfId="2" applyBorder="1">
      <alignment vertical="center"/>
    </xf>
    <xf numFmtId="0" fontId="8" fillId="6" borderId="0" xfId="2" applyFill="1" applyBorder="1">
      <alignment vertical="center"/>
    </xf>
    <xf numFmtId="176" fontId="8" fillId="4" borderId="19" xfId="2" applyNumberFormat="1" applyFill="1" applyBorder="1" applyAlignment="1">
      <alignment vertical="center" shrinkToFit="1"/>
    </xf>
    <xf numFmtId="0" fontId="8" fillId="0" borderId="0" xfId="2" applyFill="1" applyBorder="1">
      <alignment vertical="center"/>
    </xf>
    <xf numFmtId="0" fontId="23" fillId="6" borderId="0" xfId="2" applyFont="1" applyFill="1" applyBorder="1" applyAlignment="1">
      <alignment vertical="top" wrapText="1"/>
    </xf>
    <xf numFmtId="0" fontId="23" fillId="6" borderId="0" xfId="2" applyFont="1" applyFill="1" applyBorder="1" applyAlignment="1">
      <alignment horizontal="center" vertical="center" wrapText="1"/>
    </xf>
    <xf numFmtId="180" fontId="8" fillId="4" borderId="19" xfId="4" applyNumberFormat="1" applyFont="1" applyFill="1" applyBorder="1" applyAlignment="1">
      <alignment vertical="center" shrinkToFit="1"/>
    </xf>
    <xf numFmtId="38" fontId="23" fillId="6" borderId="0" xfId="4" applyFont="1" applyFill="1" applyBorder="1" applyAlignment="1">
      <alignment vertical="top" wrapText="1"/>
    </xf>
    <xf numFmtId="0" fontId="8" fillId="7" borderId="0" xfId="2" applyFill="1" applyBorder="1" applyAlignment="1">
      <alignment vertical="center"/>
    </xf>
    <xf numFmtId="177" fontId="8" fillId="4" borderId="19" xfId="2" applyNumberFormat="1" applyFill="1" applyBorder="1" applyAlignment="1">
      <alignment vertical="center" shrinkToFit="1"/>
    </xf>
    <xf numFmtId="177" fontId="8" fillId="7" borderId="32" xfId="2" applyNumberFormat="1" applyFill="1" applyBorder="1" applyAlignment="1" applyProtection="1">
      <alignment vertical="center" shrinkToFit="1"/>
      <protection locked="0"/>
    </xf>
    <xf numFmtId="0" fontId="23" fillId="6" borderId="24" xfId="2" applyFont="1" applyFill="1" applyBorder="1" applyAlignment="1">
      <alignment vertical="top" wrapText="1"/>
    </xf>
    <xf numFmtId="181" fontId="8" fillId="7" borderId="32" xfId="4" applyNumberFormat="1" applyFont="1" applyFill="1" applyBorder="1" applyAlignment="1" applyProtection="1">
      <alignment vertical="center" shrinkToFit="1"/>
      <protection locked="0"/>
    </xf>
    <xf numFmtId="0" fontId="8" fillId="7" borderId="32" xfId="2" applyFill="1" applyBorder="1" applyAlignment="1" applyProtection="1">
      <alignment vertical="center" wrapText="1"/>
      <protection locked="0"/>
    </xf>
    <xf numFmtId="0" fontId="8" fillId="9" borderId="33" xfId="2" applyFill="1" applyBorder="1" applyAlignment="1">
      <alignment horizontal="center" vertical="center" wrapText="1"/>
    </xf>
    <xf numFmtId="0" fontId="8" fillId="0" borderId="0" xfId="2" applyFill="1">
      <alignment vertical="center"/>
    </xf>
    <xf numFmtId="0" fontId="8" fillId="4" borderId="41" xfId="2" applyFill="1" applyBorder="1" applyAlignment="1">
      <alignment horizontal="center" vertical="center" wrapText="1"/>
    </xf>
    <xf numFmtId="181" fontId="8" fillId="7" borderId="32" xfId="2" applyNumberFormat="1" applyFill="1" applyBorder="1" applyAlignment="1" applyProtection="1">
      <alignment vertical="center" shrinkToFit="1"/>
      <protection locked="0"/>
    </xf>
    <xf numFmtId="182" fontId="8" fillId="0" borderId="0" xfId="2" applyNumberFormat="1">
      <alignment vertical="center"/>
    </xf>
    <xf numFmtId="0" fontId="8" fillId="0" borderId="0" xfId="2" applyAlignment="1">
      <alignment vertical="center" wrapText="1"/>
    </xf>
    <xf numFmtId="38" fontId="8" fillId="6" borderId="0" xfId="4" applyFont="1" applyFill="1" applyBorder="1" applyAlignment="1">
      <alignment horizontal="center" vertical="center"/>
    </xf>
    <xf numFmtId="38" fontId="8" fillId="6" borderId="0" xfId="4" applyFont="1" applyFill="1" applyBorder="1">
      <alignment vertical="center"/>
    </xf>
    <xf numFmtId="0" fontId="8" fillId="6" borderId="0" xfId="2" applyFill="1" applyBorder="1" applyAlignment="1">
      <alignment horizontal="left" vertical="center" wrapText="1"/>
    </xf>
    <xf numFmtId="183" fontId="8" fillId="4" borderId="20" xfId="2" applyNumberFormat="1" applyFill="1" applyBorder="1" applyAlignment="1" applyProtection="1">
      <alignment vertical="center" shrinkToFit="1"/>
      <protection locked="0"/>
    </xf>
    <xf numFmtId="182" fontId="8" fillId="4" borderId="20" xfId="2" applyNumberFormat="1" applyFill="1" applyBorder="1" applyAlignment="1">
      <alignment vertical="center" shrinkToFit="1"/>
    </xf>
    <xf numFmtId="0" fontId="23" fillId="4" borderId="0" xfId="2" applyFont="1" applyFill="1" applyBorder="1" applyAlignment="1">
      <alignment vertical="top" wrapText="1"/>
    </xf>
    <xf numFmtId="176" fontId="8" fillId="7" borderId="32" xfId="2" applyNumberFormat="1" applyFill="1" applyBorder="1" applyAlignment="1" applyProtection="1">
      <alignment vertical="center" shrinkToFit="1"/>
      <protection locked="0"/>
    </xf>
    <xf numFmtId="0" fontId="8" fillId="6" borderId="0" xfId="2" applyFill="1" applyBorder="1" applyAlignment="1">
      <alignment horizontal="left" vertical="top" wrapText="1"/>
    </xf>
    <xf numFmtId="0" fontId="8" fillId="6" borderId="0" xfId="2" applyFill="1" applyBorder="1" applyAlignment="1">
      <alignment horizontal="center" vertical="center"/>
    </xf>
    <xf numFmtId="0" fontId="8" fillId="4" borderId="41" xfId="2" applyFill="1" applyBorder="1" applyAlignment="1">
      <alignment horizontal="center" vertical="center"/>
    </xf>
    <xf numFmtId="0" fontId="8" fillId="6" borderId="39" xfId="2" applyFill="1" applyBorder="1" applyAlignment="1">
      <alignment horizontal="left" vertical="top" wrapText="1"/>
    </xf>
    <xf numFmtId="0" fontId="23" fillId="6" borderId="59" xfId="2" applyFont="1" applyFill="1" applyBorder="1" applyAlignment="1">
      <alignment horizontal="left" vertical="top" wrapText="1"/>
    </xf>
    <xf numFmtId="0" fontId="23" fillId="6" borderId="0" xfId="2" applyFont="1" applyFill="1" applyBorder="1" applyAlignment="1">
      <alignment horizontal="left" vertical="top" wrapText="1"/>
    </xf>
    <xf numFmtId="0" fontId="23" fillId="6" borderId="27" xfId="2" applyFont="1" applyFill="1" applyBorder="1" applyAlignment="1">
      <alignment horizontal="left" vertical="top" wrapText="1"/>
    </xf>
    <xf numFmtId="0" fontId="8" fillId="6" borderId="0" xfId="2" applyFill="1" applyBorder="1" applyAlignment="1">
      <alignment horizontal="left" vertical="center"/>
    </xf>
    <xf numFmtId="0" fontId="8" fillId="6" borderId="30" xfId="2" applyFill="1" applyBorder="1" applyAlignment="1">
      <alignment horizontal="left" vertical="center"/>
    </xf>
    <xf numFmtId="0" fontId="8" fillId="6" borderId="0" xfId="2" applyFont="1" applyFill="1" applyBorder="1" applyAlignment="1">
      <alignment horizontal="center" vertical="center" wrapText="1"/>
    </xf>
    <xf numFmtId="0" fontId="8" fillId="6" borderId="18" xfId="2" applyFont="1" applyFill="1" applyBorder="1" applyAlignment="1">
      <alignment horizontal="center" vertical="center" wrapText="1"/>
    </xf>
    <xf numFmtId="0" fontId="8" fillId="0" borderId="0" xfId="2" applyNumberFormat="1">
      <alignment vertical="center"/>
    </xf>
    <xf numFmtId="0" fontId="8" fillId="7" borderId="47" xfId="2" applyFill="1" applyBorder="1" applyAlignment="1" applyProtection="1">
      <alignment horizontal="center" vertical="center"/>
      <protection locked="0"/>
    </xf>
    <xf numFmtId="0" fontId="5" fillId="0" borderId="70" xfId="1" applyFont="1" applyBorder="1" applyAlignment="1">
      <alignment horizontal="center" vertical="center" wrapText="1"/>
    </xf>
    <xf numFmtId="0" fontId="5" fillId="0" borderId="0" xfId="1" applyFont="1" applyFill="1" applyBorder="1" applyAlignment="1">
      <alignment horizontal="left" vertical="center"/>
    </xf>
    <xf numFmtId="0" fontId="8" fillId="0" borderId="0" xfId="0" applyFont="1">
      <alignment vertical="center"/>
    </xf>
    <xf numFmtId="0" fontId="8" fillId="0" borderId="0" xfId="0" applyFont="1" applyAlignment="1">
      <alignment horizontal="centerContinuous" vertical="center"/>
    </xf>
    <xf numFmtId="0" fontId="8" fillId="0" borderId="0" xfId="0" applyFont="1" applyAlignment="1">
      <alignment horizontal="left" vertical="center"/>
    </xf>
    <xf numFmtId="0" fontId="8" fillId="0" borderId="1" xfId="0" applyFont="1" applyBorder="1">
      <alignment vertical="center"/>
    </xf>
    <xf numFmtId="0" fontId="8" fillId="0" borderId="11" xfId="0" applyFont="1" applyBorder="1">
      <alignment vertical="center"/>
    </xf>
    <xf numFmtId="0" fontId="8" fillId="0" borderId="13" xfId="0" applyFont="1" applyBorder="1">
      <alignment vertical="center"/>
    </xf>
    <xf numFmtId="0" fontId="13" fillId="0" borderId="0" xfId="0" applyFont="1">
      <alignment vertical="center"/>
    </xf>
    <xf numFmtId="0" fontId="14" fillId="0" borderId="0" xfId="0" applyFont="1">
      <alignment vertical="center"/>
    </xf>
    <xf numFmtId="0" fontId="14" fillId="0" borderId="0" xfId="0" applyFont="1" applyAlignment="1">
      <alignment horizontal="right" vertical="center"/>
    </xf>
    <xf numFmtId="0" fontId="31" fillId="0" borderId="0" xfId="0" applyFont="1">
      <alignment vertical="center"/>
    </xf>
    <xf numFmtId="0" fontId="0" fillId="0" borderId="0" xfId="0" applyAlignment="1">
      <alignment horizontal="right" vertical="center"/>
    </xf>
    <xf numFmtId="0" fontId="8" fillId="10" borderId="1" xfId="0" applyFont="1" applyFill="1" applyBorder="1">
      <alignment vertical="center"/>
    </xf>
    <xf numFmtId="0" fontId="14" fillId="10" borderId="1" xfId="0" applyFont="1" applyFill="1" applyBorder="1">
      <alignment vertical="center"/>
    </xf>
    <xf numFmtId="0" fontId="0" fillId="10" borderId="0" xfId="0" applyFill="1">
      <alignment vertical="center"/>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0" xfId="0" applyFont="1" applyAlignment="1">
      <alignment vertical="center" wrapText="1"/>
    </xf>
    <xf numFmtId="0" fontId="0" fillId="0" borderId="0" xfId="0">
      <alignment vertical="center"/>
    </xf>
    <xf numFmtId="0" fontId="8" fillId="0" borderId="0" xfId="0" applyFont="1" applyBorder="1" applyAlignment="1">
      <alignment horizontal="left" vertical="top" wrapText="1"/>
    </xf>
    <xf numFmtId="0" fontId="19" fillId="5" borderId="0" xfId="2" applyFont="1" applyFill="1" applyBorder="1" applyAlignment="1">
      <alignment horizontal="center" vertical="center" wrapText="1"/>
    </xf>
    <xf numFmtId="0" fontId="19" fillId="5" borderId="18" xfId="2" applyFont="1" applyFill="1" applyBorder="1" applyAlignment="1">
      <alignment horizontal="center" vertical="center"/>
    </xf>
    <xf numFmtId="0" fontId="8" fillId="4" borderId="17" xfId="2" applyFill="1" applyBorder="1" applyAlignment="1">
      <alignment horizontal="center" vertical="center" wrapText="1"/>
    </xf>
    <xf numFmtId="0" fontId="6" fillId="0" borderId="1" xfId="0" applyFont="1" applyBorder="1" applyAlignment="1">
      <alignment horizontal="center" vertical="center"/>
    </xf>
    <xf numFmtId="0" fontId="17" fillId="0" borderId="1" xfId="0" applyFont="1" applyBorder="1" applyAlignment="1">
      <alignment horizontal="left" vertical="center" wrapText="1"/>
    </xf>
    <xf numFmtId="0" fontId="17" fillId="0" borderId="5"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8" fillId="0" borderId="1" xfId="0" applyFont="1" applyBorder="1" applyAlignment="1">
      <alignment horizontal="left" vertical="center" wrapText="1"/>
    </xf>
    <xf numFmtId="0" fontId="6" fillId="10" borderId="1" xfId="0" applyFont="1" applyFill="1" applyBorder="1" applyAlignment="1">
      <alignment horizontal="center" vertical="center"/>
    </xf>
    <xf numFmtId="0" fontId="6" fillId="10" borderId="5" xfId="0" applyFont="1" applyFill="1" applyBorder="1" applyAlignment="1">
      <alignment horizontal="center" vertical="center"/>
    </xf>
    <xf numFmtId="0" fontId="6" fillId="10" borderId="7" xfId="0" applyFont="1" applyFill="1" applyBorder="1" applyAlignment="1">
      <alignment horizontal="center" vertical="center"/>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6" fillId="0" borderId="4" xfId="0" applyFont="1" applyBorder="1" applyAlignment="1">
      <alignment horizontal="center" vertical="center"/>
    </xf>
    <xf numFmtId="0" fontId="16" fillId="3" borderId="1" xfId="0" applyFont="1" applyFill="1" applyBorder="1" applyAlignment="1">
      <alignment horizontal="center" vertical="center" wrapText="1"/>
    </xf>
    <xf numFmtId="0" fontId="6" fillId="10" borderId="1" xfId="0" applyFont="1" applyFill="1" applyBorder="1" applyAlignment="1">
      <alignment horizontal="left" vertical="center"/>
    </xf>
    <xf numFmtId="0" fontId="6" fillId="3" borderId="1" xfId="0" applyFont="1" applyFill="1" applyBorder="1" applyAlignment="1">
      <alignment horizontal="left" vertical="center"/>
    </xf>
    <xf numFmtId="0" fontId="6" fillId="10" borderId="4" xfId="0" applyFont="1" applyFill="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0" fillId="0" borderId="0" xfId="0" applyAlignment="1">
      <alignment horizontal="center"/>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center" vertical="center"/>
    </xf>
    <xf numFmtId="0" fontId="0" fillId="10" borderId="1" xfId="0" applyFill="1" applyBorder="1" applyAlignment="1">
      <alignment horizontal="left" vertical="center" shrinkToFit="1"/>
    </xf>
    <xf numFmtId="0" fontId="0" fillId="10" borderId="1" xfId="0" applyFill="1" applyBorder="1" applyAlignment="1">
      <alignment horizontal="left" vertical="center"/>
    </xf>
    <xf numFmtId="0" fontId="0" fillId="0" borderId="1" xfId="0" applyBorder="1" applyAlignment="1">
      <alignment horizontal="left" vertical="center"/>
    </xf>
    <xf numFmtId="0" fontId="8" fillId="0" borderId="1" xfId="0" applyFont="1" applyBorder="1" applyAlignment="1">
      <alignment horizontal="left" vertical="center"/>
    </xf>
    <xf numFmtId="0" fontId="8" fillId="0" borderId="16" xfId="0" applyFont="1" applyBorder="1" applyAlignment="1">
      <alignment horizontal="left" vertical="center"/>
    </xf>
    <xf numFmtId="0" fontId="8" fillId="10" borderId="5" xfId="0" applyFont="1" applyFill="1" applyBorder="1" applyAlignment="1">
      <alignment horizontal="left" vertical="center"/>
    </xf>
    <xf numFmtId="0" fontId="8" fillId="10" borderId="6" xfId="0" applyFont="1" applyFill="1" applyBorder="1" applyAlignment="1">
      <alignment horizontal="left" vertical="center"/>
    </xf>
    <xf numFmtId="0" fontId="8" fillId="10" borderId="7" xfId="0" applyFont="1" applyFill="1" applyBorder="1" applyAlignment="1">
      <alignment horizontal="left" vertical="center"/>
    </xf>
    <xf numFmtId="0" fontId="8" fillId="0" borderId="1" xfId="0" applyFont="1" applyBorder="1" applyAlignment="1"/>
    <xf numFmtId="0" fontId="8" fillId="0" borderId="16" xfId="0" applyFont="1" applyBorder="1" applyAlignment="1"/>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11" xfId="0" applyFont="1" applyBorder="1" applyAlignment="1">
      <alignment horizontal="center"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1" xfId="0" applyFont="1" applyBorder="1" applyAlignment="1">
      <alignment horizontal="left" vertical="center"/>
    </xf>
    <xf numFmtId="0" fontId="8" fillId="0" borderId="0" xfId="0" applyFont="1" applyBorder="1" applyAlignment="1">
      <alignment horizontal="left" vertical="center"/>
    </xf>
    <xf numFmtId="0" fontId="8" fillId="0" borderId="12" xfId="0" applyFont="1" applyBorder="1" applyAlignment="1">
      <alignment horizontal="lef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1" xfId="0" applyFont="1" applyBorder="1" applyAlignment="1">
      <alignment horizontal="center" vertical="center"/>
    </xf>
    <xf numFmtId="0" fontId="8" fillId="10" borderId="1" xfId="0" applyFont="1" applyFill="1" applyBorder="1" applyAlignment="1">
      <alignment horizontal="left" vertical="center"/>
    </xf>
    <xf numFmtId="0" fontId="8" fillId="10" borderId="1" xfId="0" applyFont="1" applyFill="1" applyBorder="1" applyAlignment="1">
      <alignment horizontal="center" vertical="center"/>
    </xf>
    <xf numFmtId="0" fontId="8" fillId="10" borderId="7" xfId="0" applyFont="1" applyFill="1" applyBorder="1" applyAlignment="1">
      <alignment horizontal="center" vertical="center"/>
    </xf>
    <xf numFmtId="0" fontId="8" fillId="10" borderId="1" xfId="0" applyFont="1" applyFill="1" applyBorder="1" applyAlignment="1">
      <alignment horizontal="left" vertical="top" wrapText="1"/>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10" borderId="7" xfId="0" applyFill="1" applyBorder="1" applyAlignment="1">
      <alignment horizontal="left" vertical="center"/>
    </xf>
    <xf numFmtId="0" fontId="0" fillId="0" borderId="11" xfId="0" applyBorder="1" applyAlignment="1">
      <alignment horizontal="center" vertical="center"/>
    </xf>
    <xf numFmtId="0" fontId="0" fillId="0" borderId="13" xfId="0" applyBorder="1" applyAlignment="1">
      <alignment horizontal="center" vertical="center"/>
    </xf>
    <xf numFmtId="0" fontId="8" fillId="0" borderId="9" xfId="0" applyFont="1" applyBorder="1" applyAlignment="1">
      <alignment horizontal="left" vertical="top" wrapText="1"/>
    </xf>
    <xf numFmtId="0" fontId="8" fillId="0" borderId="0" xfId="0" applyFont="1" applyBorder="1" applyAlignment="1">
      <alignment horizontal="left" vertical="top" wrapText="1"/>
    </xf>
    <xf numFmtId="0" fontId="0" fillId="0" borderId="4" xfId="0" applyBorder="1" applyAlignment="1">
      <alignment horizontal="left" vertical="center"/>
    </xf>
    <xf numFmtId="0" fontId="0" fillId="0" borderId="1" xfId="0" applyBorder="1" applyAlignment="1">
      <alignment horizontal="center"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0" xfId="0">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10" borderId="5" xfId="0" applyFill="1" applyBorder="1">
      <alignment vertical="center"/>
    </xf>
    <xf numFmtId="0" fontId="0" fillId="10" borderId="6" xfId="0" applyFill="1" applyBorder="1">
      <alignment vertical="center"/>
    </xf>
    <xf numFmtId="0" fontId="0" fillId="10" borderId="7" xfId="0" applyFill="1"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19" fillId="8" borderId="0" xfId="2" applyFont="1" applyFill="1" applyAlignment="1">
      <alignment horizontal="center" vertical="center"/>
    </xf>
    <xf numFmtId="0" fontId="19" fillId="5" borderId="19" xfId="2" applyFont="1" applyFill="1" applyBorder="1" applyAlignment="1">
      <alignment horizontal="center" vertical="center" wrapText="1"/>
    </xf>
    <xf numFmtId="0" fontId="23" fillId="4" borderId="40" xfId="2" applyFont="1" applyFill="1" applyBorder="1" applyAlignment="1">
      <alignment horizontal="left" vertical="top" wrapText="1"/>
    </xf>
    <xf numFmtId="0" fontId="23" fillId="4" borderId="39" xfId="2" applyFont="1" applyFill="1" applyBorder="1" applyAlignment="1">
      <alignment horizontal="left" vertical="top" wrapText="1"/>
    </xf>
    <xf numFmtId="0" fontId="23" fillId="4" borderId="38" xfId="2" applyFont="1" applyFill="1" applyBorder="1" applyAlignment="1">
      <alignment horizontal="left" vertical="top" wrapText="1"/>
    </xf>
    <xf numFmtId="0" fontId="23" fillId="4" borderId="37" xfId="2" applyFont="1" applyFill="1" applyBorder="1" applyAlignment="1">
      <alignment horizontal="left" vertical="top" wrapText="1"/>
    </xf>
    <xf numFmtId="0" fontId="23" fillId="4" borderId="36" xfId="2" applyFont="1" applyFill="1" applyBorder="1" applyAlignment="1">
      <alignment horizontal="left" vertical="top" wrapText="1"/>
    </xf>
    <xf numFmtId="0" fontId="23" fillId="4" borderId="35" xfId="2" applyFont="1" applyFill="1" applyBorder="1" applyAlignment="1">
      <alignment horizontal="left" vertical="top" wrapText="1"/>
    </xf>
    <xf numFmtId="0" fontId="8" fillId="4" borderId="19" xfId="2" applyFill="1" applyBorder="1" applyAlignment="1">
      <alignment horizontal="center" vertical="center" wrapText="1"/>
    </xf>
    <xf numFmtId="0" fontId="8" fillId="4" borderId="17" xfId="2" applyFill="1" applyBorder="1" applyAlignment="1">
      <alignment horizontal="center" vertical="center" wrapText="1"/>
    </xf>
    <xf numFmtId="0" fontId="23" fillId="4" borderId="28" xfId="2" applyFont="1" applyFill="1" applyBorder="1" applyAlignment="1">
      <alignment horizontal="left" vertical="top" wrapText="1"/>
    </xf>
    <xf numFmtId="0" fontId="23" fillId="4" borderId="27" xfId="2" applyFont="1" applyFill="1" applyBorder="1" applyAlignment="1">
      <alignment horizontal="left" vertical="top" wrapText="1"/>
    </xf>
    <xf numFmtId="0" fontId="23" fillId="4" borderId="26" xfId="2" applyFont="1" applyFill="1" applyBorder="1" applyAlignment="1">
      <alignment horizontal="left" vertical="top" wrapText="1"/>
    </xf>
    <xf numFmtId="0" fontId="19" fillId="5" borderId="0" xfId="2" applyFont="1" applyFill="1" applyBorder="1" applyAlignment="1">
      <alignment horizontal="center" vertical="center" wrapText="1"/>
    </xf>
    <xf numFmtId="0" fontId="19" fillId="5" borderId="21" xfId="2" applyFont="1" applyFill="1" applyBorder="1" applyAlignment="1">
      <alignment horizontal="center" vertical="center" wrapText="1"/>
    </xf>
    <xf numFmtId="0" fontId="8" fillId="7" borderId="31" xfId="2" applyFill="1" applyBorder="1" applyAlignment="1" applyProtection="1">
      <alignment horizontal="left" vertical="center"/>
      <protection locked="0"/>
    </xf>
    <xf numFmtId="0" fontId="8" fillId="7" borderId="30" xfId="2" applyFill="1" applyBorder="1" applyAlignment="1" applyProtection="1">
      <alignment horizontal="left" vertical="center"/>
      <protection locked="0"/>
    </xf>
    <xf numFmtId="0" fontId="8" fillId="7" borderId="29" xfId="2" applyFill="1" applyBorder="1" applyAlignment="1" applyProtection="1">
      <alignment horizontal="left" vertical="center"/>
      <protection locked="0"/>
    </xf>
    <xf numFmtId="0" fontId="19" fillId="5" borderId="0" xfId="2" applyFont="1" applyFill="1" applyBorder="1" applyAlignment="1">
      <alignment horizontal="center" vertical="center"/>
    </xf>
    <xf numFmtId="0" fontId="19" fillId="5" borderId="34" xfId="2" applyFont="1" applyFill="1" applyBorder="1" applyAlignment="1">
      <alignment horizontal="center" vertical="center"/>
    </xf>
    <xf numFmtId="0" fontId="19" fillId="5" borderId="19" xfId="2" applyFont="1" applyFill="1" applyBorder="1" applyAlignment="1">
      <alignment horizontal="center" vertical="center"/>
    </xf>
    <xf numFmtId="0" fontId="19" fillId="5" borderId="18" xfId="2" applyFont="1" applyFill="1" applyBorder="1" applyAlignment="1">
      <alignment horizontal="center" vertical="center"/>
    </xf>
    <xf numFmtId="0" fontId="19" fillId="5" borderId="17" xfId="2" applyFont="1" applyFill="1" applyBorder="1" applyAlignment="1">
      <alignment horizontal="center" vertical="center"/>
    </xf>
    <xf numFmtId="0" fontId="19" fillId="5" borderId="18" xfId="2" applyFont="1" applyFill="1" applyBorder="1" applyAlignment="1">
      <alignment horizontal="center" vertical="center" wrapText="1"/>
    </xf>
    <xf numFmtId="0" fontId="19" fillId="5" borderId="17" xfId="2" applyFont="1" applyFill="1" applyBorder="1" applyAlignment="1">
      <alignment horizontal="center" vertical="center" wrapText="1"/>
    </xf>
    <xf numFmtId="38" fontId="8" fillId="4" borderId="17" xfId="4" applyFont="1" applyFill="1" applyBorder="1" applyAlignment="1">
      <alignment horizontal="center" vertical="center"/>
    </xf>
    <xf numFmtId="38" fontId="8" fillId="4" borderId="20" xfId="4" applyFont="1" applyFill="1" applyBorder="1" applyAlignment="1">
      <alignment horizontal="center" vertical="center"/>
    </xf>
    <xf numFmtId="0" fontId="8" fillId="4" borderId="20" xfId="2" applyFill="1" applyBorder="1" applyAlignment="1">
      <alignment horizontal="center" vertical="center"/>
    </xf>
    <xf numFmtId="38" fontId="8" fillId="6" borderId="0" xfId="4" applyFont="1" applyFill="1" applyBorder="1" applyAlignment="1">
      <alignment horizontal="left" vertical="center"/>
    </xf>
    <xf numFmtId="0" fontId="8" fillId="7" borderId="44" xfId="2" applyFill="1" applyBorder="1" applyAlignment="1" applyProtection="1">
      <alignment horizontal="left" vertical="center"/>
      <protection locked="0"/>
    </xf>
    <xf numFmtId="0" fontId="8" fillId="7" borderId="43" xfId="2" applyFill="1" applyBorder="1" applyAlignment="1" applyProtection="1">
      <alignment horizontal="left" vertical="center"/>
      <protection locked="0"/>
    </xf>
    <xf numFmtId="0" fontId="19" fillId="5" borderId="52" xfId="2" applyFont="1" applyFill="1" applyBorder="1" applyAlignment="1">
      <alignment horizontal="center" vertical="center" wrapText="1"/>
    </xf>
    <xf numFmtId="0" fontId="19" fillId="5" borderId="58" xfId="2" applyFont="1" applyFill="1" applyBorder="1" applyAlignment="1">
      <alignment horizontal="center" vertical="center" wrapText="1"/>
    </xf>
    <xf numFmtId="0" fontId="19" fillId="5" borderId="57" xfId="2" applyFont="1" applyFill="1" applyBorder="1" applyAlignment="1">
      <alignment horizontal="center" vertical="center" wrapText="1"/>
    </xf>
    <xf numFmtId="0" fontId="19" fillId="5" borderId="25" xfId="2" applyFont="1" applyFill="1" applyBorder="1" applyAlignment="1">
      <alignment horizontal="center" vertical="center" wrapText="1"/>
    </xf>
    <xf numFmtId="0" fontId="19" fillId="5" borderId="56" xfId="2" applyFont="1" applyFill="1" applyBorder="1" applyAlignment="1">
      <alignment horizontal="center" vertical="center" wrapText="1"/>
    </xf>
    <xf numFmtId="0" fontId="8" fillId="7" borderId="42" xfId="2" applyFill="1" applyBorder="1" applyAlignment="1" applyProtection="1">
      <alignment horizontal="left" vertical="center"/>
      <protection locked="0"/>
    </xf>
    <xf numFmtId="0" fontId="19" fillId="8" borderId="0" xfId="2" applyFont="1" applyFill="1" applyBorder="1" applyAlignment="1">
      <alignment horizontal="center" vertical="center"/>
    </xf>
    <xf numFmtId="0" fontId="8" fillId="7" borderId="51" xfId="2" applyFill="1" applyBorder="1" applyAlignment="1" applyProtection="1">
      <alignment horizontal="center" vertical="center"/>
      <protection locked="0"/>
    </xf>
    <xf numFmtId="0" fontId="8" fillId="7" borderId="49" xfId="2" applyFill="1" applyBorder="1" applyAlignment="1" applyProtection="1">
      <alignment horizontal="center" vertical="center"/>
      <protection locked="0"/>
    </xf>
    <xf numFmtId="0" fontId="19" fillId="5" borderId="21" xfId="2" applyFont="1" applyFill="1" applyBorder="1" applyAlignment="1">
      <alignment horizontal="center" vertical="center"/>
    </xf>
    <xf numFmtId="0" fontId="19" fillId="5" borderId="22" xfId="2" applyFont="1" applyFill="1" applyBorder="1" applyAlignment="1" applyProtection="1">
      <alignment horizontal="center" vertical="center" wrapText="1"/>
    </xf>
    <xf numFmtId="0" fontId="19" fillId="5" borderId="0" xfId="2" applyFont="1" applyFill="1" applyBorder="1" applyAlignment="1" applyProtection="1">
      <alignment horizontal="center" vertical="center" wrapText="1"/>
    </xf>
    <xf numFmtId="0" fontId="19" fillId="5" borderId="34" xfId="2" applyFont="1" applyFill="1" applyBorder="1" applyAlignment="1" applyProtection="1">
      <alignment horizontal="center" vertical="center" wrapText="1"/>
    </xf>
    <xf numFmtId="0" fontId="8" fillId="4" borderId="19" xfId="2" applyFill="1" applyBorder="1" applyAlignment="1">
      <alignment horizontal="center" vertical="center"/>
    </xf>
    <xf numFmtId="0" fontId="8" fillId="4" borderId="18" xfId="2" applyFill="1" applyBorder="1" applyAlignment="1">
      <alignment horizontal="center" vertical="center"/>
    </xf>
    <xf numFmtId="0" fontId="8" fillId="4" borderId="17" xfId="2" applyFill="1" applyBorder="1" applyAlignment="1">
      <alignment horizontal="center" vertical="center"/>
    </xf>
    <xf numFmtId="0" fontId="22" fillId="6" borderId="22" xfId="2" applyFont="1" applyFill="1" applyBorder="1" applyAlignment="1">
      <alignment horizontal="center" vertical="center"/>
    </xf>
    <xf numFmtId="0" fontId="22" fillId="6" borderId="21" xfId="2" applyFont="1" applyFill="1" applyBorder="1" applyAlignment="1">
      <alignment horizontal="center" vertical="center"/>
    </xf>
    <xf numFmtId="0" fontId="21" fillId="5" borderId="19" xfId="2" applyFont="1" applyFill="1" applyBorder="1" applyAlignment="1">
      <alignment horizontal="center" vertical="center"/>
    </xf>
    <xf numFmtId="0" fontId="21" fillId="5" borderId="17" xfId="2" applyFont="1" applyFill="1" applyBorder="1" applyAlignment="1">
      <alignment horizontal="center" vertical="center"/>
    </xf>
    <xf numFmtId="176" fontId="10" fillId="0" borderId="19" xfId="2" applyNumberFormat="1" applyFont="1" applyBorder="1" applyAlignment="1">
      <alignment horizontal="center" vertical="center" shrinkToFit="1"/>
    </xf>
    <xf numFmtId="176" fontId="10" fillId="0" borderId="18" xfId="2" applyNumberFormat="1" applyFont="1" applyBorder="1" applyAlignment="1">
      <alignment horizontal="center" vertical="center" shrinkToFit="1"/>
    </xf>
    <xf numFmtId="177" fontId="10" fillId="0" borderId="19" xfId="2" applyNumberFormat="1" applyFont="1" applyBorder="1" applyAlignment="1">
      <alignment horizontal="center" vertical="center" shrinkToFit="1"/>
    </xf>
    <xf numFmtId="177" fontId="10" fillId="0" borderId="18" xfId="2" applyNumberFormat="1" applyFont="1" applyBorder="1" applyAlignment="1">
      <alignment horizontal="center" vertical="center" shrinkToFit="1"/>
    </xf>
    <xf numFmtId="0" fontId="30" fillId="11" borderId="0" xfId="2" applyFont="1" applyFill="1" applyAlignment="1">
      <alignment horizontal="center" vertical="center"/>
    </xf>
    <xf numFmtId="0" fontId="29" fillId="6" borderId="69" xfId="2" applyFont="1" applyFill="1" applyBorder="1" applyAlignment="1">
      <alignment horizontal="center" vertical="center"/>
    </xf>
    <xf numFmtId="0" fontId="23" fillId="4" borderId="53" xfId="2" applyFont="1" applyFill="1" applyBorder="1" applyAlignment="1">
      <alignment horizontal="left" vertical="top" wrapText="1"/>
    </xf>
    <xf numFmtId="0" fontId="19" fillId="5" borderId="20" xfId="2" applyFont="1" applyFill="1" applyBorder="1" applyAlignment="1">
      <alignment horizontal="center" vertical="center"/>
    </xf>
    <xf numFmtId="176" fontId="8" fillId="0" borderId="55" xfId="2" applyNumberFormat="1" applyBorder="1" applyAlignment="1" applyProtection="1">
      <alignment horizontal="center" vertical="center" shrinkToFit="1"/>
      <protection locked="0"/>
    </xf>
    <xf numFmtId="176" fontId="8" fillId="0" borderId="54" xfId="2" applyNumberFormat="1" applyBorder="1" applyAlignment="1" applyProtection="1">
      <alignment horizontal="center" vertical="center" shrinkToFit="1"/>
      <protection locked="0"/>
    </xf>
    <xf numFmtId="0" fontId="8" fillId="7" borderId="47" xfId="2" applyFill="1" applyBorder="1" applyAlignment="1" applyProtection="1">
      <alignment horizontal="left" vertical="center" wrapText="1"/>
      <protection locked="0"/>
    </xf>
    <xf numFmtId="0" fontId="8" fillId="7" borderId="46" xfId="2" applyFill="1" applyBorder="1" applyAlignment="1" applyProtection="1">
      <alignment horizontal="left" vertical="center" wrapText="1"/>
      <protection locked="0"/>
    </xf>
    <xf numFmtId="0" fontId="8" fillId="7" borderId="45" xfId="2" applyFill="1" applyBorder="1" applyAlignment="1" applyProtection="1">
      <alignment horizontal="left" vertical="center" wrapText="1"/>
      <protection locked="0"/>
    </xf>
    <xf numFmtId="0" fontId="8" fillId="7" borderId="44" xfId="2" applyFill="1" applyBorder="1" applyAlignment="1" applyProtection="1">
      <alignment horizontal="left" vertical="center" wrapText="1"/>
      <protection locked="0"/>
    </xf>
    <xf numFmtId="0" fontId="8" fillId="7" borderId="43" xfId="2" applyFill="1" applyBorder="1" applyAlignment="1" applyProtection="1">
      <alignment horizontal="left" vertical="center" wrapText="1"/>
      <protection locked="0"/>
    </xf>
    <xf numFmtId="0" fontId="8" fillId="7" borderId="42" xfId="2" applyFill="1" applyBorder="1" applyAlignment="1" applyProtection="1">
      <alignment horizontal="left" vertical="center" wrapText="1"/>
      <protection locked="0"/>
    </xf>
    <xf numFmtId="0" fontId="26" fillId="10" borderId="68" xfId="2" applyFont="1" applyFill="1" applyBorder="1" applyAlignment="1">
      <alignment horizontal="left" vertical="center" wrapText="1"/>
    </xf>
    <xf numFmtId="0" fontId="26" fillId="10" borderId="67" xfId="2" applyFont="1" applyFill="1" applyBorder="1" applyAlignment="1">
      <alignment horizontal="left" vertical="center" wrapText="1"/>
    </xf>
    <xf numFmtId="0" fontId="26" fillId="10" borderId="66" xfId="2" applyFont="1" applyFill="1" applyBorder="1" applyAlignment="1">
      <alignment horizontal="left" vertical="center" wrapText="1"/>
    </xf>
    <xf numFmtId="0" fontId="26" fillId="10" borderId="65" xfId="2" applyFont="1" applyFill="1" applyBorder="1" applyAlignment="1">
      <alignment horizontal="left" vertical="center" wrapText="1"/>
    </xf>
    <xf numFmtId="0" fontId="26" fillId="10" borderId="64" xfId="2" applyFont="1" applyFill="1" applyBorder="1" applyAlignment="1">
      <alignment horizontal="left" vertical="center" wrapText="1"/>
    </xf>
    <xf numFmtId="0" fontId="26" fillId="10" borderId="63" xfId="2" applyFont="1" applyFill="1" applyBorder="1" applyAlignment="1">
      <alignment horizontal="left" vertical="center" wrapText="1"/>
    </xf>
    <xf numFmtId="0" fontId="8" fillId="0" borderId="55" xfId="2" applyBorder="1" applyAlignment="1" applyProtection="1">
      <alignment horizontal="left" vertical="center"/>
      <protection locked="0"/>
    </xf>
    <xf numFmtId="0" fontId="8" fillId="0" borderId="60" xfId="2" applyBorder="1" applyAlignment="1" applyProtection="1">
      <alignment horizontal="left" vertical="center"/>
      <protection locked="0"/>
    </xf>
    <xf numFmtId="0" fontId="8" fillId="0" borderId="54" xfId="2" applyBorder="1" applyAlignment="1" applyProtection="1">
      <alignment horizontal="left" vertical="center"/>
      <protection locked="0"/>
    </xf>
    <xf numFmtId="0" fontId="8" fillId="7" borderId="46" xfId="2" applyFill="1" applyBorder="1" applyAlignment="1" applyProtection="1">
      <alignment horizontal="left" vertical="center"/>
      <protection locked="0"/>
    </xf>
    <xf numFmtId="0" fontId="8" fillId="7" borderId="45" xfId="2" applyFill="1" applyBorder="1" applyAlignment="1" applyProtection="1">
      <alignment horizontal="left" vertical="center"/>
      <protection locked="0"/>
    </xf>
    <xf numFmtId="0" fontId="19" fillId="5" borderId="62" xfId="2" applyFont="1" applyFill="1" applyBorder="1" applyAlignment="1">
      <alignment horizontal="center" vertical="center"/>
    </xf>
    <xf numFmtId="0" fontId="19" fillId="5" borderId="61" xfId="2" applyFont="1" applyFill="1" applyBorder="1" applyAlignment="1">
      <alignment horizontal="center" vertical="center"/>
    </xf>
    <xf numFmtId="178" fontId="8" fillId="0" borderId="55" xfId="2" applyNumberFormat="1" applyBorder="1" applyAlignment="1" applyProtection="1">
      <alignment horizontal="center" vertical="center" shrinkToFit="1"/>
      <protection locked="0"/>
    </xf>
    <xf numFmtId="178" fontId="8" fillId="0" borderId="54" xfId="2" applyNumberFormat="1" applyBorder="1" applyAlignment="1" applyProtection="1">
      <alignment horizontal="center" vertical="center" shrinkToFit="1"/>
      <protection locked="0"/>
    </xf>
    <xf numFmtId="0" fontId="8" fillId="7" borderId="31" xfId="2" applyFill="1" applyBorder="1" applyAlignment="1" applyProtection="1">
      <alignment horizontal="center" vertical="center" wrapText="1"/>
      <protection locked="0"/>
    </xf>
    <xf numFmtId="0" fontId="8" fillId="7" borderId="30" xfId="2" applyFill="1" applyBorder="1" applyAlignment="1" applyProtection="1">
      <alignment horizontal="center" vertical="center" wrapText="1"/>
      <protection locked="0"/>
    </xf>
    <xf numFmtId="0" fontId="8" fillId="7" borderId="29" xfId="2" applyFill="1" applyBorder="1" applyAlignment="1" applyProtection="1">
      <alignment horizontal="center" vertical="center" wrapText="1"/>
      <protection locked="0"/>
    </xf>
    <xf numFmtId="0" fontId="8" fillId="0" borderId="47" xfId="2" applyFont="1" applyFill="1" applyBorder="1" applyAlignment="1" applyProtection="1">
      <alignment horizontal="left" vertical="center" wrapText="1"/>
      <protection locked="0"/>
    </xf>
    <xf numFmtId="0" fontId="8" fillId="0" borderId="46" xfId="2" applyFont="1" applyFill="1" applyBorder="1" applyAlignment="1" applyProtection="1">
      <alignment horizontal="left" vertical="center" wrapText="1"/>
      <protection locked="0"/>
    </xf>
    <xf numFmtId="0" fontId="8" fillId="0" borderId="45" xfId="2" applyFont="1" applyFill="1" applyBorder="1" applyAlignment="1" applyProtection="1">
      <alignment horizontal="left" vertical="center" wrapText="1"/>
      <protection locked="0"/>
    </xf>
    <xf numFmtId="0" fontId="8" fillId="0" borderId="44" xfId="2" applyFont="1" applyFill="1" applyBorder="1" applyAlignment="1" applyProtection="1">
      <alignment horizontal="left" vertical="center" wrapText="1"/>
      <protection locked="0"/>
    </xf>
    <xf numFmtId="0" fontId="8" fillId="0" borderId="43" xfId="2" applyFont="1" applyFill="1" applyBorder="1" applyAlignment="1" applyProtection="1">
      <alignment horizontal="left" vertical="center" wrapText="1"/>
      <protection locked="0"/>
    </xf>
    <xf numFmtId="0" fontId="8" fillId="0" borderId="42" xfId="2" applyFont="1" applyFill="1" applyBorder="1" applyAlignment="1" applyProtection="1">
      <alignment horizontal="left" vertical="center" wrapText="1"/>
      <protection locked="0"/>
    </xf>
    <xf numFmtId="0" fontId="23" fillId="4" borderId="39" xfId="2" applyFont="1" applyFill="1" applyBorder="1" applyAlignment="1">
      <alignment horizontal="left" vertical="top"/>
    </xf>
    <xf numFmtId="0" fontId="23" fillId="4" borderId="38" xfId="2" applyFont="1" applyFill="1" applyBorder="1" applyAlignment="1">
      <alignment horizontal="left" vertical="top"/>
    </xf>
    <xf numFmtId="0" fontId="23" fillId="4" borderId="37" xfId="2" applyFont="1" applyFill="1" applyBorder="1" applyAlignment="1">
      <alignment horizontal="left" vertical="top"/>
    </xf>
    <xf numFmtId="0" fontId="23" fillId="4" borderId="36" xfId="2" applyFont="1" applyFill="1" applyBorder="1" applyAlignment="1">
      <alignment horizontal="left" vertical="top"/>
    </xf>
    <xf numFmtId="0" fontId="23" fillId="4" borderId="35" xfId="2" applyFont="1" applyFill="1" applyBorder="1" applyAlignment="1">
      <alignment horizontal="left" vertical="top"/>
    </xf>
    <xf numFmtId="178" fontId="8" fillId="7" borderId="51" xfId="2" applyNumberFormat="1" applyFill="1" applyBorder="1" applyAlignment="1" applyProtection="1">
      <alignment horizontal="right" vertical="center" shrinkToFit="1"/>
      <protection locked="0"/>
    </xf>
    <xf numFmtId="178" fontId="8" fillId="7" borderId="49" xfId="2" applyNumberFormat="1" applyFill="1" applyBorder="1" applyAlignment="1" applyProtection="1">
      <alignment horizontal="right" vertical="center" shrinkToFit="1"/>
      <protection locked="0"/>
    </xf>
    <xf numFmtId="0" fontId="8" fillId="4" borderId="50" xfId="2" applyFill="1" applyBorder="1" applyAlignment="1">
      <alignment horizontal="center" vertical="center" wrapText="1"/>
    </xf>
    <xf numFmtId="0" fontId="8" fillId="4" borderId="48" xfId="2" applyFill="1" applyBorder="1" applyAlignment="1">
      <alignment horizontal="center" vertical="center" wrapText="1"/>
    </xf>
    <xf numFmtId="0" fontId="8" fillId="4" borderId="20" xfId="2" applyFill="1" applyBorder="1" applyAlignment="1">
      <alignment horizontal="center" vertical="center" wrapText="1"/>
    </xf>
    <xf numFmtId="0" fontId="8" fillId="0" borderId="55" xfId="2" applyBorder="1" applyAlignment="1" applyProtection="1">
      <alignment horizontal="center" vertical="center"/>
      <protection locked="0"/>
    </xf>
    <xf numFmtId="0" fontId="8" fillId="0" borderId="54" xfId="2" applyBorder="1" applyAlignment="1" applyProtection="1">
      <alignment horizontal="center" vertical="center"/>
      <protection locked="0"/>
    </xf>
    <xf numFmtId="0" fontId="19" fillId="5" borderId="24" xfId="2" applyFont="1" applyFill="1" applyBorder="1" applyAlignment="1">
      <alignment horizontal="center" vertical="center" wrapText="1"/>
    </xf>
    <xf numFmtId="0" fontId="19" fillId="5" borderId="23" xfId="2" applyFont="1" applyFill="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3" fillId="0" borderId="0" xfId="1" applyFont="1" applyAlignment="1">
      <alignment horizontal="center" vertical="center"/>
    </xf>
    <xf numFmtId="0" fontId="5" fillId="2" borderId="1" xfId="1" applyFont="1" applyFill="1" applyBorder="1" applyAlignment="1">
      <alignment horizontal="center" vertical="center" wrapText="1"/>
    </xf>
    <xf numFmtId="0" fontId="5" fillId="0" borderId="1" xfId="1" applyFont="1" applyBorder="1" applyAlignment="1">
      <alignment horizontal="center" vertical="center" wrapText="1"/>
    </xf>
    <xf numFmtId="0" fontId="14" fillId="0" borderId="0" xfId="0" applyFont="1" applyAlignment="1">
      <alignment horizontal="center" vertical="center"/>
    </xf>
    <xf numFmtId="0" fontId="31" fillId="0" borderId="0" xfId="0" applyFont="1" applyAlignment="1">
      <alignment horizontal="left" vertical="top" wrapText="1"/>
    </xf>
    <xf numFmtId="0" fontId="14" fillId="10" borderId="0" xfId="0" applyFont="1" applyFill="1" applyAlignment="1">
      <alignment horizontal="left" vertical="center"/>
    </xf>
  </cellXfs>
  <cellStyles count="5">
    <cellStyle name="桁区切り 2" xfId="3"/>
    <cellStyle name="桁区切り 3" xfId="4"/>
    <cellStyle name="標準" xfId="0" builtinId="0"/>
    <cellStyle name="標準 2" xfId="1"/>
    <cellStyle name="標準 3" xfId="2"/>
  </cellStyles>
  <dxfs count="6">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583140</xdr:colOff>
      <xdr:row>22</xdr:row>
      <xdr:rowOff>20108</xdr:rowOff>
    </xdr:from>
    <xdr:to>
      <xdr:col>4</xdr:col>
      <xdr:colOff>188231</xdr:colOff>
      <xdr:row>23</xdr:row>
      <xdr:rowOff>18161</xdr:rowOff>
    </xdr:to>
    <xdr:sp macro="" textlink="">
      <xdr:nvSpPr>
        <xdr:cNvPr id="2" name="下矢印 1">
          <a:extLst>
            <a:ext uri="{FF2B5EF4-FFF2-40B4-BE49-F238E27FC236}">
              <a16:creationId xmlns:a16="http://schemas.microsoft.com/office/drawing/2014/main" id="{EDDF1E8F-EEF1-990E-FB50-723E0B6E3524}"/>
            </a:ext>
          </a:extLst>
        </xdr:cNvPr>
        <xdr:cNvSpPr/>
      </xdr:nvSpPr>
      <xdr:spPr>
        <a:xfrm rot="10800000">
          <a:off x="3450165" y="3925358"/>
          <a:ext cx="995741" cy="245703"/>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513757</xdr:colOff>
      <xdr:row>22</xdr:row>
      <xdr:rowOff>20108</xdr:rowOff>
    </xdr:from>
    <xdr:to>
      <xdr:col>7</xdr:col>
      <xdr:colOff>201321</xdr:colOff>
      <xdr:row>23</xdr:row>
      <xdr:rowOff>18161</xdr:rowOff>
    </xdr:to>
    <xdr:sp macro="" textlink="">
      <xdr:nvSpPr>
        <xdr:cNvPr id="3" name="下矢印 2">
          <a:extLst>
            <a:ext uri="{FF2B5EF4-FFF2-40B4-BE49-F238E27FC236}">
              <a16:creationId xmlns:a16="http://schemas.microsoft.com/office/drawing/2014/main" id="{BDE3A38A-2C81-7E9B-B969-EE36CB3BD8E5}"/>
            </a:ext>
          </a:extLst>
        </xdr:cNvPr>
        <xdr:cNvSpPr/>
      </xdr:nvSpPr>
      <xdr:spPr>
        <a:xfrm rot="10800000">
          <a:off x="6828832" y="3925358"/>
          <a:ext cx="668639" cy="245703"/>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583140</xdr:colOff>
      <xdr:row>26</xdr:row>
      <xdr:rowOff>20108</xdr:rowOff>
    </xdr:from>
    <xdr:to>
      <xdr:col>4</xdr:col>
      <xdr:colOff>188231</xdr:colOff>
      <xdr:row>27</xdr:row>
      <xdr:rowOff>18161</xdr:rowOff>
    </xdr:to>
    <xdr:sp macro="" textlink="">
      <xdr:nvSpPr>
        <xdr:cNvPr id="4" name="下矢印 3">
          <a:extLst>
            <a:ext uri="{FF2B5EF4-FFF2-40B4-BE49-F238E27FC236}">
              <a16:creationId xmlns:a16="http://schemas.microsoft.com/office/drawing/2014/main" id="{F95207F3-B3E1-083D-6CD7-43EEB655DB85}"/>
            </a:ext>
          </a:extLst>
        </xdr:cNvPr>
        <xdr:cNvSpPr/>
      </xdr:nvSpPr>
      <xdr:spPr>
        <a:xfrm rot="10800000">
          <a:off x="3450165" y="4715933"/>
          <a:ext cx="995741" cy="245703"/>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38099</xdr:colOff>
      <xdr:row>15</xdr:row>
      <xdr:rowOff>80540</xdr:rowOff>
    </xdr:from>
    <xdr:to>
      <xdr:col>9</xdr:col>
      <xdr:colOff>3914</xdr:colOff>
      <xdr:row>16</xdr:row>
      <xdr:rowOff>91547</xdr:rowOff>
    </xdr:to>
    <xdr:sp macro="" textlink="">
      <xdr:nvSpPr>
        <xdr:cNvPr id="5" name="下矢印 4">
          <a:extLst>
            <a:ext uri="{FF2B5EF4-FFF2-40B4-BE49-F238E27FC236}">
              <a16:creationId xmlns:a16="http://schemas.microsoft.com/office/drawing/2014/main" id="{40FD2868-382B-C497-29F0-3E32C27D0A30}"/>
            </a:ext>
          </a:extLst>
        </xdr:cNvPr>
        <xdr:cNvSpPr/>
      </xdr:nvSpPr>
      <xdr:spPr>
        <a:xfrm rot="5400000">
          <a:off x="8711828" y="2303411"/>
          <a:ext cx="249132" cy="98499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402632</xdr:colOff>
      <xdr:row>50</xdr:row>
      <xdr:rowOff>20108</xdr:rowOff>
    </xdr:from>
    <xdr:to>
      <xdr:col>7</xdr:col>
      <xdr:colOff>99316</xdr:colOff>
      <xdr:row>51</xdr:row>
      <xdr:rowOff>8467</xdr:rowOff>
    </xdr:to>
    <xdr:sp macro="" textlink="">
      <xdr:nvSpPr>
        <xdr:cNvPr id="6" name="下矢印 5">
          <a:extLst>
            <a:ext uri="{FF2B5EF4-FFF2-40B4-BE49-F238E27FC236}">
              <a16:creationId xmlns:a16="http://schemas.microsoft.com/office/drawing/2014/main" id="{846B0208-F6B0-0A6A-AF38-5E9E4B7ACCDA}"/>
            </a:ext>
          </a:extLst>
        </xdr:cNvPr>
        <xdr:cNvSpPr/>
      </xdr:nvSpPr>
      <xdr:spPr>
        <a:xfrm rot="10800000">
          <a:off x="6717707" y="9383183"/>
          <a:ext cx="677759" cy="236009"/>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38099</xdr:colOff>
      <xdr:row>18</xdr:row>
      <xdr:rowOff>90065</xdr:rowOff>
    </xdr:from>
    <xdr:to>
      <xdr:col>9</xdr:col>
      <xdr:colOff>3914</xdr:colOff>
      <xdr:row>19</xdr:row>
      <xdr:rowOff>91790</xdr:rowOff>
    </xdr:to>
    <xdr:sp macro="" textlink="">
      <xdr:nvSpPr>
        <xdr:cNvPr id="7" name="下矢印 6">
          <a:extLst>
            <a:ext uri="{FF2B5EF4-FFF2-40B4-BE49-F238E27FC236}">
              <a16:creationId xmlns:a16="http://schemas.microsoft.com/office/drawing/2014/main" id="{02C46595-5EB7-64AB-B51D-4C34A1ACDFFF}"/>
            </a:ext>
          </a:extLst>
        </xdr:cNvPr>
        <xdr:cNvSpPr/>
      </xdr:nvSpPr>
      <xdr:spPr>
        <a:xfrm rot="5400000">
          <a:off x="8716469" y="2841695"/>
          <a:ext cx="239850" cy="98499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82096</xdr:colOff>
      <xdr:row>55</xdr:row>
      <xdr:rowOff>114300</xdr:rowOff>
    </xdr:from>
    <xdr:to>
      <xdr:col>6</xdr:col>
      <xdr:colOff>709066</xdr:colOff>
      <xdr:row>55</xdr:row>
      <xdr:rowOff>296757</xdr:rowOff>
    </xdr:to>
    <xdr:sp macro="" textlink="">
      <xdr:nvSpPr>
        <xdr:cNvPr id="8" name="下矢印 7">
          <a:extLst>
            <a:ext uri="{FF2B5EF4-FFF2-40B4-BE49-F238E27FC236}">
              <a16:creationId xmlns:a16="http://schemas.microsoft.com/office/drawing/2014/main" id="{E7CBE163-5ECC-0418-BD20-09AE8E8BCCC8}"/>
            </a:ext>
          </a:extLst>
        </xdr:cNvPr>
        <xdr:cNvSpPr/>
      </xdr:nvSpPr>
      <xdr:spPr>
        <a:xfrm rot="5400000">
          <a:off x="6619427" y="10521944"/>
          <a:ext cx="182457" cy="62697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571347</xdr:colOff>
      <xdr:row>59</xdr:row>
      <xdr:rowOff>10582</xdr:rowOff>
    </xdr:from>
    <xdr:to>
      <xdr:col>5</xdr:col>
      <xdr:colOff>195260</xdr:colOff>
      <xdr:row>59</xdr:row>
      <xdr:rowOff>251782</xdr:rowOff>
    </xdr:to>
    <xdr:sp macro="" textlink="">
      <xdr:nvSpPr>
        <xdr:cNvPr id="9" name="下矢印 8">
          <a:extLst>
            <a:ext uri="{FF2B5EF4-FFF2-40B4-BE49-F238E27FC236}">
              <a16:creationId xmlns:a16="http://schemas.microsoft.com/office/drawing/2014/main" id="{D4E5D930-A927-60EB-82F6-71BBA66F0031}"/>
            </a:ext>
          </a:extLst>
        </xdr:cNvPr>
        <xdr:cNvSpPr/>
      </xdr:nvSpPr>
      <xdr:spPr>
        <a:xfrm>
          <a:off x="4829022" y="11773957"/>
          <a:ext cx="662138" cy="2412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342761</xdr:colOff>
      <xdr:row>67</xdr:row>
      <xdr:rowOff>944</xdr:rowOff>
    </xdr:from>
    <xdr:to>
      <xdr:col>9</xdr:col>
      <xdr:colOff>7745</xdr:colOff>
      <xdr:row>68</xdr:row>
      <xdr:rowOff>844</xdr:rowOff>
    </xdr:to>
    <xdr:sp macro="" textlink="">
      <xdr:nvSpPr>
        <xdr:cNvPr id="10" name="下矢印 9">
          <a:extLst>
            <a:ext uri="{FF2B5EF4-FFF2-40B4-BE49-F238E27FC236}">
              <a16:creationId xmlns:a16="http://schemas.microsoft.com/office/drawing/2014/main" id="{971049E2-1F38-715D-E3FD-CAAC7406E696}"/>
            </a:ext>
          </a:extLst>
        </xdr:cNvPr>
        <xdr:cNvSpPr/>
      </xdr:nvSpPr>
      <xdr:spPr>
        <a:xfrm rot="10800000">
          <a:off x="8648561" y="13621694"/>
          <a:ext cx="684159" cy="23802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197603</xdr:colOff>
      <xdr:row>59</xdr:row>
      <xdr:rowOff>10582</xdr:rowOff>
    </xdr:from>
    <xdr:to>
      <xdr:col>11</xdr:col>
      <xdr:colOff>598495</xdr:colOff>
      <xdr:row>59</xdr:row>
      <xdr:rowOff>251782</xdr:rowOff>
    </xdr:to>
    <xdr:sp macro="" textlink="">
      <xdr:nvSpPr>
        <xdr:cNvPr id="11" name="下矢印 10">
          <a:extLst>
            <a:ext uri="{FF2B5EF4-FFF2-40B4-BE49-F238E27FC236}">
              <a16:creationId xmlns:a16="http://schemas.microsoft.com/office/drawing/2014/main" id="{925DBAE4-3440-8657-FB40-2D2B2D0823EE}"/>
            </a:ext>
          </a:extLst>
        </xdr:cNvPr>
        <xdr:cNvSpPr/>
      </xdr:nvSpPr>
      <xdr:spPr>
        <a:xfrm>
          <a:off x="11198978" y="11773957"/>
          <a:ext cx="400892" cy="2412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523282</xdr:colOff>
      <xdr:row>26</xdr:row>
      <xdr:rowOff>6753</xdr:rowOff>
    </xdr:from>
    <xdr:to>
      <xdr:col>8</xdr:col>
      <xdr:colOff>188925</xdr:colOff>
      <xdr:row>26</xdr:row>
      <xdr:rowOff>247953</xdr:rowOff>
    </xdr:to>
    <xdr:sp macro="" textlink="">
      <xdr:nvSpPr>
        <xdr:cNvPr id="12" name="下矢印 11">
          <a:extLst>
            <a:ext uri="{FF2B5EF4-FFF2-40B4-BE49-F238E27FC236}">
              <a16:creationId xmlns:a16="http://schemas.microsoft.com/office/drawing/2014/main" id="{D94DE60E-7616-5B72-A77E-A9F224499AB4}"/>
            </a:ext>
          </a:extLst>
        </xdr:cNvPr>
        <xdr:cNvSpPr/>
      </xdr:nvSpPr>
      <xdr:spPr>
        <a:xfrm rot="10800000">
          <a:off x="7819432" y="4702578"/>
          <a:ext cx="675293" cy="2412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57150</xdr:colOff>
      <xdr:row>35</xdr:row>
      <xdr:rowOff>47625</xdr:rowOff>
    </xdr:from>
    <xdr:to>
      <xdr:col>6</xdr:col>
      <xdr:colOff>13524</xdr:colOff>
      <xdr:row>35</xdr:row>
      <xdr:rowOff>230082</xdr:rowOff>
    </xdr:to>
    <xdr:sp macro="" textlink="">
      <xdr:nvSpPr>
        <xdr:cNvPr id="13" name="下矢印 11">
          <a:extLst>
            <a:ext uri="{FF2B5EF4-FFF2-40B4-BE49-F238E27FC236}">
              <a16:creationId xmlns:a16="http://schemas.microsoft.com/office/drawing/2014/main" id="{22900A8A-7068-EA96-D4D8-D7379B1146D9}"/>
            </a:ext>
          </a:extLst>
        </xdr:cNvPr>
        <xdr:cNvSpPr/>
      </xdr:nvSpPr>
      <xdr:spPr>
        <a:xfrm rot="5400000">
          <a:off x="5749596" y="6118554"/>
          <a:ext cx="182457" cy="975549"/>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57150</xdr:colOff>
      <xdr:row>39</xdr:row>
      <xdr:rowOff>47625</xdr:rowOff>
    </xdr:from>
    <xdr:to>
      <xdr:col>6</xdr:col>
      <xdr:colOff>13524</xdr:colOff>
      <xdr:row>39</xdr:row>
      <xdr:rowOff>230082</xdr:rowOff>
    </xdr:to>
    <xdr:sp macro="" textlink="">
      <xdr:nvSpPr>
        <xdr:cNvPr id="14" name="下矢印 11">
          <a:extLst>
            <a:ext uri="{FF2B5EF4-FFF2-40B4-BE49-F238E27FC236}">
              <a16:creationId xmlns:a16="http://schemas.microsoft.com/office/drawing/2014/main" id="{FBEF6CFA-56A3-45E4-5748-1538D347BE23}"/>
            </a:ext>
          </a:extLst>
        </xdr:cNvPr>
        <xdr:cNvSpPr/>
      </xdr:nvSpPr>
      <xdr:spPr>
        <a:xfrm rot="5400000">
          <a:off x="5749596" y="6909129"/>
          <a:ext cx="182457" cy="975549"/>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117230</xdr:colOff>
      <xdr:row>32</xdr:row>
      <xdr:rowOff>148479</xdr:rowOff>
    </xdr:from>
    <xdr:to>
      <xdr:col>6</xdr:col>
      <xdr:colOff>13523</xdr:colOff>
      <xdr:row>33</xdr:row>
      <xdr:rowOff>95613</xdr:rowOff>
    </xdr:to>
    <xdr:sp macro="" textlink="">
      <xdr:nvSpPr>
        <xdr:cNvPr id="15" name="下矢印 11">
          <a:extLst>
            <a:ext uri="{FF2B5EF4-FFF2-40B4-BE49-F238E27FC236}">
              <a16:creationId xmlns:a16="http://schemas.microsoft.com/office/drawing/2014/main" id="{52437F8B-FCEF-1D89-AF5E-3EB8530B6293}"/>
            </a:ext>
          </a:extLst>
        </xdr:cNvPr>
        <xdr:cNvSpPr/>
      </xdr:nvSpPr>
      <xdr:spPr>
        <a:xfrm rot="5400000">
          <a:off x="5259122" y="5217387"/>
          <a:ext cx="185259" cy="1953693"/>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9872;&#22659;&#25919;&#31574;&#35506;/02&#12288;&#35352;&#37682;&#29992;&#12501;&#12457;&#12523;&#12480;/03&#12288;&#30465;&#12456;&#12493;&#20877;&#12456;&#12493;&#29677;/02_&#35036;&#21161;&#20107;&#26989;/08_&#22826;&#38525;&#20809;&#30330;&#38651;&#12434;&#27963;&#29992;&#12375;&#12383;&#20808;&#36914;&#30340;&#12514;&#12487;&#12523;&#31561;&#23566;&#20837;&#20419;&#36914;&#20107;&#26989;&#35036;&#21161;&#37329;/R07/02_&#35201;&#32177;&#31561;/01_&#20316;&#25104;&#20013;/02_&#20132;&#20184;&#30003;&#35531;&#26360;&#65288;&#27096;&#24335;&#31532;1&#21495;&#65289;_R7&#22826;&#38525;&#20809;&#26032;&#12514;&#12487;&#12523;_ver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提出書類チェックリスト"/>
      <sheetName val="00交付申請書"/>
      <sheetName val="01実施計画書"/>
      <sheetName val="02-1収支予算書"/>
      <sheetName val="02-2設計費"/>
      <sheetName val="02-3設備費"/>
      <sheetName val="02ｰ4工事費"/>
      <sheetName val="02ｰ5諸経費"/>
      <sheetName val="03念書"/>
      <sheetName val="04誓約書"/>
      <sheetName val="05自認書"/>
      <sheetName val="入力規則"/>
      <sheetName val="一覧表作成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AD21"/>
  <sheetViews>
    <sheetView tabSelected="1" view="pageBreakPreview" zoomScaleNormal="100" zoomScaleSheetLayoutView="100" workbookViewId="0">
      <selection activeCell="A4" sqref="A4"/>
    </sheetView>
  </sheetViews>
  <sheetFormatPr defaultRowHeight="18.75" x14ac:dyDescent="0.4"/>
  <cols>
    <col min="1" max="30" width="3.125" style="10" customWidth="1"/>
    <col min="31" max="33" width="3.125" customWidth="1"/>
  </cols>
  <sheetData>
    <row r="1" spans="1:30" x14ac:dyDescent="0.4">
      <c r="A1" s="10">
        <v>1</v>
      </c>
      <c r="B1" s="10">
        <v>2</v>
      </c>
      <c r="C1" s="10">
        <v>3</v>
      </c>
      <c r="D1" s="10">
        <v>4</v>
      </c>
      <c r="E1" s="10">
        <v>5</v>
      </c>
      <c r="F1" s="10">
        <v>6</v>
      </c>
      <c r="G1" s="10">
        <v>7</v>
      </c>
      <c r="H1" s="10">
        <v>8</v>
      </c>
      <c r="I1" s="10">
        <v>9</v>
      </c>
      <c r="J1" s="10">
        <v>10</v>
      </c>
      <c r="K1" s="10">
        <v>11</v>
      </c>
      <c r="L1" s="10">
        <v>12</v>
      </c>
      <c r="M1" s="10">
        <v>13</v>
      </c>
      <c r="O1" s="10">
        <v>14</v>
      </c>
      <c r="P1" s="10">
        <v>15</v>
      </c>
      <c r="Q1" s="10">
        <v>16</v>
      </c>
      <c r="R1" s="10">
        <v>17</v>
      </c>
      <c r="S1" s="10">
        <v>18</v>
      </c>
      <c r="T1" s="10">
        <v>19</v>
      </c>
      <c r="U1" s="10">
        <v>20</v>
      </c>
      <c r="V1" s="10">
        <v>21</v>
      </c>
      <c r="W1" s="10">
        <v>22</v>
      </c>
      <c r="X1" s="10">
        <v>23</v>
      </c>
      <c r="Y1" s="10">
        <v>24</v>
      </c>
      <c r="AB1" s="10">
        <v>25</v>
      </c>
      <c r="AC1" s="10">
        <v>26</v>
      </c>
      <c r="AD1" s="10">
        <v>27</v>
      </c>
    </row>
    <row r="2" spans="1:30" x14ac:dyDescent="0.4">
      <c r="A2" s="110" t="s">
        <v>399</v>
      </c>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row>
    <row r="3" spans="1:30" x14ac:dyDescent="0.4">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row>
    <row r="4" spans="1:30" x14ac:dyDescent="0.4">
      <c r="A4" s="19"/>
      <c r="B4" s="20"/>
      <c r="C4" s="20"/>
      <c r="D4" s="20"/>
      <c r="E4" s="20"/>
      <c r="F4" s="20"/>
      <c r="G4" s="20"/>
      <c r="H4" s="20"/>
      <c r="I4" s="20"/>
      <c r="J4" s="20"/>
      <c r="K4" s="20"/>
      <c r="L4" s="20"/>
      <c r="M4" s="115" t="s">
        <v>60</v>
      </c>
      <c r="N4" s="115"/>
      <c r="O4" s="115"/>
      <c r="P4" s="115"/>
      <c r="Q4" s="115"/>
      <c r="R4" s="115"/>
      <c r="S4" s="115"/>
      <c r="T4" s="112" t="s">
        <v>395</v>
      </c>
      <c r="U4" s="112"/>
      <c r="V4" s="116"/>
      <c r="W4" s="116"/>
      <c r="X4" s="18" t="s">
        <v>48</v>
      </c>
      <c r="Y4" s="116"/>
      <c r="Z4" s="116"/>
      <c r="AA4" s="18" t="s">
        <v>31</v>
      </c>
      <c r="AB4" s="116"/>
      <c r="AC4" s="116"/>
      <c r="AD4" s="18" t="s">
        <v>30</v>
      </c>
    </row>
    <row r="5" spans="1:30" x14ac:dyDescent="0.4">
      <c r="A5" s="21"/>
      <c r="B5" s="22"/>
      <c r="C5" s="22"/>
      <c r="D5" s="22"/>
      <c r="E5" s="22"/>
      <c r="F5" s="22"/>
      <c r="G5" s="22"/>
      <c r="H5" s="22"/>
      <c r="I5" s="22"/>
      <c r="J5" s="22"/>
      <c r="K5" s="22"/>
      <c r="L5" s="22"/>
      <c r="M5" s="115" t="s">
        <v>55</v>
      </c>
      <c r="N5" s="115"/>
      <c r="O5" s="115"/>
      <c r="P5" s="115"/>
      <c r="Q5" s="115"/>
      <c r="R5" s="115"/>
      <c r="S5" s="115"/>
      <c r="T5" s="114"/>
      <c r="U5" s="114"/>
      <c r="V5" s="114"/>
      <c r="W5" s="114"/>
      <c r="X5" s="114"/>
      <c r="Y5" s="114"/>
      <c r="Z5" s="114"/>
      <c r="AA5" s="114"/>
      <c r="AB5" s="114"/>
      <c r="AC5" s="114"/>
      <c r="AD5" s="114"/>
    </row>
    <row r="6" spans="1:30" x14ac:dyDescent="0.4">
      <c r="A6" s="21"/>
      <c r="B6" s="22"/>
      <c r="C6" s="22"/>
      <c r="D6" s="22"/>
      <c r="E6" s="22"/>
      <c r="F6" s="22"/>
      <c r="G6" s="22"/>
      <c r="H6" s="22"/>
      <c r="I6" s="22"/>
      <c r="J6" s="22"/>
      <c r="K6" s="22"/>
      <c r="L6" s="22"/>
      <c r="M6" s="115" t="s">
        <v>371</v>
      </c>
      <c r="N6" s="115"/>
      <c r="O6" s="115"/>
      <c r="P6" s="115"/>
      <c r="Q6" s="115"/>
      <c r="R6" s="115"/>
      <c r="S6" s="115"/>
      <c r="T6" s="114"/>
      <c r="U6" s="114"/>
      <c r="V6" s="114"/>
      <c r="W6" s="114"/>
      <c r="X6" s="114"/>
      <c r="Y6" s="114"/>
      <c r="Z6" s="114"/>
      <c r="AA6" s="114"/>
      <c r="AB6" s="114"/>
      <c r="AC6" s="114"/>
      <c r="AD6" s="114"/>
    </row>
    <row r="7" spans="1:30" x14ac:dyDescent="0.4">
      <c r="A7" s="21"/>
      <c r="B7" s="22"/>
      <c r="C7" s="22"/>
      <c r="D7" s="22"/>
      <c r="E7" s="22"/>
      <c r="F7" s="22"/>
      <c r="G7" s="22"/>
      <c r="H7" s="22"/>
      <c r="I7" s="22"/>
      <c r="J7" s="22"/>
      <c r="K7" s="22"/>
      <c r="L7" s="22"/>
      <c r="M7" s="115" t="s">
        <v>372</v>
      </c>
      <c r="N7" s="115"/>
      <c r="O7" s="115"/>
      <c r="P7" s="115"/>
      <c r="Q7" s="115"/>
      <c r="R7" s="115"/>
      <c r="S7" s="115"/>
      <c r="T7" s="114"/>
      <c r="U7" s="114"/>
      <c r="V7" s="114"/>
      <c r="W7" s="114"/>
      <c r="X7" s="114"/>
      <c r="Y7" s="114"/>
      <c r="Z7" s="114"/>
      <c r="AA7" s="114"/>
      <c r="AB7" s="114"/>
      <c r="AC7" s="114"/>
      <c r="AD7" s="114"/>
    </row>
    <row r="8" spans="1:30" x14ac:dyDescent="0.4">
      <c r="A8" s="23"/>
      <c r="B8" s="24"/>
      <c r="C8" s="24"/>
      <c r="D8" s="24"/>
      <c r="E8" s="24"/>
      <c r="F8" s="24"/>
      <c r="G8" s="24"/>
      <c r="H8" s="24"/>
      <c r="I8" s="24"/>
      <c r="J8" s="24"/>
      <c r="K8" s="24"/>
      <c r="L8" s="24"/>
      <c r="M8" s="115" t="s">
        <v>373</v>
      </c>
      <c r="N8" s="115"/>
      <c r="O8" s="115"/>
      <c r="P8" s="115"/>
      <c r="Q8" s="115"/>
      <c r="R8" s="115"/>
      <c r="S8" s="115"/>
      <c r="T8" s="114"/>
      <c r="U8" s="114"/>
      <c r="V8" s="114"/>
      <c r="W8" s="114"/>
      <c r="X8" s="114"/>
      <c r="Y8" s="114"/>
      <c r="Z8" s="114"/>
      <c r="AA8" s="114"/>
      <c r="AB8" s="114"/>
      <c r="AC8" s="114"/>
      <c r="AD8" s="114"/>
    </row>
    <row r="9" spans="1:30" x14ac:dyDescent="0.4">
      <c r="A9" s="113" t="s">
        <v>56</v>
      </c>
      <c r="B9" s="113"/>
      <c r="C9" s="111" t="s">
        <v>61</v>
      </c>
      <c r="D9" s="111"/>
      <c r="E9" s="111" t="s">
        <v>57</v>
      </c>
      <c r="F9" s="111"/>
      <c r="G9" s="111"/>
      <c r="H9" s="111"/>
      <c r="I9" s="111"/>
      <c r="J9" s="111"/>
      <c r="K9" s="111"/>
      <c r="L9" s="111"/>
      <c r="M9" s="111"/>
      <c r="N9" s="111"/>
      <c r="O9" s="111"/>
      <c r="P9" s="111"/>
      <c r="Q9" s="111" t="s">
        <v>58</v>
      </c>
      <c r="R9" s="111"/>
      <c r="S9" s="111"/>
      <c r="T9" s="111"/>
      <c r="U9" s="111"/>
      <c r="V9" s="111"/>
      <c r="W9" s="111"/>
      <c r="X9" s="111"/>
      <c r="Y9" s="111"/>
      <c r="Z9" s="111"/>
      <c r="AA9" s="111"/>
      <c r="AB9" s="111"/>
      <c r="AC9" s="111"/>
      <c r="AD9" s="111"/>
    </row>
    <row r="10" spans="1:30" x14ac:dyDescent="0.4">
      <c r="A10" s="113"/>
      <c r="B10" s="113"/>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row>
    <row r="11" spans="1:30" x14ac:dyDescent="0.4">
      <c r="A11" s="107"/>
      <c r="B11" s="107"/>
      <c r="C11" s="101">
        <v>1</v>
      </c>
      <c r="D11" s="101"/>
      <c r="E11" s="102" t="s">
        <v>381</v>
      </c>
      <c r="F11" s="102"/>
      <c r="G11" s="102"/>
      <c r="H11" s="102"/>
      <c r="I11" s="102"/>
      <c r="J11" s="102"/>
      <c r="K11" s="102"/>
      <c r="L11" s="102"/>
      <c r="M11" s="102"/>
      <c r="N11" s="102"/>
      <c r="O11" s="102"/>
      <c r="P11" s="102"/>
      <c r="Q11" s="102" t="s">
        <v>67</v>
      </c>
      <c r="R11" s="102"/>
      <c r="S11" s="102"/>
      <c r="T11" s="102"/>
      <c r="U11" s="102"/>
      <c r="V11" s="102"/>
      <c r="W11" s="102"/>
      <c r="X11" s="102"/>
      <c r="Y11" s="102"/>
      <c r="Z11" s="102"/>
      <c r="AA11" s="102"/>
      <c r="AB11" s="102"/>
      <c r="AC11" s="102"/>
      <c r="AD11" s="102"/>
    </row>
    <row r="12" spans="1:30" ht="60" customHeight="1" x14ac:dyDescent="0.4">
      <c r="A12" s="107"/>
      <c r="B12" s="107"/>
      <c r="C12" s="101">
        <v>2</v>
      </c>
      <c r="D12" s="101"/>
      <c r="E12" s="102" t="s">
        <v>172</v>
      </c>
      <c r="F12" s="102"/>
      <c r="G12" s="102"/>
      <c r="H12" s="102"/>
      <c r="I12" s="102"/>
      <c r="J12" s="102"/>
      <c r="K12" s="102"/>
      <c r="L12" s="102"/>
      <c r="M12" s="102"/>
      <c r="N12" s="102"/>
      <c r="O12" s="102"/>
      <c r="P12" s="102"/>
      <c r="Q12" s="102" t="s">
        <v>173</v>
      </c>
      <c r="R12" s="102"/>
      <c r="S12" s="102"/>
      <c r="T12" s="102"/>
      <c r="U12" s="102"/>
      <c r="V12" s="102"/>
      <c r="W12" s="102"/>
      <c r="X12" s="102"/>
      <c r="Y12" s="102"/>
      <c r="Z12" s="102"/>
      <c r="AA12" s="102"/>
      <c r="AB12" s="102"/>
      <c r="AC12" s="102"/>
      <c r="AD12" s="102"/>
    </row>
    <row r="13" spans="1:30" ht="18.75" customHeight="1" x14ac:dyDescent="0.4">
      <c r="A13" s="107"/>
      <c r="B13" s="107"/>
      <c r="C13" s="101">
        <v>3</v>
      </c>
      <c r="D13" s="101"/>
      <c r="E13" s="102" t="s">
        <v>174</v>
      </c>
      <c r="F13" s="102"/>
      <c r="G13" s="102"/>
      <c r="H13" s="102"/>
      <c r="I13" s="102"/>
      <c r="J13" s="102"/>
      <c r="K13" s="102"/>
      <c r="L13" s="102"/>
      <c r="M13" s="102"/>
      <c r="N13" s="102"/>
      <c r="O13" s="102"/>
      <c r="P13" s="102"/>
      <c r="Q13" s="102" t="s">
        <v>63</v>
      </c>
      <c r="R13" s="102"/>
      <c r="S13" s="102"/>
      <c r="T13" s="102"/>
      <c r="U13" s="102"/>
      <c r="V13" s="102"/>
      <c r="W13" s="102"/>
      <c r="X13" s="102"/>
      <c r="Y13" s="102"/>
      <c r="Z13" s="102"/>
      <c r="AA13" s="102"/>
      <c r="AB13" s="102"/>
      <c r="AC13" s="102"/>
      <c r="AD13" s="102"/>
    </row>
    <row r="14" spans="1:30" ht="18.75" customHeight="1" x14ac:dyDescent="0.4">
      <c r="A14" s="108"/>
      <c r="B14" s="109"/>
      <c r="C14" s="117">
        <v>4</v>
      </c>
      <c r="D14" s="118"/>
      <c r="E14" s="103" t="s">
        <v>383</v>
      </c>
      <c r="F14" s="104"/>
      <c r="G14" s="104"/>
      <c r="H14" s="104"/>
      <c r="I14" s="104"/>
      <c r="J14" s="104"/>
      <c r="K14" s="104"/>
      <c r="L14" s="104"/>
      <c r="M14" s="104"/>
      <c r="N14" s="104"/>
      <c r="O14" s="104"/>
      <c r="P14" s="105"/>
      <c r="Q14" s="103"/>
      <c r="R14" s="104"/>
      <c r="S14" s="104"/>
      <c r="T14" s="104"/>
      <c r="U14" s="104"/>
      <c r="V14" s="104"/>
      <c r="W14" s="104"/>
      <c r="X14" s="104"/>
      <c r="Y14" s="104"/>
      <c r="Z14" s="104"/>
      <c r="AA14" s="104"/>
      <c r="AB14" s="104"/>
      <c r="AC14" s="104"/>
      <c r="AD14" s="105"/>
    </row>
    <row r="15" spans="1:30" ht="37.5" customHeight="1" x14ac:dyDescent="0.4">
      <c r="A15" s="107"/>
      <c r="B15" s="107"/>
      <c r="C15" s="101">
        <v>5</v>
      </c>
      <c r="D15" s="101"/>
      <c r="E15" s="102" t="s">
        <v>175</v>
      </c>
      <c r="F15" s="102"/>
      <c r="G15" s="102"/>
      <c r="H15" s="102"/>
      <c r="I15" s="102"/>
      <c r="J15" s="102"/>
      <c r="K15" s="102"/>
      <c r="L15" s="102"/>
      <c r="M15" s="102"/>
      <c r="N15" s="102"/>
      <c r="O15" s="102"/>
      <c r="P15" s="102"/>
      <c r="Q15" s="102" t="s">
        <v>176</v>
      </c>
      <c r="R15" s="102"/>
      <c r="S15" s="102"/>
      <c r="T15" s="102"/>
      <c r="U15" s="102"/>
      <c r="V15" s="102"/>
      <c r="W15" s="102"/>
      <c r="X15" s="102"/>
      <c r="Y15" s="102"/>
      <c r="Z15" s="102"/>
      <c r="AA15" s="102"/>
      <c r="AB15" s="102"/>
      <c r="AC15" s="102"/>
      <c r="AD15" s="102"/>
    </row>
    <row r="16" spans="1:30" ht="51.75" customHeight="1" x14ac:dyDescent="0.4">
      <c r="A16" s="107"/>
      <c r="B16" s="107"/>
      <c r="C16" s="101">
        <v>6</v>
      </c>
      <c r="D16" s="101"/>
      <c r="E16" s="102" t="s">
        <v>384</v>
      </c>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row>
    <row r="17" spans="1:30" s="96" customFormat="1" ht="51.75" customHeight="1" x14ac:dyDescent="0.4">
      <c r="A17" s="107"/>
      <c r="B17" s="107"/>
      <c r="C17" s="101">
        <v>7</v>
      </c>
      <c r="D17" s="101"/>
      <c r="E17" s="102" t="s">
        <v>382</v>
      </c>
      <c r="F17" s="102"/>
      <c r="G17" s="102"/>
      <c r="H17" s="102"/>
      <c r="I17" s="102"/>
      <c r="J17" s="102"/>
      <c r="K17" s="102"/>
      <c r="L17" s="102"/>
      <c r="M17" s="102"/>
      <c r="N17" s="102"/>
      <c r="O17" s="102"/>
      <c r="P17" s="102"/>
      <c r="Q17" s="102" t="s">
        <v>385</v>
      </c>
      <c r="R17" s="102"/>
      <c r="S17" s="102"/>
      <c r="T17" s="102"/>
      <c r="U17" s="102"/>
      <c r="V17" s="102"/>
      <c r="W17" s="102"/>
      <c r="X17" s="102"/>
      <c r="Y17" s="102"/>
      <c r="Z17" s="102"/>
      <c r="AA17" s="102"/>
      <c r="AB17" s="102"/>
      <c r="AC17" s="102"/>
      <c r="AD17" s="102"/>
    </row>
    <row r="18" spans="1:30" ht="165" customHeight="1" x14ac:dyDescent="0.4">
      <c r="A18" s="107"/>
      <c r="B18" s="107"/>
      <c r="C18" s="101">
        <v>8</v>
      </c>
      <c r="D18" s="101"/>
      <c r="E18" s="103" t="s">
        <v>386</v>
      </c>
      <c r="F18" s="104"/>
      <c r="G18" s="104"/>
      <c r="H18" s="104"/>
      <c r="I18" s="104"/>
      <c r="J18" s="104"/>
      <c r="K18" s="104"/>
      <c r="L18" s="104"/>
      <c r="M18" s="104"/>
      <c r="N18" s="104"/>
      <c r="O18" s="104"/>
      <c r="P18" s="105"/>
      <c r="Q18" s="102" t="s">
        <v>398</v>
      </c>
      <c r="R18" s="102"/>
      <c r="S18" s="102"/>
      <c r="T18" s="102"/>
      <c r="U18" s="102"/>
      <c r="V18" s="102"/>
      <c r="W18" s="102"/>
      <c r="X18" s="102"/>
      <c r="Y18" s="102"/>
      <c r="Z18" s="102"/>
      <c r="AA18" s="102"/>
      <c r="AB18" s="102"/>
      <c r="AC18" s="102"/>
      <c r="AD18" s="102"/>
    </row>
    <row r="19" spans="1:30" ht="75.75" customHeight="1" x14ac:dyDescent="0.4">
      <c r="A19" s="107"/>
      <c r="B19" s="107"/>
      <c r="C19" s="101">
        <v>9</v>
      </c>
      <c r="D19" s="101"/>
      <c r="E19" s="102" t="s">
        <v>387</v>
      </c>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row>
    <row r="20" spans="1:30" ht="57" customHeight="1" x14ac:dyDescent="0.4">
      <c r="A20" s="107"/>
      <c r="B20" s="107"/>
      <c r="C20" s="101">
        <v>10</v>
      </c>
      <c r="D20" s="101"/>
      <c r="E20" s="102" t="s">
        <v>388</v>
      </c>
      <c r="F20" s="102"/>
      <c r="G20" s="102"/>
      <c r="H20" s="102"/>
      <c r="I20" s="102"/>
      <c r="J20" s="102"/>
      <c r="K20" s="102"/>
      <c r="L20" s="102"/>
      <c r="M20" s="102"/>
      <c r="N20" s="102"/>
      <c r="O20" s="102"/>
      <c r="P20" s="102"/>
      <c r="Q20" s="102" t="s">
        <v>389</v>
      </c>
      <c r="R20" s="102"/>
      <c r="S20" s="102"/>
      <c r="T20" s="102"/>
      <c r="U20" s="102"/>
      <c r="V20" s="102"/>
      <c r="W20" s="102"/>
      <c r="X20" s="102"/>
      <c r="Y20" s="102"/>
      <c r="Z20" s="102"/>
      <c r="AA20" s="102"/>
      <c r="AB20" s="102"/>
      <c r="AC20" s="102"/>
      <c r="AD20" s="102"/>
    </row>
    <row r="21" spans="1:30" x14ac:dyDescent="0.4">
      <c r="A21" s="107"/>
      <c r="B21" s="107"/>
      <c r="C21" s="101">
        <v>11</v>
      </c>
      <c r="D21" s="101"/>
      <c r="E21" s="102" t="s">
        <v>62</v>
      </c>
      <c r="F21" s="102"/>
      <c r="G21" s="102"/>
      <c r="H21" s="102"/>
      <c r="I21" s="102"/>
      <c r="J21" s="102"/>
      <c r="K21" s="102"/>
      <c r="L21" s="102"/>
      <c r="M21" s="102"/>
      <c r="N21" s="102"/>
      <c r="O21" s="102"/>
      <c r="P21" s="102"/>
      <c r="Q21" s="106"/>
      <c r="R21" s="106"/>
      <c r="S21" s="106"/>
      <c r="T21" s="106"/>
      <c r="U21" s="106"/>
      <c r="V21" s="106"/>
      <c r="W21" s="106"/>
      <c r="X21" s="106"/>
      <c r="Y21" s="106"/>
      <c r="Z21" s="106"/>
      <c r="AA21" s="106"/>
      <c r="AB21" s="106"/>
      <c r="AC21" s="106"/>
      <c r="AD21" s="106"/>
    </row>
  </sheetData>
  <mergeCells count="62">
    <mergeCell ref="A11:B11"/>
    <mergeCell ref="Y4:Z4"/>
    <mergeCell ref="T5:AD5"/>
    <mergeCell ref="Q14:AD14"/>
    <mergeCell ref="E14:P14"/>
    <mergeCell ref="C14:D14"/>
    <mergeCell ref="M6:S6"/>
    <mergeCell ref="Q12:AD12"/>
    <mergeCell ref="Q13:AD13"/>
    <mergeCell ref="E11:P11"/>
    <mergeCell ref="Q11:AD11"/>
    <mergeCell ref="C11:D11"/>
    <mergeCell ref="A12:B12"/>
    <mergeCell ref="A13:B13"/>
    <mergeCell ref="C16:D16"/>
    <mergeCell ref="A2:AD3"/>
    <mergeCell ref="T4:U4"/>
    <mergeCell ref="A9:B10"/>
    <mergeCell ref="T7:AD7"/>
    <mergeCell ref="T8:AD8"/>
    <mergeCell ref="M8:S8"/>
    <mergeCell ref="M7:S7"/>
    <mergeCell ref="Q9:AD10"/>
    <mergeCell ref="M5:S5"/>
    <mergeCell ref="M4:S4"/>
    <mergeCell ref="T6:AD6"/>
    <mergeCell ref="C9:D10"/>
    <mergeCell ref="E9:P10"/>
    <mergeCell ref="AB4:AC4"/>
    <mergeCell ref="V4:W4"/>
    <mergeCell ref="A15:B15"/>
    <mergeCell ref="E12:P12"/>
    <mergeCell ref="E13:P13"/>
    <mergeCell ref="C12:D12"/>
    <mergeCell ref="C13:D13"/>
    <mergeCell ref="C15:D15"/>
    <mergeCell ref="A14:B14"/>
    <mergeCell ref="A21:B21"/>
    <mergeCell ref="A19:B19"/>
    <mergeCell ref="A20:B20"/>
    <mergeCell ref="A16:B16"/>
    <mergeCell ref="A17:B17"/>
    <mergeCell ref="A18:B18"/>
    <mergeCell ref="Q21:AD21"/>
    <mergeCell ref="E19:P19"/>
    <mergeCell ref="Q19:AD19"/>
    <mergeCell ref="E20:P20"/>
    <mergeCell ref="Q20:AD20"/>
    <mergeCell ref="Q18:AD18"/>
    <mergeCell ref="Q17:AD17"/>
    <mergeCell ref="E15:P15"/>
    <mergeCell ref="Q15:AD15"/>
    <mergeCell ref="E16:P16"/>
    <mergeCell ref="Q16:AD16"/>
    <mergeCell ref="E18:P18"/>
    <mergeCell ref="C21:D21"/>
    <mergeCell ref="E17:P17"/>
    <mergeCell ref="C19:D19"/>
    <mergeCell ref="C20:D20"/>
    <mergeCell ref="C18:D18"/>
    <mergeCell ref="C17:D17"/>
    <mergeCell ref="E21:P21"/>
  </mergeCells>
  <phoneticPr fontId="1"/>
  <printOptions horizontalCentered="1"/>
  <pageMargins left="0.51181102362204722" right="0.51181102362204722" top="0.74803149606299213" bottom="0.74803149606299213" header="0.31496062992125984" footer="0.31496062992125984"/>
  <pageSetup paperSize="9" scale="9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入力規則!$B$4:$B$5</xm:f>
          </x14:formula1>
          <xm:sqref>A11:B11 B12:B17 A12:A18 A19:B21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view="pageLayout" zoomScaleNormal="100" workbookViewId="0">
      <selection activeCell="H5" sqref="H5"/>
    </sheetView>
  </sheetViews>
  <sheetFormatPr defaultRowHeight="19.5" x14ac:dyDescent="0.4"/>
  <cols>
    <col min="1" max="1" width="12.375" style="1" customWidth="1"/>
    <col min="2" max="2" width="16.625" style="1" customWidth="1"/>
    <col min="3" max="3" width="8.375" style="1" customWidth="1"/>
    <col min="4" max="4" width="10.75" style="1" customWidth="1"/>
    <col min="5" max="5" width="10.875" style="1" customWidth="1"/>
    <col min="6" max="6" width="19.75" style="1" customWidth="1"/>
    <col min="7" max="16384" width="9" style="1"/>
  </cols>
  <sheetData>
    <row r="1" spans="1:6" ht="26.25" customHeight="1" x14ac:dyDescent="0.4">
      <c r="A1" s="2" t="s">
        <v>269</v>
      </c>
    </row>
    <row r="2" spans="1:6" x14ac:dyDescent="0.4">
      <c r="A2" s="28" t="s">
        <v>16</v>
      </c>
      <c r="B2" s="28" t="s">
        <v>17</v>
      </c>
      <c r="C2" s="28" t="s">
        <v>18</v>
      </c>
      <c r="D2" s="28" t="s">
        <v>19</v>
      </c>
      <c r="E2" s="28" t="s">
        <v>3</v>
      </c>
      <c r="F2" s="28" t="s">
        <v>20</v>
      </c>
    </row>
    <row r="3" spans="1:6" ht="28.35" customHeight="1" x14ac:dyDescent="0.4">
      <c r="A3" s="29" t="s">
        <v>270</v>
      </c>
      <c r="B3" s="29"/>
      <c r="C3" s="29"/>
      <c r="D3" s="29"/>
      <c r="E3" s="29"/>
      <c r="F3" s="5" t="s">
        <v>21</v>
      </c>
    </row>
    <row r="4" spans="1:6" ht="28.35" customHeight="1" x14ac:dyDescent="0.4">
      <c r="A4" s="29" t="s">
        <v>271</v>
      </c>
      <c r="B4" s="29"/>
      <c r="C4" s="29"/>
      <c r="D4" s="29"/>
      <c r="E4" s="29"/>
      <c r="F4" s="5" t="s">
        <v>22</v>
      </c>
    </row>
    <row r="5" spans="1:6" ht="28.35" customHeight="1" x14ac:dyDescent="0.4">
      <c r="A5" s="29" t="s">
        <v>272</v>
      </c>
      <c r="B5" s="29"/>
      <c r="C5" s="29"/>
      <c r="D5" s="29"/>
      <c r="E5" s="29"/>
      <c r="F5" s="29"/>
    </row>
    <row r="6" spans="1:6" ht="28.35" customHeight="1" x14ac:dyDescent="0.4">
      <c r="A6" s="29" t="s">
        <v>273</v>
      </c>
      <c r="B6" s="29"/>
      <c r="C6" s="29"/>
      <c r="D6" s="29"/>
      <c r="E6" s="29"/>
      <c r="F6" s="29"/>
    </row>
    <row r="7" spans="1:6" ht="28.35" customHeight="1" x14ac:dyDescent="0.4">
      <c r="A7" s="29" t="s">
        <v>274</v>
      </c>
      <c r="B7" s="29"/>
      <c r="C7" s="29"/>
      <c r="D7" s="29"/>
      <c r="E7" s="29"/>
      <c r="F7" s="29"/>
    </row>
    <row r="8" spans="1:6" ht="28.35" customHeight="1" x14ac:dyDescent="0.4">
      <c r="A8" s="29" t="s">
        <v>275</v>
      </c>
      <c r="B8" s="29"/>
      <c r="C8" s="29"/>
      <c r="D8" s="29"/>
      <c r="E8" s="29"/>
      <c r="F8" s="29"/>
    </row>
    <row r="9" spans="1:6" ht="28.35" customHeight="1" x14ac:dyDescent="0.4">
      <c r="A9" s="29" t="s">
        <v>276</v>
      </c>
      <c r="B9" s="29"/>
      <c r="C9" s="29"/>
      <c r="D9" s="29"/>
      <c r="E9" s="29"/>
      <c r="F9" s="29"/>
    </row>
    <row r="10" spans="1:6" ht="28.35" customHeight="1" x14ac:dyDescent="0.4">
      <c r="A10" s="29" t="s">
        <v>277</v>
      </c>
      <c r="B10" s="29"/>
      <c r="C10" s="29"/>
      <c r="D10" s="29"/>
      <c r="E10" s="29"/>
      <c r="F10" s="29"/>
    </row>
    <row r="11" spans="1:6" ht="28.35" customHeight="1" x14ac:dyDescent="0.4">
      <c r="A11" s="29" t="s">
        <v>278</v>
      </c>
      <c r="B11" s="29"/>
      <c r="C11" s="29"/>
      <c r="D11" s="29"/>
      <c r="E11" s="29"/>
      <c r="F11" s="29"/>
    </row>
    <row r="12" spans="1:6" ht="28.35" customHeight="1" x14ac:dyDescent="0.4">
      <c r="A12" s="29" t="s">
        <v>279</v>
      </c>
      <c r="B12" s="29"/>
      <c r="C12" s="29"/>
      <c r="D12" s="29"/>
      <c r="E12" s="29"/>
      <c r="F12" s="29"/>
    </row>
    <row r="13" spans="1:6" ht="28.35" customHeight="1" x14ac:dyDescent="0.4">
      <c r="A13" s="29" t="s">
        <v>280</v>
      </c>
      <c r="B13" s="29"/>
      <c r="C13" s="29"/>
      <c r="D13" s="29"/>
      <c r="E13" s="29"/>
      <c r="F13" s="29"/>
    </row>
    <row r="14" spans="1:6" ht="28.35" customHeight="1" x14ac:dyDescent="0.4">
      <c r="A14" s="29" t="s">
        <v>281</v>
      </c>
      <c r="B14" s="29"/>
      <c r="C14" s="29"/>
      <c r="D14" s="29"/>
      <c r="E14" s="29"/>
      <c r="F14" s="29"/>
    </row>
    <row r="15" spans="1:6" ht="28.35" customHeight="1" x14ac:dyDescent="0.4">
      <c r="A15" s="29" t="s">
        <v>282</v>
      </c>
      <c r="B15" s="29"/>
      <c r="C15" s="29"/>
      <c r="D15" s="29"/>
      <c r="E15" s="29"/>
      <c r="F15" s="29"/>
    </row>
    <row r="16" spans="1:6" ht="28.35" customHeight="1" x14ac:dyDescent="0.4">
      <c r="A16" s="29" t="s">
        <v>283</v>
      </c>
      <c r="B16" s="29"/>
      <c r="C16" s="29"/>
      <c r="D16" s="29"/>
      <c r="E16" s="29"/>
      <c r="F16" s="29"/>
    </row>
    <row r="17" spans="1:6" ht="28.35" customHeight="1" x14ac:dyDescent="0.4">
      <c r="A17" s="29" t="s">
        <v>284</v>
      </c>
      <c r="B17" s="29"/>
      <c r="C17" s="29"/>
      <c r="D17" s="29"/>
      <c r="E17" s="29"/>
      <c r="F17" s="29"/>
    </row>
    <row r="18" spans="1:6" ht="28.35" customHeight="1" x14ac:dyDescent="0.4">
      <c r="A18" s="29" t="s">
        <v>285</v>
      </c>
      <c r="B18" s="29"/>
      <c r="C18" s="29"/>
      <c r="D18" s="29"/>
      <c r="E18" s="29"/>
      <c r="F18" s="29"/>
    </row>
    <row r="19" spans="1:6" ht="28.35" customHeight="1" x14ac:dyDescent="0.4">
      <c r="A19" s="29" t="s">
        <v>286</v>
      </c>
      <c r="B19" s="29"/>
      <c r="C19" s="29"/>
      <c r="D19" s="29"/>
      <c r="E19" s="29"/>
      <c r="F19" s="29"/>
    </row>
    <row r="20" spans="1:6" ht="28.35" customHeight="1" x14ac:dyDescent="0.4">
      <c r="A20" s="29" t="s">
        <v>287</v>
      </c>
      <c r="B20" s="29"/>
      <c r="C20" s="29"/>
      <c r="D20" s="29"/>
      <c r="E20" s="29"/>
      <c r="F20" s="29"/>
    </row>
    <row r="21" spans="1:6" ht="28.35" customHeight="1" x14ac:dyDescent="0.4">
      <c r="A21" s="29" t="s">
        <v>288</v>
      </c>
      <c r="B21" s="29"/>
      <c r="C21" s="29"/>
      <c r="D21" s="29"/>
      <c r="E21" s="29"/>
      <c r="F21" s="29"/>
    </row>
    <row r="22" spans="1:6" ht="28.35" customHeight="1" x14ac:dyDescent="0.4">
      <c r="A22" s="29" t="s">
        <v>289</v>
      </c>
      <c r="B22" s="29"/>
      <c r="C22" s="29"/>
      <c r="D22" s="29"/>
      <c r="E22" s="29"/>
      <c r="F22" s="29"/>
    </row>
    <row r="23" spans="1:6" ht="33.950000000000003" customHeight="1" x14ac:dyDescent="0.4">
      <c r="A23" s="29" t="s">
        <v>10</v>
      </c>
      <c r="B23" s="3"/>
      <c r="C23" s="3"/>
      <c r="D23" s="3"/>
      <c r="E23" s="29">
        <f>SUM(E3:E22)</f>
        <v>0</v>
      </c>
      <c r="F23" s="3"/>
    </row>
    <row r="24" spans="1:6" ht="33.950000000000003" customHeight="1" x14ac:dyDescent="0.4">
      <c r="A24" s="29" t="s">
        <v>13</v>
      </c>
      <c r="B24" s="3"/>
      <c r="C24" s="3"/>
      <c r="D24" s="3"/>
      <c r="E24" s="29">
        <f>E23*0.1</f>
        <v>0</v>
      </c>
      <c r="F24" s="3"/>
    </row>
    <row r="25" spans="1:6" ht="33.950000000000003" customHeight="1" x14ac:dyDescent="0.4">
      <c r="A25" s="29" t="s">
        <v>14</v>
      </c>
      <c r="B25" s="3"/>
      <c r="C25" s="3"/>
      <c r="D25" s="3"/>
      <c r="E25" s="29">
        <f>E23+E24</f>
        <v>0</v>
      </c>
      <c r="F25" s="3"/>
    </row>
    <row r="26" spans="1:6" x14ac:dyDescent="0.4">
      <c r="A26" s="78" t="s">
        <v>23</v>
      </c>
    </row>
  </sheetData>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5"/>
  <sheetViews>
    <sheetView view="pageBreakPreview" zoomScaleNormal="100" zoomScaleSheetLayoutView="100" workbookViewId="0">
      <selection activeCell="H5" sqref="H5"/>
    </sheetView>
  </sheetViews>
  <sheetFormatPr defaultColWidth="9" defaultRowHeight="16.5" x14ac:dyDescent="0.4"/>
  <cols>
    <col min="1" max="1" width="3.125" style="85" customWidth="1"/>
    <col min="2" max="9" width="3.125" style="86" customWidth="1"/>
    <col min="10" max="24" width="3.125" style="85" customWidth="1"/>
    <col min="25" max="25" width="3" style="85" customWidth="1"/>
    <col min="26" max="16384" width="9" style="85"/>
  </cols>
  <sheetData>
    <row r="1" spans="1:25" x14ac:dyDescent="0.4">
      <c r="A1" s="85" t="s">
        <v>354</v>
      </c>
    </row>
    <row r="2" spans="1:25" x14ac:dyDescent="0.4">
      <c r="A2" s="288" t="s">
        <v>355</v>
      </c>
      <c r="B2" s="288"/>
      <c r="C2" s="288"/>
      <c r="D2" s="288"/>
      <c r="E2" s="288"/>
      <c r="F2" s="288"/>
      <c r="G2" s="288"/>
      <c r="H2" s="288"/>
      <c r="I2" s="288"/>
      <c r="J2" s="288"/>
      <c r="K2" s="288"/>
      <c r="L2" s="288"/>
      <c r="M2" s="288"/>
      <c r="N2" s="288"/>
      <c r="O2" s="288"/>
      <c r="P2" s="288"/>
      <c r="Q2" s="288"/>
      <c r="R2" s="288"/>
      <c r="S2" s="288"/>
      <c r="T2" s="288"/>
      <c r="U2" s="288"/>
      <c r="V2" s="288"/>
      <c r="W2" s="288"/>
      <c r="X2" s="288"/>
      <c r="Y2" s="288"/>
    </row>
    <row r="3" spans="1:25" x14ac:dyDescent="0.4">
      <c r="B3" s="91"/>
      <c r="C3" s="86" t="s">
        <v>349</v>
      </c>
    </row>
    <row r="4" spans="1:25" x14ac:dyDescent="0.4">
      <c r="A4" s="86"/>
      <c r="B4" s="91" t="s">
        <v>25</v>
      </c>
      <c r="C4" s="86" t="s">
        <v>350</v>
      </c>
      <c r="J4" s="86"/>
      <c r="K4" s="86"/>
      <c r="L4" s="86"/>
      <c r="M4" s="86"/>
      <c r="N4" s="86"/>
      <c r="O4" s="86"/>
      <c r="P4" s="86"/>
      <c r="Q4" s="86"/>
      <c r="R4" s="86"/>
      <c r="S4" s="86"/>
      <c r="T4" s="86"/>
      <c r="U4" s="87"/>
      <c r="V4" s="87"/>
      <c r="W4" s="87"/>
      <c r="X4" s="87"/>
      <c r="Y4" s="87"/>
    </row>
    <row r="5" spans="1:25" x14ac:dyDescent="0.4">
      <c r="B5" s="289" t="s">
        <v>356</v>
      </c>
      <c r="C5" s="289"/>
      <c r="D5" s="289"/>
      <c r="E5" s="289"/>
      <c r="F5" s="289"/>
      <c r="G5" s="289"/>
      <c r="H5" s="289"/>
      <c r="I5" s="289"/>
      <c r="J5" s="289"/>
      <c r="K5" s="289"/>
      <c r="L5" s="289"/>
      <c r="M5" s="289"/>
      <c r="N5" s="289"/>
      <c r="O5" s="289"/>
      <c r="P5" s="289"/>
      <c r="Q5" s="289"/>
      <c r="R5" s="289"/>
      <c r="S5" s="289"/>
      <c r="T5" s="289"/>
      <c r="U5" s="289"/>
      <c r="V5" s="289"/>
      <c r="W5" s="289"/>
      <c r="X5" s="289"/>
      <c r="Y5" s="289"/>
    </row>
    <row r="6" spans="1:25" x14ac:dyDescent="0.4">
      <c r="B6" s="289"/>
      <c r="C6" s="289"/>
      <c r="D6" s="289"/>
      <c r="E6" s="289"/>
      <c r="F6" s="289"/>
      <c r="G6" s="289"/>
      <c r="H6" s="289"/>
      <c r="I6" s="289"/>
      <c r="J6" s="289"/>
      <c r="K6" s="289"/>
      <c r="L6" s="289"/>
      <c r="M6" s="289"/>
      <c r="N6" s="289"/>
      <c r="O6" s="289"/>
      <c r="P6" s="289"/>
      <c r="Q6" s="289"/>
      <c r="R6" s="289"/>
      <c r="S6" s="289"/>
      <c r="T6" s="289"/>
      <c r="U6" s="289"/>
      <c r="V6" s="289"/>
      <c r="W6" s="289"/>
      <c r="X6" s="289"/>
      <c r="Y6" s="289"/>
    </row>
    <row r="7" spans="1:25" x14ac:dyDescent="0.4">
      <c r="B7" s="289"/>
      <c r="C7" s="289"/>
      <c r="D7" s="289"/>
      <c r="E7" s="289"/>
      <c r="F7" s="289"/>
      <c r="G7" s="289"/>
      <c r="H7" s="289"/>
      <c r="I7" s="289"/>
      <c r="J7" s="289"/>
      <c r="K7" s="289"/>
      <c r="L7" s="289"/>
      <c r="M7" s="289"/>
      <c r="N7" s="289"/>
      <c r="O7" s="289"/>
      <c r="P7" s="289"/>
      <c r="Q7" s="289"/>
      <c r="R7" s="289"/>
      <c r="S7" s="289"/>
      <c r="T7" s="289"/>
      <c r="U7" s="289"/>
      <c r="V7" s="289"/>
      <c r="W7" s="289"/>
      <c r="X7" s="289"/>
      <c r="Y7" s="289"/>
    </row>
    <row r="8" spans="1:25" x14ac:dyDescent="0.4">
      <c r="B8" s="289"/>
      <c r="C8" s="289"/>
      <c r="D8" s="289"/>
      <c r="E8" s="289"/>
      <c r="F8" s="289"/>
      <c r="G8" s="289"/>
      <c r="H8" s="289"/>
      <c r="I8" s="289"/>
      <c r="J8" s="289"/>
      <c r="K8" s="289"/>
      <c r="L8" s="289"/>
      <c r="M8" s="289"/>
      <c r="N8" s="289"/>
      <c r="O8" s="289"/>
      <c r="P8" s="289"/>
      <c r="Q8" s="289"/>
      <c r="R8" s="289"/>
      <c r="S8" s="289"/>
      <c r="T8" s="289"/>
      <c r="U8" s="289"/>
      <c r="V8" s="289"/>
      <c r="W8" s="289"/>
      <c r="X8" s="289"/>
      <c r="Y8" s="289"/>
    </row>
    <row r="9" spans="1:25" x14ac:dyDescent="0.4">
      <c r="B9" s="289"/>
      <c r="C9" s="289"/>
      <c r="D9" s="289"/>
      <c r="E9" s="289"/>
      <c r="F9" s="289"/>
      <c r="G9" s="289"/>
      <c r="H9" s="289"/>
      <c r="I9" s="289"/>
      <c r="J9" s="289"/>
      <c r="K9" s="289"/>
      <c r="L9" s="289"/>
      <c r="M9" s="289"/>
      <c r="N9" s="289"/>
      <c r="O9" s="289"/>
      <c r="P9" s="289"/>
      <c r="Q9" s="289"/>
      <c r="R9" s="289"/>
      <c r="S9" s="289"/>
      <c r="T9" s="289"/>
      <c r="U9" s="289"/>
      <c r="V9" s="289"/>
      <c r="W9" s="289"/>
      <c r="X9" s="289"/>
      <c r="Y9" s="289"/>
    </row>
    <row r="10" spans="1:25" x14ac:dyDescent="0.4">
      <c r="B10" s="289"/>
      <c r="C10" s="289"/>
      <c r="D10" s="289"/>
      <c r="E10" s="289"/>
      <c r="F10" s="289"/>
      <c r="G10" s="289"/>
      <c r="H10" s="289"/>
      <c r="I10" s="289"/>
      <c r="J10" s="289"/>
      <c r="K10" s="289"/>
      <c r="L10" s="289"/>
      <c r="M10" s="289"/>
      <c r="N10" s="289"/>
      <c r="O10" s="289"/>
      <c r="P10" s="289"/>
      <c r="Q10" s="289"/>
      <c r="R10" s="289"/>
      <c r="S10" s="289"/>
      <c r="T10" s="289"/>
      <c r="U10" s="289"/>
      <c r="V10" s="289"/>
      <c r="W10" s="289"/>
      <c r="X10" s="289"/>
      <c r="Y10" s="289"/>
    </row>
    <row r="11" spans="1:25" x14ac:dyDescent="0.4">
      <c r="B11" s="289"/>
      <c r="C11" s="289"/>
      <c r="D11" s="289"/>
      <c r="E11" s="289"/>
      <c r="F11" s="289"/>
      <c r="G11" s="289"/>
      <c r="H11" s="289"/>
      <c r="I11" s="289"/>
      <c r="J11" s="289"/>
      <c r="K11" s="289"/>
      <c r="L11" s="289"/>
      <c r="M11" s="289"/>
      <c r="N11" s="289"/>
      <c r="O11" s="289"/>
      <c r="P11" s="289"/>
      <c r="Q11" s="289"/>
      <c r="R11" s="289"/>
      <c r="S11" s="289"/>
      <c r="T11" s="289"/>
      <c r="U11" s="289"/>
      <c r="V11" s="289"/>
      <c r="W11" s="289"/>
      <c r="X11" s="289"/>
      <c r="Y11" s="289"/>
    </row>
    <row r="12" spans="1:25" x14ac:dyDescent="0.4">
      <c r="B12" s="289"/>
      <c r="C12" s="289"/>
      <c r="D12" s="289"/>
      <c r="E12" s="289"/>
      <c r="F12" s="289"/>
      <c r="G12" s="289"/>
      <c r="H12" s="289"/>
      <c r="I12" s="289"/>
      <c r="J12" s="289"/>
      <c r="K12" s="289"/>
      <c r="L12" s="289"/>
      <c r="M12" s="289"/>
      <c r="N12" s="289"/>
      <c r="O12" s="289"/>
      <c r="P12" s="289"/>
      <c r="Q12" s="289"/>
      <c r="R12" s="289"/>
      <c r="S12" s="289"/>
      <c r="T12" s="289"/>
      <c r="U12" s="289"/>
      <c r="V12" s="289"/>
      <c r="W12" s="289"/>
      <c r="X12" s="289"/>
      <c r="Y12" s="289"/>
    </row>
    <row r="13" spans="1:25" x14ac:dyDescent="0.4">
      <c r="B13" s="289"/>
      <c r="C13" s="289"/>
      <c r="D13" s="289"/>
      <c r="E13" s="289"/>
      <c r="F13" s="289"/>
      <c r="G13" s="289"/>
      <c r="H13" s="289"/>
      <c r="I13" s="289"/>
      <c r="J13" s="289"/>
      <c r="K13" s="289"/>
      <c r="L13" s="289"/>
      <c r="M13" s="289"/>
      <c r="N13" s="289"/>
      <c r="O13" s="289"/>
      <c r="P13" s="289"/>
      <c r="Q13" s="289"/>
      <c r="R13" s="289"/>
      <c r="S13" s="289"/>
      <c r="T13" s="289"/>
      <c r="U13" s="289"/>
      <c r="V13" s="289"/>
      <c r="W13" s="289"/>
      <c r="X13" s="289"/>
      <c r="Y13" s="289"/>
    </row>
    <row r="14" spans="1:25" x14ac:dyDescent="0.4">
      <c r="B14" s="289"/>
      <c r="C14" s="289"/>
      <c r="D14" s="289"/>
      <c r="E14" s="289"/>
      <c r="F14" s="289"/>
      <c r="G14" s="289"/>
      <c r="H14" s="289"/>
      <c r="I14" s="289"/>
      <c r="J14" s="289"/>
      <c r="K14" s="289"/>
      <c r="L14" s="289"/>
      <c r="M14" s="289"/>
      <c r="N14" s="289"/>
      <c r="O14" s="289"/>
      <c r="P14" s="289"/>
      <c r="Q14" s="289"/>
      <c r="R14" s="289"/>
      <c r="S14" s="289"/>
      <c r="T14" s="289"/>
      <c r="U14" s="289"/>
      <c r="V14" s="289"/>
      <c r="W14" s="289"/>
      <c r="X14" s="289"/>
      <c r="Y14" s="289"/>
    </row>
    <row r="15" spans="1:25" x14ac:dyDescent="0.4">
      <c r="B15" s="289"/>
      <c r="C15" s="289"/>
      <c r="D15" s="289"/>
      <c r="E15" s="289"/>
      <c r="F15" s="289"/>
      <c r="G15" s="289"/>
      <c r="H15" s="289"/>
      <c r="I15" s="289"/>
      <c r="J15" s="289"/>
      <c r="K15" s="289"/>
      <c r="L15" s="289"/>
      <c r="M15" s="289"/>
      <c r="N15" s="289"/>
      <c r="O15" s="289"/>
      <c r="P15" s="289"/>
      <c r="Q15" s="289"/>
      <c r="R15" s="289"/>
      <c r="S15" s="289"/>
      <c r="T15" s="289"/>
      <c r="U15" s="289"/>
      <c r="V15" s="289"/>
      <c r="W15" s="289"/>
      <c r="X15" s="289"/>
      <c r="Y15" s="289"/>
    </row>
    <row r="16" spans="1:25" x14ac:dyDescent="0.4">
      <c r="B16" s="289"/>
      <c r="C16" s="289"/>
      <c r="D16" s="289"/>
      <c r="E16" s="289"/>
      <c r="F16" s="289"/>
      <c r="G16" s="289"/>
      <c r="H16" s="289"/>
      <c r="I16" s="289"/>
      <c r="J16" s="289"/>
      <c r="K16" s="289"/>
      <c r="L16" s="289"/>
      <c r="M16" s="289"/>
      <c r="N16" s="289"/>
      <c r="O16" s="289"/>
      <c r="P16" s="289"/>
      <c r="Q16" s="289"/>
      <c r="R16" s="289"/>
      <c r="S16" s="289"/>
      <c r="T16" s="289"/>
      <c r="U16" s="289"/>
      <c r="V16" s="289"/>
      <c r="W16" s="289"/>
      <c r="X16" s="289"/>
      <c r="Y16" s="289"/>
    </row>
    <row r="18" spans="2:25" x14ac:dyDescent="0.4">
      <c r="B18" s="88" t="s">
        <v>351</v>
      </c>
    </row>
    <row r="20" spans="2:25" ht="18.75" x14ac:dyDescent="0.4">
      <c r="B20"/>
      <c r="C20" s="89" t="s">
        <v>395</v>
      </c>
      <c r="D20" s="92"/>
      <c r="E20" t="s">
        <v>48</v>
      </c>
      <c r="F20" s="92"/>
      <c r="G20" s="89" t="s">
        <v>31</v>
      </c>
      <c r="H20" s="92"/>
      <c r="I20" s="11" t="s">
        <v>30</v>
      </c>
    </row>
    <row r="22" spans="2:25" x14ac:dyDescent="0.4">
      <c r="B22" s="86" t="s">
        <v>352</v>
      </c>
    </row>
    <row r="23" spans="2:25" x14ac:dyDescent="0.4">
      <c r="B23" s="290"/>
      <c r="C23" s="290"/>
      <c r="D23" s="290"/>
      <c r="E23" s="290"/>
      <c r="F23" s="290"/>
      <c r="G23" s="290"/>
      <c r="H23" s="290"/>
      <c r="I23" s="290"/>
      <c r="J23" s="290"/>
      <c r="K23" s="290"/>
      <c r="L23" s="290"/>
      <c r="M23" s="290"/>
      <c r="N23" s="290"/>
      <c r="O23" s="290"/>
      <c r="P23" s="290"/>
      <c r="Q23" s="290"/>
      <c r="R23" s="290"/>
      <c r="S23" s="290"/>
      <c r="T23" s="290"/>
      <c r="U23" s="290"/>
      <c r="V23" s="290"/>
      <c r="W23" s="290"/>
      <c r="X23" s="290"/>
      <c r="Y23" s="290"/>
    </row>
    <row r="24" spans="2:25" x14ac:dyDescent="0.4">
      <c r="B24" s="86" t="s">
        <v>353</v>
      </c>
    </row>
    <row r="25" spans="2:25" x14ac:dyDescent="0.4">
      <c r="B25" s="290"/>
      <c r="C25" s="290"/>
      <c r="D25" s="290"/>
      <c r="E25" s="290"/>
      <c r="F25" s="290"/>
      <c r="G25" s="290"/>
      <c r="H25" s="290"/>
      <c r="I25" s="290"/>
      <c r="J25" s="290"/>
      <c r="K25" s="290"/>
      <c r="L25" s="290"/>
      <c r="M25" s="290"/>
      <c r="N25" s="290"/>
      <c r="O25" s="290"/>
      <c r="P25" s="290"/>
      <c r="Q25" s="290"/>
      <c r="R25" s="290"/>
      <c r="S25" s="290"/>
      <c r="T25" s="290"/>
      <c r="U25" s="290"/>
      <c r="V25" s="290"/>
      <c r="W25" s="290"/>
      <c r="X25" s="290"/>
      <c r="Y25" s="290"/>
    </row>
  </sheetData>
  <mergeCells count="4">
    <mergeCell ref="A2:Y2"/>
    <mergeCell ref="B5:Y16"/>
    <mergeCell ref="B23:Y23"/>
    <mergeCell ref="B25:Y25"/>
  </mergeCells>
  <phoneticPr fontId="1"/>
  <printOptions horizontalCentered="1"/>
  <pageMargins left="0.51181102362204722" right="0.51181102362204722" top="0.74803149606299213" bottom="0.74803149606299213" header="0.31496062992125984" footer="0.31496062992125984"/>
  <pageSetup paperSize="9" scale="96" orientation="portrait" r:id="rId1"/>
  <extLst>
    <ext xmlns:x14="http://schemas.microsoft.com/office/spreadsheetml/2009/9/main" uri="{CCE6A557-97BC-4b89-ADB6-D9C93CAAB3DF}">
      <x14:dataValidations xmlns:xm="http://schemas.microsoft.com/office/excel/2006/main" count="1">
        <x14:dataValidation type="list" showInputMessage="1" showErrorMessage="1">
          <x14:formula1>
            <xm:f>入力規則!$B$4:$C$4</xm:f>
          </x14:formula1>
          <xm:sqref>B3:B4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39"/>
  <sheetViews>
    <sheetView view="pageBreakPreview" zoomScaleNormal="100" zoomScaleSheetLayoutView="100" workbookViewId="0">
      <selection activeCell="E8" sqref="E8"/>
    </sheetView>
  </sheetViews>
  <sheetFormatPr defaultRowHeight="18.75" x14ac:dyDescent="0.4"/>
  <cols>
    <col min="1" max="30" width="3.125" customWidth="1"/>
  </cols>
  <sheetData>
    <row r="1" spans="1:25" x14ac:dyDescent="0.4">
      <c r="A1" s="11"/>
      <c r="B1" s="11"/>
      <c r="C1" s="11"/>
      <c r="D1" s="11"/>
      <c r="E1" s="11"/>
      <c r="F1" s="11"/>
      <c r="G1" s="11"/>
      <c r="H1" s="11"/>
      <c r="I1" s="11"/>
      <c r="J1" s="11"/>
      <c r="K1" s="11"/>
      <c r="L1" s="11"/>
      <c r="M1" s="11"/>
      <c r="N1" s="11"/>
      <c r="O1" s="11"/>
      <c r="P1" s="11"/>
      <c r="Q1" s="11"/>
      <c r="R1" s="11"/>
      <c r="S1" s="11"/>
      <c r="T1" s="11"/>
      <c r="U1" s="11"/>
      <c r="V1" s="11"/>
      <c r="W1" s="11"/>
      <c r="X1" s="11"/>
      <c r="Y1" s="11"/>
    </row>
    <row r="2" spans="1:25" x14ac:dyDescent="0.4">
      <c r="A2" s="11"/>
      <c r="B2" s="11"/>
      <c r="C2" s="11"/>
      <c r="D2" s="11"/>
      <c r="E2" s="11"/>
      <c r="F2" s="11"/>
      <c r="G2" s="11"/>
      <c r="H2" s="11"/>
      <c r="I2" s="11"/>
      <c r="J2" s="11"/>
      <c r="K2" s="11"/>
      <c r="L2" s="11"/>
      <c r="M2" s="11"/>
      <c r="N2" s="11"/>
      <c r="O2" s="11"/>
      <c r="P2" s="11"/>
      <c r="Q2" s="11"/>
      <c r="R2" s="11"/>
      <c r="S2" s="11"/>
      <c r="T2" s="11"/>
      <c r="U2" s="11"/>
      <c r="V2" s="11"/>
      <c r="W2" s="11"/>
      <c r="X2" s="11"/>
      <c r="Y2" s="11"/>
    </row>
    <row r="3" spans="1:25" x14ac:dyDescent="0.4">
      <c r="A3" s="11"/>
      <c r="B3" s="11"/>
      <c r="C3" s="11"/>
      <c r="D3" s="11"/>
      <c r="E3" s="11"/>
      <c r="F3" s="11"/>
      <c r="G3" s="11"/>
      <c r="H3" s="11"/>
      <c r="I3" s="11"/>
      <c r="J3" s="11"/>
      <c r="K3" s="11"/>
      <c r="L3" s="11"/>
      <c r="M3" s="11"/>
      <c r="N3" s="11"/>
      <c r="O3" s="11"/>
      <c r="P3" s="11"/>
      <c r="Q3" s="11"/>
      <c r="R3" s="11"/>
      <c r="S3" s="11"/>
      <c r="T3" s="11"/>
      <c r="U3" s="11"/>
      <c r="V3" s="11"/>
      <c r="W3" s="11"/>
      <c r="X3" s="11"/>
      <c r="Y3" s="11"/>
    </row>
    <row r="4" spans="1:25" x14ac:dyDescent="0.4">
      <c r="A4" s="11"/>
      <c r="B4" s="11"/>
      <c r="C4" s="11"/>
      <c r="D4" s="11"/>
      <c r="E4" s="11"/>
      <c r="F4" s="11"/>
      <c r="G4" s="11"/>
      <c r="H4" s="11"/>
      <c r="I4" s="11"/>
      <c r="J4" s="11"/>
      <c r="K4" s="11"/>
      <c r="L4" s="11"/>
      <c r="M4" s="11"/>
      <c r="N4" s="11"/>
      <c r="O4" s="11"/>
      <c r="P4" s="11"/>
      <c r="Q4" s="11"/>
      <c r="R4" s="11"/>
      <c r="S4" s="11"/>
      <c r="T4" s="11"/>
      <c r="U4" s="11"/>
      <c r="V4" s="11"/>
      <c r="W4" s="11"/>
      <c r="X4" s="11"/>
      <c r="Y4" s="11"/>
    </row>
    <row r="5" spans="1:25" x14ac:dyDescent="0.4">
      <c r="A5" s="11"/>
      <c r="B5" s="11"/>
      <c r="C5" s="11"/>
      <c r="D5" s="11"/>
      <c r="E5" s="11"/>
      <c r="F5" s="11"/>
      <c r="G5" s="11"/>
      <c r="H5" s="11"/>
      <c r="I5" s="11"/>
      <c r="J5" s="11"/>
      <c r="K5" s="11"/>
      <c r="L5" s="11"/>
      <c r="M5" s="11"/>
      <c r="N5" s="11"/>
      <c r="O5" s="11"/>
      <c r="P5" s="11"/>
      <c r="Q5" s="11"/>
      <c r="R5" s="11"/>
      <c r="S5" s="11"/>
      <c r="T5" s="11"/>
      <c r="U5" s="11"/>
      <c r="V5" s="11"/>
      <c r="W5" s="11"/>
      <c r="X5" s="11"/>
      <c r="Y5" s="11"/>
    </row>
    <row r="6" spans="1:25" x14ac:dyDescent="0.4">
      <c r="A6" s="11"/>
      <c r="B6" s="11"/>
      <c r="C6" s="11"/>
      <c r="D6" s="11"/>
      <c r="E6" s="11"/>
      <c r="F6" s="11"/>
      <c r="G6" s="11"/>
      <c r="H6" s="11"/>
      <c r="I6" s="11"/>
      <c r="J6" s="11"/>
      <c r="K6" s="11"/>
      <c r="L6" s="11"/>
      <c r="M6" s="11"/>
      <c r="N6" s="11"/>
      <c r="O6" s="11"/>
      <c r="P6" s="11"/>
      <c r="Q6" s="11"/>
      <c r="R6" s="11"/>
      <c r="S6" s="11"/>
      <c r="T6" s="11"/>
      <c r="U6" s="11"/>
      <c r="V6" s="11"/>
      <c r="W6" s="11"/>
      <c r="X6" s="11"/>
      <c r="Y6" s="11"/>
    </row>
    <row r="7" spans="1:25" x14ac:dyDescent="0.4">
      <c r="A7" s="11"/>
      <c r="B7" s="11"/>
      <c r="C7" s="11"/>
      <c r="D7" s="11"/>
      <c r="E7" s="11"/>
      <c r="F7" s="11"/>
      <c r="G7" s="11"/>
      <c r="H7" s="11"/>
      <c r="I7" s="11"/>
      <c r="J7" s="11"/>
      <c r="K7" s="11"/>
      <c r="L7" s="11"/>
      <c r="M7" s="11"/>
      <c r="N7" s="11"/>
      <c r="O7" s="11"/>
      <c r="P7" s="11"/>
      <c r="Q7" s="11"/>
      <c r="R7" s="11"/>
      <c r="S7" s="11"/>
      <c r="T7" s="11"/>
      <c r="U7" s="11"/>
      <c r="V7" s="11"/>
      <c r="W7" s="11"/>
      <c r="X7" s="11"/>
      <c r="Y7" s="11"/>
    </row>
    <row r="8" spans="1:25" x14ac:dyDescent="0.4">
      <c r="A8" s="11"/>
      <c r="B8" s="11"/>
      <c r="C8" s="11"/>
      <c r="D8" s="11"/>
      <c r="E8" s="11"/>
      <c r="F8" s="11"/>
      <c r="G8" s="11"/>
      <c r="H8" s="11"/>
      <c r="I8" s="11"/>
      <c r="J8" s="11"/>
      <c r="K8" s="11"/>
      <c r="L8" s="11"/>
      <c r="M8" s="11"/>
      <c r="N8" s="11"/>
      <c r="O8" s="11"/>
      <c r="P8" s="11"/>
      <c r="Q8" s="11"/>
      <c r="R8" s="11"/>
      <c r="S8" s="11"/>
      <c r="T8" s="11"/>
      <c r="U8" s="11"/>
      <c r="V8" s="11"/>
      <c r="W8" s="11"/>
      <c r="X8" s="11"/>
      <c r="Y8" s="11"/>
    </row>
    <row r="9" spans="1:25" x14ac:dyDescent="0.4">
      <c r="A9" s="11"/>
      <c r="B9" s="11"/>
      <c r="C9" s="11"/>
      <c r="D9" s="11"/>
      <c r="E9" s="11"/>
      <c r="F9" s="11"/>
      <c r="G9" s="11"/>
      <c r="H9" s="11"/>
      <c r="I9" s="11"/>
      <c r="J9" s="11"/>
      <c r="K9" s="11"/>
      <c r="L9" s="11"/>
      <c r="M9" s="11"/>
      <c r="N9" s="11"/>
      <c r="O9" s="11"/>
      <c r="P9" s="11"/>
      <c r="Q9" s="11"/>
      <c r="R9" s="11"/>
      <c r="S9" s="11"/>
      <c r="T9" s="11"/>
      <c r="U9" s="11"/>
      <c r="V9" s="11"/>
      <c r="W9" s="11"/>
      <c r="X9" s="11"/>
      <c r="Y9" s="11"/>
    </row>
    <row r="10" spans="1:25" x14ac:dyDescent="0.4">
      <c r="A10" s="11"/>
      <c r="B10" s="11"/>
      <c r="C10" s="11"/>
      <c r="D10" s="11"/>
      <c r="E10" s="11"/>
      <c r="F10" s="11"/>
      <c r="G10" s="11"/>
      <c r="H10" s="11"/>
      <c r="I10" s="11"/>
      <c r="J10" s="11"/>
      <c r="K10" s="11"/>
      <c r="L10" s="11"/>
      <c r="M10" s="11"/>
      <c r="N10" s="11"/>
      <c r="O10" s="11"/>
      <c r="P10" s="11"/>
      <c r="Q10" s="11"/>
      <c r="R10" s="11"/>
      <c r="S10" s="11"/>
      <c r="T10" s="11"/>
      <c r="U10" s="11"/>
      <c r="V10" s="11"/>
      <c r="W10" s="11"/>
      <c r="X10" s="11"/>
      <c r="Y10" s="11"/>
    </row>
    <row r="11" spans="1:25" x14ac:dyDescent="0.4">
      <c r="A11" s="11"/>
      <c r="B11" s="11"/>
      <c r="C11" s="11"/>
      <c r="D11" s="11"/>
      <c r="E11" s="11"/>
      <c r="F11" s="11"/>
      <c r="G11" s="11"/>
      <c r="H11" s="11"/>
      <c r="I11" s="11"/>
      <c r="J11" s="11"/>
      <c r="K11" s="11"/>
      <c r="L11" s="11"/>
      <c r="M11" s="11"/>
      <c r="N11" s="11"/>
      <c r="O11" s="11"/>
      <c r="P11" s="11"/>
      <c r="Q11" s="11"/>
      <c r="R11" s="11"/>
      <c r="S11" s="11"/>
      <c r="T11" s="11"/>
      <c r="U11" s="11"/>
      <c r="V11" s="11"/>
      <c r="W11" s="11"/>
      <c r="X11" s="11"/>
      <c r="Y11" s="11"/>
    </row>
    <row r="12" spans="1:25" x14ac:dyDescent="0.4">
      <c r="A12" s="11"/>
      <c r="B12" s="11"/>
      <c r="C12" s="11"/>
      <c r="D12" s="11"/>
      <c r="E12" s="11"/>
      <c r="F12" s="11"/>
      <c r="G12" s="11"/>
      <c r="H12" s="11"/>
      <c r="I12" s="11"/>
      <c r="J12" s="11"/>
      <c r="K12" s="11"/>
      <c r="L12" s="11"/>
      <c r="M12" s="11"/>
      <c r="N12" s="11"/>
      <c r="O12" s="11"/>
      <c r="P12" s="11"/>
      <c r="Q12" s="11"/>
      <c r="R12" s="11"/>
      <c r="S12" s="11"/>
      <c r="T12" s="11"/>
      <c r="U12" s="11"/>
      <c r="V12" s="11"/>
      <c r="W12" s="11"/>
      <c r="X12" s="11"/>
      <c r="Y12" s="11"/>
    </row>
    <row r="13" spans="1:25" x14ac:dyDescent="0.4">
      <c r="A13" s="11"/>
      <c r="B13" s="12"/>
      <c r="C13" s="11"/>
      <c r="D13" s="11"/>
      <c r="E13" s="11"/>
      <c r="F13" s="11"/>
      <c r="G13" s="11"/>
      <c r="H13" s="11"/>
      <c r="I13" s="11"/>
      <c r="J13" s="11"/>
      <c r="K13" s="11"/>
      <c r="L13" s="11"/>
      <c r="M13" s="11"/>
      <c r="N13" s="11"/>
      <c r="O13" s="11"/>
      <c r="P13" s="11"/>
      <c r="Q13" s="11"/>
      <c r="R13" s="11"/>
      <c r="S13" s="11"/>
      <c r="T13" s="11"/>
      <c r="U13" s="11"/>
      <c r="V13" s="11"/>
      <c r="W13" s="11"/>
      <c r="X13" s="11"/>
      <c r="Y13" s="11"/>
    </row>
    <row r="14" spans="1:25" x14ac:dyDescent="0.4">
      <c r="A14" s="11"/>
      <c r="B14" s="11"/>
      <c r="C14" s="11"/>
      <c r="D14" s="11"/>
      <c r="E14" s="11"/>
      <c r="F14" s="11"/>
      <c r="G14" s="11"/>
      <c r="H14" s="11"/>
      <c r="I14" s="11"/>
      <c r="J14" s="11"/>
      <c r="K14" s="11"/>
      <c r="L14" s="11"/>
      <c r="M14" s="11"/>
      <c r="N14" s="11"/>
      <c r="O14" s="11"/>
      <c r="P14" s="11"/>
      <c r="Q14" s="11"/>
      <c r="R14" s="11"/>
      <c r="S14" s="11"/>
      <c r="T14" s="11"/>
      <c r="U14" s="11"/>
      <c r="V14" s="11"/>
      <c r="W14" s="11"/>
      <c r="X14" s="11"/>
      <c r="Y14" s="11"/>
    </row>
    <row r="15" spans="1:25" x14ac:dyDescent="0.4">
      <c r="A15" s="11"/>
      <c r="B15" s="11"/>
      <c r="C15" s="11"/>
      <c r="D15" s="11"/>
      <c r="E15" s="11"/>
      <c r="F15" s="11"/>
      <c r="G15" s="11"/>
      <c r="H15" s="11"/>
      <c r="I15" s="11"/>
      <c r="J15" s="11"/>
      <c r="K15" s="11"/>
      <c r="L15" s="11"/>
      <c r="M15" s="11"/>
      <c r="N15" s="11"/>
      <c r="O15" s="11"/>
      <c r="P15" s="11"/>
      <c r="Q15" s="11"/>
      <c r="R15" s="11"/>
      <c r="S15" s="11"/>
      <c r="T15" s="11"/>
      <c r="U15" s="11"/>
      <c r="V15" s="11"/>
      <c r="W15" s="11"/>
      <c r="X15" s="11"/>
      <c r="Y15" s="11"/>
    </row>
    <row r="16" spans="1:25" x14ac:dyDescent="0.4">
      <c r="A16" s="11"/>
      <c r="B16" s="11"/>
      <c r="C16" s="11"/>
      <c r="D16" s="11"/>
      <c r="E16" s="11"/>
      <c r="F16" s="11"/>
      <c r="G16" s="11"/>
      <c r="H16" s="11"/>
      <c r="I16" s="11"/>
      <c r="J16" s="11"/>
      <c r="K16" s="11"/>
      <c r="L16" s="11"/>
      <c r="M16" s="11"/>
      <c r="N16" s="11"/>
      <c r="O16" s="11"/>
      <c r="P16" s="11"/>
      <c r="Q16" s="11"/>
      <c r="R16" s="11"/>
      <c r="S16" s="11"/>
      <c r="T16" s="11"/>
      <c r="U16" s="11"/>
      <c r="V16" s="11"/>
      <c r="W16" s="11"/>
      <c r="X16" s="11"/>
      <c r="Y16" s="11"/>
    </row>
    <row r="17" spans="1:25" x14ac:dyDescent="0.4">
      <c r="A17" s="11"/>
      <c r="B17" s="11"/>
      <c r="C17" s="11"/>
      <c r="D17" s="11"/>
      <c r="E17" s="11"/>
      <c r="F17" s="11"/>
      <c r="G17" s="11"/>
      <c r="H17" s="11"/>
      <c r="I17" s="11"/>
      <c r="J17" s="11"/>
      <c r="K17" s="11"/>
      <c r="L17" s="11"/>
      <c r="M17" s="11"/>
      <c r="N17" s="11"/>
      <c r="O17" s="11"/>
      <c r="P17" s="11"/>
      <c r="Q17" s="11"/>
      <c r="R17" s="11"/>
      <c r="S17" s="11"/>
      <c r="T17" s="11"/>
      <c r="U17" s="11"/>
      <c r="V17" s="11"/>
      <c r="W17" s="11"/>
      <c r="X17" s="11"/>
      <c r="Y17" s="11"/>
    </row>
    <row r="18" spans="1:25" x14ac:dyDescent="0.4">
      <c r="A18" s="11"/>
      <c r="B18" s="11"/>
      <c r="C18" s="11"/>
      <c r="D18" s="11"/>
      <c r="E18" s="11"/>
      <c r="F18" s="11"/>
      <c r="G18" s="11"/>
      <c r="H18" s="11"/>
      <c r="I18" s="11"/>
      <c r="J18" s="11"/>
      <c r="K18" s="11"/>
      <c r="L18" s="11"/>
      <c r="M18" s="11"/>
      <c r="N18" s="11"/>
      <c r="O18" s="11"/>
      <c r="P18" s="11"/>
      <c r="Q18" s="11"/>
      <c r="R18" s="11"/>
      <c r="S18" s="11"/>
      <c r="T18" s="11"/>
      <c r="U18" s="11"/>
      <c r="V18" s="11"/>
      <c r="W18" s="11"/>
      <c r="X18" s="11"/>
      <c r="Y18" s="11"/>
    </row>
    <row r="19" spans="1:25" x14ac:dyDescent="0.4">
      <c r="A19" s="11"/>
      <c r="B19" s="11"/>
      <c r="C19" s="11"/>
      <c r="D19" s="11"/>
      <c r="E19" s="11"/>
      <c r="F19" s="11"/>
      <c r="G19" s="11"/>
      <c r="H19" s="11"/>
      <c r="I19" s="11"/>
      <c r="J19" s="11"/>
      <c r="K19" s="11"/>
      <c r="L19" s="11"/>
      <c r="M19" s="11"/>
      <c r="N19" s="11"/>
      <c r="O19" s="11"/>
      <c r="P19" s="11"/>
      <c r="Q19" s="11"/>
      <c r="R19" s="11"/>
      <c r="S19" s="11"/>
      <c r="T19" s="11"/>
      <c r="U19" s="11"/>
      <c r="V19" s="11"/>
      <c r="W19" s="11"/>
      <c r="X19" s="11"/>
      <c r="Y19" s="11"/>
    </row>
    <row r="20" spans="1:25" x14ac:dyDescent="0.4">
      <c r="A20" s="11"/>
      <c r="B20" s="11"/>
      <c r="C20" s="11"/>
      <c r="D20" s="11"/>
      <c r="E20" s="11"/>
      <c r="F20" s="11"/>
      <c r="G20" s="11"/>
      <c r="H20" s="11"/>
      <c r="I20" s="11"/>
      <c r="J20" s="11"/>
      <c r="K20" s="11"/>
      <c r="L20" s="11"/>
      <c r="M20" s="11"/>
      <c r="N20" s="11"/>
      <c r="O20" s="11"/>
      <c r="P20" s="11"/>
      <c r="Q20" s="11"/>
      <c r="R20" s="11"/>
      <c r="S20" s="11"/>
      <c r="T20" s="11"/>
      <c r="U20" s="11"/>
      <c r="V20" s="11"/>
      <c r="W20" s="11"/>
      <c r="X20" s="11"/>
      <c r="Y20" s="11"/>
    </row>
    <row r="21" spans="1:25" x14ac:dyDescent="0.4">
      <c r="A21" s="11"/>
      <c r="B21" s="11"/>
      <c r="C21" s="11"/>
      <c r="D21" s="11"/>
      <c r="E21" s="11"/>
      <c r="F21" s="11"/>
      <c r="G21" s="11"/>
      <c r="H21" s="11"/>
      <c r="I21" s="11"/>
      <c r="J21" s="11"/>
      <c r="K21" s="11"/>
      <c r="L21" s="11"/>
      <c r="M21" s="11"/>
      <c r="N21" s="11"/>
      <c r="O21" s="11"/>
      <c r="P21" s="11"/>
      <c r="Q21" s="11"/>
      <c r="R21" s="11"/>
      <c r="S21" s="11"/>
      <c r="T21" s="11"/>
      <c r="U21" s="11"/>
      <c r="V21" s="11"/>
      <c r="W21" s="11"/>
      <c r="X21" s="11"/>
      <c r="Y21" s="11"/>
    </row>
    <row r="22" spans="1:25" x14ac:dyDescent="0.4">
      <c r="A22" s="11"/>
      <c r="B22" s="11"/>
      <c r="C22" s="11"/>
      <c r="D22" s="11"/>
      <c r="E22" s="11"/>
      <c r="F22" s="11"/>
      <c r="G22" s="11"/>
      <c r="H22" s="11"/>
      <c r="I22" s="11"/>
      <c r="J22" s="11"/>
      <c r="K22" s="11"/>
      <c r="L22" s="11"/>
      <c r="M22" s="11"/>
      <c r="N22" s="11"/>
      <c r="O22" s="11"/>
      <c r="P22" s="11"/>
      <c r="Q22" s="11"/>
      <c r="R22" s="11"/>
      <c r="S22" s="11"/>
      <c r="T22" s="11"/>
      <c r="U22" s="11"/>
      <c r="V22" s="11"/>
      <c r="W22" s="11"/>
      <c r="X22" s="11"/>
      <c r="Y22" s="11"/>
    </row>
    <row r="23" spans="1:25" x14ac:dyDescent="0.4">
      <c r="A23" s="11"/>
      <c r="B23" s="11"/>
      <c r="C23" s="11"/>
      <c r="D23" s="11"/>
      <c r="E23" s="11"/>
      <c r="F23" s="11"/>
      <c r="G23" s="11"/>
      <c r="H23" s="11"/>
      <c r="I23" s="11"/>
      <c r="J23" s="11"/>
      <c r="K23" s="11"/>
      <c r="L23" s="11"/>
      <c r="M23" s="11"/>
      <c r="N23" s="11"/>
      <c r="O23" s="11"/>
      <c r="P23" s="11"/>
      <c r="Q23" s="11"/>
      <c r="R23" s="11"/>
      <c r="S23" s="11"/>
      <c r="T23" s="11"/>
      <c r="U23" s="11"/>
      <c r="V23" s="11"/>
      <c r="W23" s="11"/>
      <c r="X23" s="11"/>
      <c r="Y23" s="11"/>
    </row>
    <row r="24" spans="1:25" x14ac:dyDescent="0.4">
      <c r="A24" s="11"/>
      <c r="B24" s="11"/>
      <c r="C24" s="11"/>
      <c r="D24" s="11"/>
      <c r="E24" s="11"/>
      <c r="F24" s="11"/>
      <c r="G24" s="11"/>
      <c r="H24" s="11"/>
      <c r="I24" s="11"/>
      <c r="J24" s="11"/>
      <c r="K24" s="11"/>
      <c r="L24" s="11"/>
      <c r="M24" s="11"/>
      <c r="N24" s="11"/>
      <c r="O24" s="11"/>
      <c r="P24" s="11"/>
      <c r="Q24" s="11"/>
      <c r="R24" s="11"/>
      <c r="S24" s="11"/>
      <c r="T24" s="11"/>
      <c r="U24" s="11"/>
      <c r="V24" s="11"/>
      <c r="W24" s="11"/>
      <c r="X24" s="11"/>
      <c r="Y24" s="11"/>
    </row>
    <row r="25" spans="1:25" x14ac:dyDescent="0.4">
      <c r="A25" s="11"/>
      <c r="B25" s="13"/>
      <c r="C25" s="13"/>
      <c r="D25" s="13"/>
      <c r="E25" s="13"/>
      <c r="F25" s="13"/>
      <c r="G25" s="13"/>
      <c r="H25" s="13"/>
      <c r="I25" s="13"/>
      <c r="J25" s="13"/>
      <c r="K25" s="13"/>
      <c r="L25" s="13"/>
      <c r="M25" s="13"/>
      <c r="N25" s="13"/>
      <c r="O25" s="13"/>
      <c r="P25" s="13"/>
      <c r="Q25" s="13"/>
      <c r="R25" s="13"/>
      <c r="S25" s="13"/>
      <c r="T25" s="13"/>
      <c r="U25" s="13"/>
      <c r="V25" s="13"/>
      <c r="W25" s="13"/>
      <c r="X25" s="13"/>
      <c r="Y25" s="13"/>
    </row>
    <row r="26" spans="1:25" x14ac:dyDescent="0.4">
      <c r="A26" s="11"/>
      <c r="B26" s="13"/>
      <c r="C26" s="13"/>
      <c r="D26" s="13"/>
      <c r="E26" s="13"/>
      <c r="F26" s="13"/>
      <c r="G26" s="13"/>
      <c r="H26" s="13"/>
      <c r="I26" s="13"/>
      <c r="J26" s="13"/>
      <c r="K26" s="13"/>
      <c r="L26" s="13"/>
      <c r="M26" s="13"/>
      <c r="N26" s="13"/>
      <c r="O26" s="13"/>
      <c r="P26" s="13"/>
      <c r="Q26" s="13"/>
      <c r="R26" s="13"/>
      <c r="S26" s="13"/>
      <c r="T26" s="13"/>
      <c r="U26" s="13"/>
      <c r="V26" s="13"/>
      <c r="W26" s="13"/>
      <c r="X26" s="13"/>
      <c r="Y26" s="13"/>
    </row>
    <row r="27" spans="1:25" x14ac:dyDescent="0.4">
      <c r="A27" s="11"/>
      <c r="B27" s="13"/>
      <c r="C27" s="13"/>
      <c r="D27" s="13"/>
      <c r="E27" s="13"/>
      <c r="F27" s="11"/>
      <c r="G27" s="11"/>
      <c r="H27" s="11"/>
      <c r="I27" s="11"/>
      <c r="J27" s="11"/>
      <c r="K27" s="11"/>
      <c r="L27" s="11"/>
      <c r="M27" s="11"/>
      <c r="N27" s="11"/>
      <c r="O27" s="11"/>
      <c r="P27" s="11"/>
      <c r="Q27" s="11"/>
      <c r="R27" s="11"/>
      <c r="S27" s="11"/>
      <c r="T27" s="11"/>
      <c r="U27" s="11"/>
      <c r="V27" s="11"/>
      <c r="W27" s="11"/>
      <c r="X27" s="11"/>
      <c r="Y27" s="11"/>
    </row>
    <row r="28" spans="1:25" x14ac:dyDescent="0.4">
      <c r="A28" s="11"/>
      <c r="B28" s="11"/>
      <c r="C28" s="11"/>
      <c r="D28" s="11"/>
      <c r="E28" s="11"/>
      <c r="F28" s="11"/>
      <c r="G28" s="11"/>
      <c r="H28" s="11"/>
      <c r="I28" s="11"/>
      <c r="J28" s="11"/>
      <c r="K28" s="11"/>
      <c r="L28" s="11"/>
      <c r="M28" s="11"/>
      <c r="N28" s="11"/>
      <c r="O28" s="11"/>
      <c r="P28" s="11"/>
      <c r="Q28" s="11"/>
      <c r="R28" s="11"/>
      <c r="S28" s="11"/>
      <c r="T28" s="11"/>
      <c r="U28" s="11"/>
      <c r="V28" s="11"/>
      <c r="W28" s="11"/>
      <c r="X28" s="11"/>
      <c r="Y28" s="11"/>
    </row>
    <row r="29" spans="1:25" x14ac:dyDescent="0.4">
      <c r="A29" s="11"/>
      <c r="B29" s="11"/>
      <c r="C29" s="11"/>
      <c r="D29" s="11"/>
      <c r="E29" s="11"/>
      <c r="F29" s="11"/>
      <c r="G29" s="11"/>
      <c r="H29" s="11"/>
      <c r="I29" s="11"/>
      <c r="J29" s="11"/>
      <c r="K29" s="11"/>
      <c r="L29" s="11"/>
      <c r="M29" s="11"/>
      <c r="N29" s="11"/>
      <c r="O29" s="11"/>
      <c r="P29" s="11"/>
      <c r="Q29" s="11"/>
      <c r="R29" s="11"/>
      <c r="S29" s="11"/>
      <c r="T29" s="11"/>
      <c r="U29" s="11"/>
      <c r="V29" s="11"/>
      <c r="W29" s="11"/>
      <c r="X29" s="11"/>
      <c r="Y29" s="11"/>
    </row>
    <row r="30" spans="1:25" x14ac:dyDescent="0.4">
      <c r="A30" s="11"/>
      <c r="B30" s="13"/>
      <c r="C30" s="13"/>
      <c r="D30" s="13"/>
      <c r="E30" s="13"/>
      <c r="F30" s="13"/>
      <c r="G30" s="13"/>
      <c r="H30" s="13"/>
      <c r="I30" s="13"/>
      <c r="J30" s="13"/>
      <c r="K30" s="13"/>
      <c r="L30" s="13"/>
      <c r="M30" s="13"/>
      <c r="N30" s="13"/>
      <c r="O30" s="13"/>
      <c r="P30" s="13"/>
      <c r="Q30" s="13"/>
      <c r="R30" s="13"/>
      <c r="S30" s="13"/>
      <c r="T30" s="13"/>
      <c r="U30" s="13"/>
      <c r="V30" s="13"/>
      <c r="W30" s="13"/>
      <c r="X30" s="13"/>
      <c r="Y30" s="13"/>
    </row>
    <row r="31" spans="1:25" x14ac:dyDescent="0.4">
      <c r="A31" s="11"/>
      <c r="B31" s="11"/>
      <c r="C31" s="11"/>
      <c r="D31" s="11"/>
      <c r="E31" s="11"/>
      <c r="F31" s="11"/>
      <c r="G31" s="11"/>
      <c r="H31" s="11"/>
      <c r="I31" s="11"/>
      <c r="J31" s="11"/>
      <c r="K31" s="11"/>
      <c r="L31" s="11"/>
      <c r="M31" s="11"/>
      <c r="N31" s="11"/>
      <c r="O31" s="11"/>
      <c r="P31" s="11"/>
      <c r="Q31" s="11"/>
      <c r="R31" s="13"/>
      <c r="S31" s="13"/>
      <c r="T31" s="13"/>
      <c r="U31" s="13"/>
      <c r="V31" s="13"/>
      <c r="W31" s="13"/>
      <c r="X31" s="13"/>
      <c r="Y31" s="13"/>
    </row>
    <row r="32" spans="1:25" x14ac:dyDescent="0.4">
      <c r="A32" s="11"/>
      <c r="B32" s="11"/>
      <c r="C32" s="11"/>
      <c r="D32" s="11"/>
      <c r="E32" s="11"/>
      <c r="F32" s="11"/>
      <c r="G32" s="11"/>
      <c r="H32" s="11"/>
      <c r="I32" s="11"/>
      <c r="J32" s="11"/>
      <c r="K32" s="11"/>
      <c r="L32" s="11"/>
      <c r="M32" s="11"/>
      <c r="N32" s="11"/>
      <c r="O32" s="11"/>
      <c r="P32" s="11"/>
      <c r="Q32" s="11"/>
      <c r="R32" s="13"/>
      <c r="S32" s="13"/>
      <c r="T32" s="13"/>
      <c r="U32" s="13"/>
      <c r="V32" s="13"/>
      <c r="W32" s="13"/>
      <c r="X32" s="13"/>
      <c r="Y32" s="13"/>
    </row>
    <row r="33" spans="1:25" x14ac:dyDescent="0.4">
      <c r="A33" s="11"/>
      <c r="B33" s="13"/>
      <c r="C33" s="13"/>
      <c r="D33" s="13"/>
      <c r="E33" s="13"/>
      <c r="F33" s="13"/>
      <c r="G33" s="13"/>
      <c r="H33" s="13"/>
      <c r="I33" s="13"/>
      <c r="J33" s="13"/>
      <c r="K33" s="13"/>
      <c r="L33" s="13"/>
      <c r="M33" s="13"/>
      <c r="N33" s="13"/>
      <c r="O33" s="13"/>
      <c r="P33" s="13"/>
      <c r="Q33" s="13"/>
      <c r="R33" s="13"/>
      <c r="S33" s="13"/>
      <c r="T33" s="13"/>
      <c r="U33" s="13"/>
      <c r="V33" s="13"/>
      <c r="W33" s="13"/>
      <c r="X33" s="13"/>
      <c r="Y33" s="13"/>
    </row>
    <row r="34" spans="1:25" x14ac:dyDescent="0.4">
      <c r="A34" s="11"/>
      <c r="B34" s="11"/>
      <c r="C34" s="11"/>
      <c r="D34" s="11"/>
      <c r="E34" s="11"/>
      <c r="F34" s="11"/>
      <c r="G34" s="11"/>
      <c r="H34" s="11"/>
      <c r="I34" s="11"/>
      <c r="J34" s="11"/>
      <c r="K34" s="11"/>
      <c r="L34" s="11"/>
      <c r="M34" s="11"/>
      <c r="N34" s="11"/>
      <c r="O34" s="11"/>
      <c r="P34" s="11"/>
      <c r="Q34" s="11"/>
      <c r="R34" s="11"/>
      <c r="S34" s="11"/>
      <c r="T34" s="11"/>
      <c r="U34" s="11"/>
      <c r="V34" s="11"/>
      <c r="W34" s="11"/>
      <c r="X34" s="11"/>
      <c r="Y34" s="11"/>
    </row>
    <row r="35" spans="1:25" x14ac:dyDescent="0.4">
      <c r="A35" s="11"/>
      <c r="B35" s="11"/>
      <c r="C35" s="11"/>
      <c r="D35" s="11"/>
      <c r="E35" s="11"/>
      <c r="F35" s="11"/>
      <c r="G35" s="11"/>
      <c r="H35" s="11"/>
      <c r="I35" s="11"/>
      <c r="J35" s="11"/>
      <c r="K35" s="11"/>
      <c r="L35" s="11"/>
      <c r="M35" s="11"/>
      <c r="N35" s="11"/>
      <c r="O35" s="11"/>
      <c r="P35" s="11"/>
      <c r="Q35" s="11"/>
      <c r="R35" s="11"/>
      <c r="S35" s="11"/>
      <c r="T35" s="11"/>
      <c r="U35" s="11"/>
      <c r="V35" s="11"/>
      <c r="W35" s="11"/>
      <c r="X35" s="11"/>
      <c r="Y35" s="11"/>
    </row>
    <row r="36" spans="1:25" x14ac:dyDescent="0.4">
      <c r="A36" s="11"/>
      <c r="B36" s="11"/>
      <c r="C36" s="11"/>
      <c r="D36" s="11"/>
      <c r="E36" s="11"/>
      <c r="F36" s="11"/>
      <c r="G36" s="11"/>
      <c r="H36" s="11"/>
      <c r="I36" s="11"/>
      <c r="J36" s="11"/>
      <c r="K36" s="11"/>
      <c r="L36" s="11"/>
      <c r="M36" s="11"/>
      <c r="N36" s="11"/>
      <c r="O36" s="11"/>
      <c r="P36" s="11"/>
      <c r="Q36" s="11"/>
      <c r="R36" s="11"/>
      <c r="S36" s="11"/>
      <c r="T36" s="11"/>
      <c r="U36" s="11"/>
      <c r="V36" s="11"/>
      <c r="W36" s="11"/>
      <c r="X36" s="11"/>
      <c r="Y36" s="11"/>
    </row>
    <row r="37" spans="1:25" x14ac:dyDescent="0.4">
      <c r="A37" s="11"/>
      <c r="B37" s="11"/>
      <c r="C37" s="11"/>
      <c r="D37" s="11"/>
      <c r="E37" s="11"/>
      <c r="F37" s="11"/>
      <c r="G37" s="11"/>
      <c r="H37" s="11"/>
      <c r="I37" s="11"/>
      <c r="J37" s="11"/>
      <c r="K37" s="11"/>
      <c r="L37" s="11"/>
      <c r="M37" s="11"/>
      <c r="N37" s="11"/>
      <c r="O37" s="11"/>
      <c r="P37" s="11"/>
      <c r="Q37" s="11"/>
      <c r="R37" s="11"/>
      <c r="S37" s="11"/>
      <c r="T37" s="11"/>
      <c r="U37" s="11"/>
      <c r="V37" s="11"/>
      <c r="W37" s="11"/>
      <c r="X37" s="11"/>
      <c r="Y37" s="11"/>
    </row>
    <row r="38" spans="1:25" x14ac:dyDescent="0.4">
      <c r="A38" s="11"/>
      <c r="B38" s="11"/>
      <c r="C38" s="11"/>
      <c r="D38" s="11"/>
      <c r="E38" s="11"/>
      <c r="F38" s="11"/>
      <c r="G38" s="11"/>
      <c r="H38" s="11"/>
      <c r="I38" s="11"/>
      <c r="J38" s="11"/>
      <c r="K38" s="11"/>
      <c r="L38" s="11"/>
      <c r="M38" s="11"/>
      <c r="N38" s="11"/>
      <c r="O38" s="11"/>
      <c r="P38" s="11"/>
      <c r="Q38" s="11"/>
      <c r="R38" s="11"/>
      <c r="S38" s="11"/>
      <c r="T38" s="11"/>
      <c r="U38" s="11"/>
      <c r="V38" s="11"/>
      <c r="W38" s="11"/>
      <c r="X38" s="11"/>
      <c r="Y38" s="11"/>
    </row>
    <row r="39" spans="1:25" x14ac:dyDescent="0.4">
      <c r="A39" s="11"/>
      <c r="B39" s="11"/>
      <c r="C39" s="11"/>
      <c r="D39" s="11"/>
      <c r="E39" s="11"/>
      <c r="F39" s="11"/>
      <c r="G39" s="11"/>
      <c r="H39" s="11"/>
      <c r="I39" s="11"/>
      <c r="J39" s="11"/>
      <c r="K39" s="11"/>
      <c r="L39" s="11"/>
      <c r="M39" s="11"/>
      <c r="N39" s="11"/>
      <c r="O39" s="11"/>
      <c r="P39" s="11"/>
      <c r="Q39" s="11"/>
      <c r="R39" s="11"/>
      <c r="S39" s="11"/>
      <c r="T39" s="11"/>
      <c r="U39" s="11"/>
      <c r="V39" s="11"/>
      <c r="W39" s="11"/>
      <c r="X39" s="11"/>
      <c r="Y39" s="11"/>
    </row>
  </sheetData>
  <phoneticPr fontId="1"/>
  <printOptions horizontalCentered="1"/>
  <pageMargins left="0.51181102362204722" right="0.51181102362204722" top="0.74803149606299213" bottom="0.74803149606299213" header="0.31496062992125984" footer="0.31496062992125984"/>
  <pageSetup paperSize="9" scale="9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入力規則!$B$4</xm:f>
          </x14:formula1>
          <xm:sqref>B27:Y27 B33:Y33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J5"/>
  <sheetViews>
    <sheetView workbookViewId="0">
      <selection activeCell="E8" sqref="E8"/>
    </sheetView>
  </sheetViews>
  <sheetFormatPr defaultRowHeight="18.75" x14ac:dyDescent="0.4"/>
  <sheetData>
    <row r="2" spans="2:10" x14ac:dyDescent="0.4">
      <c r="B2" t="s">
        <v>27</v>
      </c>
      <c r="C2" t="s">
        <v>38</v>
      </c>
      <c r="D2" t="s">
        <v>40</v>
      </c>
      <c r="E2" t="s">
        <v>43</v>
      </c>
      <c r="F2" t="s">
        <v>45</v>
      </c>
      <c r="G2" t="s">
        <v>49</v>
      </c>
      <c r="J2" t="s">
        <v>64</v>
      </c>
    </row>
    <row r="3" spans="2:10" x14ac:dyDescent="0.4">
      <c r="B3" t="s">
        <v>24</v>
      </c>
      <c r="C3" t="s">
        <v>39</v>
      </c>
      <c r="D3" t="s">
        <v>41</v>
      </c>
      <c r="E3" t="s">
        <v>44</v>
      </c>
      <c r="F3" t="s">
        <v>46</v>
      </c>
      <c r="G3" t="s">
        <v>50</v>
      </c>
      <c r="J3" t="s">
        <v>66</v>
      </c>
    </row>
    <row r="4" spans="2:10" x14ac:dyDescent="0.4">
      <c r="B4" s="6" t="s">
        <v>26</v>
      </c>
      <c r="D4" t="s">
        <v>42</v>
      </c>
      <c r="F4" t="s">
        <v>47</v>
      </c>
      <c r="G4" t="s">
        <v>51</v>
      </c>
      <c r="J4" t="s">
        <v>65</v>
      </c>
    </row>
    <row r="5" spans="2:10" x14ac:dyDescent="0.4">
      <c r="B5" s="14" t="s">
        <v>59</v>
      </c>
      <c r="G5" t="s">
        <v>52</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4"/>
  <sheetViews>
    <sheetView workbookViewId="0">
      <selection activeCell="D6" sqref="D6"/>
    </sheetView>
  </sheetViews>
  <sheetFormatPr defaultRowHeight="18.75" x14ac:dyDescent="0.4"/>
  <cols>
    <col min="1" max="16384" width="9" style="79"/>
  </cols>
  <sheetData>
    <row r="2" spans="1:20" s="95" customFormat="1" ht="75" x14ac:dyDescent="0.4">
      <c r="A2" s="94" t="s">
        <v>61</v>
      </c>
      <c r="B2" s="93" t="s">
        <v>357</v>
      </c>
      <c r="C2" s="93" t="s">
        <v>376</v>
      </c>
      <c r="D2" s="93" t="s">
        <v>377</v>
      </c>
      <c r="E2" s="93" t="s">
        <v>358</v>
      </c>
      <c r="F2" s="93" t="s">
        <v>359</v>
      </c>
      <c r="G2" s="93" t="s">
        <v>360</v>
      </c>
      <c r="H2" s="93" t="s">
        <v>374</v>
      </c>
      <c r="I2" s="93" t="s">
        <v>375</v>
      </c>
      <c r="J2" s="93" t="s">
        <v>361</v>
      </c>
      <c r="K2" s="93" t="s">
        <v>362</v>
      </c>
      <c r="L2" s="94" t="s">
        <v>363</v>
      </c>
      <c r="M2" s="94" t="s">
        <v>364</v>
      </c>
      <c r="N2" s="94" t="s">
        <v>365</v>
      </c>
      <c r="O2" s="94" t="s">
        <v>366</v>
      </c>
      <c r="P2" s="93" t="s">
        <v>367</v>
      </c>
      <c r="Q2" s="93" t="s">
        <v>368</v>
      </c>
      <c r="R2" s="93" t="s">
        <v>369</v>
      </c>
      <c r="S2" s="93" t="s">
        <v>370</v>
      </c>
      <c r="T2" s="94" t="s">
        <v>373</v>
      </c>
    </row>
    <row r="3" spans="1:20" x14ac:dyDescent="0.4">
      <c r="A3" s="82"/>
      <c r="B3" s="82">
        <f>実績報告書!N10</f>
        <v>0</v>
      </c>
      <c r="C3" s="82"/>
      <c r="D3" s="82"/>
      <c r="E3" s="82">
        <f>実績報告書!N9</f>
        <v>0</v>
      </c>
      <c r="F3" s="82">
        <f>別添1_事業実績書!P13</f>
        <v>0</v>
      </c>
      <c r="G3" s="82">
        <f>別添1_事業実績書!P15</f>
        <v>0</v>
      </c>
      <c r="H3" s="82">
        <f>G3</f>
        <v>0</v>
      </c>
      <c r="I3" s="82">
        <f>'別添3_収支予算（決算）書'!B6</f>
        <v>0</v>
      </c>
      <c r="J3" s="82"/>
      <c r="K3" s="82"/>
      <c r="L3" s="82"/>
      <c r="M3" s="82"/>
      <c r="N3" s="82">
        <f>別添1_事業実績書!J18</f>
        <v>0</v>
      </c>
      <c r="O3" s="82"/>
      <c r="P3" s="82">
        <f>'別添3_収支予算（決算）書'!B2</f>
        <v>0</v>
      </c>
      <c r="Q3" s="82">
        <f>'別添3_収支予算（決算）書'!C20</f>
        <v>0</v>
      </c>
      <c r="R3" s="82">
        <f>チェックリスト!T6</f>
        <v>0</v>
      </c>
      <c r="S3" s="82">
        <f>チェックリスト!T7</f>
        <v>0</v>
      </c>
      <c r="T3" s="82">
        <f>チェックリスト!T8</f>
        <v>0</v>
      </c>
    </row>
    <row r="4" spans="1:20" x14ac:dyDescent="0.4">
      <c r="C4" s="79" t="s">
        <v>378</v>
      </c>
      <c r="D4" s="79" t="s">
        <v>379</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Y41"/>
  <sheetViews>
    <sheetView view="pageBreakPreview" topLeftCell="A16" zoomScaleNormal="100" zoomScaleSheetLayoutView="120" workbookViewId="0">
      <selection activeCell="H5" sqref="H5"/>
    </sheetView>
  </sheetViews>
  <sheetFormatPr defaultRowHeight="18.75" x14ac:dyDescent="0.4"/>
  <cols>
    <col min="1" max="48" width="3.125" customWidth="1"/>
  </cols>
  <sheetData>
    <row r="1" spans="1:25" x14ac:dyDescent="0.4">
      <c r="A1" t="s">
        <v>390</v>
      </c>
    </row>
    <row r="2" spans="1:25" x14ac:dyDescent="0.4">
      <c r="A2" s="9" t="s">
        <v>391</v>
      </c>
      <c r="B2" s="9"/>
      <c r="C2" s="9"/>
      <c r="D2" s="9"/>
      <c r="E2" s="9"/>
      <c r="F2" s="9"/>
      <c r="G2" s="9"/>
      <c r="H2" s="9"/>
      <c r="I2" s="9"/>
      <c r="J2" s="9"/>
      <c r="K2" s="9"/>
      <c r="L2" s="9"/>
      <c r="M2" s="9"/>
      <c r="N2" s="9"/>
      <c r="O2" s="9"/>
      <c r="P2" s="9"/>
      <c r="Q2" s="9"/>
      <c r="R2" s="9"/>
      <c r="S2" s="9"/>
      <c r="T2" s="9"/>
      <c r="U2" s="9"/>
      <c r="V2" s="9"/>
      <c r="W2" s="9"/>
      <c r="X2" s="9"/>
      <c r="Y2" s="9"/>
    </row>
    <row r="4" spans="1:25" s="16" customFormat="1" x14ac:dyDescent="0.4">
      <c r="P4" s="17" t="s">
        <v>395</v>
      </c>
      <c r="Q4" s="119">
        <f>チェックリスト!V4</f>
        <v>0</v>
      </c>
      <c r="R4" s="119"/>
      <c r="S4" s="16" t="s">
        <v>48</v>
      </c>
      <c r="T4" s="119">
        <f>チェックリスト!Y4</f>
        <v>0</v>
      </c>
      <c r="U4" s="119"/>
      <c r="V4" s="15" t="s">
        <v>31</v>
      </c>
      <c r="W4" s="119">
        <f>チェックリスト!AB4</f>
        <v>0</v>
      </c>
      <c r="X4" s="119"/>
      <c r="Y4" s="15" t="s">
        <v>30</v>
      </c>
    </row>
    <row r="6" spans="1:25" x14ac:dyDescent="0.4">
      <c r="B6" s="9" t="s">
        <v>32</v>
      </c>
      <c r="C6" s="9"/>
      <c r="D6" s="9"/>
      <c r="E6" s="9"/>
      <c r="F6" s="122"/>
      <c r="G6" s="122"/>
      <c r="H6" s="122"/>
      <c r="I6" s="122"/>
      <c r="J6" s="122"/>
      <c r="K6" s="122"/>
      <c r="L6" t="s">
        <v>33</v>
      </c>
    </row>
    <row r="8" spans="1:25" x14ac:dyDescent="0.4">
      <c r="I8" t="s">
        <v>34</v>
      </c>
    </row>
    <row r="9" spans="1:25" x14ac:dyDescent="0.4">
      <c r="I9" t="s">
        <v>35</v>
      </c>
      <c r="N9" s="123"/>
      <c r="O9" s="123"/>
      <c r="P9" s="123"/>
      <c r="Q9" s="123"/>
      <c r="R9" s="123"/>
      <c r="S9" s="123"/>
      <c r="T9" s="123"/>
      <c r="U9" s="123"/>
      <c r="V9" s="123"/>
      <c r="W9" s="123"/>
      <c r="X9" s="123"/>
      <c r="Y9" s="123"/>
    </row>
    <row r="10" spans="1:25" x14ac:dyDescent="0.4">
      <c r="I10" t="s">
        <v>36</v>
      </c>
      <c r="N10" s="123"/>
      <c r="O10" s="123"/>
      <c r="P10" s="123"/>
      <c r="Q10" s="123"/>
      <c r="R10" s="123"/>
      <c r="S10" s="123"/>
      <c r="T10" s="123"/>
      <c r="U10" s="123"/>
      <c r="V10" s="123"/>
      <c r="W10" s="123"/>
      <c r="X10" s="123"/>
      <c r="Y10" s="123"/>
    </row>
    <row r="11" spans="1:25" x14ac:dyDescent="0.4">
      <c r="I11" t="s">
        <v>37</v>
      </c>
      <c r="N11" s="123"/>
      <c r="O11" s="123"/>
      <c r="P11" s="123"/>
      <c r="Q11" s="123"/>
      <c r="R11" s="123"/>
      <c r="S11" s="123"/>
      <c r="T11" s="123"/>
      <c r="U11" s="123"/>
      <c r="V11" s="123"/>
      <c r="W11" s="123"/>
      <c r="X11" s="123"/>
      <c r="Y11" s="123"/>
    </row>
    <row r="13" spans="1:25" x14ac:dyDescent="0.4">
      <c r="B13" s="8" t="s">
        <v>396</v>
      </c>
    </row>
    <row r="14" spans="1:25" x14ac:dyDescent="0.4">
      <c r="A14" t="s">
        <v>392</v>
      </c>
    </row>
    <row r="15" spans="1:25" x14ac:dyDescent="0.4">
      <c r="A15" t="s">
        <v>393</v>
      </c>
    </row>
    <row r="16" spans="1:25" s="96" customFormat="1" x14ac:dyDescent="0.4">
      <c r="A16" s="96" t="s">
        <v>394</v>
      </c>
    </row>
    <row r="18" spans="1:25" x14ac:dyDescent="0.4">
      <c r="A18" s="11" t="s">
        <v>291</v>
      </c>
      <c r="B18" s="9"/>
      <c r="C18" s="9"/>
      <c r="D18" s="9"/>
      <c r="E18" s="9"/>
      <c r="F18" s="9"/>
      <c r="G18" s="9"/>
      <c r="H18" s="9"/>
      <c r="I18" s="9"/>
      <c r="J18" s="9"/>
      <c r="K18" s="9"/>
      <c r="L18" s="9"/>
      <c r="M18" s="9"/>
      <c r="N18" s="9"/>
      <c r="O18" s="9"/>
      <c r="P18" s="9"/>
      <c r="Q18" s="9"/>
      <c r="R18" s="9"/>
      <c r="S18" s="9"/>
      <c r="T18" s="9"/>
      <c r="U18" s="9"/>
      <c r="V18" s="9"/>
      <c r="W18" s="9"/>
      <c r="X18" s="9"/>
      <c r="Y18" s="9"/>
    </row>
    <row r="19" spans="1:25" x14ac:dyDescent="0.4">
      <c r="B19" s="120" t="s">
        <v>400</v>
      </c>
      <c r="C19" s="121"/>
      <c r="D19" s="121"/>
      <c r="E19" s="121"/>
      <c r="F19" s="121"/>
      <c r="G19" s="121"/>
      <c r="H19" s="121"/>
      <c r="I19" s="121"/>
      <c r="J19" s="121"/>
      <c r="K19" s="121"/>
      <c r="L19" s="121"/>
      <c r="M19" s="121"/>
      <c r="N19" s="121"/>
      <c r="O19" s="121"/>
      <c r="P19" s="121"/>
      <c r="Q19" s="121"/>
      <c r="R19" s="121"/>
      <c r="S19" s="121"/>
      <c r="T19" s="121"/>
      <c r="U19" s="121"/>
      <c r="V19" s="121"/>
      <c r="W19" s="121"/>
      <c r="X19" s="121"/>
      <c r="Y19" s="121"/>
    </row>
    <row r="20" spans="1:25" x14ac:dyDescent="0.4">
      <c r="B20" s="121"/>
      <c r="C20" s="121"/>
      <c r="D20" s="121"/>
      <c r="E20" s="121"/>
      <c r="F20" s="121"/>
      <c r="G20" s="121"/>
      <c r="H20" s="121"/>
      <c r="I20" s="121"/>
      <c r="J20" s="121"/>
      <c r="K20" s="121"/>
      <c r="L20" s="121"/>
      <c r="M20" s="121"/>
      <c r="N20" s="121"/>
      <c r="O20" s="121"/>
      <c r="P20" s="121"/>
      <c r="Q20" s="121"/>
      <c r="R20" s="121"/>
      <c r="S20" s="121"/>
      <c r="T20" s="121"/>
      <c r="U20" s="121"/>
      <c r="V20" s="121"/>
      <c r="W20" s="121"/>
      <c r="X20" s="121"/>
      <c r="Y20" s="121"/>
    </row>
    <row r="21" spans="1:25" x14ac:dyDescent="0.4">
      <c r="B21" s="121"/>
      <c r="C21" s="121"/>
      <c r="D21" s="121"/>
      <c r="E21" s="121"/>
      <c r="F21" s="121"/>
      <c r="G21" s="121"/>
      <c r="H21" s="121"/>
      <c r="I21" s="121"/>
      <c r="J21" s="121"/>
      <c r="K21" s="121"/>
      <c r="L21" s="121"/>
      <c r="M21" s="121"/>
      <c r="N21" s="121"/>
      <c r="O21" s="121"/>
      <c r="P21" s="121"/>
      <c r="Q21" s="121"/>
      <c r="R21" s="121"/>
      <c r="S21" s="121"/>
      <c r="T21" s="121"/>
      <c r="U21" s="121"/>
      <c r="V21" s="121"/>
      <c r="W21" s="121"/>
      <c r="X21" s="121"/>
      <c r="Y21" s="121"/>
    </row>
    <row r="22" spans="1:25" x14ac:dyDescent="0.4">
      <c r="B22" s="121"/>
      <c r="C22" s="121"/>
      <c r="D22" s="121"/>
      <c r="E22" s="121"/>
      <c r="F22" s="121"/>
      <c r="G22" s="121"/>
      <c r="H22" s="121"/>
      <c r="I22" s="121"/>
      <c r="J22" s="121"/>
      <c r="K22" s="121"/>
      <c r="L22" s="121"/>
      <c r="M22" s="121"/>
      <c r="N22" s="121"/>
      <c r="O22" s="121"/>
      <c r="P22" s="121"/>
      <c r="Q22" s="121"/>
      <c r="R22" s="121"/>
      <c r="S22" s="121"/>
      <c r="T22" s="121"/>
      <c r="U22" s="121"/>
      <c r="V22" s="121"/>
      <c r="W22" s="121"/>
      <c r="X22" s="121"/>
      <c r="Y22" s="121"/>
    </row>
    <row r="23" spans="1:25" x14ac:dyDescent="0.4">
      <c r="B23" s="121"/>
      <c r="C23" s="121"/>
      <c r="D23" s="121"/>
      <c r="E23" s="121"/>
      <c r="F23" s="121"/>
      <c r="G23" s="121"/>
      <c r="H23" s="121"/>
      <c r="I23" s="121"/>
      <c r="J23" s="121"/>
      <c r="K23" s="121"/>
      <c r="L23" s="121"/>
      <c r="M23" s="121"/>
      <c r="N23" s="121"/>
      <c r="O23" s="121"/>
      <c r="P23" s="121"/>
      <c r="Q23" s="121"/>
      <c r="R23" s="121"/>
      <c r="S23" s="121"/>
      <c r="T23" s="121"/>
      <c r="U23" s="121"/>
      <c r="V23" s="121"/>
      <c r="W23" s="121"/>
      <c r="X23" s="121"/>
      <c r="Y23" s="121"/>
    </row>
    <row r="24" spans="1:25" x14ac:dyDescent="0.4">
      <c r="B24" s="121"/>
      <c r="C24" s="121"/>
      <c r="D24" s="121"/>
      <c r="E24" s="121"/>
      <c r="F24" s="121"/>
      <c r="G24" s="121"/>
      <c r="H24" s="121"/>
      <c r="I24" s="121"/>
      <c r="J24" s="121"/>
      <c r="K24" s="121"/>
      <c r="L24" s="121"/>
      <c r="M24" s="121"/>
      <c r="N24" s="121"/>
      <c r="O24" s="121"/>
      <c r="P24" s="121"/>
      <c r="Q24" s="121"/>
      <c r="R24" s="121"/>
      <c r="S24" s="121"/>
      <c r="T24" s="121"/>
      <c r="U24" s="121"/>
      <c r="V24" s="121"/>
      <c r="W24" s="121"/>
      <c r="X24" s="121"/>
      <c r="Y24" s="121"/>
    </row>
    <row r="25" spans="1:25" x14ac:dyDescent="0.4">
      <c r="B25" s="121"/>
      <c r="C25" s="121"/>
      <c r="D25" s="121"/>
      <c r="E25" s="121"/>
      <c r="F25" s="121"/>
      <c r="G25" s="121"/>
      <c r="H25" s="121"/>
      <c r="I25" s="121"/>
      <c r="J25" s="121"/>
      <c r="K25" s="121"/>
      <c r="L25" s="121"/>
      <c r="M25" s="121"/>
      <c r="N25" s="121"/>
      <c r="O25" s="121"/>
      <c r="P25" s="121"/>
      <c r="Q25" s="121"/>
      <c r="R25" s="121"/>
      <c r="S25" s="121"/>
      <c r="T25" s="121"/>
      <c r="U25" s="121"/>
      <c r="V25" s="121"/>
      <c r="W25" s="121"/>
      <c r="X25" s="121"/>
      <c r="Y25" s="121"/>
    </row>
    <row r="26" spans="1:25" x14ac:dyDescent="0.4">
      <c r="B26" s="121"/>
      <c r="C26" s="121"/>
      <c r="D26" s="121"/>
      <c r="E26" s="121"/>
      <c r="F26" s="121"/>
      <c r="G26" s="121"/>
      <c r="H26" s="121"/>
      <c r="I26" s="121"/>
      <c r="J26" s="121"/>
      <c r="K26" s="121"/>
      <c r="L26" s="121"/>
      <c r="M26" s="121"/>
      <c r="N26" s="121"/>
      <c r="O26" s="121"/>
      <c r="P26" s="121"/>
      <c r="Q26" s="121"/>
      <c r="R26" s="121"/>
      <c r="S26" s="121"/>
      <c r="T26" s="121"/>
      <c r="U26" s="121"/>
      <c r="V26" s="121"/>
      <c r="W26" s="121"/>
      <c r="X26" s="121"/>
      <c r="Y26" s="121"/>
    </row>
    <row r="27" spans="1:25" x14ac:dyDescent="0.4">
      <c r="B27" s="121"/>
      <c r="C27" s="121"/>
      <c r="D27" s="121"/>
      <c r="E27" s="121"/>
      <c r="F27" s="121"/>
      <c r="G27" s="121"/>
      <c r="H27" s="121"/>
      <c r="I27" s="121"/>
      <c r="J27" s="121"/>
      <c r="K27" s="121"/>
      <c r="L27" s="121"/>
      <c r="M27" s="121"/>
      <c r="N27" s="121"/>
      <c r="O27" s="121"/>
      <c r="P27" s="121"/>
      <c r="Q27" s="121"/>
      <c r="R27" s="121"/>
      <c r="S27" s="121"/>
      <c r="T27" s="121"/>
      <c r="U27" s="121"/>
      <c r="V27" s="121"/>
      <c r="W27" s="121"/>
      <c r="X27" s="121"/>
      <c r="Y27" s="121"/>
    </row>
    <row r="28" spans="1:25" x14ac:dyDescent="0.4">
      <c r="B28" s="121"/>
      <c r="C28" s="121"/>
      <c r="D28" s="121"/>
      <c r="E28" s="121"/>
      <c r="F28" s="121"/>
      <c r="G28" s="121"/>
      <c r="H28" s="121"/>
      <c r="I28" s="121"/>
      <c r="J28" s="121"/>
      <c r="K28" s="121"/>
      <c r="L28" s="121"/>
      <c r="M28" s="121"/>
      <c r="N28" s="121"/>
      <c r="O28" s="121"/>
      <c r="P28" s="121"/>
      <c r="Q28" s="121"/>
      <c r="R28" s="121"/>
      <c r="S28" s="121"/>
      <c r="T28" s="121"/>
      <c r="U28" s="121"/>
      <c r="V28" s="121"/>
      <c r="W28" s="121"/>
      <c r="X28" s="121"/>
      <c r="Y28" s="121"/>
    </row>
    <row r="29" spans="1:25" x14ac:dyDescent="0.4">
      <c r="B29" s="121"/>
      <c r="C29" s="121"/>
      <c r="D29" s="121"/>
      <c r="E29" s="121"/>
      <c r="F29" s="121"/>
      <c r="G29" s="121"/>
      <c r="H29" s="121"/>
      <c r="I29" s="121"/>
      <c r="J29" s="121"/>
      <c r="K29" s="121"/>
      <c r="L29" s="121"/>
      <c r="M29" s="121"/>
      <c r="N29" s="121"/>
      <c r="O29" s="121"/>
      <c r="P29" s="121"/>
      <c r="Q29" s="121"/>
      <c r="R29" s="121"/>
      <c r="S29" s="121"/>
      <c r="T29" s="121"/>
      <c r="U29" s="121"/>
      <c r="V29" s="121"/>
      <c r="W29" s="121"/>
      <c r="X29" s="121"/>
      <c r="Y29" s="121"/>
    </row>
    <row r="30" spans="1:25" x14ac:dyDescent="0.4">
      <c r="B30" s="121"/>
      <c r="C30" s="121"/>
      <c r="D30" s="121"/>
      <c r="E30" s="121"/>
      <c r="F30" s="121"/>
      <c r="G30" s="121"/>
      <c r="H30" s="121"/>
      <c r="I30" s="121"/>
      <c r="J30" s="121"/>
      <c r="K30" s="121"/>
      <c r="L30" s="121"/>
      <c r="M30" s="121"/>
      <c r="N30" s="121"/>
      <c r="O30" s="121"/>
      <c r="P30" s="121"/>
      <c r="Q30" s="121"/>
      <c r="R30" s="121"/>
      <c r="S30" s="121"/>
      <c r="T30" s="121"/>
      <c r="U30" s="121"/>
      <c r="V30" s="121"/>
      <c r="W30" s="121"/>
      <c r="X30" s="121"/>
      <c r="Y30" s="121"/>
    </row>
    <row r="31" spans="1:25" x14ac:dyDescent="0.4">
      <c r="B31" s="121"/>
      <c r="C31" s="121"/>
      <c r="D31" s="121"/>
      <c r="E31" s="121"/>
      <c r="F31" s="121"/>
      <c r="G31" s="121"/>
      <c r="H31" s="121"/>
      <c r="I31" s="121"/>
      <c r="J31" s="121"/>
      <c r="K31" s="121"/>
      <c r="L31" s="121"/>
      <c r="M31" s="121"/>
      <c r="N31" s="121"/>
      <c r="O31" s="121"/>
      <c r="P31" s="121"/>
      <c r="Q31" s="121"/>
      <c r="R31" s="121"/>
      <c r="S31" s="121"/>
      <c r="T31" s="121"/>
      <c r="U31" s="121"/>
      <c r="V31" s="121"/>
      <c r="W31" s="121"/>
      <c r="X31" s="121"/>
      <c r="Y31" s="121"/>
    </row>
    <row r="32" spans="1:25" x14ac:dyDescent="0.4">
      <c r="B32" s="121"/>
      <c r="C32" s="121"/>
      <c r="D32" s="121"/>
      <c r="E32" s="121"/>
      <c r="F32" s="121"/>
      <c r="G32" s="121"/>
      <c r="H32" s="121"/>
      <c r="I32" s="121"/>
      <c r="J32" s="121"/>
      <c r="K32" s="121"/>
      <c r="L32" s="121"/>
      <c r="M32" s="121"/>
      <c r="N32" s="121"/>
      <c r="O32" s="121"/>
      <c r="P32" s="121"/>
      <c r="Q32" s="121"/>
      <c r="R32" s="121"/>
      <c r="S32" s="121"/>
      <c r="T32" s="121"/>
      <c r="U32" s="121"/>
      <c r="V32" s="121"/>
      <c r="W32" s="121"/>
      <c r="X32" s="121"/>
      <c r="Y32" s="121"/>
    </row>
    <row r="33" spans="2:25" x14ac:dyDescent="0.4">
      <c r="B33" s="121"/>
      <c r="C33" s="121"/>
      <c r="D33" s="121"/>
      <c r="E33" s="121"/>
      <c r="F33" s="121"/>
      <c r="G33" s="121"/>
      <c r="H33" s="121"/>
      <c r="I33" s="121"/>
      <c r="J33" s="121"/>
      <c r="K33" s="121"/>
      <c r="L33" s="121"/>
      <c r="M33" s="121"/>
      <c r="N33" s="121"/>
      <c r="O33" s="121"/>
      <c r="P33" s="121"/>
      <c r="Q33" s="121"/>
      <c r="R33" s="121"/>
      <c r="S33" s="121"/>
      <c r="T33" s="121"/>
      <c r="U33" s="121"/>
      <c r="V33" s="121"/>
      <c r="W33" s="121"/>
      <c r="X33" s="121"/>
      <c r="Y33" s="121"/>
    </row>
    <row r="34" spans="2:25" x14ac:dyDescent="0.4">
      <c r="B34" s="121"/>
      <c r="C34" s="121"/>
      <c r="D34" s="121"/>
      <c r="E34" s="121"/>
      <c r="F34" s="121"/>
      <c r="G34" s="121"/>
      <c r="H34" s="121"/>
      <c r="I34" s="121"/>
      <c r="J34" s="121"/>
      <c r="K34" s="121"/>
      <c r="L34" s="121"/>
      <c r="M34" s="121"/>
      <c r="N34" s="121"/>
      <c r="O34" s="121"/>
      <c r="P34" s="121"/>
      <c r="Q34" s="121"/>
      <c r="R34" s="121"/>
      <c r="S34" s="121"/>
      <c r="T34" s="121"/>
      <c r="U34" s="121"/>
      <c r="V34" s="121"/>
      <c r="W34" s="121"/>
      <c r="X34" s="121"/>
      <c r="Y34" s="121"/>
    </row>
    <row r="35" spans="2:25" x14ac:dyDescent="0.4">
      <c r="B35" s="121"/>
      <c r="C35" s="121"/>
      <c r="D35" s="121"/>
      <c r="E35" s="121"/>
      <c r="F35" s="121"/>
      <c r="G35" s="121"/>
      <c r="H35" s="121"/>
      <c r="I35" s="121"/>
      <c r="J35" s="121"/>
      <c r="K35" s="121"/>
      <c r="L35" s="121"/>
      <c r="M35" s="121"/>
      <c r="N35" s="121"/>
      <c r="O35" s="121"/>
      <c r="P35" s="121"/>
      <c r="Q35" s="121"/>
      <c r="R35" s="121"/>
      <c r="S35" s="121"/>
      <c r="T35" s="121"/>
      <c r="U35" s="121"/>
      <c r="V35" s="121"/>
      <c r="W35" s="121"/>
      <c r="X35" s="121"/>
      <c r="Y35" s="121"/>
    </row>
    <row r="36" spans="2:25" x14ac:dyDescent="0.4">
      <c r="B36" s="121"/>
      <c r="C36" s="121"/>
      <c r="D36" s="121"/>
      <c r="E36" s="121"/>
      <c r="F36" s="121"/>
      <c r="G36" s="121"/>
      <c r="H36" s="121"/>
      <c r="I36" s="121"/>
      <c r="J36" s="121"/>
      <c r="K36" s="121"/>
      <c r="L36" s="121"/>
      <c r="M36" s="121"/>
      <c r="N36" s="121"/>
      <c r="O36" s="121"/>
      <c r="P36" s="121"/>
      <c r="Q36" s="121"/>
      <c r="R36" s="121"/>
      <c r="S36" s="121"/>
      <c r="T36" s="121"/>
      <c r="U36" s="121"/>
      <c r="V36" s="121"/>
      <c r="W36" s="121"/>
      <c r="X36" s="121"/>
      <c r="Y36" s="121"/>
    </row>
    <row r="37" spans="2:25" x14ac:dyDescent="0.4">
      <c r="B37" s="121"/>
      <c r="C37" s="121"/>
      <c r="D37" s="121"/>
      <c r="E37" s="121"/>
      <c r="F37" s="121"/>
      <c r="G37" s="121"/>
      <c r="H37" s="121"/>
      <c r="I37" s="121"/>
      <c r="J37" s="121"/>
      <c r="K37" s="121"/>
      <c r="L37" s="121"/>
      <c r="M37" s="121"/>
      <c r="N37" s="121"/>
      <c r="O37" s="121"/>
      <c r="P37" s="121"/>
      <c r="Q37" s="121"/>
      <c r="R37" s="121"/>
      <c r="S37" s="121"/>
      <c r="T37" s="121"/>
      <c r="U37" s="121"/>
      <c r="V37" s="121"/>
      <c r="W37" s="121"/>
      <c r="X37" s="121"/>
      <c r="Y37" s="121"/>
    </row>
    <row r="38" spans="2:25" x14ac:dyDescent="0.4">
      <c r="B38" s="121"/>
      <c r="C38" s="121"/>
      <c r="D38" s="121"/>
      <c r="E38" s="121"/>
      <c r="F38" s="121"/>
      <c r="G38" s="121"/>
      <c r="H38" s="121"/>
      <c r="I38" s="121"/>
      <c r="J38" s="121"/>
      <c r="K38" s="121"/>
      <c r="L38" s="121"/>
      <c r="M38" s="121"/>
      <c r="N38" s="121"/>
      <c r="O38" s="121"/>
      <c r="P38" s="121"/>
      <c r="Q38" s="121"/>
      <c r="R38" s="121"/>
      <c r="S38" s="121"/>
      <c r="T38" s="121"/>
      <c r="U38" s="121"/>
      <c r="V38" s="121"/>
      <c r="W38" s="121"/>
      <c r="X38" s="121"/>
      <c r="Y38" s="121"/>
    </row>
    <row r="39" spans="2:25" x14ac:dyDescent="0.4">
      <c r="B39" s="121"/>
      <c r="C39" s="121"/>
      <c r="D39" s="121"/>
      <c r="E39" s="121"/>
      <c r="F39" s="121"/>
      <c r="G39" s="121"/>
      <c r="H39" s="121"/>
      <c r="I39" s="121"/>
      <c r="J39" s="121"/>
      <c r="K39" s="121"/>
      <c r="L39" s="121"/>
      <c r="M39" s="121"/>
      <c r="N39" s="121"/>
      <c r="O39" s="121"/>
      <c r="P39" s="121"/>
      <c r="Q39" s="121"/>
      <c r="R39" s="121"/>
      <c r="S39" s="121"/>
      <c r="T39" s="121"/>
      <c r="U39" s="121"/>
      <c r="V39" s="121"/>
      <c r="W39" s="121"/>
      <c r="X39" s="121"/>
      <c r="Y39" s="121"/>
    </row>
    <row r="40" spans="2:25" x14ac:dyDescent="0.4">
      <c r="B40" s="121"/>
      <c r="C40" s="121"/>
      <c r="D40" s="121"/>
      <c r="E40" s="121"/>
      <c r="F40" s="121"/>
      <c r="G40" s="121"/>
      <c r="H40" s="121"/>
      <c r="I40" s="121"/>
      <c r="J40" s="121"/>
      <c r="K40" s="121"/>
      <c r="L40" s="121"/>
      <c r="M40" s="121"/>
      <c r="N40" s="121"/>
      <c r="O40" s="121"/>
      <c r="P40" s="121"/>
      <c r="Q40" s="121"/>
      <c r="R40" s="121"/>
      <c r="S40" s="121"/>
      <c r="T40" s="121"/>
      <c r="U40" s="121"/>
      <c r="V40" s="121"/>
      <c r="W40" s="121"/>
      <c r="X40" s="121"/>
      <c r="Y40" s="121"/>
    </row>
    <row r="41" spans="2:25" x14ac:dyDescent="0.4">
      <c r="B41" s="121"/>
      <c r="C41" s="121"/>
      <c r="D41" s="121"/>
      <c r="E41" s="121"/>
      <c r="F41" s="121"/>
      <c r="G41" s="121"/>
      <c r="H41" s="121"/>
      <c r="I41" s="121"/>
      <c r="J41" s="121"/>
      <c r="K41" s="121"/>
      <c r="L41" s="121"/>
      <c r="M41" s="121"/>
      <c r="N41" s="121"/>
      <c r="O41" s="121"/>
      <c r="P41" s="121"/>
      <c r="Q41" s="121"/>
      <c r="R41" s="121"/>
      <c r="S41" s="121"/>
      <c r="T41" s="121"/>
      <c r="U41" s="121"/>
      <c r="V41" s="121"/>
      <c r="W41" s="121"/>
      <c r="X41" s="121"/>
      <c r="Y41" s="121"/>
    </row>
  </sheetData>
  <mergeCells count="8">
    <mergeCell ref="Q4:R4"/>
    <mergeCell ref="T4:U4"/>
    <mergeCell ref="W4:X4"/>
    <mergeCell ref="B19:Y41"/>
    <mergeCell ref="F6:K6"/>
    <mergeCell ref="N9:Y9"/>
    <mergeCell ref="N10:Y10"/>
    <mergeCell ref="N11:Y11"/>
  </mergeCells>
  <phoneticPr fontId="1"/>
  <printOptions horizontalCentered="1"/>
  <pageMargins left="0.51181102362204722" right="0.51181102362204722" top="0.74803149606299213" bottom="0.74803149606299213" header="0.31496062992125984" footer="0.31496062992125984"/>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C75"/>
  <sheetViews>
    <sheetView view="pageBreakPreview" topLeftCell="A6" zoomScaleNormal="100" zoomScaleSheetLayoutView="100" zoomScalePageLayoutView="44" workbookViewId="0">
      <selection activeCell="H5" sqref="H5"/>
    </sheetView>
  </sheetViews>
  <sheetFormatPr defaultRowHeight="18.75" x14ac:dyDescent="0.4"/>
  <cols>
    <col min="1" max="40" width="3.125" style="79" customWidth="1"/>
    <col min="41" max="16384" width="9" style="79"/>
  </cols>
  <sheetData>
    <row r="1" spans="1:29" x14ac:dyDescent="0.4">
      <c r="A1" s="79" t="s">
        <v>348</v>
      </c>
    </row>
    <row r="2" spans="1:29" x14ac:dyDescent="0.4">
      <c r="A2" s="80" t="s">
        <v>380</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row>
    <row r="3" spans="1:29" x14ac:dyDescent="0.4">
      <c r="A3" s="81" t="s">
        <v>292</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row>
    <row r="4" spans="1:29" x14ac:dyDescent="0.4">
      <c r="B4" s="90"/>
      <c r="C4" s="79" t="s">
        <v>293</v>
      </c>
      <c r="I4" s="90"/>
      <c r="J4" s="79" t="s">
        <v>294</v>
      </c>
    </row>
    <row r="6" spans="1:29" x14ac:dyDescent="0.4">
      <c r="A6" s="79" t="s">
        <v>295</v>
      </c>
    </row>
    <row r="7" spans="1:29" x14ac:dyDescent="0.4">
      <c r="B7" s="90"/>
      <c r="C7" s="79" t="s">
        <v>296</v>
      </c>
      <c r="I7" s="90"/>
      <c r="J7" s="79" t="s">
        <v>297</v>
      </c>
      <c r="O7" s="90"/>
      <c r="P7" s="79" t="s">
        <v>298</v>
      </c>
    </row>
    <row r="9" spans="1:29" x14ac:dyDescent="0.4">
      <c r="A9" s="79" t="s">
        <v>299</v>
      </c>
    </row>
    <row r="10" spans="1:29" x14ac:dyDescent="0.4">
      <c r="B10" s="131" t="s">
        <v>310</v>
      </c>
      <c r="C10" s="131"/>
      <c r="D10" s="131"/>
      <c r="E10" s="131"/>
      <c r="F10" s="131"/>
      <c r="G10" s="131"/>
      <c r="H10" s="131"/>
      <c r="I10" s="131"/>
      <c r="J10" s="130"/>
      <c r="K10" s="149"/>
      <c r="L10" s="149"/>
      <c r="M10" s="149"/>
      <c r="N10" s="149"/>
      <c r="O10" s="149"/>
      <c r="P10" s="149"/>
      <c r="Q10" s="149"/>
      <c r="R10" s="149"/>
      <c r="S10" s="149"/>
      <c r="T10" s="149"/>
      <c r="U10" s="149"/>
      <c r="V10" s="149"/>
      <c r="W10" s="149"/>
      <c r="X10" s="149"/>
      <c r="Y10" s="149"/>
      <c r="Z10" s="149"/>
    </row>
    <row r="11" spans="1:29" x14ac:dyDescent="0.4">
      <c r="B11" s="132" t="s">
        <v>311</v>
      </c>
      <c r="C11" s="132"/>
      <c r="D11" s="132"/>
      <c r="E11" s="132"/>
      <c r="F11" s="132"/>
      <c r="G11" s="132"/>
      <c r="H11" s="132"/>
      <c r="I11" s="132"/>
      <c r="J11" s="130"/>
      <c r="K11" s="149"/>
      <c r="L11" s="149"/>
      <c r="M11" s="149"/>
      <c r="N11" s="149"/>
      <c r="O11" s="149"/>
      <c r="P11" s="149"/>
      <c r="Q11" s="149"/>
      <c r="R11" s="149"/>
      <c r="S11" s="149"/>
      <c r="T11" s="149"/>
      <c r="U11" s="149"/>
      <c r="V11" s="149"/>
      <c r="W11" s="149"/>
      <c r="X11" s="149"/>
      <c r="Y11" s="149"/>
      <c r="Z11" s="149"/>
    </row>
    <row r="12" spans="1:29" x14ac:dyDescent="0.4">
      <c r="B12" s="133" t="s">
        <v>312</v>
      </c>
      <c r="C12" s="134"/>
      <c r="D12" s="134"/>
      <c r="E12" s="134"/>
      <c r="F12" s="134"/>
      <c r="G12" s="134"/>
      <c r="H12" s="134"/>
      <c r="I12" s="135"/>
      <c r="J12" s="130"/>
      <c r="K12" s="149"/>
      <c r="L12" s="149"/>
      <c r="M12" s="149"/>
      <c r="N12" s="149"/>
      <c r="O12" s="149"/>
      <c r="P12" s="149"/>
      <c r="Q12" s="149"/>
      <c r="R12" s="149"/>
      <c r="S12" s="149"/>
      <c r="T12" s="149"/>
      <c r="U12" s="149"/>
      <c r="V12" s="149"/>
      <c r="W12" s="149"/>
      <c r="X12" s="149"/>
      <c r="Y12" s="149"/>
      <c r="Z12" s="149"/>
    </row>
    <row r="13" spans="1:29" x14ac:dyDescent="0.4">
      <c r="B13" s="136"/>
      <c r="C13" s="137" t="s">
        <v>313</v>
      </c>
      <c r="D13" s="138"/>
      <c r="E13" s="138"/>
      <c r="F13" s="138"/>
      <c r="G13" s="138"/>
      <c r="H13" s="138"/>
      <c r="I13" s="139"/>
      <c r="J13" s="146" t="s">
        <v>300</v>
      </c>
      <c r="K13" s="146"/>
      <c r="L13" s="146"/>
      <c r="M13" s="146"/>
      <c r="N13" s="146"/>
      <c r="O13" s="147"/>
      <c r="P13" s="128"/>
      <c r="Q13" s="129"/>
      <c r="R13" s="129"/>
      <c r="S13" s="129"/>
      <c r="T13" s="129"/>
      <c r="U13" s="129"/>
      <c r="V13" s="129"/>
      <c r="W13" s="129"/>
      <c r="X13" s="130"/>
      <c r="Y13" s="133" t="s">
        <v>301</v>
      </c>
      <c r="Z13" s="135"/>
    </row>
    <row r="14" spans="1:29" x14ac:dyDescent="0.4">
      <c r="B14" s="136"/>
      <c r="C14" s="140"/>
      <c r="D14" s="141"/>
      <c r="E14" s="141"/>
      <c r="F14" s="141"/>
      <c r="G14" s="141"/>
      <c r="H14" s="141"/>
      <c r="I14" s="142"/>
      <c r="J14" s="146" t="s">
        <v>54</v>
      </c>
      <c r="K14" s="146"/>
      <c r="L14" s="146"/>
      <c r="M14" s="146"/>
      <c r="N14" s="146"/>
      <c r="O14" s="147"/>
      <c r="P14" s="128"/>
      <c r="Q14" s="129"/>
      <c r="R14" s="129"/>
      <c r="S14" s="129"/>
      <c r="T14" s="129"/>
      <c r="U14" s="129"/>
      <c r="V14" s="129"/>
      <c r="W14" s="129"/>
      <c r="X14" s="130"/>
      <c r="Y14" s="133"/>
      <c r="Z14" s="135"/>
    </row>
    <row r="15" spans="1:29" x14ac:dyDescent="0.4">
      <c r="B15" s="136"/>
      <c r="C15" s="137" t="s">
        <v>302</v>
      </c>
      <c r="D15" s="138"/>
      <c r="E15" s="138"/>
      <c r="F15" s="138"/>
      <c r="G15" s="138"/>
      <c r="H15" s="138"/>
      <c r="I15" s="139"/>
      <c r="J15" s="146" t="s">
        <v>303</v>
      </c>
      <c r="K15" s="146"/>
      <c r="L15" s="146"/>
      <c r="M15" s="146"/>
      <c r="N15" s="146"/>
      <c r="O15" s="147"/>
      <c r="P15" s="128"/>
      <c r="Q15" s="129"/>
      <c r="R15" s="129"/>
      <c r="S15" s="129"/>
      <c r="T15" s="129"/>
      <c r="U15" s="129"/>
      <c r="V15" s="129"/>
      <c r="W15" s="129"/>
      <c r="X15" s="130"/>
      <c r="Y15" s="133" t="s">
        <v>301</v>
      </c>
      <c r="Z15" s="135"/>
    </row>
    <row r="16" spans="1:29" x14ac:dyDescent="0.4">
      <c r="B16" s="136"/>
      <c r="C16" s="143"/>
      <c r="D16" s="144"/>
      <c r="E16" s="144"/>
      <c r="F16" s="144"/>
      <c r="G16" s="144"/>
      <c r="H16" s="144"/>
      <c r="I16" s="145"/>
      <c r="J16" s="146" t="s">
        <v>54</v>
      </c>
      <c r="K16" s="146"/>
      <c r="L16" s="146"/>
      <c r="M16" s="146"/>
      <c r="N16" s="146"/>
      <c r="O16" s="147"/>
      <c r="P16" s="128"/>
      <c r="Q16" s="129"/>
      <c r="R16" s="129"/>
      <c r="S16" s="129"/>
      <c r="T16" s="129"/>
      <c r="U16" s="129"/>
      <c r="V16" s="129"/>
      <c r="W16" s="129"/>
      <c r="X16" s="130"/>
      <c r="Y16" s="133"/>
      <c r="Z16" s="135"/>
    </row>
    <row r="17" spans="1:26" x14ac:dyDescent="0.4">
      <c r="B17" s="136"/>
      <c r="C17" s="143"/>
      <c r="D17" s="144"/>
      <c r="E17" s="144"/>
      <c r="F17" s="144"/>
      <c r="G17" s="144"/>
      <c r="H17" s="144"/>
      <c r="I17" s="145"/>
      <c r="J17" s="146" t="s">
        <v>304</v>
      </c>
      <c r="K17" s="146"/>
      <c r="L17" s="146"/>
      <c r="M17" s="146"/>
      <c r="N17" s="146"/>
      <c r="O17" s="147"/>
      <c r="P17" s="128"/>
      <c r="Q17" s="129"/>
      <c r="R17" s="129"/>
      <c r="S17" s="129"/>
      <c r="T17" s="129"/>
      <c r="U17" s="129"/>
      <c r="V17" s="129"/>
      <c r="W17" s="129"/>
      <c r="X17" s="130"/>
      <c r="Y17" s="133"/>
      <c r="Z17" s="135"/>
    </row>
    <row r="18" spans="1:26" x14ac:dyDescent="0.4">
      <c r="B18" s="133" t="s">
        <v>330</v>
      </c>
      <c r="C18" s="134"/>
      <c r="D18" s="134"/>
      <c r="E18" s="134"/>
      <c r="F18" s="134"/>
      <c r="G18" s="134"/>
      <c r="H18" s="134"/>
      <c r="I18" s="135"/>
      <c r="J18" s="128"/>
      <c r="K18" s="129"/>
      <c r="L18" s="129"/>
      <c r="M18" s="129"/>
      <c r="N18" s="129"/>
      <c r="O18" s="129"/>
      <c r="P18" s="129"/>
      <c r="Q18" s="129"/>
      <c r="R18" s="129"/>
      <c r="S18" s="129"/>
      <c r="T18" s="129"/>
      <c r="U18" s="129"/>
      <c r="V18" s="129"/>
      <c r="W18" s="129"/>
      <c r="X18" s="129"/>
      <c r="Y18" s="129"/>
      <c r="Z18" s="130"/>
    </row>
    <row r="19" spans="1:26" x14ac:dyDescent="0.4">
      <c r="B19" s="79" t="s">
        <v>305</v>
      </c>
    </row>
    <row r="20" spans="1:26" x14ac:dyDescent="0.4">
      <c r="B20" s="79" t="s">
        <v>306</v>
      </c>
    </row>
    <row r="22" spans="1:26" x14ac:dyDescent="0.4">
      <c r="A22" s="79" t="s">
        <v>307</v>
      </c>
    </row>
    <row r="23" spans="1:26" x14ac:dyDescent="0.4">
      <c r="B23" s="126" t="s">
        <v>308</v>
      </c>
      <c r="C23" s="126"/>
      <c r="D23" s="126"/>
      <c r="E23" s="126"/>
      <c r="F23" s="126"/>
      <c r="G23" s="126"/>
      <c r="H23" s="126"/>
      <c r="I23" s="126"/>
      <c r="J23" s="126"/>
      <c r="K23" s="126"/>
      <c r="L23" s="126"/>
      <c r="M23" s="126"/>
      <c r="N23" s="126"/>
      <c r="O23" s="149"/>
      <c r="P23" s="149"/>
      <c r="Q23" s="149"/>
      <c r="R23" s="149"/>
      <c r="S23" s="149"/>
      <c r="T23" s="149"/>
      <c r="U23" s="149"/>
      <c r="V23" s="149"/>
      <c r="W23" s="149"/>
      <c r="X23" s="149"/>
      <c r="Y23" s="149"/>
      <c r="Z23" s="149"/>
    </row>
    <row r="24" spans="1:26" x14ac:dyDescent="0.4">
      <c r="B24" s="126" t="s">
        <v>309</v>
      </c>
      <c r="C24" s="126"/>
      <c r="D24" s="126"/>
      <c r="E24" s="126"/>
      <c r="F24" s="126"/>
      <c r="G24" s="126"/>
      <c r="H24" s="126"/>
      <c r="I24" s="126"/>
      <c r="J24" s="126"/>
      <c r="K24" s="126"/>
      <c r="L24" s="126"/>
      <c r="M24" s="126"/>
      <c r="N24" s="126"/>
      <c r="O24" s="149"/>
      <c r="P24" s="149"/>
      <c r="Q24" s="149"/>
      <c r="R24" s="149"/>
      <c r="S24" s="149"/>
      <c r="T24" s="149"/>
      <c r="U24" s="149"/>
      <c r="V24" s="149"/>
      <c r="W24" s="149"/>
      <c r="X24" s="149"/>
      <c r="Y24" s="149"/>
      <c r="Z24" s="149"/>
    </row>
    <row r="25" spans="1:26" x14ac:dyDescent="0.4">
      <c r="B25" s="126" t="s">
        <v>314</v>
      </c>
      <c r="C25" s="126"/>
      <c r="D25" s="126"/>
      <c r="E25" s="126"/>
      <c r="F25" s="126"/>
      <c r="G25" s="126"/>
      <c r="H25" s="126"/>
      <c r="I25" s="126"/>
      <c r="J25" s="126"/>
      <c r="K25" s="126"/>
      <c r="L25" s="126"/>
      <c r="M25" s="126"/>
      <c r="N25" s="126"/>
      <c r="O25" s="149"/>
      <c r="P25" s="149"/>
      <c r="Q25" s="149"/>
      <c r="R25" s="149"/>
      <c r="S25" s="149"/>
      <c r="T25" s="149"/>
      <c r="U25" s="149"/>
      <c r="V25" s="149"/>
      <c r="W25" s="149"/>
      <c r="X25" s="149"/>
      <c r="Y25" s="149"/>
      <c r="Z25" s="149"/>
    </row>
    <row r="26" spans="1:26" x14ac:dyDescent="0.4">
      <c r="B26" s="127" t="s">
        <v>315</v>
      </c>
      <c r="C26" s="127"/>
      <c r="D26" s="127"/>
      <c r="E26" s="127"/>
      <c r="F26" s="127"/>
      <c r="G26" s="127"/>
      <c r="H26" s="127"/>
      <c r="I26" s="127"/>
      <c r="J26" s="127"/>
      <c r="K26" s="127"/>
      <c r="L26" s="127"/>
      <c r="M26" s="127"/>
      <c r="N26" s="127"/>
      <c r="O26" s="149"/>
      <c r="P26" s="149"/>
      <c r="Q26" s="149"/>
      <c r="R26" s="149"/>
      <c r="S26" s="149"/>
      <c r="T26" s="149"/>
      <c r="U26" s="149"/>
      <c r="V26" s="149"/>
      <c r="W26" s="149"/>
      <c r="X26" s="149"/>
      <c r="Y26" s="149"/>
      <c r="Z26" s="149"/>
    </row>
    <row r="27" spans="1:26" x14ac:dyDescent="0.4">
      <c r="B27" s="137" t="s">
        <v>316</v>
      </c>
      <c r="C27" s="138"/>
      <c r="D27" s="138"/>
      <c r="E27" s="138"/>
      <c r="F27" s="138"/>
      <c r="G27" s="138"/>
      <c r="H27" s="138"/>
      <c r="I27" s="138"/>
      <c r="J27" s="138"/>
      <c r="K27" s="138"/>
      <c r="L27" s="138"/>
      <c r="M27" s="138"/>
      <c r="N27" s="139"/>
      <c r="O27" s="130"/>
      <c r="P27" s="149"/>
      <c r="Q27" s="149"/>
      <c r="R27" s="149"/>
      <c r="S27" s="149"/>
      <c r="T27" s="149"/>
      <c r="U27" s="149"/>
      <c r="V27" s="149"/>
      <c r="W27" s="149"/>
      <c r="X27" s="149"/>
      <c r="Y27" s="149"/>
      <c r="Z27" s="149"/>
    </row>
    <row r="28" spans="1:26" x14ac:dyDescent="0.4">
      <c r="B28" s="83"/>
      <c r="C28" s="148" t="s">
        <v>317</v>
      </c>
      <c r="D28" s="148"/>
      <c r="E28" s="148"/>
      <c r="F28" s="148"/>
      <c r="G28" s="148" t="s">
        <v>318</v>
      </c>
      <c r="H28" s="148"/>
      <c r="I28" s="148"/>
      <c r="J28" s="148"/>
      <c r="K28" s="148" t="s">
        <v>319</v>
      </c>
      <c r="L28" s="148"/>
      <c r="M28" s="148"/>
      <c r="N28" s="148"/>
      <c r="O28" s="147" t="s">
        <v>320</v>
      </c>
      <c r="P28" s="148"/>
      <c r="Q28" s="148"/>
      <c r="R28" s="148"/>
      <c r="S28" s="148" t="s">
        <v>321</v>
      </c>
      <c r="T28" s="148"/>
      <c r="U28" s="148"/>
      <c r="V28" s="148"/>
      <c r="W28" s="148" t="s">
        <v>322</v>
      </c>
      <c r="X28" s="148"/>
      <c r="Y28" s="148"/>
      <c r="Z28" s="148"/>
    </row>
    <row r="29" spans="1:26" x14ac:dyDescent="0.4">
      <c r="B29" s="83"/>
      <c r="C29" s="150"/>
      <c r="D29" s="150"/>
      <c r="E29" s="150"/>
      <c r="F29" s="150"/>
      <c r="G29" s="150"/>
      <c r="H29" s="150"/>
      <c r="I29" s="150"/>
      <c r="J29" s="150"/>
      <c r="K29" s="150"/>
      <c r="L29" s="150"/>
      <c r="M29" s="150"/>
      <c r="N29" s="150"/>
      <c r="O29" s="151"/>
      <c r="P29" s="150"/>
      <c r="Q29" s="150"/>
      <c r="R29" s="150"/>
      <c r="S29" s="150"/>
      <c r="T29" s="150"/>
      <c r="U29" s="150"/>
      <c r="V29" s="150"/>
      <c r="W29" s="150"/>
      <c r="X29" s="150"/>
      <c r="Y29" s="150"/>
      <c r="Z29" s="150"/>
    </row>
    <row r="30" spans="1:26" x14ac:dyDescent="0.4">
      <c r="B30" s="83"/>
      <c r="C30" s="148" t="s">
        <v>323</v>
      </c>
      <c r="D30" s="148"/>
      <c r="E30" s="148"/>
      <c r="F30" s="148"/>
      <c r="G30" s="148" t="s">
        <v>324</v>
      </c>
      <c r="H30" s="148"/>
      <c r="I30" s="148"/>
      <c r="J30" s="148"/>
      <c r="K30" s="148" t="s">
        <v>325</v>
      </c>
      <c r="L30" s="148"/>
      <c r="M30" s="148"/>
      <c r="N30" s="148"/>
      <c r="O30" s="147" t="s">
        <v>326</v>
      </c>
      <c r="P30" s="148"/>
      <c r="Q30" s="148"/>
      <c r="R30" s="148"/>
      <c r="S30" s="148" t="s">
        <v>327</v>
      </c>
      <c r="T30" s="148"/>
      <c r="U30" s="148"/>
      <c r="V30" s="148"/>
      <c r="W30" s="148" t="s">
        <v>328</v>
      </c>
      <c r="X30" s="148"/>
      <c r="Y30" s="148"/>
      <c r="Z30" s="148"/>
    </row>
    <row r="31" spans="1:26" x14ac:dyDescent="0.4">
      <c r="B31" s="84"/>
      <c r="C31" s="150"/>
      <c r="D31" s="150"/>
      <c r="E31" s="150"/>
      <c r="F31" s="150"/>
      <c r="G31" s="150"/>
      <c r="H31" s="150"/>
      <c r="I31" s="150"/>
      <c r="J31" s="150"/>
      <c r="K31" s="150"/>
      <c r="L31" s="150"/>
      <c r="M31" s="150"/>
      <c r="N31" s="150"/>
      <c r="O31" s="151"/>
      <c r="P31" s="150"/>
      <c r="Q31" s="150"/>
      <c r="R31" s="150"/>
      <c r="S31" s="150"/>
      <c r="T31" s="150"/>
      <c r="U31" s="150"/>
      <c r="V31" s="150"/>
      <c r="W31" s="150"/>
      <c r="X31" s="150"/>
      <c r="Y31" s="150"/>
      <c r="Z31" s="150"/>
    </row>
    <row r="33" spans="1:26" x14ac:dyDescent="0.4">
      <c r="A33" s="79" t="s">
        <v>329</v>
      </c>
    </row>
    <row r="34" spans="1:26" x14ac:dyDescent="0.4">
      <c r="B34" s="152"/>
      <c r="C34" s="152"/>
      <c r="D34" s="152"/>
      <c r="E34" s="152"/>
      <c r="F34" s="152"/>
      <c r="G34" s="152"/>
      <c r="H34" s="152"/>
      <c r="I34" s="152"/>
      <c r="J34" s="152"/>
      <c r="K34" s="152"/>
      <c r="L34" s="152"/>
      <c r="M34" s="152"/>
      <c r="N34" s="152"/>
      <c r="O34" s="152"/>
      <c r="P34" s="152"/>
      <c r="Q34" s="152"/>
      <c r="R34" s="152"/>
      <c r="S34" s="152"/>
      <c r="T34" s="152"/>
      <c r="U34" s="152"/>
      <c r="V34" s="152"/>
      <c r="W34" s="152"/>
      <c r="X34" s="152"/>
      <c r="Y34" s="152"/>
      <c r="Z34" s="152"/>
    </row>
    <row r="35" spans="1:26" x14ac:dyDescent="0.4">
      <c r="B35" s="152"/>
      <c r="C35" s="152"/>
      <c r="D35" s="152"/>
      <c r="E35" s="152"/>
      <c r="F35" s="152"/>
      <c r="G35" s="152"/>
      <c r="H35" s="152"/>
      <c r="I35" s="152"/>
      <c r="J35" s="152"/>
      <c r="K35" s="152"/>
      <c r="L35" s="152"/>
      <c r="M35" s="152"/>
      <c r="N35" s="152"/>
      <c r="O35" s="152"/>
      <c r="P35" s="152"/>
      <c r="Q35" s="152"/>
      <c r="R35" s="152"/>
      <c r="S35" s="152"/>
      <c r="T35" s="152"/>
      <c r="U35" s="152"/>
      <c r="V35" s="152"/>
      <c r="W35" s="152"/>
      <c r="X35" s="152"/>
      <c r="Y35" s="152"/>
      <c r="Z35" s="152"/>
    </row>
    <row r="36" spans="1:26" x14ac:dyDescent="0.4">
      <c r="B36" s="152"/>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row>
    <row r="37" spans="1:26" x14ac:dyDescent="0.4">
      <c r="B37" s="152"/>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row>
    <row r="38" spans="1:26" x14ac:dyDescent="0.4">
      <c r="B38" s="152"/>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row>
    <row r="40" spans="1:26" x14ac:dyDescent="0.4">
      <c r="A40" s="79" t="s">
        <v>331</v>
      </c>
    </row>
    <row r="41" spans="1:26" x14ac:dyDescent="0.4">
      <c r="B41" s="153" t="s">
        <v>332</v>
      </c>
      <c r="C41" s="154"/>
      <c r="D41" s="154"/>
      <c r="E41" s="154"/>
      <c r="F41" s="154"/>
      <c r="G41" s="154"/>
      <c r="H41" s="154"/>
      <c r="I41" s="154"/>
      <c r="J41" s="154"/>
      <c r="K41" s="155"/>
      <c r="L41" s="156" t="s">
        <v>333</v>
      </c>
      <c r="M41" s="124"/>
      <c r="N41" s="124"/>
      <c r="O41" s="124"/>
      <c r="P41" s="124"/>
      <c r="Q41" s="124"/>
      <c r="R41" s="124"/>
      <c r="S41" s="124"/>
      <c r="T41" s="124"/>
      <c r="U41" s="124"/>
      <c r="V41" s="124"/>
      <c r="W41" s="124"/>
      <c r="X41" s="124"/>
    </row>
    <row r="42" spans="1:26" x14ac:dyDescent="0.4">
      <c r="B42" s="157"/>
      <c r="C42" s="125" t="s">
        <v>334</v>
      </c>
      <c r="D42" s="125"/>
      <c r="E42" s="125"/>
      <c r="F42" s="125"/>
      <c r="G42" s="125"/>
      <c r="H42" s="125"/>
      <c r="I42" s="125"/>
      <c r="J42" s="125"/>
      <c r="K42" s="125"/>
      <c r="L42" s="156"/>
      <c r="M42" s="124"/>
      <c r="N42" s="124"/>
      <c r="O42" s="124"/>
      <c r="P42" s="124"/>
      <c r="Q42" s="124"/>
      <c r="R42" s="124"/>
      <c r="S42" s="124"/>
      <c r="T42" s="124"/>
      <c r="U42" s="124"/>
      <c r="V42" s="124"/>
      <c r="W42" s="124"/>
      <c r="X42" s="124"/>
    </row>
    <row r="43" spans="1:26" x14ac:dyDescent="0.4">
      <c r="B43" s="157"/>
      <c r="C43" s="125" t="s">
        <v>335</v>
      </c>
      <c r="D43" s="125"/>
      <c r="E43" s="125"/>
      <c r="F43" s="125"/>
      <c r="G43" s="125"/>
      <c r="H43" s="125"/>
      <c r="I43" s="125"/>
      <c r="J43" s="125"/>
      <c r="K43" s="125"/>
      <c r="L43" s="156"/>
      <c r="M43" s="124"/>
      <c r="N43" s="124"/>
      <c r="O43" s="124"/>
      <c r="P43" s="124"/>
      <c r="Q43" s="124"/>
      <c r="R43" s="124"/>
      <c r="S43" s="124"/>
      <c r="T43" s="124"/>
      <c r="U43" s="124"/>
      <c r="V43" s="124"/>
      <c r="W43" s="124"/>
      <c r="X43" s="124"/>
    </row>
    <row r="44" spans="1:26" x14ac:dyDescent="0.4">
      <c r="B44" s="158"/>
      <c r="C44" s="125" t="s">
        <v>336</v>
      </c>
      <c r="D44" s="125"/>
      <c r="E44" s="125"/>
      <c r="F44" s="125"/>
      <c r="G44" s="125"/>
      <c r="H44" s="125"/>
      <c r="I44" s="125"/>
      <c r="J44" s="125"/>
      <c r="K44" s="125"/>
      <c r="L44" s="156"/>
      <c r="M44" s="124"/>
      <c r="N44" s="124"/>
      <c r="O44" s="124"/>
      <c r="P44" s="124"/>
      <c r="Q44" s="124"/>
      <c r="R44" s="124"/>
      <c r="S44" s="124"/>
      <c r="T44" s="124"/>
      <c r="U44" s="124"/>
      <c r="V44" s="124"/>
      <c r="W44" s="124"/>
      <c r="X44" s="124"/>
    </row>
    <row r="45" spans="1:26" x14ac:dyDescent="0.4">
      <c r="B45" s="161" t="s">
        <v>337</v>
      </c>
      <c r="C45" s="161"/>
      <c r="D45" s="161"/>
      <c r="E45" s="161"/>
      <c r="F45" s="161"/>
      <c r="G45" s="161"/>
      <c r="H45" s="161"/>
      <c r="I45" s="161"/>
      <c r="J45" s="161"/>
      <c r="K45" s="161"/>
      <c r="L45" s="124" t="s">
        <v>39</v>
      </c>
      <c r="M45" s="124"/>
      <c r="N45" s="124"/>
      <c r="O45" s="124"/>
      <c r="P45" s="124"/>
      <c r="Q45" s="124"/>
      <c r="R45" s="124"/>
      <c r="S45" s="124"/>
      <c r="T45" s="124"/>
      <c r="U45" s="124"/>
      <c r="V45" s="124"/>
      <c r="W45" s="124"/>
      <c r="X45" s="124"/>
    </row>
    <row r="46" spans="1:26" x14ac:dyDescent="0.4">
      <c r="B46" s="125" t="s">
        <v>338</v>
      </c>
      <c r="C46" s="125"/>
      <c r="D46" s="125"/>
      <c r="E46" s="125"/>
      <c r="F46" s="125"/>
      <c r="G46" s="125"/>
      <c r="H46" s="125"/>
      <c r="I46" s="125"/>
      <c r="J46" s="125"/>
      <c r="K46" s="125"/>
      <c r="L46" s="125"/>
      <c r="M46" s="125"/>
      <c r="N46" s="125"/>
      <c r="O46" s="125"/>
      <c r="P46" s="125"/>
      <c r="Q46" s="125"/>
      <c r="R46" s="125"/>
      <c r="S46" s="125"/>
      <c r="T46" s="125"/>
      <c r="U46" s="125"/>
      <c r="V46" s="125"/>
      <c r="W46" s="125"/>
      <c r="X46" s="125"/>
    </row>
    <row r="47" spans="1:26" x14ac:dyDescent="0.4">
      <c r="B47" s="162"/>
      <c r="C47" s="163" t="s">
        <v>339</v>
      </c>
      <c r="D47" s="164"/>
      <c r="E47" s="164"/>
      <c r="F47" s="164"/>
      <c r="G47" s="164"/>
      <c r="H47" s="164"/>
      <c r="I47" s="164"/>
      <c r="J47" s="164"/>
      <c r="K47" s="164"/>
      <c r="L47" s="165"/>
      <c r="M47" s="172" t="s">
        <v>340</v>
      </c>
      <c r="N47" s="173"/>
      <c r="O47" s="173"/>
      <c r="P47" s="173"/>
      <c r="Q47" s="173"/>
      <c r="R47" s="173"/>
      <c r="S47" s="173"/>
      <c r="T47" s="173"/>
      <c r="U47" s="173"/>
      <c r="V47" s="173"/>
      <c r="W47" s="173"/>
      <c r="X47" s="174"/>
    </row>
    <row r="48" spans="1:26" x14ac:dyDescent="0.4">
      <c r="B48" s="162"/>
      <c r="C48" s="166"/>
      <c r="D48" s="167"/>
      <c r="E48" s="167"/>
      <c r="F48" s="167"/>
      <c r="G48" s="167"/>
      <c r="H48" s="167"/>
      <c r="I48" s="167"/>
      <c r="J48" s="167"/>
      <c r="K48" s="167"/>
      <c r="L48" s="168"/>
      <c r="M48" s="172" t="s">
        <v>341</v>
      </c>
      <c r="N48" s="173"/>
      <c r="O48" s="173"/>
      <c r="P48" s="173"/>
      <c r="Q48" s="173"/>
      <c r="R48" s="173"/>
      <c r="S48" s="173"/>
      <c r="T48" s="173"/>
      <c r="U48" s="173"/>
      <c r="V48" s="173"/>
      <c r="W48" s="173"/>
      <c r="X48" s="174"/>
    </row>
    <row r="49" spans="1:26" x14ac:dyDescent="0.4">
      <c r="B49" s="162"/>
      <c r="C49" s="169"/>
      <c r="D49" s="170"/>
      <c r="E49" s="170"/>
      <c r="F49" s="170"/>
      <c r="G49" s="170"/>
      <c r="H49" s="170"/>
      <c r="I49" s="170"/>
      <c r="J49" s="170"/>
      <c r="K49" s="170"/>
      <c r="L49" s="171"/>
      <c r="M49" s="172" t="s">
        <v>342</v>
      </c>
      <c r="N49" s="173"/>
      <c r="O49" s="173"/>
      <c r="P49" s="173"/>
      <c r="Q49" s="173"/>
      <c r="R49" s="173"/>
      <c r="S49" s="173"/>
      <c r="T49" s="173"/>
      <c r="U49" s="173"/>
      <c r="V49" s="173"/>
      <c r="W49" s="173"/>
      <c r="X49" s="174"/>
    </row>
    <row r="50" spans="1:26" x14ac:dyDescent="0.4">
      <c r="B50" s="162"/>
      <c r="C50" s="175" t="s">
        <v>343</v>
      </c>
      <c r="D50" s="176"/>
      <c r="E50" s="176"/>
      <c r="F50" s="176"/>
      <c r="G50" s="176"/>
      <c r="H50" s="176"/>
      <c r="I50" s="176"/>
      <c r="J50" s="176"/>
      <c r="K50" s="176"/>
      <c r="L50" s="177"/>
      <c r="M50" s="172" t="s">
        <v>333</v>
      </c>
      <c r="N50" s="173"/>
      <c r="O50" s="173"/>
      <c r="P50" s="173"/>
      <c r="Q50" s="173"/>
      <c r="R50" s="173"/>
      <c r="S50" s="173"/>
      <c r="T50" s="173"/>
      <c r="U50" s="173"/>
      <c r="V50" s="173"/>
      <c r="W50" s="173"/>
      <c r="X50" s="174"/>
    </row>
    <row r="51" spans="1:26" x14ac:dyDescent="0.4">
      <c r="B51" s="162"/>
      <c r="C51" s="175" t="s">
        <v>53</v>
      </c>
      <c r="D51" s="176"/>
      <c r="E51" s="176"/>
      <c r="F51" s="176"/>
      <c r="G51" s="176"/>
      <c r="H51" s="176"/>
      <c r="I51" s="176"/>
      <c r="J51" s="176"/>
      <c r="K51" s="176"/>
      <c r="L51" s="177"/>
      <c r="M51" s="172" t="s">
        <v>344</v>
      </c>
      <c r="N51" s="173"/>
      <c r="O51" s="173"/>
      <c r="P51" s="173"/>
      <c r="Q51" s="173"/>
      <c r="R51" s="173"/>
      <c r="S51" s="173"/>
      <c r="T51" s="173"/>
      <c r="U51" s="173"/>
      <c r="V51" s="173"/>
      <c r="W51" s="173"/>
      <c r="X51" s="174"/>
    </row>
    <row r="53" spans="1:26" x14ac:dyDescent="0.4">
      <c r="A53" s="79" t="s">
        <v>345</v>
      </c>
    </row>
    <row r="54" spans="1:26" x14ac:dyDescent="0.4">
      <c r="B54" s="152"/>
      <c r="C54" s="152"/>
      <c r="D54" s="152"/>
      <c r="E54" s="152"/>
      <c r="F54" s="152"/>
      <c r="G54" s="152"/>
      <c r="H54" s="152"/>
      <c r="I54" s="152"/>
      <c r="J54" s="152"/>
      <c r="K54" s="152"/>
      <c r="L54" s="152"/>
      <c r="M54" s="152"/>
      <c r="N54" s="152"/>
      <c r="O54" s="152"/>
      <c r="P54" s="152"/>
      <c r="Q54" s="152"/>
      <c r="R54" s="152"/>
      <c r="S54" s="152"/>
      <c r="T54" s="152"/>
      <c r="U54" s="152"/>
      <c r="V54" s="152"/>
      <c r="W54" s="152"/>
      <c r="X54" s="152"/>
      <c r="Y54" s="152"/>
      <c r="Z54" s="152"/>
    </row>
    <row r="55" spans="1:26" x14ac:dyDescent="0.4">
      <c r="B55" s="152"/>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row>
    <row r="56" spans="1:26" x14ac:dyDescent="0.4">
      <c r="B56" s="152"/>
      <c r="C56" s="152"/>
      <c r="D56" s="152"/>
      <c r="E56" s="152"/>
      <c r="F56" s="152"/>
      <c r="G56" s="152"/>
      <c r="H56" s="152"/>
      <c r="I56" s="152"/>
      <c r="J56" s="152"/>
      <c r="K56" s="152"/>
      <c r="L56" s="152"/>
      <c r="M56" s="152"/>
      <c r="N56" s="152"/>
      <c r="O56" s="152"/>
      <c r="P56" s="152"/>
      <c r="Q56" s="152"/>
      <c r="R56" s="152"/>
      <c r="S56" s="152"/>
      <c r="T56" s="152"/>
      <c r="U56" s="152"/>
      <c r="V56" s="152"/>
      <c r="W56" s="152"/>
      <c r="X56" s="152"/>
      <c r="Y56" s="152"/>
      <c r="Z56" s="152"/>
    </row>
    <row r="57" spans="1:26" x14ac:dyDescent="0.4">
      <c r="B57" s="152"/>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row>
    <row r="58" spans="1:26" x14ac:dyDescent="0.4">
      <c r="B58" s="152"/>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row>
    <row r="59" spans="1:26" ht="18.75" customHeight="1" x14ac:dyDescent="0.4">
      <c r="B59" s="159" t="s">
        <v>346</v>
      </c>
      <c r="C59" s="159"/>
      <c r="D59" s="159"/>
      <c r="E59" s="159"/>
      <c r="F59" s="159"/>
      <c r="G59" s="159"/>
      <c r="H59" s="159"/>
      <c r="I59" s="159"/>
      <c r="J59" s="159"/>
      <c r="K59" s="159"/>
      <c r="L59" s="159"/>
      <c r="M59" s="159"/>
      <c r="N59" s="159"/>
      <c r="O59" s="159"/>
      <c r="P59" s="159"/>
      <c r="Q59" s="159"/>
      <c r="R59" s="159"/>
      <c r="S59" s="159"/>
      <c r="T59" s="159"/>
      <c r="U59" s="159"/>
      <c r="V59" s="159"/>
      <c r="W59" s="159"/>
      <c r="X59" s="159"/>
      <c r="Y59" s="159"/>
      <c r="Z59" s="159"/>
    </row>
    <row r="60" spans="1:26" x14ac:dyDescent="0.4">
      <c r="B60" s="160"/>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row>
    <row r="61" spans="1:26" x14ac:dyDescent="0.4">
      <c r="B61" s="160"/>
      <c r="C61" s="160"/>
      <c r="D61" s="160"/>
      <c r="E61" s="160"/>
      <c r="F61" s="160"/>
      <c r="G61" s="160"/>
      <c r="H61" s="160"/>
      <c r="I61" s="160"/>
      <c r="J61" s="160"/>
      <c r="K61" s="160"/>
      <c r="L61" s="160"/>
      <c r="M61" s="160"/>
      <c r="N61" s="160"/>
      <c r="O61" s="160"/>
      <c r="P61" s="160"/>
      <c r="Q61" s="160"/>
      <c r="R61" s="160"/>
      <c r="S61" s="160"/>
      <c r="T61" s="160"/>
      <c r="U61" s="160"/>
      <c r="V61" s="160"/>
      <c r="W61" s="160"/>
      <c r="X61" s="160"/>
      <c r="Y61" s="160"/>
      <c r="Z61" s="160"/>
    </row>
    <row r="62" spans="1:26" x14ac:dyDescent="0.4">
      <c r="B62" s="160"/>
      <c r="C62" s="160"/>
      <c r="D62" s="160"/>
      <c r="E62" s="160"/>
      <c r="F62" s="160"/>
      <c r="G62" s="160"/>
      <c r="H62" s="160"/>
      <c r="I62" s="160"/>
      <c r="J62" s="160"/>
      <c r="K62" s="160"/>
      <c r="L62" s="160"/>
      <c r="M62" s="160"/>
      <c r="N62" s="160"/>
      <c r="O62" s="160"/>
      <c r="P62" s="160"/>
      <c r="Q62" s="160"/>
      <c r="R62" s="160"/>
      <c r="S62" s="160"/>
      <c r="T62" s="160"/>
      <c r="U62" s="160"/>
      <c r="V62" s="160"/>
      <c r="W62" s="160"/>
      <c r="X62" s="160"/>
      <c r="Y62" s="160"/>
      <c r="Z62" s="160"/>
    </row>
    <row r="63" spans="1:26" x14ac:dyDescent="0.4">
      <c r="B63" s="160"/>
      <c r="C63" s="160"/>
      <c r="D63" s="160"/>
      <c r="E63" s="160"/>
      <c r="F63" s="160"/>
      <c r="G63" s="160"/>
      <c r="H63" s="160"/>
      <c r="I63" s="160"/>
      <c r="J63" s="160"/>
      <c r="K63" s="160"/>
      <c r="L63" s="160"/>
      <c r="M63" s="160"/>
      <c r="N63" s="160"/>
      <c r="O63" s="160"/>
      <c r="P63" s="160"/>
      <c r="Q63" s="160"/>
      <c r="R63" s="160"/>
      <c r="S63" s="160"/>
      <c r="T63" s="160"/>
      <c r="U63" s="160"/>
      <c r="V63" s="160"/>
      <c r="W63" s="160"/>
      <c r="X63" s="160"/>
      <c r="Y63" s="160"/>
      <c r="Z63" s="160"/>
    </row>
    <row r="65" spans="1:26" x14ac:dyDescent="0.4">
      <c r="A65" s="79" t="s">
        <v>404</v>
      </c>
      <c r="B65" s="97"/>
      <c r="C65" s="97"/>
      <c r="D65" s="97"/>
      <c r="E65" s="97"/>
      <c r="F65" s="97"/>
      <c r="G65" s="97"/>
      <c r="H65" s="97"/>
      <c r="I65" s="97"/>
      <c r="J65" s="97"/>
      <c r="K65" s="97"/>
      <c r="L65" s="97"/>
      <c r="M65" s="97"/>
      <c r="N65" s="97"/>
      <c r="O65" s="97"/>
      <c r="P65" s="97"/>
      <c r="Q65" s="97"/>
      <c r="R65" s="97"/>
      <c r="S65" s="97"/>
      <c r="T65" s="97"/>
      <c r="U65" s="97"/>
      <c r="V65" s="97"/>
      <c r="W65" s="97"/>
      <c r="X65" s="97"/>
      <c r="Y65" s="97"/>
      <c r="Z65" s="97"/>
    </row>
    <row r="66" spans="1:26" x14ac:dyDescent="0.4">
      <c r="B66" s="125" t="s">
        <v>401</v>
      </c>
      <c r="C66" s="125"/>
      <c r="D66" s="125"/>
      <c r="E66" s="125"/>
      <c r="F66" s="125"/>
      <c r="G66" s="125"/>
      <c r="H66" s="125"/>
      <c r="I66" s="125"/>
      <c r="J66" s="125"/>
      <c r="K66" s="125"/>
      <c r="L66" s="124"/>
      <c r="M66" s="124"/>
      <c r="N66" s="124"/>
      <c r="O66" s="124"/>
      <c r="P66" s="124"/>
      <c r="Q66" s="124"/>
      <c r="R66" s="124"/>
      <c r="S66" s="124"/>
      <c r="T66" s="124"/>
      <c r="U66" s="124"/>
      <c r="V66" s="124"/>
      <c r="W66" s="124"/>
      <c r="X66" s="124"/>
      <c r="Y66" s="97"/>
      <c r="Z66" s="97"/>
    </row>
    <row r="67" spans="1:26" x14ac:dyDescent="0.4">
      <c r="B67" s="125" t="s">
        <v>402</v>
      </c>
      <c r="C67" s="125"/>
      <c r="D67" s="125"/>
      <c r="E67" s="125"/>
      <c r="F67" s="125"/>
      <c r="G67" s="125"/>
      <c r="H67" s="125"/>
      <c r="I67" s="125"/>
      <c r="J67" s="125"/>
      <c r="K67" s="125"/>
      <c r="L67" s="124"/>
      <c r="M67" s="124"/>
      <c r="N67" s="124"/>
      <c r="O67" s="124"/>
      <c r="P67" s="124"/>
      <c r="Q67" s="124"/>
      <c r="R67" s="124"/>
      <c r="S67" s="124"/>
      <c r="T67" s="124"/>
      <c r="U67" s="124"/>
      <c r="V67" s="124"/>
      <c r="W67" s="124"/>
      <c r="X67" s="124"/>
      <c r="Y67" s="97"/>
      <c r="Z67" s="97"/>
    </row>
    <row r="68" spans="1:26" x14ac:dyDescent="0.4">
      <c r="B68" s="125" t="s">
        <v>403</v>
      </c>
      <c r="C68" s="125"/>
      <c r="D68" s="125"/>
      <c r="E68" s="125"/>
      <c r="F68" s="125"/>
      <c r="G68" s="125"/>
      <c r="H68" s="125"/>
      <c r="I68" s="125"/>
      <c r="J68" s="125"/>
      <c r="K68" s="125"/>
      <c r="L68" s="124"/>
      <c r="M68" s="124"/>
      <c r="N68" s="124"/>
      <c r="O68" s="124"/>
      <c r="P68" s="124"/>
      <c r="Q68" s="124"/>
      <c r="R68" s="124"/>
      <c r="S68" s="124"/>
      <c r="T68" s="124"/>
      <c r="U68" s="124"/>
      <c r="V68" s="124"/>
      <c r="W68" s="124"/>
      <c r="X68" s="124"/>
      <c r="Y68" s="97"/>
      <c r="Z68" s="97"/>
    </row>
    <row r="69" spans="1:26" x14ac:dyDescent="0.4">
      <c r="B69" s="97"/>
      <c r="C69" s="97"/>
      <c r="D69" s="97"/>
      <c r="E69" s="97"/>
      <c r="F69" s="97"/>
      <c r="G69" s="97"/>
      <c r="H69" s="97"/>
      <c r="I69" s="97"/>
      <c r="J69" s="97"/>
      <c r="K69" s="97"/>
      <c r="L69" s="97"/>
      <c r="M69" s="97"/>
      <c r="N69" s="97"/>
      <c r="O69" s="97"/>
      <c r="P69" s="97"/>
      <c r="Q69" s="97"/>
      <c r="R69" s="97"/>
      <c r="S69" s="97"/>
      <c r="T69" s="97"/>
      <c r="U69" s="97"/>
      <c r="V69" s="97"/>
      <c r="W69" s="97"/>
      <c r="X69" s="97"/>
      <c r="Y69" s="97"/>
      <c r="Z69" s="97"/>
    </row>
    <row r="70" spans="1:26" x14ac:dyDescent="0.4">
      <c r="A70" s="79" t="s">
        <v>405</v>
      </c>
    </row>
    <row r="71" spans="1:26" x14ac:dyDescent="0.4">
      <c r="B71" s="152" t="s">
        <v>347</v>
      </c>
      <c r="C71" s="152"/>
      <c r="D71" s="152"/>
      <c r="E71" s="152"/>
      <c r="F71" s="152"/>
      <c r="G71" s="152"/>
      <c r="H71" s="152"/>
      <c r="I71" s="152"/>
      <c r="J71" s="152"/>
      <c r="K71" s="152"/>
      <c r="L71" s="152"/>
      <c r="M71" s="152"/>
      <c r="N71" s="152"/>
      <c r="O71" s="152"/>
      <c r="P71" s="152"/>
      <c r="Q71" s="152"/>
      <c r="R71" s="152"/>
      <c r="S71" s="152"/>
      <c r="T71" s="152"/>
      <c r="U71" s="152"/>
      <c r="V71" s="152"/>
      <c r="W71" s="152"/>
      <c r="X71" s="152"/>
      <c r="Y71" s="152"/>
      <c r="Z71" s="152"/>
    </row>
    <row r="72" spans="1:26" x14ac:dyDescent="0.4">
      <c r="B72" s="152"/>
      <c r="C72" s="152"/>
      <c r="D72" s="152"/>
      <c r="E72" s="152"/>
      <c r="F72" s="152"/>
      <c r="G72" s="152"/>
      <c r="H72" s="152"/>
      <c r="I72" s="152"/>
      <c r="J72" s="152"/>
      <c r="K72" s="152"/>
      <c r="L72" s="152"/>
      <c r="M72" s="152"/>
      <c r="N72" s="152"/>
      <c r="O72" s="152"/>
      <c r="P72" s="152"/>
      <c r="Q72" s="152"/>
      <c r="R72" s="152"/>
      <c r="S72" s="152"/>
      <c r="T72" s="152"/>
      <c r="U72" s="152"/>
      <c r="V72" s="152"/>
      <c r="W72" s="152"/>
      <c r="X72" s="152"/>
      <c r="Y72" s="152"/>
      <c r="Z72" s="152"/>
    </row>
    <row r="73" spans="1:26" x14ac:dyDescent="0.4">
      <c r="B73" s="152"/>
      <c r="C73" s="152"/>
      <c r="D73" s="152"/>
      <c r="E73" s="152"/>
      <c r="F73" s="152"/>
      <c r="G73" s="152"/>
      <c r="H73" s="152"/>
      <c r="I73" s="152"/>
      <c r="J73" s="152"/>
      <c r="K73" s="152"/>
      <c r="L73" s="152"/>
      <c r="M73" s="152"/>
      <c r="N73" s="152"/>
      <c r="O73" s="152"/>
      <c r="P73" s="152"/>
      <c r="Q73" s="152"/>
      <c r="R73" s="152"/>
      <c r="S73" s="152"/>
      <c r="T73" s="152"/>
      <c r="U73" s="152"/>
      <c r="V73" s="152"/>
      <c r="W73" s="152"/>
      <c r="X73" s="152"/>
      <c r="Y73" s="152"/>
      <c r="Z73" s="152"/>
    </row>
    <row r="74" spans="1:26" x14ac:dyDescent="0.4">
      <c r="B74" s="152"/>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row>
    <row r="75" spans="1:26" x14ac:dyDescent="0.4">
      <c r="B75" s="152"/>
      <c r="C75" s="152"/>
      <c r="D75" s="152"/>
      <c r="E75" s="152"/>
      <c r="F75" s="152"/>
      <c r="G75" s="152"/>
      <c r="H75" s="152"/>
      <c r="I75" s="152"/>
      <c r="J75" s="152"/>
      <c r="K75" s="152"/>
      <c r="L75" s="152"/>
      <c r="M75" s="152"/>
      <c r="N75" s="152"/>
      <c r="O75" s="152"/>
      <c r="P75" s="152"/>
      <c r="Q75" s="152"/>
      <c r="R75" s="152"/>
      <c r="S75" s="152"/>
      <c r="T75" s="152"/>
      <c r="U75" s="152"/>
      <c r="V75" s="152"/>
      <c r="W75" s="152"/>
      <c r="X75" s="152"/>
      <c r="Y75" s="152"/>
      <c r="Z75" s="152"/>
    </row>
  </sheetData>
  <mergeCells count="91">
    <mergeCell ref="B54:Z58"/>
    <mergeCell ref="B59:Z63"/>
    <mergeCell ref="B71:Z75"/>
    <mergeCell ref="B45:K45"/>
    <mergeCell ref="L45:X45"/>
    <mergeCell ref="B46:X46"/>
    <mergeCell ref="B47:B51"/>
    <mergeCell ref="C47:L49"/>
    <mergeCell ref="M47:X47"/>
    <mergeCell ref="M48:X48"/>
    <mergeCell ref="M49:X49"/>
    <mergeCell ref="C50:L50"/>
    <mergeCell ref="M50:X50"/>
    <mergeCell ref="C51:L51"/>
    <mergeCell ref="M51:X51"/>
    <mergeCell ref="B66:K66"/>
    <mergeCell ref="B34:Z38"/>
    <mergeCell ref="B41:K41"/>
    <mergeCell ref="L41:X41"/>
    <mergeCell ref="B42:B44"/>
    <mergeCell ref="C42:K42"/>
    <mergeCell ref="L42:X42"/>
    <mergeCell ref="C43:K43"/>
    <mergeCell ref="L43:X43"/>
    <mergeCell ref="C44:K44"/>
    <mergeCell ref="L44:X44"/>
    <mergeCell ref="C31:F31"/>
    <mergeCell ref="G31:J31"/>
    <mergeCell ref="K31:N31"/>
    <mergeCell ref="O31:R31"/>
    <mergeCell ref="S31:V31"/>
    <mergeCell ref="W31:Z31"/>
    <mergeCell ref="J10:Z10"/>
    <mergeCell ref="J11:Z11"/>
    <mergeCell ref="J12:Z12"/>
    <mergeCell ref="Y13:Z13"/>
    <mergeCell ref="Y14:Z14"/>
    <mergeCell ref="Y15:Z15"/>
    <mergeCell ref="Y16:Z16"/>
    <mergeCell ref="Y17:Z17"/>
    <mergeCell ref="P13:X13"/>
    <mergeCell ref="P14:X14"/>
    <mergeCell ref="P15:X15"/>
    <mergeCell ref="P16:X16"/>
    <mergeCell ref="P17:X17"/>
    <mergeCell ref="O23:Z23"/>
    <mergeCell ref="O24:Z24"/>
    <mergeCell ref="O25:Z25"/>
    <mergeCell ref="W29:Z29"/>
    <mergeCell ref="S29:V29"/>
    <mergeCell ref="O29:R29"/>
    <mergeCell ref="C29:F29"/>
    <mergeCell ref="G29:J29"/>
    <mergeCell ref="K29:N29"/>
    <mergeCell ref="O26:Z26"/>
    <mergeCell ref="B25:N25"/>
    <mergeCell ref="W30:Z30"/>
    <mergeCell ref="B27:N27"/>
    <mergeCell ref="C28:F28"/>
    <mergeCell ref="G28:J28"/>
    <mergeCell ref="K28:N28"/>
    <mergeCell ref="O28:R28"/>
    <mergeCell ref="S28:V28"/>
    <mergeCell ref="W28:Z28"/>
    <mergeCell ref="O27:Z27"/>
    <mergeCell ref="C30:F30"/>
    <mergeCell ref="G30:J30"/>
    <mergeCell ref="K30:N30"/>
    <mergeCell ref="O30:R30"/>
    <mergeCell ref="S30:V30"/>
    <mergeCell ref="B24:N24"/>
    <mergeCell ref="B23:N23"/>
    <mergeCell ref="B26:N26"/>
    <mergeCell ref="J18:Z18"/>
    <mergeCell ref="B10:I10"/>
    <mergeCell ref="B11:I11"/>
    <mergeCell ref="B18:I18"/>
    <mergeCell ref="B12:I12"/>
    <mergeCell ref="B13:B17"/>
    <mergeCell ref="C13:I14"/>
    <mergeCell ref="C15:I17"/>
    <mergeCell ref="J13:O13"/>
    <mergeCell ref="J14:O14"/>
    <mergeCell ref="J15:O15"/>
    <mergeCell ref="J16:O16"/>
    <mergeCell ref="J17:O17"/>
    <mergeCell ref="L66:X66"/>
    <mergeCell ref="B67:K67"/>
    <mergeCell ref="L67:X67"/>
    <mergeCell ref="B68:K68"/>
    <mergeCell ref="L68:X68"/>
  </mergeCells>
  <phoneticPr fontId="1"/>
  <printOptions horizontalCentered="1"/>
  <pageMargins left="0.51181102362204722" right="0.51181102362204722" top="0.74803149606299213" bottom="0.74803149606299213" header="0.31496062992125984" footer="0.31496062992125984"/>
  <pageSetup paperSize="9" scale="84" orientation="portrait" r:id="rId1"/>
  <headerFooter>
    <oddFooter>&amp;C&amp;P／&amp;N</oddFooter>
  </headerFooter>
  <rowBreaks count="1" manualBreakCount="1">
    <brk id="32" max="26"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入力規則!$B$4:$C$4</xm:f>
          </x14:formula1>
          <xm:sqref>B4 I4 O7 B7 I7</xm:sqref>
        </x14:dataValidation>
        <x14:dataValidation type="list" allowBlank="1" showInputMessage="1" showErrorMessage="1">
          <x14:formula1>
            <xm:f>入力規則!$C$2:$C$3</xm:f>
          </x14:formula1>
          <xm:sqref>P17 L41:X41 L45:X45</xm:sqref>
        </x14:dataValidation>
        <x14:dataValidation type="list" allowBlank="1" showInputMessage="1" showErrorMessage="1">
          <x14:formula1>
            <xm:f>'\\172.20.13.64\kyoyu3TB\環境政策課\02　記録用フォルダ\03　省エネ再エネ班\02_補助事業\08_太陽光発電を活用した先進的モデル等導入促進事業補助金\R07\02_要綱等\01_作成中\[02_交付申請書（様式第1号）_R7太陽光新モデル_ver02.xlsx]入力規則'!#REF!</xm:f>
          </x14:formula1>
          <xm:sqref>M50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A94"/>
  <sheetViews>
    <sheetView view="pageBreakPreview" zoomScale="70" zoomScaleNormal="70" zoomScaleSheetLayoutView="70" workbookViewId="0">
      <selection activeCell="Q14" sqref="Q14:AD14"/>
    </sheetView>
  </sheetViews>
  <sheetFormatPr defaultRowHeight="18.75" x14ac:dyDescent="0.4"/>
  <cols>
    <col min="1" max="1" width="2.25" style="7" customWidth="1"/>
    <col min="2" max="2" width="16.5" style="7" customWidth="1"/>
    <col min="3" max="3" width="18.875" style="7" customWidth="1"/>
    <col min="4" max="4" width="18.25" style="7" customWidth="1"/>
    <col min="5" max="5" width="13.625" style="7" customWidth="1"/>
    <col min="6" max="6" width="13.375" style="7" customWidth="1"/>
    <col min="7" max="7" width="12.875" style="7" customWidth="1"/>
    <col min="8" max="8" width="13.25" style="7" customWidth="1"/>
    <col min="9" max="9" width="13.375" style="7" customWidth="1"/>
    <col min="10" max="13" width="11" style="7" customWidth="1"/>
    <col min="14" max="14" width="1.875" style="7" customWidth="1"/>
    <col min="15" max="16384" width="9" style="7"/>
  </cols>
  <sheetData>
    <row r="2" spans="2:23" ht="19.899999999999999" customHeight="1" x14ac:dyDescent="0.4">
      <c r="B2" s="233" t="s">
        <v>406</v>
      </c>
      <c r="C2" s="233"/>
      <c r="D2" s="233"/>
      <c r="E2" s="233"/>
      <c r="F2" s="233"/>
      <c r="G2" s="233"/>
      <c r="H2" s="233"/>
      <c r="I2" s="233"/>
      <c r="J2" s="233"/>
      <c r="K2" s="233"/>
      <c r="L2" s="233"/>
      <c r="M2" s="233"/>
    </row>
    <row r="3" spans="2:23" ht="4.1500000000000004" customHeight="1" x14ac:dyDescent="0.4">
      <c r="B3" s="31"/>
      <c r="C3" s="31"/>
      <c r="D3" s="31"/>
      <c r="E3" s="31"/>
      <c r="F3" s="31"/>
      <c r="G3" s="31"/>
      <c r="H3" s="31"/>
      <c r="I3" s="31"/>
      <c r="J3" s="31"/>
      <c r="K3" s="31"/>
      <c r="L3" s="31"/>
      <c r="M3" s="31"/>
    </row>
    <row r="4" spans="2:23" ht="27.6" customHeight="1" x14ac:dyDescent="0.4">
      <c r="B4" s="234" t="s">
        <v>170</v>
      </c>
      <c r="C4" s="234"/>
      <c r="D4" s="234"/>
      <c r="E4" s="234"/>
      <c r="F4" s="234"/>
      <c r="G4" s="234"/>
      <c r="H4" s="234"/>
      <c r="I4" s="234"/>
      <c r="J4" s="234"/>
      <c r="K4" s="234"/>
      <c r="L4" s="234"/>
      <c r="M4" s="234"/>
    </row>
    <row r="5" spans="2:23" ht="4.1500000000000004" customHeight="1" x14ac:dyDescent="0.4">
      <c r="B5" s="31"/>
      <c r="C5" s="31"/>
      <c r="D5" s="31"/>
      <c r="E5" s="31"/>
      <c r="F5" s="31"/>
      <c r="G5" s="31"/>
      <c r="H5" s="31"/>
      <c r="I5" s="31"/>
      <c r="J5" s="31"/>
      <c r="K5" s="31"/>
      <c r="L5" s="31"/>
      <c r="M5" s="31"/>
    </row>
    <row r="6" spans="2:23" ht="19.899999999999999" customHeight="1" x14ac:dyDescent="0.4">
      <c r="B6" s="245" t="s">
        <v>407</v>
      </c>
      <c r="C6" s="246"/>
      <c r="D6" s="246"/>
      <c r="E6" s="246"/>
      <c r="F6" s="246"/>
      <c r="G6" s="246"/>
      <c r="H6" s="246"/>
      <c r="I6" s="246"/>
      <c r="J6" s="246"/>
      <c r="K6" s="246"/>
      <c r="L6" s="246"/>
      <c r="M6" s="247"/>
    </row>
    <row r="7" spans="2:23" ht="19.899999999999999" customHeight="1" x14ac:dyDescent="0.4">
      <c r="B7" s="248"/>
      <c r="C7" s="249"/>
      <c r="D7" s="249"/>
      <c r="E7" s="249"/>
      <c r="F7" s="249"/>
      <c r="G7" s="249"/>
      <c r="H7" s="249"/>
      <c r="I7" s="249"/>
      <c r="J7" s="249"/>
      <c r="K7" s="249"/>
      <c r="L7" s="249"/>
      <c r="M7" s="250"/>
    </row>
    <row r="8" spans="2:23" ht="4.1500000000000004" customHeight="1" thickBot="1" x14ac:dyDescent="0.45">
      <c r="B8" s="32"/>
      <c r="C8" s="32"/>
      <c r="D8" s="32"/>
      <c r="E8" s="32"/>
      <c r="F8" s="32"/>
      <c r="G8" s="32"/>
      <c r="H8" s="32"/>
      <c r="I8" s="32"/>
      <c r="J8" s="32"/>
      <c r="K8" s="32"/>
      <c r="L8" s="32"/>
      <c r="M8" s="32"/>
    </row>
    <row r="9" spans="2:23" ht="19.899999999999999" customHeight="1" thickBot="1" x14ac:dyDescent="0.45">
      <c r="B9" s="256" t="s">
        <v>169</v>
      </c>
      <c r="C9" s="257"/>
      <c r="D9" s="251" t="s">
        <v>168</v>
      </c>
      <c r="E9" s="252"/>
      <c r="F9" s="252"/>
      <c r="G9" s="252"/>
      <c r="H9" s="252"/>
      <c r="I9" s="252"/>
      <c r="J9" s="252"/>
      <c r="K9" s="252"/>
      <c r="L9" s="252"/>
      <c r="M9" s="253"/>
    </row>
    <row r="10" spans="2:23" ht="10.15" customHeight="1" x14ac:dyDescent="0.4">
      <c r="B10" s="31"/>
      <c r="C10" s="31"/>
      <c r="D10" s="31"/>
      <c r="E10" s="31"/>
      <c r="F10" s="31"/>
      <c r="G10" s="31"/>
      <c r="H10" s="31"/>
      <c r="I10" s="31"/>
      <c r="J10" s="31"/>
      <c r="K10" s="31"/>
      <c r="L10" s="31"/>
      <c r="M10" s="31"/>
    </row>
    <row r="11" spans="2:23" x14ac:dyDescent="0.4">
      <c r="B11" s="178" t="s">
        <v>167</v>
      </c>
      <c r="C11" s="178"/>
      <c r="D11" s="178"/>
      <c r="E11" s="178"/>
      <c r="F11" s="178"/>
      <c r="G11" s="178"/>
      <c r="H11" s="178"/>
      <c r="I11" s="178"/>
      <c r="J11" s="178"/>
      <c r="K11" s="178"/>
      <c r="L11" s="178"/>
      <c r="M11" s="178"/>
    </row>
    <row r="12" spans="2:23" ht="4.1500000000000004" customHeight="1" thickBot="1" x14ac:dyDescent="0.45">
      <c r="B12" s="31"/>
      <c r="C12" s="31"/>
      <c r="D12" s="31"/>
      <c r="E12" s="31"/>
      <c r="F12" s="31"/>
      <c r="G12" s="31"/>
      <c r="H12" s="31"/>
      <c r="I12" s="31"/>
      <c r="J12" s="31"/>
      <c r="K12" s="31"/>
      <c r="L12" s="31"/>
      <c r="M12" s="31"/>
    </row>
    <row r="13" spans="2:23" ht="13.5" customHeight="1" x14ac:dyDescent="0.4">
      <c r="B13" s="210" t="s">
        <v>166</v>
      </c>
      <c r="C13" s="211"/>
      <c r="D13" s="76" t="s">
        <v>165</v>
      </c>
      <c r="E13" s="254" t="s">
        <v>164</v>
      </c>
      <c r="F13" s="254"/>
      <c r="G13" s="254"/>
      <c r="H13" s="254"/>
      <c r="I13" s="254"/>
      <c r="J13" s="254"/>
      <c r="K13" s="254"/>
      <c r="L13" s="254"/>
      <c r="M13" s="255"/>
      <c r="W13" s="75"/>
    </row>
    <row r="14" spans="2:23" ht="19.5" thickBot="1" x14ac:dyDescent="0.45">
      <c r="B14" s="212"/>
      <c r="C14" s="213"/>
      <c r="D14" s="207" t="s">
        <v>163</v>
      </c>
      <c r="E14" s="208"/>
      <c r="F14" s="208" t="s">
        <v>162</v>
      </c>
      <c r="G14" s="208"/>
      <c r="H14" s="208" t="s">
        <v>161</v>
      </c>
      <c r="I14" s="208"/>
      <c r="J14" s="208"/>
      <c r="K14" s="208"/>
      <c r="L14" s="208"/>
      <c r="M14" s="214"/>
    </row>
    <row r="15" spans="2:23" ht="3.75" customHeight="1" thickBot="1" x14ac:dyDescent="0.45">
      <c r="B15" s="74"/>
      <c r="C15" s="73"/>
      <c r="D15" s="72"/>
      <c r="E15" s="71"/>
      <c r="F15" s="71"/>
      <c r="G15" s="71"/>
      <c r="H15" s="71"/>
      <c r="I15" s="71"/>
      <c r="J15" s="71"/>
      <c r="K15" s="71"/>
      <c r="L15" s="71"/>
      <c r="M15" s="71"/>
    </row>
    <row r="16" spans="2:23" x14ac:dyDescent="0.4">
      <c r="B16" s="210" t="s">
        <v>160</v>
      </c>
      <c r="C16" s="211"/>
      <c r="D16" s="239" t="s">
        <v>171</v>
      </c>
      <c r="E16" s="240"/>
      <c r="F16" s="240"/>
      <c r="G16" s="240"/>
      <c r="H16" s="241"/>
      <c r="I16" s="31"/>
      <c r="J16" s="180" t="s">
        <v>159</v>
      </c>
      <c r="K16" s="181"/>
      <c r="L16" s="181"/>
      <c r="M16" s="182"/>
    </row>
    <row r="17" spans="2:26" ht="19.5" thickBot="1" x14ac:dyDescent="0.45">
      <c r="B17" s="212"/>
      <c r="C17" s="213"/>
      <c r="D17" s="242"/>
      <c r="E17" s="243"/>
      <c r="F17" s="243"/>
      <c r="G17" s="243"/>
      <c r="H17" s="244"/>
      <c r="I17" s="31"/>
      <c r="J17" s="183"/>
      <c r="K17" s="184"/>
      <c r="L17" s="184"/>
      <c r="M17" s="185"/>
    </row>
    <row r="18" spans="2:26" s="52" customFormat="1" ht="3.75" customHeight="1" thickBot="1" x14ac:dyDescent="0.45">
      <c r="B18" s="74"/>
      <c r="C18" s="73"/>
      <c r="D18" s="72"/>
      <c r="E18" s="71"/>
      <c r="F18" s="71"/>
      <c r="G18" s="71"/>
      <c r="H18" s="71"/>
      <c r="I18" s="38"/>
      <c r="J18" s="70"/>
      <c r="K18" s="69"/>
      <c r="L18" s="69"/>
      <c r="M18" s="68"/>
    </row>
    <row r="19" spans="2:26" x14ac:dyDescent="0.4">
      <c r="B19" s="210" t="s">
        <v>158</v>
      </c>
      <c r="C19" s="211"/>
      <c r="D19" s="239" t="s">
        <v>157</v>
      </c>
      <c r="E19" s="254"/>
      <c r="F19" s="254"/>
      <c r="G19" s="254"/>
      <c r="H19" s="255"/>
      <c r="I19" s="31"/>
      <c r="J19" s="180" t="s">
        <v>156</v>
      </c>
      <c r="K19" s="181"/>
      <c r="L19" s="181"/>
      <c r="M19" s="182"/>
    </row>
    <row r="20" spans="2:26" ht="19.5" thickBot="1" x14ac:dyDescent="0.45">
      <c r="B20" s="212"/>
      <c r="C20" s="213"/>
      <c r="D20" s="207"/>
      <c r="E20" s="208"/>
      <c r="F20" s="208"/>
      <c r="G20" s="208"/>
      <c r="H20" s="214"/>
      <c r="I20" s="31"/>
      <c r="J20" s="183"/>
      <c r="K20" s="184"/>
      <c r="L20" s="184"/>
      <c r="M20" s="185"/>
      <c r="Q20" s="7" t="s">
        <v>88</v>
      </c>
    </row>
    <row r="21" spans="2:26" ht="4.1500000000000004" customHeight="1" thickBot="1" x14ac:dyDescent="0.45">
      <c r="B21" s="31"/>
      <c r="C21" s="31"/>
      <c r="D21" s="31"/>
      <c r="E21" s="31"/>
      <c r="F21" s="31"/>
      <c r="G21" s="31"/>
      <c r="H21" s="31"/>
      <c r="I21" s="31"/>
      <c r="J21" s="31"/>
      <c r="K21" s="31"/>
      <c r="L21" s="31"/>
      <c r="M21" s="31"/>
      <c r="Q21" s="7" t="s">
        <v>155</v>
      </c>
      <c r="U21" s="7">
        <f t="shared" ref="U21:U29" si="0">IF(D16=Q21,1,0)</f>
        <v>1</v>
      </c>
    </row>
    <row r="22" spans="2:26" ht="19.899999999999999" customHeight="1" thickBot="1" x14ac:dyDescent="0.45">
      <c r="B22" s="236" t="s">
        <v>154</v>
      </c>
      <c r="C22" s="198"/>
      <c r="D22" s="258">
        <v>0</v>
      </c>
      <c r="E22" s="259"/>
      <c r="F22" s="99" t="s">
        <v>87</v>
      </c>
      <c r="G22" s="205" t="s">
        <v>153</v>
      </c>
      <c r="H22" s="205"/>
      <c r="I22" s="31"/>
      <c r="J22" s="31"/>
      <c r="K22" s="31"/>
      <c r="L22" s="31"/>
      <c r="M22" s="31"/>
      <c r="Q22" s="7" t="s">
        <v>152</v>
      </c>
      <c r="U22" s="7">
        <f t="shared" si="0"/>
        <v>0</v>
      </c>
    </row>
    <row r="23" spans="2:26" ht="19.899999999999999" customHeight="1" x14ac:dyDescent="0.4">
      <c r="B23" s="65"/>
      <c r="C23" s="65"/>
      <c r="D23" s="65"/>
      <c r="E23" s="65"/>
      <c r="F23" s="65"/>
      <c r="G23" s="65"/>
      <c r="H23" s="65"/>
      <c r="I23" s="31"/>
      <c r="J23" s="31"/>
      <c r="K23" s="31"/>
      <c r="L23" s="31"/>
      <c r="M23" s="31"/>
      <c r="Q23" s="7" t="s">
        <v>151</v>
      </c>
      <c r="U23" s="7">
        <f t="shared" si="0"/>
        <v>0</v>
      </c>
      <c r="X23" s="7">
        <f>IF(OR(D16=Q20,D16=Q30,D16=Q31,D16=Q32,D16=Q33,D16=Q34,D16=Q35),1,0)</f>
        <v>0</v>
      </c>
      <c r="Y23" s="7">
        <f>IF($E$56&lt;&gt;100,1,0)</f>
        <v>1</v>
      </c>
      <c r="Z23" s="7">
        <f>IF(OR(X23=0,Y23=0),0,1)</f>
        <v>0</v>
      </c>
    </row>
    <row r="24" spans="2:26" ht="19.899999999999999" customHeight="1" x14ac:dyDescent="0.4">
      <c r="B24" s="235" t="s">
        <v>150</v>
      </c>
      <c r="C24" s="235"/>
      <c r="D24" s="235"/>
      <c r="E24" s="235"/>
      <c r="F24" s="235"/>
      <c r="G24" s="235"/>
      <c r="H24" s="235"/>
      <c r="I24" s="235"/>
      <c r="J24" s="235"/>
      <c r="K24" s="235"/>
      <c r="L24" s="235"/>
      <c r="M24" s="235"/>
      <c r="Q24" s="7" t="s">
        <v>149</v>
      </c>
      <c r="U24" s="7">
        <f t="shared" si="0"/>
        <v>0</v>
      </c>
    </row>
    <row r="25" spans="2:26" ht="4.1500000000000004" customHeight="1" thickBot="1" x14ac:dyDescent="0.45">
      <c r="B25" s="64"/>
      <c r="C25" s="64"/>
      <c r="D25" s="64"/>
      <c r="E25" s="64"/>
      <c r="F25" s="67"/>
      <c r="G25" s="64"/>
      <c r="H25" s="64"/>
      <c r="I25" s="64"/>
      <c r="J25" s="64"/>
      <c r="K25" s="64"/>
      <c r="L25" s="64"/>
      <c r="M25" s="64"/>
      <c r="Q25" s="7" t="s">
        <v>148</v>
      </c>
      <c r="U25" s="7">
        <f t="shared" si="0"/>
        <v>0</v>
      </c>
    </row>
    <row r="26" spans="2:26" ht="19.899999999999999" customHeight="1" thickBot="1" x14ac:dyDescent="0.45">
      <c r="B26" s="236" t="s">
        <v>71</v>
      </c>
      <c r="C26" s="198"/>
      <c r="D26" s="237">
        <v>0</v>
      </c>
      <c r="E26" s="238"/>
      <c r="F26" s="66" t="s">
        <v>147</v>
      </c>
      <c r="G26" s="64"/>
      <c r="H26" s="279" t="s">
        <v>135</v>
      </c>
      <c r="I26" s="280"/>
      <c r="J26" s="64"/>
      <c r="K26" s="64"/>
      <c r="L26" s="64"/>
      <c r="M26" s="64"/>
      <c r="Q26" s="7" t="s">
        <v>146</v>
      </c>
      <c r="U26" s="7">
        <f t="shared" si="0"/>
        <v>0</v>
      </c>
    </row>
    <row r="27" spans="2:26" ht="19.899999999999999" customHeight="1" x14ac:dyDescent="0.4">
      <c r="B27" s="65"/>
      <c r="C27" s="65"/>
      <c r="D27" s="65"/>
      <c r="E27" s="65"/>
      <c r="F27" s="65"/>
      <c r="G27" s="64"/>
      <c r="H27" s="64"/>
      <c r="I27" s="64"/>
      <c r="J27" s="64"/>
      <c r="K27" s="64"/>
      <c r="L27" s="64"/>
      <c r="M27" s="64"/>
      <c r="Q27" s="7" t="s">
        <v>145</v>
      </c>
      <c r="U27" s="7">
        <f t="shared" si="0"/>
        <v>0</v>
      </c>
    </row>
    <row r="28" spans="2:26" ht="28.9" customHeight="1" x14ac:dyDescent="0.4">
      <c r="B28" s="235" t="s">
        <v>144</v>
      </c>
      <c r="C28" s="235"/>
      <c r="D28" s="235"/>
      <c r="E28" s="235"/>
      <c r="F28" s="235"/>
      <c r="G28" s="235"/>
      <c r="H28" s="235"/>
      <c r="I28" s="235"/>
      <c r="J28" s="235"/>
      <c r="K28" s="235"/>
      <c r="L28" s="235"/>
      <c r="M28" s="235"/>
      <c r="Q28" s="7" t="s">
        <v>143</v>
      </c>
      <c r="U28" s="7">
        <f t="shared" si="0"/>
        <v>0</v>
      </c>
    </row>
    <row r="29" spans="2:26" ht="10.15" customHeight="1" x14ac:dyDescent="0.4">
      <c r="B29" s="31"/>
      <c r="C29" s="31"/>
      <c r="D29" s="31"/>
      <c r="E29" s="31"/>
      <c r="F29" s="31"/>
      <c r="G29" s="31"/>
      <c r="H29" s="31"/>
      <c r="I29" s="31"/>
      <c r="J29" s="31"/>
      <c r="K29" s="31"/>
      <c r="L29" s="31"/>
      <c r="M29" s="31"/>
      <c r="Q29" s="7" t="s">
        <v>142</v>
      </c>
      <c r="U29" s="7">
        <f t="shared" si="0"/>
        <v>0</v>
      </c>
    </row>
    <row r="30" spans="2:26" x14ac:dyDescent="0.4">
      <c r="B30" s="215" t="s">
        <v>141</v>
      </c>
      <c r="C30" s="215"/>
      <c r="D30" s="215"/>
      <c r="E30" s="215"/>
      <c r="F30" s="215"/>
      <c r="G30" s="215"/>
      <c r="H30" s="215"/>
      <c r="I30" s="215"/>
      <c r="J30" s="215"/>
      <c r="K30" s="215"/>
      <c r="L30" s="215"/>
      <c r="M30" s="215"/>
      <c r="Q30" s="7" t="s">
        <v>140</v>
      </c>
      <c r="U30" s="7">
        <f t="shared" ref="U30:U35" si="1">IF(D25=Q30,0,1)</f>
        <v>1</v>
      </c>
    </row>
    <row r="31" spans="2:26" ht="4.1500000000000004" customHeight="1" x14ac:dyDescent="0.4">
      <c r="B31" s="31"/>
      <c r="C31" s="31"/>
      <c r="D31" s="31"/>
      <c r="E31" s="31"/>
      <c r="F31" s="31"/>
      <c r="G31" s="31"/>
      <c r="H31" s="31"/>
      <c r="I31" s="31"/>
      <c r="J31" s="31"/>
      <c r="K31" s="31"/>
      <c r="L31" s="31"/>
      <c r="M31" s="31"/>
      <c r="Q31" s="7" t="s">
        <v>139</v>
      </c>
      <c r="U31" s="7">
        <f t="shared" si="1"/>
        <v>1</v>
      </c>
    </row>
    <row r="32" spans="2:26" ht="19.149999999999999" customHeight="1" thickBot="1" x14ac:dyDescent="0.45">
      <c r="B32" s="31" t="s">
        <v>138</v>
      </c>
      <c r="C32" s="31"/>
      <c r="D32" s="31"/>
      <c r="E32" s="31"/>
      <c r="F32" s="31"/>
      <c r="G32" s="31"/>
      <c r="H32" s="31"/>
      <c r="I32" s="31"/>
      <c r="J32" s="31"/>
      <c r="K32" s="31"/>
      <c r="L32" s="31"/>
      <c r="M32" s="31"/>
      <c r="Q32" s="7" t="s">
        <v>137</v>
      </c>
      <c r="U32" s="7">
        <f t="shared" si="1"/>
        <v>1</v>
      </c>
    </row>
    <row r="33" spans="2:21" ht="19.149999999999999" customHeight="1" x14ac:dyDescent="0.4">
      <c r="B33" s="209" t="s">
        <v>136</v>
      </c>
      <c r="C33" s="209"/>
      <c r="D33" s="216" t="s">
        <v>135</v>
      </c>
      <c r="E33" s="31"/>
      <c r="F33" s="31"/>
      <c r="G33" s="180" t="s">
        <v>134</v>
      </c>
      <c r="H33" s="181"/>
      <c r="I33" s="181"/>
      <c r="J33" s="181"/>
      <c r="K33" s="181"/>
      <c r="L33" s="181"/>
      <c r="M33" s="182"/>
      <c r="Q33" s="7" t="s">
        <v>133</v>
      </c>
      <c r="U33" s="7">
        <f t="shared" si="1"/>
        <v>1</v>
      </c>
    </row>
    <row r="34" spans="2:21" ht="18" customHeight="1" thickBot="1" x14ac:dyDescent="0.45">
      <c r="B34" s="191"/>
      <c r="C34" s="191"/>
      <c r="D34" s="217"/>
      <c r="E34" s="31"/>
      <c r="F34" s="31"/>
      <c r="G34" s="183"/>
      <c r="H34" s="184"/>
      <c r="I34" s="184"/>
      <c r="J34" s="184"/>
      <c r="K34" s="184"/>
      <c r="L34" s="184"/>
      <c r="M34" s="185"/>
      <c r="Q34" s="7" t="s">
        <v>132</v>
      </c>
      <c r="U34" s="7">
        <f t="shared" si="1"/>
        <v>1</v>
      </c>
    </row>
    <row r="35" spans="2:21" ht="4.3499999999999996" customHeight="1" thickBot="1" x14ac:dyDescent="0.45">
      <c r="B35" s="31"/>
      <c r="C35" s="31"/>
      <c r="D35" s="31"/>
      <c r="E35" s="31"/>
      <c r="F35" s="31"/>
      <c r="G35" s="31"/>
      <c r="H35" s="31"/>
      <c r="I35" s="31"/>
      <c r="J35" s="31"/>
      <c r="K35" s="31"/>
      <c r="L35" s="31"/>
      <c r="M35" s="31"/>
      <c r="Q35" s="7" t="s">
        <v>98</v>
      </c>
      <c r="U35" s="7">
        <f t="shared" si="1"/>
        <v>1</v>
      </c>
    </row>
    <row r="36" spans="2:21" ht="35.25" customHeight="1" thickBot="1" x14ac:dyDescent="0.45">
      <c r="B36" s="179" t="s">
        <v>131</v>
      </c>
      <c r="C36" s="201"/>
      <c r="D36" s="63">
        <v>0</v>
      </c>
      <c r="E36" s="53" t="s">
        <v>130</v>
      </c>
      <c r="F36" s="31"/>
      <c r="G36" s="188" t="s">
        <v>129</v>
      </c>
      <c r="H36" s="189"/>
      <c r="I36" s="189"/>
      <c r="J36" s="189"/>
      <c r="K36" s="189"/>
      <c r="L36" s="189"/>
      <c r="M36" s="190"/>
    </row>
    <row r="37" spans="2:21" ht="3.75" customHeight="1" x14ac:dyDescent="0.4">
      <c r="B37" s="31"/>
      <c r="C37" s="31"/>
      <c r="D37" s="31"/>
      <c r="E37" s="31"/>
      <c r="F37" s="31"/>
      <c r="G37" s="62"/>
      <c r="H37" s="62"/>
      <c r="I37" s="62"/>
      <c r="J37" s="62"/>
      <c r="K37" s="62"/>
      <c r="L37" s="62"/>
      <c r="M37" s="62"/>
    </row>
    <row r="38" spans="2:21" ht="19.5" customHeight="1" x14ac:dyDescent="0.4">
      <c r="B38" s="179" t="s">
        <v>128</v>
      </c>
      <c r="C38" s="201"/>
      <c r="D38" s="61" t="str">
        <f>IFERROR($D$36*100/($D$22*24*365),"‐")</f>
        <v>‐</v>
      </c>
      <c r="E38" s="100" t="s">
        <v>96</v>
      </c>
      <c r="F38" s="31"/>
      <c r="G38" s="31"/>
      <c r="H38" s="31"/>
      <c r="I38" s="31"/>
      <c r="J38" s="31"/>
      <c r="K38" s="31"/>
      <c r="L38" s="31"/>
      <c r="M38" s="31"/>
    </row>
    <row r="39" spans="2:21" ht="4.3499999999999996" customHeight="1" thickBot="1" x14ac:dyDescent="0.45">
      <c r="B39" s="31"/>
      <c r="C39" s="31"/>
      <c r="D39" s="31"/>
      <c r="E39" s="31"/>
      <c r="F39" s="31"/>
      <c r="G39" s="31"/>
      <c r="H39" s="31"/>
      <c r="I39" s="31"/>
      <c r="J39" s="31"/>
      <c r="K39" s="31"/>
      <c r="L39" s="31"/>
      <c r="M39" s="31"/>
    </row>
    <row r="40" spans="2:21" ht="25.15" customHeight="1" x14ac:dyDescent="0.4">
      <c r="B40" s="209" t="s">
        <v>127</v>
      </c>
      <c r="C40" s="209"/>
      <c r="D40" s="274">
        <v>0</v>
      </c>
      <c r="E40" s="276" t="s">
        <v>96</v>
      </c>
      <c r="F40" s="31"/>
      <c r="G40" s="180" t="s">
        <v>126</v>
      </c>
      <c r="H40" s="181"/>
      <c r="I40" s="181"/>
      <c r="J40" s="181"/>
      <c r="K40" s="181"/>
      <c r="L40" s="181"/>
      <c r="M40" s="182"/>
    </row>
    <row r="41" spans="2:21" ht="28.5" customHeight="1" thickBot="1" x14ac:dyDescent="0.45">
      <c r="B41" s="191"/>
      <c r="C41" s="191"/>
      <c r="D41" s="275"/>
      <c r="E41" s="277"/>
      <c r="F41" s="31"/>
      <c r="G41" s="183"/>
      <c r="H41" s="184"/>
      <c r="I41" s="184"/>
      <c r="J41" s="184"/>
      <c r="K41" s="184"/>
      <c r="L41" s="184"/>
      <c r="M41" s="185"/>
    </row>
    <row r="42" spans="2:21" ht="4.3499999999999996" customHeight="1" x14ac:dyDescent="0.4">
      <c r="B42" s="38"/>
      <c r="C42" s="31"/>
      <c r="D42" s="31"/>
      <c r="E42" s="31"/>
      <c r="F42" s="31"/>
      <c r="G42" s="31"/>
      <c r="H42" s="31"/>
      <c r="I42" s="31"/>
      <c r="J42" s="31"/>
      <c r="K42" s="31"/>
      <c r="L42" s="31"/>
      <c r="M42" s="31"/>
      <c r="N42" s="31"/>
    </row>
    <row r="43" spans="2:21" ht="21" customHeight="1" x14ac:dyDescent="0.4">
      <c r="B43" s="198" t="s">
        <v>125</v>
      </c>
      <c r="C43" s="199"/>
      <c r="D43" s="200"/>
      <c r="E43" s="36" t="str">
        <f>IF($D$33="年間設備利用率",24*365*$D$40/100,IF($D$33="年間発電電力量",24*365*$D$38/100,"0"))</f>
        <v>0</v>
      </c>
      <c r="F43" s="278" t="s">
        <v>124</v>
      </c>
      <c r="G43" s="278"/>
      <c r="H43" s="31"/>
      <c r="I43" s="31"/>
      <c r="J43" s="31"/>
      <c r="K43" s="31"/>
      <c r="L43" s="31"/>
      <c r="M43" s="31"/>
    </row>
    <row r="44" spans="2:21" ht="3.6" customHeight="1" x14ac:dyDescent="0.4">
      <c r="B44" s="38"/>
      <c r="C44" s="31"/>
      <c r="D44" s="31"/>
      <c r="E44" s="31"/>
      <c r="F44" s="31"/>
      <c r="G44" s="31"/>
      <c r="H44" s="31"/>
      <c r="I44" s="31"/>
      <c r="J44" s="31"/>
      <c r="K44" s="31"/>
      <c r="L44" s="31"/>
      <c r="M44" s="31"/>
    </row>
    <row r="45" spans="2:21" ht="21" customHeight="1" x14ac:dyDescent="0.4">
      <c r="B45" s="179" t="s">
        <v>123</v>
      </c>
      <c r="C45" s="201"/>
      <c r="D45" s="202"/>
      <c r="E45" s="60">
        <v>0.438</v>
      </c>
      <c r="F45" s="222" t="s">
        <v>122</v>
      </c>
      <c r="G45" s="224"/>
      <c r="H45" s="31"/>
      <c r="I45" s="31"/>
      <c r="J45" s="31"/>
      <c r="K45" s="31"/>
      <c r="L45" s="31"/>
      <c r="M45" s="31"/>
    </row>
    <row r="46" spans="2:21" ht="3" customHeight="1" x14ac:dyDescent="0.4">
      <c r="B46" s="38"/>
      <c r="C46" s="31"/>
      <c r="D46" s="31"/>
      <c r="E46" s="31"/>
      <c r="F46" s="31"/>
      <c r="G46" s="31"/>
      <c r="H46" s="31"/>
      <c r="I46" s="31"/>
      <c r="J46" s="31"/>
      <c r="K46" s="31"/>
      <c r="L46" s="31"/>
      <c r="M46" s="31"/>
    </row>
    <row r="47" spans="2:21" ht="21" customHeight="1" x14ac:dyDescent="0.4">
      <c r="B47" s="198" t="s">
        <v>121</v>
      </c>
      <c r="C47" s="199"/>
      <c r="D47" s="200"/>
      <c r="E47" s="34">
        <f>$E$43*$E$45</f>
        <v>0</v>
      </c>
      <c r="F47" s="205" t="s">
        <v>120</v>
      </c>
      <c r="G47" s="205"/>
      <c r="H47" s="31"/>
      <c r="I47" s="31"/>
      <c r="J47" s="31"/>
      <c r="K47" s="31"/>
      <c r="L47" s="31"/>
      <c r="M47" s="31"/>
    </row>
    <row r="48" spans="2:21" ht="4.3499999999999996" customHeight="1" thickBot="1" x14ac:dyDescent="0.45">
      <c r="B48" s="59"/>
      <c r="C48" s="59"/>
      <c r="D48" s="59"/>
      <c r="E48" s="59"/>
      <c r="F48" s="59"/>
      <c r="G48" s="59"/>
      <c r="H48" s="59"/>
      <c r="I48" s="59"/>
      <c r="J48" s="59"/>
      <c r="K48" s="58"/>
      <c r="L48" s="57"/>
      <c r="M48" s="57"/>
    </row>
    <row r="49" spans="1:27" ht="18.600000000000001" customHeight="1" x14ac:dyDescent="0.4">
      <c r="B49" s="179" t="s">
        <v>119</v>
      </c>
      <c r="C49" s="263" t="s">
        <v>118</v>
      </c>
      <c r="D49" s="264"/>
      <c r="E49" s="264"/>
      <c r="F49" s="264"/>
      <c r="G49" s="264"/>
      <c r="H49" s="264"/>
      <c r="I49" s="264"/>
      <c r="J49" s="264"/>
      <c r="K49" s="264"/>
      <c r="L49" s="264"/>
      <c r="M49" s="265"/>
      <c r="Q49" s="56" t="s">
        <v>117</v>
      </c>
      <c r="W49" s="56" t="s">
        <v>116</v>
      </c>
    </row>
    <row r="50" spans="1:27" ht="18.600000000000001" customHeight="1" thickBot="1" x14ac:dyDescent="0.45">
      <c r="B50" s="179"/>
      <c r="C50" s="266"/>
      <c r="D50" s="267"/>
      <c r="E50" s="267"/>
      <c r="F50" s="267"/>
      <c r="G50" s="267"/>
      <c r="H50" s="267"/>
      <c r="I50" s="267"/>
      <c r="J50" s="267"/>
      <c r="K50" s="267"/>
      <c r="L50" s="267"/>
      <c r="M50" s="268"/>
      <c r="Q50" s="7" t="s">
        <v>115</v>
      </c>
      <c r="R50" s="7">
        <v>2.5</v>
      </c>
      <c r="S50" s="7" t="s">
        <v>114</v>
      </c>
      <c r="T50" s="7">
        <v>34.270000000000003</v>
      </c>
      <c r="U50" s="7" t="s">
        <v>108</v>
      </c>
      <c r="W50" s="7" t="s">
        <v>113</v>
      </c>
    </row>
    <row r="51" spans="1:27" ht="19.899999999999999" customHeight="1" x14ac:dyDescent="0.4">
      <c r="B51" s="31"/>
      <c r="C51" s="31"/>
      <c r="D51" s="31"/>
      <c r="E51" s="31"/>
      <c r="F51" s="31"/>
      <c r="G51" s="31"/>
      <c r="H51" s="31"/>
      <c r="I51" s="31"/>
      <c r="J51" s="31"/>
      <c r="K51" s="31"/>
      <c r="L51" s="31"/>
      <c r="M51" s="31"/>
      <c r="Q51" s="37" t="s">
        <v>112</v>
      </c>
      <c r="R51" s="7">
        <v>2.62</v>
      </c>
      <c r="S51" s="7" t="s">
        <v>111</v>
      </c>
      <c r="T51" s="7">
        <v>35.770000000000003</v>
      </c>
      <c r="U51" s="7" t="s">
        <v>108</v>
      </c>
      <c r="W51" s="7" t="s">
        <v>110</v>
      </c>
    </row>
    <row r="52" spans="1:27" ht="19.899999999999999" customHeight="1" x14ac:dyDescent="0.4">
      <c r="B52" s="180" t="s">
        <v>109</v>
      </c>
      <c r="C52" s="269"/>
      <c r="D52" s="269"/>
      <c r="E52" s="269"/>
      <c r="F52" s="269"/>
      <c r="G52" s="269"/>
      <c r="H52" s="269"/>
      <c r="I52" s="269"/>
      <c r="J52" s="269"/>
      <c r="K52" s="269"/>
      <c r="L52" s="269"/>
      <c r="M52" s="270"/>
      <c r="Q52" s="37" t="s">
        <v>28</v>
      </c>
      <c r="R52" s="7">
        <v>2.75</v>
      </c>
      <c r="T52" s="7">
        <v>36.729999999999997</v>
      </c>
      <c r="U52" s="7" t="s">
        <v>108</v>
      </c>
      <c r="W52" s="7" t="s">
        <v>107</v>
      </c>
    </row>
    <row r="53" spans="1:27" ht="19.5" customHeight="1" x14ac:dyDescent="0.4">
      <c r="B53" s="271"/>
      <c r="C53" s="272"/>
      <c r="D53" s="272"/>
      <c r="E53" s="272"/>
      <c r="F53" s="272"/>
      <c r="G53" s="272"/>
      <c r="H53" s="272"/>
      <c r="I53" s="272"/>
      <c r="J53" s="272"/>
      <c r="K53" s="272"/>
      <c r="L53" s="272"/>
      <c r="M53" s="273"/>
      <c r="Q53" s="40" t="s">
        <v>106</v>
      </c>
      <c r="R53" s="7">
        <v>2.79</v>
      </c>
      <c r="T53" s="7">
        <v>49.84</v>
      </c>
      <c r="U53" s="7" t="s">
        <v>93</v>
      </c>
      <c r="W53" s="7" t="s">
        <v>105</v>
      </c>
    </row>
    <row r="54" spans="1:27" ht="10.15" customHeight="1" x14ac:dyDescent="0.4">
      <c r="B54" s="31"/>
      <c r="C54" s="31"/>
      <c r="D54" s="31"/>
      <c r="E54" s="31"/>
      <c r="F54" s="31"/>
      <c r="G54" s="31"/>
      <c r="H54" s="31"/>
      <c r="I54" s="31"/>
      <c r="J54" s="31"/>
      <c r="K54" s="31"/>
      <c r="L54" s="31"/>
      <c r="M54" s="31"/>
      <c r="Q54" s="40" t="s">
        <v>29</v>
      </c>
      <c r="R54" s="7">
        <v>2.27</v>
      </c>
      <c r="S54" s="7" t="s">
        <v>104</v>
      </c>
      <c r="T54" s="55">
        <f>36.44/((273/(273+25))*0.986923)</f>
        <v>40.304052430631707</v>
      </c>
      <c r="U54" s="7" t="s">
        <v>103</v>
      </c>
      <c r="W54" s="7" t="s">
        <v>102</v>
      </c>
    </row>
    <row r="55" spans="1:27" ht="31.9" customHeight="1" thickBot="1" x14ac:dyDescent="0.45">
      <c r="B55" s="206" t="s">
        <v>101</v>
      </c>
      <c r="C55" s="206"/>
      <c r="D55" s="206"/>
      <c r="E55" s="206"/>
      <c r="F55" s="206"/>
      <c r="G55" s="206"/>
      <c r="H55" s="206"/>
      <c r="I55" s="206"/>
      <c r="J55" s="206"/>
      <c r="K55" s="206"/>
      <c r="L55" s="206"/>
      <c r="M55" s="206"/>
      <c r="Q55" s="40" t="s">
        <v>100</v>
      </c>
      <c r="R55" s="7" t="s">
        <v>99</v>
      </c>
      <c r="T55" s="7" t="s">
        <v>99</v>
      </c>
      <c r="U55" s="7" t="s">
        <v>93</v>
      </c>
      <c r="W55" s="7" t="s">
        <v>98</v>
      </c>
    </row>
    <row r="56" spans="1:27" ht="29.45" customHeight="1" thickBot="1" x14ac:dyDescent="0.45">
      <c r="B56" s="219" t="s">
        <v>97</v>
      </c>
      <c r="C56" s="220"/>
      <c r="D56" s="221"/>
      <c r="E56" s="54">
        <v>0</v>
      </c>
      <c r="F56" s="53" t="s">
        <v>96</v>
      </c>
      <c r="H56" s="188" t="s">
        <v>95</v>
      </c>
      <c r="I56" s="189"/>
      <c r="J56" s="189"/>
      <c r="K56" s="189"/>
      <c r="L56" s="189"/>
      <c r="M56" s="190"/>
      <c r="Q56" s="40" t="s">
        <v>94</v>
      </c>
      <c r="R56" s="7">
        <v>3.18</v>
      </c>
      <c r="T56" s="7">
        <v>28.33</v>
      </c>
      <c r="U56" s="7" t="s">
        <v>93</v>
      </c>
    </row>
    <row r="57" spans="1:27" s="37" customFormat="1" ht="3.6" customHeight="1" x14ac:dyDescent="0.4">
      <c r="A57" s="7"/>
      <c r="B57" s="38"/>
      <c r="C57" s="38"/>
      <c r="D57" s="38"/>
      <c r="E57" s="38"/>
      <c r="F57" s="38"/>
      <c r="G57" s="38"/>
      <c r="H57" s="38"/>
      <c r="I57" s="38"/>
      <c r="J57" s="38"/>
      <c r="K57" s="38"/>
      <c r="L57" s="38"/>
      <c r="M57" s="41"/>
      <c r="N57" s="7"/>
      <c r="O57" s="7"/>
      <c r="P57" s="7"/>
      <c r="V57" s="7"/>
      <c r="W57" s="7"/>
      <c r="X57" s="7"/>
      <c r="Y57" s="7"/>
      <c r="Z57" s="7"/>
      <c r="AA57" s="7"/>
    </row>
    <row r="58" spans="1:27" ht="28.9" customHeight="1" x14ac:dyDescent="0.4">
      <c r="B58" s="180" t="s">
        <v>92</v>
      </c>
      <c r="C58" s="181"/>
      <c r="D58" s="181"/>
      <c r="E58" s="181"/>
      <c r="F58" s="181"/>
      <c r="G58" s="182"/>
      <c r="H58" s="180" t="s">
        <v>91</v>
      </c>
      <c r="I58" s="181"/>
      <c r="J58" s="181"/>
      <c r="K58" s="181"/>
      <c r="L58" s="181"/>
      <c r="M58" s="182"/>
      <c r="Q58" s="40"/>
    </row>
    <row r="59" spans="1:27" ht="28.9" customHeight="1" x14ac:dyDescent="0.4">
      <c r="B59" s="183"/>
      <c r="C59" s="184"/>
      <c r="D59" s="184"/>
      <c r="E59" s="184"/>
      <c r="F59" s="184"/>
      <c r="G59" s="185"/>
      <c r="H59" s="183"/>
      <c r="I59" s="184"/>
      <c r="J59" s="184"/>
      <c r="K59" s="184"/>
      <c r="L59" s="184"/>
      <c r="M59" s="185"/>
      <c r="Q59" s="40"/>
    </row>
    <row r="60" spans="1:27" ht="19.899999999999999" customHeight="1" thickBot="1" x14ac:dyDescent="0.45">
      <c r="B60" s="31"/>
      <c r="C60" s="31"/>
      <c r="D60" s="31"/>
      <c r="E60" s="31"/>
      <c r="F60" s="31"/>
      <c r="G60" s="31"/>
      <c r="H60" s="31"/>
      <c r="I60" s="31"/>
      <c r="J60" s="31"/>
      <c r="K60" s="31"/>
      <c r="L60" s="31"/>
      <c r="M60" s="31"/>
      <c r="Q60" s="37"/>
    </row>
    <row r="61" spans="1:27" ht="43.9" customHeight="1" thickBot="1" x14ac:dyDescent="0.45">
      <c r="B61" s="191" t="s">
        <v>90</v>
      </c>
      <c r="C61" s="191"/>
      <c r="D61" s="191"/>
      <c r="E61" s="186" t="str">
        <f>$D$16</f>
        <v>太陽光発電</v>
      </c>
      <c r="F61" s="187"/>
      <c r="G61" s="52"/>
      <c r="H61" s="191" t="s">
        <v>89</v>
      </c>
      <c r="I61" s="196"/>
      <c r="J61" s="197"/>
      <c r="K61" s="260" t="s">
        <v>135</v>
      </c>
      <c r="L61" s="261"/>
      <c r="M61" s="262"/>
    </row>
    <row r="62" spans="1:27" s="37" customFormat="1" ht="3.6" customHeight="1" thickBot="1" x14ac:dyDescent="0.45">
      <c r="B62" s="38"/>
      <c r="C62" s="38"/>
      <c r="D62" s="38"/>
      <c r="E62" s="38"/>
      <c r="F62" s="41"/>
      <c r="G62" s="41"/>
      <c r="H62" s="41"/>
      <c r="I62" s="41"/>
      <c r="J62" s="41"/>
      <c r="K62" s="41"/>
      <c r="L62" s="41"/>
      <c r="M62" s="41"/>
    </row>
    <row r="63" spans="1:27" s="37" customFormat="1" ht="24.6" customHeight="1" thickBot="1" x14ac:dyDescent="0.45">
      <c r="B63" s="191" t="str">
        <f>IF($E$61="選択してください","利用したバイオマス・一般廃棄物",$E$61)&amp;"の年間燃料総消費量"</f>
        <v>太陽光発電の年間燃料総消費量</v>
      </c>
      <c r="C63" s="191"/>
      <c r="D63" s="191"/>
      <c r="E63" s="49">
        <v>0</v>
      </c>
      <c r="F63" s="51" t="s">
        <v>87</v>
      </c>
      <c r="G63" s="50"/>
      <c r="H63" s="191" t="s">
        <v>86</v>
      </c>
      <c r="I63" s="196"/>
      <c r="J63" s="196"/>
      <c r="K63" s="49">
        <v>0</v>
      </c>
      <c r="L63" s="203" t="str">
        <f>"["&amp;VLOOKUP($K$61,$Q$49:$U$56,5,FALSE)&amp;"]"</f>
        <v>[]</v>
      </c>
      <c r="M63" s="204"/>
    </row>
    <row r="64" spans="1:27" s="37" customFormat="1" ht="3.6" customHeight="1" thickBot="1" x14ac:dyDescent="0.45">
      <c r="B64" s="41"/>
      <c r="C64" s="41"/>
      <c r="D64" s="41"/>
      <c r="E64" s="41"/>
      <c r="F64" s="48"/>
      <c r="G64" s="41"/>
      <c r="H64" s="38"/>
      <c r="I64" s="41"/>
      <c r="J64" s="41"/>
      <c r="K64" s="41"/>
      <c r="L64" s="41"/>
      <c r="M64" s="41"/>
      <c r="T64" s="40"/>
      <c r="V64" s="40"/>
      <c r="W64" s="40"/>
    </row>
    <row r="65" spans="1:27" s="37" customFormat="1" ht="24.6" customHeight="1" thickBot="1" x14ac:dyDescent="0.45">
      <c r="B65" s="191" t="str">
        <f>IF($E$61="選択してください","利用したバイオマス・一般廃棄物",$E$61)&amp;"の排出係数"</f>
        <v>太陽光発電の排出係数</v>
      </c>
      <c r="C65" s="191"/>
      <c r="D65" s="191"/>
      <c r="E65" s="47">
        <v>0</v>
      </c>
      <c r="F65" s="205" t="str">
        <f>"[kgCO2/"&amp;G63&amp;"]"</f>
        <v>[kgCO2/]</v>
      </c>
      <c r="G65" s="205"/>
      <c r="H65" s="191" t="s">
        <v>85</v>
      </c>
      <c r="I65" s="191"/>
      <c r="J65" s="192"/>
      <c r="K65" s="46">
        <f>VLOOKUP($K$61,$Q$49:$U$56,2,FALSE)</f>
        <v>0</v>
      </c>
      <c r="L65" s="205" t="str">
        <f>"[kgCO2/"&amp;VLOOKUP($K$61,$Q$49:$U$56,5,FALSE)&amp;"]"</f>
        <v>[kgCO2/]</v>
      </c>
      <c r="M65" s="205"/>
      <c r="Q65" s="7"/>
    </row>
    <row r="66" spans="1:27" s="37" customFormat="1" ht="3.6" customHeight="1" thickBot="1" x14ac:dyDescent="0.45">
      <c r="B66" s="45"/>
      <c r="C66" s="45"/>
      <c r="D66" s="45"/>
      <c r="E66" s="45"/>
      <c r="F66" s="45"/>
      <c r="G66" s="45"/>
      <c r="H66" s="45"/>
      <c r="I66" s="45"/>
      <c r="J66" s="45"/>
      <c r="K66" s="45"/>
      <c r="L66" s="45"/>
      <c r="M66" s="45"/>
      <c r="Q66" s="7"/>
    </row>
    <row r="67" spans="1:27" s="37" customFormat="1" ht="26.45" customHeight="1" thickBot="1" x14ac:dyDescent="0.45">
      <c r="B67" s="191" t="str">
        <f>IF($E$61="選択してください","利用したバイオマス・一般廃棄物",$E$61)&amp;"の排出係数の設定根拠"</f>
        <v>太陽光発電の排出係数の設定根拠</v>
      </c>
      <c r="C67" s="191"/>
      <c r="D67" s="191"/>
      <c r="E67" s="191"/>
      <c r="F67" s="193"/>
      <c r="G67" s="194"/>
      <c r="H67" s="194"/>
      <c r="I67" s="194"/>
      <c r="J67" s="194"/>
      <c r="K67" s="194"/>
      <c r="L67" s="194"/>
      <c r="M67" s="195"/>
      <c r="Q67" s="7"/>
    </row>
    <row r="68" spans="1:27" s="37" customFormat="1" ht="19.149999999999999" customHeight="1" x14ac:dyDescent="0.4">
      <c r="B68" s="45"/>
      <c r="C68" s="45"/>
      <c r="D68" s="45"/>
      <c r="E68" s="45"/>
      <c r="F68" s="45"/>
      <c r="G68" s="45"/>
      <c r="H68" s="45"/>
      <c r="I68" s="45"/>
      <c r="J68" s="45"/>
      <c r="K68" s="45"/>
      <c r="L68" s="45"/>
      <c r="M68" s="45"/>
      <c r="Q68" s="7"/>
    </row>
    <row r="69" spans="1:27" s="37" customFormat="1" ht="18.600000000000001" customHeight="1" x14ac:dyDescent="0.4">
      <c r="B69" s="188" t="str">
        <f>IF($E$61="選択してください","利用したバイオマス・一般廃棄物",$E$61)&amp;"のCO2排出係数を記入し、設定根拠を記載してください。不明である場合、「不明」と記載してください。"</f>
        <v>太陽光発電のCO2排出係数を記入し、設定根拠を記載してください。不明である場合、「不明」と記載してください。</v>
      </c>
      <c r="C69" s="189"/>
      <c r="D69" s="189"/>
      <c r="E69" s="189"/>
      <c r="F69" s="189"/>
      <c r="G69" s="189"/>
      <c r="H69" s="189"/>
      <c r="I69" s="189"/>
      <c r="J69" s="189"/>
      <c r="K69" s="189"/>
      <c r="L69" s="189"/>
      <c r="M69" s="190"/>
      <c r="Q69" s="7"/>
    </row>
    <row r="70" spans="1:27" s="37" customFormat="1" ht="3" customHeight="1" x14ac:dyDescent="0.4">
      <c r="B70" s="38"/>
      <c r="C70" s="41"/>
      <c r="D70" s="41"/>
      <c r="E70" s="41"/>
      <c r="F70" s="41"/>
      <c r="G70" s="41"/>
      <c r="H70" s="38"/>
      <c r="I70" s="41"/>
      <c r="J70" s="41"/>
      <c r="K70" s="44"/>
      <c r="L70" s="41"/>
      <c r="M70" s="41"/>
      <c r="Q70" s="7"/>
      <c r="T70" s="40"/>
      <c r="V70" s="40"/>
      <c r="W70" s="40"/>
    </row>
    <row r="71" spans="1:27" s="37" customFormat="1" ht="24.6" customHeight="1" x14ac:dyDescent="0.4">
      <c r="B71" s="191" t="str">
        <f>IF($E$61="選択してください","利用したバイオマス・一般廃棄物",$E$61)&amp;"のCO2排出量"</f>
        <v>太陽光発電のCO2排出量</v>
      </c>
      <c r="C71" s="191"/>
      <c r="D71" s="191"/>
      <c r="E71" s="43">
        <f>$E$63*$E$65</f>
        <v>0</v>
      </c>
      <c r="F71" s="205" t="str">
        <f>"[kgCO2/"&amp;G63&amp;"]"</f>
        <v>[kgCO2/]</v>
      </c>
      <c r="G71" s="205"/>
      <c r="H71" s="196" t="s">
        <v>84</v>
      </c>
      <c r="I71" s="196"/>
      <c r="J71" s="218"/>
      <c r="K71" s="43">
        <f>K63*K65</f>
        <v>0</v>
      </c>
      <c r="L71" s="205" t="str">
        <f>"[kgCO2/"&amp;VLOOKUP($K$61,$Q$49:$U$56,5,FALSE)&amp;"]"</f>
        <v>[kgCO2/]</v>
      </c>
      <c r="M71" s="205"/>
      <c r="Q71" s="7"/>
    </row>
    <row r="72" spans="1:27" s="37" customFormat="1" ht="3.6" customHeight="1" x14ac:dyDescent="0.4">
      <c r="B72" s="38"/>
      <c r="C72" s="42"/>
      <c r="D72" s="41"/>
      <c r="E72" s="41"/>
      <c r="F72" s="41"/>
      <c r="G72" s="41"/>
      <c r="H72" s="38"/>
      <c r="I72" s="41"/>
      <c r="J72" s="41"/>
      <c r="K72" s="41"/>
      <c r="L72" s="41"/>
      <c r="M72" s="41"/>
      <c r="Q72" s="7"/>
      <c r="T72" s="40"/>
      <c r="V72" s="40"/>
      <c r="W72" s="40"/>
    </row>
    <row r="73" spans="1:27" s="37" customFormat="1" ht="24.6" customHeight="1" x14ac:dyDescent="0.4">
      <c r="B73" s="191" t="str">
        <f>IF($E$61="選択してください","利用したバイオマス・一般廃棄物",$E$61)&amp;"のCO2排出原単位"</f>
        <v>太陽光発電のCO2排出原単位</v>
      </c>
      <c r="C73" s="191"/>
      <c r="D73" s="191"/>
      <c r="E73" s="39" t="str">
        <f>IF(ISERROR($E$71/$D$22),"",$E$71/$D$22)</f>
        <v/>
      </c>
      <c r="F73" s="205" t="s">
        <v>81</v>
      </c>
      <c r="G73" s="205"/>
      <c r="H73" s="196" t="s">
        <v>83</v>
      </c>
      <c r="I73" s="196"/>
      <c r="J73" s="218"/>
      <c r="K73" s="39">
        <f>IF(ISERROR($K$71/$D$22),0,$K$71/$D$22)</f>
        <v>0</v>
      </c>
      <c r="L73" s="222" t="s">
        <v>81</v>
      </c>
      <c r="M73" s="224"/>
      <c r="Q73" s="7"/>
    </row>
    <row r="74" spans="1:27" s="37" customFormat="1" ht="12" customHeight="1" x14ac:dyDescent="0.4">
      <c r="A74" s="7"/>
      <c r="B74" s="38"/>
      <c r="C74" s="38"/>
      <c r="D74" s="38"/>
      <c r="E74" s="38"/>
      <c r="F74" s="38"/>
      <c r="G74" s="38"/>
      <c r="H74" s="38"/>
      <c r="I74" s="38"/>
      <c r="J74" s="38"/>
      <c r="K74" s="38"/>
      <c r="L74" s="38"/>
      <c r="M74" s="38"/>
      <c r="N74" s="7"/>
      <c r="O74" s="7"/>
      <c r="P74" s="7"/>
      <c r="Q74" s="7"/>
      <c r="R74" s="7"/>
      <c r="S74" s="7"/>
      <c r="T74" s="7"/>
      <c r="U74" s="7"/>
      <c r="V74" s="7"/>
      <c r="W74" s="7"/>
      <c r="X74" s="7"/>
      <c r="Y74" s="7"/>
      <c r="Z74" s="7"/>
      <c r="AA74" s="7"/>
    </row>
    <row r="75" spans="1:27" ht="22.15" customHeight="1" x14ac:dyDescent="0.4">
      <c r="B75" s="31"/>
      <c r="C75" s="31"/>
      <c r="D75" s="31"/>
      <c r="E75" s="31"/>
      <c r="F75" s="31"/>
      <c r="G75" s="31"/>
      <c r="H75" s="212" t="s">
        <v>82</v>
      </c>
      <c r="I75" s="281"/>
      <c r="J75" s="282"/>
      <c r="K75" s="36">
        <f>$E$47-(IF(ISERROR($E$73+$K$73),0,($E$73+$K$73)))</f>
        <v>0</v>
      </c>
      <c r="L75" s="222" t="s">
        <v>81</v>
      </c>
      <c r="M75" s="224"/>
    </row>
    <row r="76" spans="1:27" ht="10.15" customHeight="1" x14ac:dyDescent="0.4">
      <c r="B76" s="31"/>
      <c r="C76" s="31"/>
      <c r="D76" s="31"/>
      <c r="E76" s="31"/>
      <c r="F76" s="31"/>
      <c r="G76" s="31"/>
      <c r="H76" s="31"/>
      <c r="I76" s="31"/>
      <c r="J76" s="31"/>
      <c r="K76" s="31"/>
      <c r="L76" s="31"/>
      <c r="M76" s="31"/>
    </row>
    <row r="77" spans="1:27" x14ac:dyDescent="0.4">
      <c r="B77" s="215" t="s">
        <v>80</v>
      </c>
      <c r="C77" s="215"/>
      <c r="D77" s="215"/>
      <c r="E77" s="215"/>
      <c r="F77" s="215"/>
      <c r="G77" s="215"/>
      <c r="H77" s="215"/>
      <c r="I77" s="215"/>
      <c r="J77" s="215"/>
      <c r="K77" s="215"/>
      <c r="L77" s="215"/>
      <c r="M77" s="215"/>
    </row>
    <row r="78" spans="1:27" ht="4.1500000000000004" customHeight="1" x14ac:dyDescent="0.4">
      <c r="B78" s="31"/>
      <c r="C78" s="31"/>
      <c r="D78" s="31"/>
      <c r="E78" s="31"/>
      <c r="F78" s="31"/>
      <c r="G78" s="31"/>
      <c r="H78" s="31"/>
      <c r="I78" s="31"/>
      <c r="J78" s="31"/>
      <c r="K78" s="31"/>
      <c r="L78" s="31"/>
      <c r="M78" s="31"/>
    </row>
    <row r="79" spans="1:27" ht="39.6" customHeight="1" x14ac:dyDescent="0.4">
      <c r="B79" s="227" t="s">
        <v>78</v>
      </c>
      <c r="C79" s="228"/>
      <c r="D79" s="230">
        <f>$K$75*$D$22</f>
        <v>0</v>
      </c>
      <c r="E79" s="230"/>
      <c r="F79" s="35" t="s">
        <v>79</v>
      </c>
      <c r="G79" s="225" t="s">
        <v>75</v>
      </c>
      <c r="H79" s="226"/>
      <c r="I79" s="227" t="s">
        <v>78</v>
      </c>
      <c r="J79" s="228"/>
      <c r="K79" s="232">
        <f>$K$75*$D$22/1000</f>
        <v>0</v>
      </c>
      <c r="L79" s="232"/>
      <c r="M79" s="35" t="s">
        <v>77</v>
      </c>
    </row>
    <row r="80" spans="1:27" ht="3.6" customHeight="1" x14ac:dyDescent="0.4">
      <c r="B80" s="32"/>
      <c r="C80" s="32"/>
      <c r="D80" s="32"/>
      <c r="E80" s="32"/>
      <c r="F80" s="32"/>
      <c r="G80" s="32"/>
      <c r="H80" s="32"/>
      <c r="I80" s="32"/>
      <c r="J80" s="32"/>
      <c r="K80" s="32"/>
      <c r="L80" s="32"/>
      <c r="M80" s="32"/>
    </row>
    <row r="81" spans="2:13" ht="39.6" customHeight="1" x14ac:dyDescent="0.4">
      <c r="B81" s="227" t="s">
        <v>74</v>
      </c>
      <c r="C81" s="228"/>
      <c r="D81" s="229">
        <f>$D$79*$D$26</f>
        <v>0</v>
      </c>
      <c r="E81" s="230"/>
      <c r="F81" s="35" t="s">
        <v>76</v>
      </c>
      <c r="G81" s="225" t="s">
        <v>75</v>
      </c>
      <c r="H81" s="226"/>
      <c r="I81" s="227" t="s">
        <v>74</v>
      </c>
      <c r="J81" s="228"/>
      <c r="K81" s="231">
        <f>$K$79*$D$26</f>
        <v>0</v>
      </c>
      <c r="L81" s="232"/>
      <c r="M81" s="35" t="s">
        <v>73</v>
      </c>
    </row>
    <row r="82" spans="2:13" ht="3.6" customHeight="1" x14ac:dyDescent="0.4">
      <c r="B82" s="32"/>
      <c r="C82" s="32"/>
      <c r="D82" s="32"/>
      <c r="E82" s="32"/>
      <c r="F82" s="32"/>
      <c r="G82" s="32"/>
      <c r="H82" s="32"/>
      <c r="I82" s="32"/>
      <c r="J82" s="32"/>
      <c r="K82" s="32"/>
      <c r="L82" s="32"/>
      <c r="M82" s="32"/>
    </row>
    <row r="83" spans="2:13" ht="13.15" customHeight="1" x14ac:dyDescent="0.4">
      <c r="B83" s="215" t="s">
        <v>72</v>
      </c>
      <c r="C83" s="215"/>
      <c r="D83" s="215"/>
      <c r="E83" s="215"/>
      <c r="F83" s="215"/>
      <c r="G83" s="215"/>
      <c r="H83" s="215"/>
      <c r="I83" s="215"/>
      <c r="J83" s="215"/>
      <c r="K83" s="215"/>
      <c r="L83" s="215"/>
      <c r="M83" s="215"/>
    </row>
    <row r="84" spans="2:13" ht="3.6" customHeight="1" x14ac:dyDescent="0.4">
      <c r="B84" s="32"/>
      <c r="C84" s="32"/>
      <c r="D84" s="32"/>
      <c r="E84" s="32"/>
      <c r="F84" s="32"/>
      <c r="G84" s="32"/>
      <c r="H84" s="32"/>
      <c r="I84" s="32"/>
      <c r="J84" s="31"/>
      <c r="K84" s="31"/>
      <c r="L84" s="31"/>
      <c r="M84" s="31"/>
    </row>
    <row r="85" spans="2:13" ht="3.6" customHeight="1" x14ac:dyDescent="0.4">
      <c r="B85" s="32"/>
      <c r="C85" s="32"/>
      <c r="D85" s="32"/>
      <c r="E85" s="32"/>
      <c r="F85" s="32"/>
      <c r="G85" s="32"/>
      <c r="H85" s="32"/>
      <c r="I85" s="32"/>
      <c r="J85" s="31"/>
      <c r="K85" s="31"/>
      <c r="L85" s="31"/>
      <c r="M85" s="31"/>
    </row>
    <row r="86" spans="2:13" ht="19.899999999999999" customHeight="1" x14ac:dyDescent="0.4">
      <c r="B86" s="191" t="s">
        <v>71</v>
      </c>
      <c r="C86" s="191"/>
      <c r="D86" s="191"/>
      <c r="E86" s="192"/>
      <c r="F86" s="34" t="str">
        <f>$D$26&amp;"年"</f>
        <v>0年</v>
      </c>
      <c r="G86" s="222" t="str">
        <f>$H$26</f>
        <v>選択してください</v>
      </c>
      <c r="H86" s="223"/>
      <c r="I86" s="224"/>
      <c r="J86" s="31"/>
      <c r="K86" s="31"/>
      <c r="L86" s="31"/>
      <c r="M86" s="31"/>
    </row>
    <row r="87" spans="2:13" ht="3.6" customHeight="1" x14ac:dyDescent="0.4">
      <c r="B87" s="32"/>
      <c r="C87" s="32"/>
      <c r="D87" s="32"/>
      <c r="E87" s="32"/>
      <c r="F87" s="32"/>
      <c r="G87" s="32"/>
      <c r="H87" s="32"/>
      <c r="I87" s="32"/>
      <c r="J87" s="31"/>
      <c r="K87" s="31"/>
      <c r="L87" s="31"/>
      <c r="M87" s="31"/>
    </row>
    <row r="88" spans="2:13" ht="34.5" customHeight="1" x14ac:dyDescent="0.4">
      <c r="B88" s="191" t="s">
        <v>70</v>
      </c>
      <c r="C88" s="191"/>
      <c r="D88" s="33">
        <f>$E$45</f>
        <v>0.438</v>
      </c>
      <c r="E88" s="31"/>
      <c r="F88" s="31"/>
      <c r="G88" s="31"/>
      <c r="H88" s="31"/>
      <c r="I88" s="31"/>
      <c r="J88" s="31"/>
      <c r="K88" s="31"/>
      <c r="L88" s="31"/>
      <c r="M88" s="31"/>
    </row>
    <row r="89" spans="2:13" ht="3" customHeight="1" x14ac:dyDescent="0.4">
      <c r="B89" s="32"/>
      <c r="C89" s="32"/>
      <c r="D89" s="32"/>
      <c r="E89" s="32"/>
      <c r="F89" s="32"/>
      <c r="G89" s="32"/>
      <c r="H89" s="32"/>
      <c r="I89" s="32"/>
      <c r="J89" s="31"/>
      <c r="K89" s="31"/>
      <c r="L89" s="31"/>
      <c r="M89" s="31"/>
    </row>
    <row r="90" spans="2:13" ht="34.5" customHeight="1" x14ac:dyDescent="0.4">
      <c r="B90" s="191" t="s">
        <v>69</v>
      </c>
      <c r="C90" s="191"/>
      <c r="D90" s="30">
        <f>$E$65</f>
        <v>0</v>
      </c>
      <c r="E90" s="98" t="s">
        <v>68</v>
      </c>
      <c r="F90" s="222" t="str">
        <f>IF($F$67=0,"",$F$67)</f>
        <v/>
      </c>
      <c r="G90" s="223"/>
      <c r="H90" s="223"/>
      <c r="I90" s="223"/>
      <c r="J90" s="223"/>
      <c r="K90" s="223"/>
      <c r="L90" s="223"/>
      <c r="M90" s="224"/>
    </row>
    <row r="91" spans="2:13" ht="19.899999999999999" customHeight="1" x14ac:dyDescent="0.4"/>
    <row r="92" spans="2:13" ht="19.899999999999999" customHeight="1" x14ac:dyDescent="0.4"/>
    <row r="93" spans="2:13" ht="19.899999999999999" customHeight="1" x14ac:dyDescent="0.4"/>
    <row r="94" spans="2:13" ht="19.899999999999999" customHeight="1" x14ac:dyDescent="0.4"/>
  </sheetData>
  <sheetProtection algorithmName="SHA-512" hashValue="E1dwd26AOh5zov29Uau1bfPA44JjgFN4HgSXdGFtrk8tdBETO1z/DQxF5UsgCYNsAATFh5pN5kqnzFL4mTtiGA==" saltValue="gIb7LGE1VHZztn6srp9Mew==" spinCount="100000" sheet="1" objects="1" scenarios="1" selectLockedCells="1"/>
  <mergeCells count="91">
    <mergeCell ref="B86:E86"/>
    <mergeCell ref="G86:I86"/>
    <mergeCell ref="B88:C88"/>
    <mergeCell ref="B90:C90"/>
    <mergeCell ref="F90:M90"/>
    <mergeCell ref="B81:C81"/>
    <mergeCell ref="D81:E81"/>
    <mergeCell ref="G81:H81"/>
    <mergeCell ref="I81:J81"/>
    <mergeCell ref="K81:L81"/>
    <mergeCell ref="B83:M83"/>
    <mergeCell ref="H75:J75"/>
    <mergeCell ref="L75:M75"/>
    <mergeCell ref="B77:M77"/>
    <mergeCell ref="B79:C79"/>
    <mergeCell ref="D79:E79"/>
    <mergeCell ref="G79:H79"/>
    <mergeCell ref="I79:J79"/>
    <mergeCell ref="K79:L79"/>
    <mergeCell ref="B69:M69"/>
    <mergeCell ref="B71:D71"/>
    <mergeCell ref="F71:G71"/>
    <mergeCell ref="H71:J71"/>
    <mergeCell ref="L71:M71"/>
    <mergeCell ref="B73:D73"/>
    <mergeCell ref="F73:G73"/>
    <mergeCell ref="H73:J73"/>
    <mergeCell ref="L73:M73"/>
    <mergeCell ref="B65:D65"/>
    <mergeCell ref="F65:G65"/>
    <mergeCell ref="H65:J65"/>
    <mergeCell ref="L65:M65"/>
    <mergeCell ref="B67:E67"/>
    <mergeCell ref="F67:M67"/>
    <mergeCell ref="B61:D61"/>
    <mergeCell ref="E61:F61"/>
    <mergeCell ref="H61:J61"/>
    <mergeCell ref="K61:M61"/>
    <mergeCell ref="B63:D63"/>
    <mergeCell ref="H63:J63"/>
    <mergeCell ref="L63:M63"/>
    <mergeCell ref="B52:M53"/>
    <mergeCell ref="B55:M55"/>
    <mergeCell ref="B56:D56"/>
    <mergeCell ref="H56:M56"/>
    <mergeCell ref="B58:G59"/>
    <mergeCell ref="H58:M59"/>
    <mergeCell ref="B45:D45"/>
    <mergeCell ref="F45:G45"/>
    <mergeCell ref="B47:D47"/>
    <mergeCell ref="F47:G47"/>
    <mergeCell ref="B49:B50"/>
    <mergeCell ref="C49:M50"/>
    <mergeCell ref="B40:C41"/>
    <mergeCell ref="D40:D41"/>
    <mergeCell ref="E40:E41"/>
    <mergeCell ref="G40:M41"/>
    <mergeCell ref="B43:D43"/>
    <mergeCell ref="F43:G43"/>
    <mergeCell ref="B33:C34"/>
    <mergeCell ref="D33:D34"/>
    <mergeCell ref="G33:M34"/>
    <mergeCell ref="B36:C36"/>
    <mergeCell ref="G36:M36"/>
    <mergeCell ref="B38:C38"/>
    <mergeCell ref="B24:M24"/>
    <mergeCell ref="B26:C26"/>
    <mergeCell ref="D26:E26"/>
    <mergeCell ref="H26:I26"/>
    <mergeCell ref="B28:M28"/>
    <mergeCell ref="B30:M30"/>
    <mergeCell ref="B19:C20"/>
    <mergeCell ref="D19:H20"/>
    <mergeCell ref="J19:M20"/>
    <mergeCell ref="B22:C22"/>
    <mergeCell ref="D22:E22"/>
    <mergeCell ref="G22:H22"/>
    <mergeCell ref="B13:C14"/>
    <mergeCell ref="E13:M13"/>
    <mergeCell ref="D14:E14"/>
    <mergeCell ref="F14:G14"/>
    <mergeCell ref="H14:M14"/>
    <mergeCell ref="B16:C17"/>
    <mergeCell ref="D16:H17"/>
    <mergeCell ref="J16:M17"/>
    <mergeCell ref="B2:M2"/>
    <mergeCell ref="B4:M4"/>
    <mergeCell ref="B6:M7"/>
    <mergeCell ref="B9:C9"/>
    <mergeCell ref="D9:M9"/>
    <mergeCell ref="B11:M11"/>
  </mergeCells>
  <phoneticPr fontId="1"/>
  <conditionalFormatting sqref="H58:M66 H68:M68 H70:M73">
    <cfRule type="expression" dxfId="5" priority="6" stopIfTrue="1">
      <formula>$Z$23=0</formula>
    </cfRule>
  </conditionalFormatting>
  <conditionalFormatting sqref="B90:M90 B55:M76">
    <cfRule type="expression" dxfId="4" priority="5" stopIfTrue="1">
      <formula>OR($D$16=$Q$21,$D$16=$Q$22,$D$16=$Q$23,$D$16=$Q$24,$D$16=$Q$25,$D$16=$Q$26,$D$16=$Q$27,$D$16=$Q$28,$D$16=$Q$29)</formula>
    </cfRule>
  </conditionalFormatting>
  <conditionalFormatting sqref="B36:M38">
    <cfRule type="expression" dxfId="3" priority="4" stopIfTrue="1">
      <formula>$D$33="年間設備利用率"</formula>
    </cfRule>
  </conditionalFormatting>
  <conditionalFormatting sqref="B40 D40:M40 F41:M41">
    <cfRule type="expression" dxfId="2" priority="3" stopIfTrue="1">
      <formula>$D$33="年間発電電力量"</formula>
    </cfRule>
  </conditionalFormatting>
  <conditionalFormatting sqref="B36:M41">
    <cfRule type="expression" dxfId="1" priority="2" stopIfTrue="1">
      <formula>$D$33="選択してください"</formula>
    </cfRule>
  </conditionalFormatting>
  <conditionalFormatting sqref="B88:D88">
    <cfRule type="expression" dxfId="0" priority="1" stopIfTrue="1">
      <formula>OR($D$16=$Q$21,$D$16=$Q$22,$D$16=$Q$23,$D$16=$Q$24,$D$16=$Q$25,$D$16=$Q$26,$D$16=$Q$27,$D$16=$Q$28,$D$16=$Q$29)</formula>
    </cfRule>
  </conditionalFormatting>
  <dataValidations count="5">
    <dataValidation type="list" allowBlank="1" showInputMessage="1" showErrorMessage="1" sqref="D18:H18">
      <formula1>"選択してください,太陽光発電,風力発電（陸上）,風力発電（洋上）,地熱発電,バイオマス発電,海洋エネルギー発電,その他"</formula1>
    </dataValidation>
    <dataValidation type="list" allowBlank="1" showInputMessage="1" showErrorMessage="1" sqref="H26:I26">
      <formula1>"選択してください,法定耐用年数を記入,想定使用年数を記入"</formula1>
    </dataValidation>
    <dataValidation type="list" allowBlank="1" showInputMessage="1" showErrorMessage="1" sqref="D16:H17">
      <formula1>$Q$20:$Q$35</formula1>
    </dataValidation>
    <dataValidation type="list" allowBlank="1" showInputMessage="1" showErrorMessage="1" sqref="D33:D34">
      <formula1>"選択してください,年間設備利用率,年間発電電力量"</formula1>
    </dataValidation>
    <dataValidation type="list" allowBlank="1" showInputMessage="1" showErrorMessage="1" sqref="K61:M61">
      <formula1>"選択してください,灯油,軽油,A重油,液化天然ガス,都市ガス,石炭コークス"</formula1>
    </dataValidation>
  </dataValidations>
  <pageMargins left="1.0236220472440944" right="1.0236220472440944" top="0.74803149606299213" bottom="0.74803149606299213" header="0.31496062992125984" footer="0.31496062992125984"/>
  <pageSetup paperSize="9" scale="44"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view="pageLayout" zoomScaleNormal="100" workbookViewId="0">
      <selection activeCell="H5" sqref="H5"/>
    </sheetView>
  </sheetViews>
  <sheetFormatPr defaultColWidth="8.75" defaultRowHeight="19.5" x14ac:dyDescent="0.4"/>
  <cols>
    <col min="1" max="1" width="18.5" style="1" customWidth="1"/>
    <col min="2" max="4" width="13.875" style="1" customWidth="1"/>
    <col min="5" max="5" width="13.375" style="1" customWidth="1"/>
    <col min="6" max="8" width="8.75" style="1"/>
    <col min="9" max="9" width="5.625" style="1" customWidth="1"/>
    <col min="10" max="16384" width="8.75" style="1"/>
  </cols>
  <sheetData>
    <row r="1" spans="1:9" x14ac:dyDescent="0.4">
      <c r="A1" s="1" t="s">
        <v>177</v>
      </c>
    </row>
    <row r="2" spans="1:9" x14ac:dyDescent="0.4">
      <c r="A2" s="285" t="s">
        <v>397</v>
      </c>
      <c r="B2" s="285"/>
      <c r="C2" s="285"/>
      <c r="D2" s="285"/>
      <c r="E2" s="285"/>
      <c r="F2" s="2"/>
      <c r="G2" s="2"/>
      <c r="H2" s="2"/>
      <c r="I2" s="2"/>
    </row>
    <row r="3" spans="1:9" x14ac:dyDescent="0.4">
      <c r="A3" s="27"/>
      <c r="B3" s="27"/>
      <c r="C3" s="27"/>
      <c r="D3" s="27"/>
      <c r="E3" s="27"/>
      <c r="F3" s="27"/>
      <c r="G3" s="27"/>
      <c r="H3" s="27"/>
      <c r="I3" s="27"/>
    </row>
    <row r="4" spans="1:9" x14ac:dyDescent="0.4">
      <c r="A4" s="1" t="s">
        <v>0</v>
      </c>
      <c r="E4" s="1" t="s">
        <v>1</v>
      </c>
    </row>
    <row r="5" spans="1:9" ht="36.75" customHeight="1" x14ac:dyDescent="0.4">
      <c r="A5" s="28" t="s">
        <v>2</v>
      </c>
      <c r="B5" s="28" t="s">
        <v>3</v>
      </c>
      <c r="C5" s="28" t="s">
        <v>4</v>
      </c>
      <c r="D5" s="286" t="s">
        <v>5</v>
      </c>
      <c r="E5" s="286"/>
    </row>
    <row r="6" spans="1:9" ht="36.75" customHeight="1" x14ac:dyDescent="0.4">
      <c r="A6" s="29" t="s">
        <v>6</v>
      </c>
      <c r="B6" s="29"/>
      <c r="C6" s="3"/>
      <c r="D6" s="287"/>
      <c r="E6" s="287"/>
    </row>
    <row r="7" spans="1:9" ht="36.75" customHeight="1" x14ac:dyDescent="0.4">
      <c r="A7" s="29" t="s">
        <v>7</v>
      </c>
      <c r="B7" s="29"/>
      <c r="C7" s="29"/>
      <c r="D7" s="287"/>
      <c r="E7" s="287"/>
    </row>
    <row r="8" spans="1:9" ht="36.75" customHeight="1" x14ac:dyDescent="0.4">
      <c r="A8" s="29" t="s">
        <v>8</v>
      </c>
      <c r="B8" s="29"/>
      <c r="C8" s="3"/>
      <c r="D8" s="287"/>
      <c r="E8" s="287"/>
    </row>
    <row r="9" spans="1:9" ht="36.75" customHeight="1" x14ac:dyDescent="0.4">
      <c r="A9" s="29" t="s">
        <v>9</v>
      </c>
      <c r="B9" s="29"/>
      <c r="C9" s="29"/>
      <c r="D9" s="287"/>
      <c r="E9" s="287"/>
    </row>
    <row r="10" spans="1:9" ht="36.75" customHeight="1" thickBot="1" x14ac:dyDescent="0.45">
      <c r="A10" s="25" t="s">
        <v>178</v>
      </c>
      <c r="B10" s="25"/>
      <c r="C10" s="25"/>
      <c r="D10" s="283"/>
      <c r="E10" s="283"/>
    </row>
    <row r="11" spans="1:9" ht="36.75" customHeight="1" thickTop="1" x14ac:dyDescent="0.4">
      <c r="A11" s="26" t="s">
        <v>10</v>
      </c>
      <c r="B11" s="26">
        <f>SUM(B6:B10)</f>
        <v>0</v>
      </c>
      <c r="C11" s="26"/>
      <c r="D11" s="284"/>
      <c r="E11" s="284"/>
    </row>
    <row r="12" spans="1:9" ht="21" customHeight="1" x14ac:dyDescent="0.4"/>
    <row r="13" spans="1:9" ht="36.75" customHeight="1" x14ac:dyDescent="0.4">
      <c r="A13" s="1" t="s">
        <v>11</v>
      </c>
      <c r="E13" s="1" t="s">
        <v>1</v>
      </c>
    </row>
    <row r="14" spans="1:9" ht="36.75" customHeight="1" x14ac:dyDescent="0.4">
      <c r="A14" s="28" t="s">
        <v>2</v>
      </c>
      <c r="B14" s="28" t="s">
        <v>12</v>
      </c>
      <c r="C14" s="28" t="s">
        <v>179</v>
      </c>
      <c r="D14" s="28" t="s">
        <v>180</v>
      </c>
      <c r="E14" s="28" t="s">
        <v>5</v>
      </c>
    </row>
    <row r="15" spans="1:9" ht="36.75" customHeight="1" x14ac:dyDescent="0.4">
      <c r="A15" s="29" t="s">
        <v>181</v>
      </c>
      <c r="B15" s="29">
        <f>'支出明細（設備費）'!E23</f>
        <v>0</v>
      </c>
      <c r="C15" s="29"/>
      <c r="D15" s="29"/>
      <c r="E15" s="4" t="s">
        <v>290</v>
      </c>
    </row>
    <row r="16" spans="1:9" ht="36.75" customHeight="1" x14ac:dyDescent="0.4">
      <c r="A16" s="29" t="s">
        <v>182</v>
      </c>
      <c r="B16" s="29">
        <f>'支出明細（工事費）'!E23</f>
        <v>0</v>
      </c>
      <c r="C16" s="29"/>
      <c r="D16" s="29"/>
      <c r="E16" s="29"/>
    </row>
    <row r="17" spans="1:5" ht="36.75" customHeight="1" x14ac:dyDescent="0.4">
      <c r="A17" s="29" t="s">
        <v>183</v>
      </c>
      <c r="B17" s="29">
        <f>'支出明細（業務費）'!E23</f>
        <v>0</v>
      </c>
      <c r="C17" s="29"/>
      <c r="D17" s="29"/>
      <c r="E17" s="29"/>
    </row>
    <row r="18" spans="1:5" ht="36.75" customHeight="1" x14ac:dyDescent="0.4">
      <c r="A18" s="29" t="s">
        <v>184</v>
      </c>
      <c r="B18" s="29">
        <f>'支出明細（事務費）'!E23</f>
        <v>0</v>
      </c>
      <c r="C18" s="29"/>
      <c r="D18" s="29"/>
      <c r="E18" s="29"/>
    </row>
    <row r="19" spans="1:5" ht="36.75" customHeight="1" thickBot="1" x14ac:dyDescent="0.45">
      <c r="A19" s="25" t="s">
        <v>185</v>
      </c>
      <c r="B19" s="25">
        <f>'支出明細（その他）'!E23</f>
        <v>0</v>
      </c>
      <c r="C19" s="77"/>
      <c r="D19" s="77"/>
      <c r="E19" s="25"/>
    </row>
    <row r="20" spans="1:5" ht="36.75" customHeight="1" thickTop="1" x14ac:dyDescent="0.4">
      <c r="A20" s="26" t="s">
        <v>10</v>
      </c>
      <c r="B20" s="26">
        <f>SUM(B15:B19)</f>
        <v>0</v>
      </c>
      <c r="C20" s="26">
        <f t="shared" ref="C20:D20" si="0">SUM(C15:C19)</f>
        <v>0</v>
      </c>
      <c r="D20" s="26">
        <f t="shared" si="0"/>
        <v>0</v>
      </c>
      <c r="E20" s="26"/>
    </row>
    <row r="21" spans="1:5" ht="36.75" customHeight="1" x14ac:dyDescent="0.4">
      <c r="A21" s="29" t="s">
        <v>13</v>
      </c>
      <c r="B21" s="29">
        <f>B20*0.1</f>
        <v>0</v>
      </c>
      <c r="C21" s="3"/>
      <c r="D21" s="3"/>
      <c r="E21" s="29"/>
    </row>
    <row r="22" spans="1:5" ht="36.75" customHeight="1" x14ac:dyDescent="0.4">
      <c r="A22" s="29" t="s">
        <v>14</v>
      </c>
      <c r="B22" s="29">
        <f>B21+B20</f>
        <v>0</v>
      </c>
      <c r="C22" s="3"/>
      <c r="D22" s="3"/>
      <c r="E22" s="29"/>
    </row>
  </sheetData>
  <mergeCells count="8">
    <mergeCell ref="D10:E10"/>
    <mergeCell ref="D11:E11"/>
    <mergeCell ref="A2:E2"/>
    <mergeCell ref="D5:E5"/>
    <mergeCell ref="D6:E6"/>
    <mergeCell ref="D7:E7"/>
    <mergeCell ref="D8:E8"/>
    <mergeCell ref="D9:E9"/>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view="pageLayout" zoomScaleNormal="100" workbookViewId="0">
      <selection activeCell="H5" sqref="H5"/>
    </sheetView>
  </sheetViews>
  <sheetFormatPr defaultRowHeight="19.5" x14ac:dyDescent="0.4"/>
  <cols>
    <col min="1" max="1" width="12.375" style="1" customWidth="1"/>
    <col min="2" max="2" width="16.625" style="1" customWidth="1"/>
    <col min="3" max="3" width="8.375" style="1" customWidth="1"/>
    <col min="4" max="4" width="10.75" style="1" customWidth="1"/>
    <col min="5" max="5" width="10.875" style="1" customWidth="1"/>
    <col min="6" max="6" width="19.75" style="1" customWidth="1"/>
    <col min="7" max="16384" width="9" style="1"/>
  </cols>
  <sheetData>
    <row r="1" spans="1:6" ht="26.25" customHeight="1" x14ac:dyDescent="0.4">
      <c r="A1" s="2" t="s">
        <v>15</v>
      </c>
    </row>
    <row r="2" spans="1:6" x14ac:dyDescent="0.4">
      <c r="A2" s="28" t="s">
        <v>16</v>
      </c>
      <c r="B2" s="28" t="s">
        <v>17</v>
      </c>
      <c r="C2" s="28" t="s">
        <v>18</v>
      </c>
      <c r="D2" s="28" t="s">
        <v>19</v>
      </c>
      <c r="E2" s="28" t="s">
        <v>3</v>
      </c>
      <c r="F2" s="28" t="s">
        <v>20</v>
      </c>
    </row>
    <row r="3" spans="1:6" ht="28.35" customHeight="1" x14ac:dyDescent="0.4">
      <c r="A3" s="29" t="s">
        <v>186</v>
      </c>
      <c r="B3" s="29"/>
      <c r="C3" s="29"/>
      <c r="D3" s="29"/>
      <c r="E3" s="29"/>
      <c r="F3" s="5" t="s">
        <v>21</v>
      </c>
    </row>
    <row r="4" spans="1:6" ht="28.35" customHeight="1" x14ac:dyDescent="0.4">
      <c r="A4" s="29" t="s">
        <v>187</v>
      </c>
      <c r="B4" s="29"/>
      <c r="C4" s="29"/>
      <c r="D4" s="29"/>
      <c r="E4" s="29"/>
      <c r="F4" s="5" t="s">
        <v>22</v>
      </c>
    </row>
    <row r="5" spans="1:6" ht="28.35" customHeight="1" x14ac:dyDescent="0.4">
      <c r="A5" s="29" t="s">
        <v>188</v>
      </c>
      <c r="B5" s="29"/>
      <c r="C5" s="29"/>
      <c r="D5" s="29"/>
      <c r="E5" s="29"/>
      <c r="F5" s="29"/>
    </row>
    <row r="6" spans="1:6" ht="28.35" customHeight="1" x14ac:dyDescent="0.4">
      <c r="A6" s="29" t="s">
        <v>189</v>
      </c>
      <c r="B6" s="29"/>
      <c r="C6" s="29"/>
      <c r="D6" s="29"/>
      <c r="E6" s="29"/>
      <c r="F6" s="29"/>
    </row>
    <row r="7" spans="1:6" ht="28.35" customHeight="1" x14ac:dyDescent="0.4">
      <c r="A7" s="29" t="s">
        <v>190</v>
      </c>
      <c r="B7" s="29"/>
      <c r="C7" s="29"/>
      <c r="D7" s="29"/>
      <c r="E7" s="29"/>
      <c r="F7" s="29"/>
    </row>
    <row r="8" spans="1:6" ht="28.35" customHeight="1" x14ac:dyDescent="0.4">
      <c r="A8" s="29" t="s">
        <v>191</v>
      </c>
      <c r="B8" s="29"/>
      <c r="C8" s="29"/>
      <c r="D8" s="29"/>
      <c r="E8" s="29"/>
      <c r="F8" s="29"/>
    </row>
    <row r="9" spans="1:6" ht="28.35" customHeight="1" x14ac:dyDescent="0.4">
      <c r="A9" s="29" t="s">
        <v>192</v>
      </c>
      <c r="B9" s="29"/>
      <c r="C9" s="29"/>
      <c r="D9" s="29"/>
      <c r="E9" s="29"/>
      <c r="F9" s="29"/>
    </row>
    <row r="10" spans="1:6" ht="28.35" customHeight="1" x14ac:dyDescent="0.4">
      <c r="A10" s="29" t="s">
        <v>193</v>
      </c>
      <c r="B10" s="29"/>
      <c r="C10" s="29"/>
      <c r="D10" s="29"/>
      <c r="E10" s="29"/>
      <c r="F10" s="29"/>
    </row>
    <row r="11" spans="1:6" ht="28.35" customHeight="1" x14ac:dyDescent="0.4">
      <c r="A11" s="29" t="s">
        <v>194</v>
      </c>
      <c r="B11" s="29"/>
      <c r="C11" s="29"/>
      <c r="D11" s="29"/>
      <c r="E11" s="29"/>
      <c r="F11" s="29"/>
    </row>
    <row r="12" spans="1:6" ht="28.35" customHeight="1" x14ac:dyDescent="0.4">
      <c r="A12" s="29" t="s">
        <v>195</v>
      </c>
      <c r="B12" s="29"/>
      <c r="C12" s="29"/>
      <c r="D12" s="29"/>
      <c r="E12" s="29"/>
      <c r="F12" s="29"/>
    </row>
    <row r="13" spans="1:6" ht="28.35" customHeight="1" x14ac:dyDescent="0.4">
      <c r="A13" s="29" t="s">
        <v>196</v>
      </c>
      <c r="B13" s="29"/>
      <c r="C13" s="29"/>
      <c r="D13" s="29"/>
      <c r="E13" s="29"/>
      <c r="F13" s="29"/>
    </row>
    <row r="14" spans="1:6" ht="28.35" customHeight="1" x14ac:dyDescent="0.4">
      <c r="A14" s="29" t="s">
        <v>197</v>
      </c>
      <c r="B14" s="29"/>
      <c r="C14" s="29"/>
      <c r="D14" s="29"/>
      <c r="E14" s="29"/>
      <c r="F14" s="29"/>
    </row>
    <row r="15" spans="1:6" ht="28.35" customHeight="1" x14ac:dyDescent="0.4">
      <c r="A15" s="29" t="s">
        <v>198</v>
      </c>
      <c r="B15" s="29"/>
      <c r="C15" s="29"/>
      <c r="D15" s="29"/>
      <c r="E15" s="29"/>
      <c r="F15" s="29"/>
    </row>
    <row r="16" spans="1:6" ht="28.35" customHeight="1" x14ac:dyDescent="0.4">
      <c r="A16" s="29" t="s">
        <v>199</v>
      </c>
      <c r="B16" s="29"/>
      <c r="C16" s="29"/>
      <c r="D16" s="29"/>
      <c r="E16" s="29"/>
      <c r="F16" s="29"/>
    </row>
    <row r="17" spans="1:6" ht="28.35" customHeight="1" x14ac:dyDescent="0.4">
      <c r="A17" s="29" t="s">
        <v>200</v>
      </c>
      <c r="B17" s="29"/>
      <c r="C17" s="29"/>
      <c r="D17" s="29"/>
      <c r="E17" s="29"/>
      <c r="F17" s="29"/>
    </row>
    <row r="18" spans="1:6" ht="28.35" customHeight="1" x14ac:dyDescent="0.4">
      <c r="A18" s="29" t="s">
        <v>201</v>
      </c>
      <c r="B18" s="29"/>
      <c r="C18" s="29"/>
      <c r="D18" s="29"/>
      <c r="E18" s="29"/>
      <c r="F18" s="29"/>
    </row>
    <row r="19" spans="1:6" ht="28.35" customHeight="1" x14ac:dyDescent="0.4">
      <c r="A19" s="29" t="s">
        <v>202</v>
      </c>
      <c r="B19" s="29"/>
      <c r="C19" s="29"/>
      <c r="D19" s="29"/>
      <c r="E19" s="29"/>
      <c r="F19" s="29"/>
    </row>
    <row r="20" spans="1:6" ht="28.35" customHeight="1" x14ac:dyDescent="0.4">
      <c r="A20" s="29" t="s">
        <v>203</v>
      </c>
      <c r="B20" s="29"/>
      <c r="C20" s="29"/>
      <c r="D20" s="29"/>
      <c r="E20" s="29"/>
      <c r="F20" s="29"/>
    </row>
    <row r="21" spans="1:6" ht="28.35" customHeight="1" x14ac:dyDescent="0.4">
      <c r="A21" s="29" t="s">
        <v>204</v>
      </c>
      <c r="B21" s="29"/>
      <c r="C21" s="29"/>
      <c r="D21" s="29"/>
      <c r="E21" s="29"/>
      <c r="F21" s="29"/>
    </row>
    <row r="22" spans="1:6" ht="28.35" customHeight="1" x14ac:dyDescent="0.4">
      <c r="A22" s="29" t="s">
        <v>205</v>
      </c>
      <c r="B22" s="29"/>
      <c r="C22" s="29"/>
      <c r="D22" s="29"/>
      <c r="E22" s="29"/>
      <c r="F22" s="29"/>
    </row>
    <row r="23" spans="1:6" ht="33.950000000000003" customHeight="1" x14ac:dyDescent="0.4">
      <c r="A23" s="29" t="s">
        <v>10</v>
      </c>
      <c r="B23" s="3"/>
      <c r="C23" s="3"/>
      <c r="D23" s="3"/>
      <c r="E23" s="29">
        <f>SUM(E3:E22)</f>
        <v>0</v>
      </c>
      <c r="F23" s="3"/>
    </row>
    <row r="24" spans="1:6" ht="33.950000000000003" customHeight="1" x14ac:dyDescent="0.4">
      <c r="A24" s="29" t="s">
        <v>13</v>
      </c>
      <c r="B24" s="3"/>
      <c r="C24" s="3"/>
      <c r="D24" s="3"/>
      <c r="E24" s="29">
        <f>E23*0.1</f>
        <v>0</v>
      </c>
      <c r="F24" s="3"/>
    </row>
    <row r="25" spans="1:6" ht="33.950000000000003" customHeight="1" x14ac:dyDescent="0.4">
      <c r="A25" s="29" t="s">
        <v>14</v>
      </c>
      <c r="B25" s="3"/>
      <c r="C25" s="3"/>
      <c r="D25" s="3"/>
      <c r="E25" s="29">
        <f>E23+E24</f>
        <v>0</v>
      </c>
      <c r="F25" s="3"/>
    </row>
    <row r="26" spans="1:6" x14ac:dyDescent="0.4">
      <c r="A26" s="78" t="s">
        <v>23</v>
      </c>
    </row>
  </sheetData>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view="pageLayout" zoomScaleNormal="100" workbookViewId="0">
      <selection activeCell="H5" sqref="H5"/>
    </sheetView>
  </sheetViews>
  <sheetFormatPr defaultRowHeight="19.5" x14ac:dyDescent="0.4"/>
  <cols>
    <col min="1" max="1" width="12.375" style="1" customWidth="1"/>
    <col min="2" max="2" width="16.625" style="1" customWidth="1"/>
    <col min="3" max="3" width="8.375" style="1" customWidth="1"/>
    <col min="4" max="4" width="10.75" style="1" customWidth="1"/>
    <col min="5" max="5" width="10.875" style="1" customWidth="1"/>
    <col min="6" max="6" width="19.75" style="1" customWidth="1"/>
    <col min="7" max="16384" width="9" style="1"/>
  </cols>
  <sheetData>
    <row r="1" spans="1:6" ht="26.25" customHeight="1" x14ac:dyDescent="0.4">
      <c r="A1" s="2" t="s">
        <v>206</v>
      </c>
    </row>
    <row r="2" spans="1:6" x14ac:dyDescent="0.4">
      <c r="A2" s="28" t="s">
        <v>16</v>
      </c>
      <c r="B2" s="28" t="s">
        <v>17</v>
      </c>
      <c r="C2" s="28" t="s">
        <v>18</v>
      </c>
      <c r="D2" s="28" t="s">
        <v>19</v>
      </c>
      <c r="E2" s="28" t="s">
        <v>3</v>
      </c>
      <c r="F2" s="28" t="s">
        <v>20</v>
      </c>
    </row>
    <row r="3" spans="1:6" ht="28.35" customHeight="1" x14ac:dyDescent="0.4">
      <c r="A3" s="29" t="s">
        <v>207</v>
      </c>
      <c r="B3" s="29"/>
      <c r="C3" s="29"/>
      <c r="D3" s="29"/>
      <c r="E3" s="29"/>
      <c r="F3" s="5" t="s">
        <v>21</v>
      </c>
    </row>
    <row r="4" spans="1:6" ht="28.35" customHeight="1" x14ac:dyDescent="0.4">
      <c r="A4" s="29" t="s">
        <v>208</v>
      </c>
      <c r="B4" s="29"/>
      <c r="C4" s="29"/>
      <c r="D4" s="29"/>
      <c r="E4" s="29"/>
      <c r="F4" s="5" t="s">
        <v>22</v>
      </c>
    </row>
    <row r="5" spans="1:6" ht="28.35" customHeight="1" x14ac:dyDescent="0.4">
      <c r="A5" s="29" t="s">
        <v>209</v>
      </c>
      <c r="B5" s="29"/>
      <c r="C5" s="29"/>
      <c r="D5" s="29"/>
      <c r="E5" s="29"/>
      <c r="F5" s="29"/>
    </row>
    <row r="6" spans="1:6" ht="28.35" customHeight="1" x14ac:dyDescent="0.4">
      <c r="A6" s="29" t="s">
        <v>210</v>
      </c>
      <c r="B6" s="29"/>
      <c r="C6" s="29"/>
      <c r="D6" s="29"/>
      <c r="E6" s="29"/>
      <c r="F6" s="29"/>
    </row>
    <row r="7" spans="1:6" ht="28.35" customHeight="1" x14ac:dyDescent="0.4">
      <c r="A7" s="29" t="s">
        <v>211</v>
      </c>
      <c r="B7" s="29"/>
      <c r="C7" s="29"/>
      <c r="D7" s="29"/>
      <c r="E7" s="29"/>
      <c r="F7" s="29"/>
    </row>
    <row r="8" spans="1:6" ht="28.35" customHeight="1" x14ac:dyDescent="0.4">
      <c r="A8" s="29" t="s">
        <v>212</v>
      </c>
      <c r="B8" s="29"/>
      <c r="C8" s="29"/>
      <c r="D8" s="29"/>
      <c r="E8" s="29"/>
      <c r="F8" s="29"/>
    </row>
    <row r="9" spans="1:6" ht="28.35" customHeight="1" x14ac:dyDescent="0.4">
      <c r="A9" s="29" t="s">
        <v>213</v>
      </c>
      <c r="B9" s="29"/>
      <c r="C9" s="29"/>
      <c r="D9" s="29"/>
      <c r="E9" s="29"/>
      <c r="F9" s="29"/>
    </row>
    <row r="10" spans="1:6" ht="28.35" customHeight="1" x14ac:dyDescent="0.4">
      <c r="A10" s="29" t="s">
        <v>214</v>
      </c>
      <c r="B10" s="29"/>
      <c r="C10" s="29"/>
      <c r="D10" s="29"/>
      <c r="E10" s="29"/>
      <c r="F10" s="29"/>
    </row>
    <row r="11" spans="1:6" ht="28.35" customHeight="1" x14ac:dyDescent="0.4">
      <c r="A11" s="29" t="s">
        <v>215</v>
      </c>
      <c r="B11" s="29"/>
      <c r="C11" s="29"/>
      <c r="D11" s="29"/>
      <c r="E11" s="29"/>
      <c r="F11" s="29"/>
    </row>
    <row r="12" spans="1:6" ht="28.35" customHeight="1" x14ac:dyDescent="0.4">
      <c r="A12" s="29" t="s">
        <v>216</v>
      </c>
      <c r="B12" s="29"/>
      <c r="C12" s="29"/>
      <c r="D12" s="29"/>
      <c r="E12" s="29"/>
      <c r="F12" s="29"/>
    </row>
    <row r="13" spans="1:6" ht="28.35" customHeight="1" x14ac:dyDescent="0.4">
      <c r="A13" s="29" t="s">
        <v>217</v>
      </c>
      <c r="B13" s="29"/>
      <c r="C13" s="29"/>
      <c r="D13" s="29"/>
      <c r="E13" s="29"/>
      <c r="F13" s="29"/>
    </row>
    <row r="14" spans="1:6" ht="28.35" customHeight="1" x14ac:dyDescent="0.4">
      <c r="A14" s="29" t="s">
        <v>218</v>
      </c>
      <c r="B14" s="29"/>
      <c r="C14" s="29"/>
      <c r="D14" s="29"/>
      <c r="E14" s="29"/>
      <c r="F14" s="29"/>
    </row>
    <row r="15" spans="1:6" ht="28.35" customHeight="1" x14ac:dyDescent="0.4">
      <c r="A15" s="29" t="s">
        <v>219</v>
      </c>
      <c r="B15" s="29"/>
      <c r="C15" s="29"/>
      <c r="D15" s="29"/>
      <c r="E15" s="29"/>
      <c r="F15" s="29"/>
    </row>
    <row r="16" spans="1:6" ht="28.35" customHeight="1" x14ac:dyDescent="0.4">
      <c r="A16" s="29" t="s">
        <v>220</v>
      </c>
      <c r="B16" s="29"/>
      <c r="C16" s="29"/>
      <c r="D16" s="29"/>
      <c r="E16" s="29"/>
      <c r="F16" s="29"/>
    </row>
    <row r="17" spans="1:6" ht="28.35" customHeight="1" x14ac:dyDescent="0.4">
      <c r="A17" s="29" t="s">
        <v>221</v>
      </c>
      <c r="B17" s="29"/>
      <c r="C17" s="29"/>
      <c r="D17" s="29"/>
      <c r="E17" s="29"/>
      <c r="F17" s="29"/>
    </row>
    <row r="18" spans="1:6" ht="28.35" customHeight="1" x14ac:dyDescent="0.4">
      <c r="A18" s="29" t="s">
        <v>222</v>
      </c>
      <c r="B18" s="29"/>
      <c r="C18" s="29"/>
      <c r="D18" s="29"/>
      <c r="E18" s="29"/>
      <c r="F18" s="29"/>
    </row>
    <row r="19" spans="1:6" ht="28.35" customHeight="1" x14ac:dyDescent="0.4">
      <c r="A19" s="29" t="s">
        <v>223</v>
      </c>
      <c r="B19" s="29"/>
      <c r="C19" s="29"/>
      <c r="D19" s="29"/>
      <c r="E19" s="29"/>
      <c r="F19" s="29"/>
    </row>
    <row r="20" spans="1:6" ht="28.35" customHeight="1" x14ac:dyDescent="0.4">
      <c r="A20" s="29" t="s">
        <v>224</v>
      </c>
      <c r="B20" s="29"/>
      <c r="C20" s="29"/>
      <c r="D20" s="29"/>
      <c r="E20" s="29"/>
      <c r="F20" s="29"/>
    </row>
    <row r="21" spans="1:6" ht="28.35" customHeight="1" x14ac:dyDescent="0.4">
      <c r="A21" s="29" t="s">
        <v>225</v>
      </c>
      <c r="B21" s="29"/>
      <c r="C21" s="29"/>
      <c r="D21" s="29"/>
      <c r="E21" s="29"/>
      <c r="F21" s="29"/>
    </row>
    <row r="22" spans="1:6" ht="28.35" customHeight="1" x14ac:dyDescent="0.4">
      <c r="A22" s="29" t="s">
        <v>226</v>
      </c>
      <c r="B22" s="29"/>
      <c r="C22" s="29"/>
      <c r="D22" s="29"/>
      <c r="E22" s="29"/>
      <c r="F22" s="29"/>
    </row>
    <row r="23" spans="1:6" ht="33.950000000000003" customHeight="1" x14ac:dyDescent="0.4">
      <c r="A23" s="29" t="s">
        <v>10</v>
      </c>
      <c r="B23" s="3"/>
      <c r="C23" s="3"/>
      <c r="D23" s="3"/>
      <c r="E23" s="29">
        <f>SUM(E3:E22)</f>
        <v>0</v>
      </c>
      <c r="F23" s="3"/>
    </row>
    <row r="24" spans="1:6" ht="33.950000000000003" customHeight="1" x14ac:dyDescent="0.4">
      <c r="A24" s="29" t="s">
        <v>13</v>
      </c>
      <c r="B24" s="3"/>
      <c r="C24" s="3"/>
      <c r="D24" s="3"/>
      <c r="E24" s="29">
        <f>E23*0.1</f>
        <v>0</v>
      </c>
      <c r="F24" s="3"/>
    </row>
    <row r="25" spans="1:6" ht="33.950000000000003" customHeight="1" x14ac:dyDescent="0.4">
      <c r="A25" s="29" t="s">
        <v>14</v>
      </c>
      <c r="B25" s="3"/>
      <c r="C25" s="3"/>
      <c r="D25" s="3"/>
      <c r="E25" s="29">
        <f>E23+E24</f>
        <v>0</v>
      </c>
      <c r="F25" s="3"/>
    </row>
    <row r="26" spans="1:6" x14ac:dyDescent="0.4">
      <c r="A26" s="78" t="s">
        <v>23</v>
      </c>
    </row>
  </sheetData>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view="pageLayout" zoomScaleNormal="100" workbookViewId="0">
      <selection activeCell="H5" sqref="H5"/>
    </sheetView>
  </sheetViews>
  <sheetFormatPr defaultRowHeight="19.5" x14ac:dyDescent="0.4"/>
  <cols>
    <col min="1" max="1" width="12.375" style="1" customWidth="1"/>
    <col min="2" max="2" width="16.625" style="1" customWidth="1"/>
    <col min="3" max="3" width="8.375" style="1" customWidth="1"/>
    <col min="4" max="4" width="10.75" style="1" customWidth="1"/>
    <col min="5" max="5" width="10.875" style="1" customWidth="1"/>
    <col min="6" max="6" width="19.75" style="1" customWidth="1"/>
    <col min="7" max="16384" width="9" style="1"/>
  </cols>
  <sheetData>
    <row r="1" spans="1:6" ht="26.25" customHeight="1" x14ac:dyDescent="0.4">
      <c r="A1" s="2" t="s">
        <v>227</v>
      </c>
    </row>
    <row r="2" spans="1:6" x14ac:dyDescent="0.4">
      <c r="A2" s="28" t="s">
        <v>16</v>
      </c>
      <c r="B2" s="28" t="s">
        <v>17</v>
      </c>
      <c r="C2" s="28" t="s">
        <v>18</v>
      </c>
      <c r="D2" s="28" t="s">
        <v>19</v>
      </c>
      <c r="E2" s="28" t="s">
        <v>3</v>
      </c>
      <c r="F2" s="28" t="s">
        <v>20</v>
      </c>
    </row>
    <row r="3" spans="1:6" ht="28.35" customHeight="1" x14ac:dyDescent="0.4">
      <c r="A3" s="29" t="s">
        <v>228</v>
      </c>
      <c r="B3" s="29"/>
      <c r="C3" s="29"/>
      <c r="D3" s="29"/>
      <c r="E3" s="29"/>
      <c r="F3" s="5" t="s">
        <v>21</v>
      </c>
    </row>
    <row r="4" spans="1:6" ht="28.35" customHeight="1" x14ac:dyDescent="0.4">
      <c r="A4" s="29" t="s">
        <v>229</v>
      </c>
      <c r="B4" s="29"/>
      <c r="C4" s="29"/>
      <c r="D4" s="29"/>
      <c r="E4" s="29"/>
      <c r="F4" s="5" t="s">
        <v>22</v>
      </c>
    </row>
    <row r="5" spans="1:6" ht="28.35" customHeight="1" x14ac:dyDescent="0.4">
      <c r="A5" s="29" t="s">
        <v>230</v>
      </c>
      <c r="B5" s="29"/>
      <c r="C5" s="29"/>
      <c r="D5" s="29"/>
      <c r="E5" s="29"/>
      <c r="F5" s="29"/>
    </row>
    <row r="6" spans="1:6" ht="28.35" customHeight="1" x14ac:dyDescent="0.4">
      <c r="A6" s="29" t="s">
        <v>231</v>
      </c>
      <c r="B6" s="29"/>
      <c r="C6" s="29"/>
      <c r="D6" s="29"/>
      <c r="E6" s="29"/>
      <c r="F6" s="29"/>
    </row>
    <row r="7" spans="1:6" ht="28.35" customHeight="1" x14ac:dyDescent="0.4">
      <c r="A7" s="29" t="s">
        <v>232</v>
      </c>
      <c r="B7" s="29"/>
      <c r="C7" s="29"/>
      <c r="D7" s="29"/>
      <c r="E7" s="29"/>
      <c r="F7" s="29"/>
    </row>
    <row r="8" spans="1:6" ht="28.35" customHeight="1" x14ac:dyDescent="0.4">
      <c r="A8" s="29" t="s">
        <v>233</v>
      </c>
      <c r="B8" s="29"/>
      <c r="C8" s="29"/>
      <c r="D8" s="29"/>
      <c r="E8" s="29"/>
      <c r="F8" s="29"/>
    </row>
    <row r="9" spans="1:6" ht="28.35" customHeight="1" x14ac:dyDescent="0.4">
      <c r="A9" s="29" t="s">
        <v>234</v>
      </c>
      <c r="B9" s="29"/>
      <c r="C9" s="29"/>
      <c r="D9" s="29"/>
      <c r="E9" s="29"/>
      <c r="F9" s="29"/>
    </row>
    <row r="10" spans="1:6" ht="28.35" customHeight="1" x14ac:dyDescent="0.4">
      <c r="A10" s="29" t="s">
        <v>235</v>
      </c>
      <c r="B10" s="29"/>
      <c r="C10" s="29"/>
      <c r="D10" s="29"/>
      <c r="E10" s="29"/>
      <c r="F10" s="29"/>
    </row>
    <row r="11" spans="1:6" ht="28.35" customHeight="1" x14ac:dyDescent="0.4">
      <c r="A11" s="29" t="s">
        <v>236</v>
      </c>
      <c r="B11" s="29"/>
      <c r="C11" s="29"/>
      <c r="D11" s="29"/>
      <c r="E11" s="29"/>
      <c r="F11" s="29"/>
    </row>
    <row r="12" spans="1:6" ht="28.35" customHeight="1" x14ac:dyDescent="0.4">
      <c r="A12" s="29" t="s">
        <v>237</v>
      </c>
      <c r="B12" s="29"/>
      <c r="C12" s="29"/>
      <c r="D12" s="29"/>
      <c r="E12" s="29"/>
      <c r="F12" s="29"/>
    </row>
    <row r="13" spans="1:6" ht="28.35" customHeight="1" x14ac:dyDescent="0.4">
      <c r="A13" s="29" t="s">
        <v>238</v>
      </c>
      <c r="B13" s="29"/>
      <c r="C13" s="29"/>
      <c r="D13" s="29"/>
      <c r="E13" s="29"/>
      <c r="F13" s="29"/>
    </row>
    <row r="14" spans="1:6" ht="28.35" customHeight="1" x14ac:dyDescent="0.4">
      <c r="A14" s="29" t="s">
        <v>239</v>
      </c>
      <c r="B14" s="29"/>
      <c r="C14" s="29"/>
      <c r="D14" s="29"/>
      <c r="E14" s="29"/>
      <c r="F14" s="29"/>
    </row>
    <row r="15" spans="1:6" ht="28.35" customHeight="1" x14ac:dyDescent="0.4">
      <c r="A15" s="29" t="s">
        <v>240</v>
      </c>
      <c r="B15" s="29"/>
      <c r="C15" s="29"/>
      <c r="D15" s="29"/>
      <c r="E15" s="29"/>
      <c r="F15" s="29"/>
    </row>
    <row r="16" spans="1:6" ht="28.35" customHeight="1" x14ac:dyDescent="0.4">
      <c r="A16" s="29" t="s">
        <v>241</v>
      </c>
      <c r="B16" s="29"/>
      <c r="C16" s="29"/>
      <c r="D16" s="29"/>
      <c r="E16" s="29"/>
      <c r="F16" s="29"/>
    </row>
    <row r="17" spans="1:6" ht="28.35" customHeight="1" x14ac:dyDescent="0.4">
      <c r="A17" s="29" t="s">
        <v>242</v>
      </c>
      <c r="B17" s="29"/>
      <c r="C17" s="29"/>
      <c r="D17" s="29"/>
      <c r="E17" s="29"/>
      <c r="F17" s="29"/>
    </row>
    <row r="18" spans="1:6" ht="28.35" customHeight="1" x14ac:dyDescent="0.4">
      <c r="A18" s="29" t="s">
        <v>243</v>
      </c>
      <c r="B18" s="29"/>
      <c r="C18" s="29"/>
      <c r="D18" s="29"/>
      <c r="E18" s="29"/>
      <c r="F18" s="29"/>
    </row>
    <row r="19" spans="1:6" ht="28.35" customHeight="1" x14ac:dyDescent="0.4">
      <c r="A19" s="29" t="s">
        <v>244</v>
      </c>
      <c r="B19" s="29"/>
      <c r="C19" s="29"/>
      <c r="D19" s="29"/>
      <c r="E19" s="29"/>
      <c r="F19" s="29"/>
    </row>
    <row r="20" spans="1:6" ht="28.35" customHeight="1" x14ac:dyDescent="0.4">
      <c r="A20" s="29" t="s">
        <v>245</v>
      </c>
      <c r="B20" s="29"/>
      <c r="C20" s="29"/>
      <c r="D20" s="29"/>
      <c r="E20" s="29"/>
      <c r="F20" s="29"/>
    </row>
    <row r="21" spans="1:6" ht="28.35" customHeight="1" x14ac:dyDescent="0.4">
      <c r="A21" s="29" t="s">
        <v>246</v>
      </c>
      <c r="B21" s="29"/>
      <c r="C21" s="29"/>
      <c r="D21" s="29"/>
      <c r="E21" s="29"/>
      <c r="F21" s="29"/>
    </row>
    <row r="22" spans="1:6" ht="28.35" customHeight="1" x14ac:dyDescent="0.4">
      <c r="A22" s="29" t="s">
        <v>247</v>
      </c>
      <c r="B22" s="29"/>
      <c r="C22" s="29"/>
      <c r="D22" s="29"/>
      <c r="E22" s="29"/>
      <c r="F22" s="29"/>
    </row>
    <row r="23" spans="1:6" ht="33.950000000000003" customHeight="1" x14ac:dyDescent="0.4">
      <c r="A23" s="29" t="s">
        <v>10</v>
      </c>
      <c r="B23" s="3"/>
      <c r="C23" s="3"/>
      <c r="D23" s="3"/>
      <c r="E23" s="29">
        <f>SUM(E3:E22)</f>
        <v>0</v>
      </c>
      <c r="F23" s="3"/>
    </row>
    <row r="24" spans="1:6" ht="33.950000000000003" customHeight="1" x14ac:dyDescent="0.4">
      <c r="A24" s="29" t="s">
        <v>13</v>
      </c>
      <c r="B24" s="3"/>
      <c r="C24" s="3"/>
      <c r="D24" s="3"/>
      <c r="E24" s="29">
        <f>E23*0.1</f>
        <v>0</v>
      </c>
      <c r="F24" s="3"/>
    </row>
    <row r="25" spans="1:6" ht="33.950000000000003" customHeight="1" x14ac:dyDescent="0.4">
      <c r="A25" s="29" t="s">
        <v>14</v>
      </c>
      <c r="B25" s="3"/>
      <c r="C25" s="3"/>
      <c r="D25" s="3"/>
      <c r="E25" s="29">
        <f>E23+E24</f>
        <v>0</v>
      </c>
      <c r="F25" s="3"/>
    </row>
    <row r="26" spans="1:6" x14ac:dyDescent="0.4">
      <c r="A26" s="78" t="s">
        <v>23</v>
      </c>
    </row>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view="pageLayout" zoomScaleNormal="100" workbookViewId="0">
      <selection activeCell="H5" sqref="H5"/>
    </sheetView>
  </sheetViews>
  <sheetFormatPr defaultRowHeight="19.5" x14ac:dyDescent="0.4"/>
  <cols>
    <col min="1" max="1" width="12.375" style="1" customWidth="1"/>
    <col min="2" max="2" width="16.625" style="1" customWidth="1"/>
    <col min="3" max="3" width="8.375" style="1" customWidth="1"/>
    <col min="4" max="4" width="10.75" style="1" customWidth="1"/>
    <col min="5" max="5" width="10.875" style="1" customWidth="1"/>
    <col min="6" max="6" width="19.75" style="1" customWidth="1"/>
    <col min="7" max="16384" width="9" style="1"/>
  </cols>
  <sheetData>
    <row r="1" spans="1:6" ht="26.25" customHeight="1" x14ac:dyDescent="0.4">
      <c r="A1" s="2" t="s">
        <v>248</v>
      </c>
    </row>
    <row r="2" spans="1:6" x14ac:dyDescent="0.4">
      <c r="A2" s="28" t="s">
        <v>16</v>
      </c>
      <c r="B2" s="28" t="s">
        <v>17</v>
      </c>
      <c r="C2" s="28" t="s">
        <v>18</v>
      </c>
      <c r="D2" s="28" t="s">
        <v>19</v>
      </c>
      <c r="E2" s="28" t="s">
        <v>3</v>
      </c>
      <c r="F2" s="28" t="s">
        <v>20</v>
      </c>
    </row>
    <row r="3" spans="1:6" ht="28.35" customHeight="1" x14ac:dyDescent="0.4">
      <c r="A3" s="29" t="s">
        <v>249</v>
      </c>
      <c r="B3" s="29"/>
      <c r="C3" s="29"/>
      <c r="D3" s="29"/>
      <c r="E3" s="29"/>
      <c r="F3" s="5" t="s">
        <v>21</v>
      </c>
    </row>
    <row r="4" spans="1:6" ht="28.35" customHeight="1" x14ac:dyDescent="0.4">
      <c r="A4" s="29" t="s">
        <v>250</v>
      </c>
      <c r="B4" s="29"/>
      <c r="C4" s="29"/>
      <c r="D4" s="29"/>
      <c r="E4" s="29"/>
      <c r="F4" s="5" t="s">
        <v>22</v>
      </c>
    </row>
    <row r="5" spans="1:6" ht="28.35" customHeight="1" x14ac:dyDescent="0.4">
      <c r="A5" s="29" t="s">
        <v>251</v>
      </c>
      <c r="B5" s="29"/>
      <c r="C5" s="29"/>
      <c r="D5" s="29"/>
      <c r="E5" s="29"/>
      <c r="F5" s="29"/>
    </row>
    <row r="6" spans="1:6" ht="28.35" customHeight="1" x14ac:dyDescent="0.4">
      <c r="A6" s="29" t="s">
        <v>252</v>
      </c>
      <c r="B6" s="29"/>
      <c r="C6" s="29"/>
      <c r="D6" s="29"/>
      <c r="E6" s="29"/>
      <c r="F6" s="29"/>
    </row>
    <row r="7" spans="1:6" ht="28.35" customHeight="1" x14ac:dyDescent="0.4">
      <c r="A7" s="29" t="s">
        <v>253</v>
      </c>
      <c r="B7" s="29"/>
      <c r="C7" s="29"/>
      <c r="D7" s="29"/>
      <c r="E7" s="29"/>
      <c r="F7" s="29"/>
    </row>
    <row r="8" spans="1:6" ht="28.35" customHeight="1" x14ac:dyDescent="0.4">
      <c r="A8" s="29" t="s">
        <v>254</v>
      </c>
      <c r="B8" s="29"/>
      <c r="C8" s="29"/>
      <c r="D8" s="29"/>
      <c r="E8" s="29"/>
      <c r="F8" s="29"/>
    </row>
    <row r="9" spans="1:6" ht="28.35" customHeight="1" x14ac:dyDescent="0.4">
      <c r="A9" s="29" t="s">
        <v>255</v>
      </c>
      <c r="B9" s="29"/>
      <c r="C9" s="29"/>
      <c r="D9" s="29"/>
      <c r="E9" s="29"/>
      <c r="F9" s="29"/>
    </row>
    <row r="10" spans="1:6" ht="28.35" customHeight="1" x14ac:dyDescent="0.4">
      <c r="A10" s="29" t="s">
        <v>256</v>
      </c>
      <c r="B10" s="29"/>
      <c r="C10" s="29"/>
      <c r="D10" s="29"/>
      <c r="E10" s="29"/>
      <c r="F10" s="29"/>
    </row>
    <row r="11" spans="1:6" ht="28.35" customHeight="1" x14ac:dyDescent="0.4">
      <c r="A11" s="29" t="s">
        <v>257</v>
      </c>
      <c r="B11" s="29"/>
      <c r="C11" s="29"/>
      <c r="D11" s="29"/>
      <c r="E11" s="29"/>
      <c r="F11" s="29"/>
    </row>
    <row r="12" spans="1:6" ht="28.35" customHeight="1" x14ac:dyDescent="0.4">
      <c r="A12" s="29" t="s">
        <v>258</v>
      </c>
      <c r="B12" s="29"/>
      <c r="C12" s="29"/>
      <c r="D12" s="29"/>
      <c r="E12" s="29"/>
      <c r="F12" s="29"/>
    </row>
    <row r="13" spans="1:6" ht="28.35" customHeight="1" x14ac:dyDescent="0.4">
      <c r="A13" s="29" t="s">
        <v>259</v>
      </c>
      <c r="B13" s="29"/>
      <c r="C13" s="29"/>
      <c r="D13" s="29"/>
      <c r="E13" s="29"/>
      <c r="F13" s="29"/>
    </row>
    <row r="14" spans="1:6" ht="28.35" customHeight="1" x14ac:dyDescent="0.4">
      <c r="A14" s="29" t="s">
        <v>260</v>
      </c>
      <c r="B14" s="29"/>
      <c r="C14" s="29"/>
      <c r="D14" s="29"/>
      <c r="E14" s="29"/>
      <c r="F14" s="29"/>
    </row>
    <row r="15" spans="1:6" ht="28.35" customHeight="1" x14ac:dyDescent="0.4">
      <c r="A15" s="29" t="s">
        <v>261</v>
      </c>
      <c r="B15" s="29"/>
      <c r="C15" s="29"/>
      <c r="D15" s="29"/>
      <c r="E15" s="29"/>
      <c r="F15" s="29"/>
    </row>
    <row r="16" spans="1:6" ht="28.35" customHeight="1" x14ac:dyDescent="0.4">
      <c r="A16" s="29" t="s">
        <v>262</v>
      </c>
      <c r="B16" s="29"/>
      <c r="C16" s="29"/>
      <c r="D16" s="29"/>
      <c r="E16" s="29"/>
      <c r="F16" s="29"/>
    </row>
    <row r="17" spans="1:6" ht="28.35" customHeight="1" x14ac:dyDescent="0.4">
      <c r="A17" s="29" t="s">
        <v>263</v>
      </c>
      <c r="B17" s="29"/>
      <c r="C17" s="29"/>
      <c r="D17" s="29"/>
      <c r="E17" s="29"/>
      <c r="F17" s="29"/>
    </row>
    <row r="18" spans="1:6" ht="28.35" customHeight="1" x14ac:dyDescent="0.4">
      <c r="A18" s="29" t="s">
        <v>264</v>
      </c>
      <c r="B18" s="29"/>
      <c r="C18" s="29"/>
      <c r="D18" s="29"/>
      <c r="E18" s="29"/>
      <c r="F18" s="29"/>
    </row>
    <row r="19" spans="1:6" ht="28.35" customHeight="1" x14ac:dyDescent="0.4">
      <c r="A19" s="29" t="s">
        <v>265</v>
      </c>
      <c r="B19" s="29"/>
      <c r="C19" s="29"/>
      <c r="D19" s="29"/>
      <c r="E19" s="29"/>
      <c r="F19" s="29"/>
    </row>
    <row r="20" spans="1:6" ht="28.35" customHeight="1" x14ac:dyDescent="0.4">
      <c r="A20" s="29" t="s">
        <v>266</v>
      </c>
      <c r="B20" s="29"/>
      <c r="C20" s="29"/>
      <c r="D20" s="29"/>
      <c r="E20" s="29"/>
      <c r="F20" s="29"/>
    </row>
    <row r="21" spans="1:6" ht="28.35" customHeight="1" x14ac:dyDescent="0.4">
      <c r="A21" s="29" t="s">
        <v>267</v>
      </c>
      <c r="B21" s="29"/>
      <c r="C21" s="29"/>
      <c r="D21" s="29"/>
      <c r="E21" s="29"/>
      <c r="F21" s="29"/>
    </row>
    <row r="22" spans="1:6" ht="28.35" customHeight="1" x14ac:dyDescent="0.4">
      <c r="A22" s="29" t="s">
        <v>268</v>
      </c>
      <c r="B22" s="29"/>
      <c r="C22" s="29"/>
      <c r="D22" s="29"/>
      <c r="E22" s="29"/>
      <c r="F22" s="29"/>
    </row>
    <row r="23" spans="1:6" ht="33.950000000000003" customHeight="1" x14ac:dyDescent="0.4">
      <c r="A23" s="29" t="s">
        <v>10</v>
      </c>
      <c r="B23" s="3"/>
      <c r="C23" s="3"/>
      <c r="D23" s="3"/>
      <c r="E23" s="29">
        <f>SUM(E3:E22)</f>
        <v>0</v>
      </c>
      <c r="F23" s="3"/>
    </row>
    <row r="24" spans="1:6" ht="33.950000000000003" customHeight="1" x14ac:dyDescent="0.4">
      <c r="A24" s="29" t="s">
        <v>13</v>
      </c>
      <c r="B24" s="3"/>
      <c r="C24" s="3"/>
      <c r="D24" s="3"/>
      <c r="E24" s="29">
        <f>E23*0.1</f>
        <v>0</v>
      </c>
      <c r="F24" s="3"/>
    </row>
    <row r="25" spans="1:6" ht="33.950000000000003" customHeight="1" x14ac:dyDescent="0.4">
      <c r="A25" s="29" t="s">
        <v>14</v>
      </c>
      <c r="B25" s="3"/>
      <c r="C25" s="3"/>
      <c r="D25" s="3"/>
      <c r="E25" s="29">
        <f>E23+E24</f>
        <v>0</v>
      </c>
      <c r="F25" s="3"/>
    </row>
    <row r="26" spans="1:6" x14ac:dyDescent="0.4">
      <c r="A26" s="78" t="s">
        <v>23</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5</vt:i4>
      </vt:variant>
    </vt:vector>
  </HeadingPairs>
  <TitlesOfParts>
    <vt:vector size="19" baseType="lpstr">
      <vt:lpstr>チェックリスト</vt:lpstr>
      <vt:lpstr>実績報告書</vt:lpstr>
      <vt:lpstr>別添1_事業実績書</vt:lpstr>
      <vt:lpstr>別添2_算定シート</vt:lpstr>
      <vt:lpstr>別添3_収支予算（決算）書</vt:lpstr>
      <vt:lpstr>支出明細（設備費）</vt:lpstr>
      <vt:lpstr>支出明細（工事費）</vt:lpstr>
      <vt:lpstr>支出明細（業務費）</vt:lpstr>
      <vt:lpstr>支出明細（事務費）</vt:lpstr>
      <vt:lpstr>支出明細（その他）</vt:lpstr>
      <vt:lpstr>別添4_宣誓書</vt:lpstr>
      <vt:lpstr>新規ページ用</vt:lpstr>
      <vt:lpstr>入力規則</vt:lpstr>
      <vt:lpstr>一覧表作成用</vt:lpstr>
      <vt:lpstr>チェックリスト!Print_Area</vt:lpstr>
      <vt:lpstr>実績報告書!Print_Area</vt:lpstr>
      <vt:lpstr>新規ページ用!Print_Area</vt:lpstr>
      <vt:lpstr>別添1_事業実績書!Print_Area</vt:lpstr>
      <vt:lpstr>別添2_算定シート!Print_Area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宮城県</cp:lastModifiedBy>
  <cp:lastPrinted>2025-04-02T09:08:33Z</cp:lastPrinted>
  <dcterms:created xsi:type="dcterms:W3CDTF">2024-10-16T09:53:55Z</dcterms:created>
  <dcterms:modified xsi:type="dcterms:W3CDTF">2025-04-02T09:08:39Z</dcterms:modified>
</cp:coreProperties>
</file>