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firstSheet="11" activeTab="16"/>
  </bookViews>
  <sheets>
    <sheet name="目次・位置図" sheetId="1" r:id="rId1"/>
    <sheet name="一般事項①" sheetId="2" r:id="rId2"/>
    <sheet name="一般事項②" sheetId="3" r:id="rId3"/>
    <sheet name="設計図" sheetId="4" r:id="rId4"/>
    <sheet name="土地利用" sheetId="5" r:id="rId5"/>
    <sheet name="公区" sheetId="6" r:id="rId6"/>
    <sheet name="組区" sheetId="7" r:id="rId7"/>
    <sheet name="都市再生" sheetId="8" r:id="rId8"/>
    <sheet name="資金計画①" sheetId="9" r:id="rId9"/>
    <sheet name="資金計画②" sheetId="10" r:id="rId10"/>
    <sheet name="補助限度額" sheetId="11" r:id="rId11"/>
    <sheet name="資金別路線図" sheetId="12" r:id="rId12"/>
    <sheet name="地価現況" sheetId="13" r:id="rId13"/>
    <sheet name="用買積算図面" sheetId="14" r:id="rId14"/>
    <sheet name="施行前単価等積算図面" sheetId="15" r:id="rId15"/>
    <sheet name="資金計画③" sheetId="16" r:id="rId16"/>
    <sheet name="資金計画④" sheetId="17" r:id="rId17"/>
  </sheets>
  <externalReferences>
    <externalReference r:id="rId20"/>
  </externalReferences>
  <definedNames>
    <definedName name="_xlnm.Print_Area" localSheetId="5">'公区'!$A$1:$BI$34</definedName>
    <definedName name="_xlnm.Print_Area" localSheetId="15">'資金計画③'!$A$1:$AI$31</definedName>
    <definedName name="_xlnm.Print_Area" localSheetId="16">'資金計画④'!$A$1:$AW$35</definedName>
    <definedName name="_xlnm.Print_Area" localSheetId="6">'組区'!$A$1:$BI$37</definedName>
    <definedName name="_xlnm.Print_Area" localSheetId="4">'土地利用'!$A$1:$AO$36</definedName>
    <definedName name="_xlnm.Print_Area">'C:\My Documents\望月\予算関連\H12予算\H12要求\H12概算要望\タテ型統合補助調書\調書\[一体事業調書.xls]総括様式３（とりやめ）'!$A$1:$AF$11</definedName>
    <definedName name="PRINT_AREA_MI">'[1]総括様式３（とりやめ）'!$A$1:$AF$11</definedName>
  </definedNames>
  <calcPr fullCalcOnLoad="1"/>
</workbook>
</file>

<file path=xl/sharedStrings.xml><?xml version="1.0" encoding="utf-8"?>
<sst xmlns="http://schemas.openxmlformats.org/spreadsheetml/2006/main" count="1076" uniqueCount="696">
  <si>
    <t>シート４</t>
  </si>
  <si>
    <t>　(5)　補助限度額の積算（都市再生土地区画整理事業）</t>
  </si>
  <si>
    <t>(単位：千円)</t>
  </si>
  <si>
    <t>（都市再生土地区画整理事業の限度額算定対象とするものを記入）</t>
  </si>
  <si>
    <t>補償費</t>
  </si>
  <si>
    <t>事務費等</t>
  </si>
  <si>
    <t>(千円)</t>
  </si>
  <si>
    <t>(広場状公開空地)</t>
  </si>
  <si>
    <t>公益施設</t>
  </si>
  <si>
    <t>（有／無）</t>
  </si>
  <si>
    <t>※｢有｣または｢無｣を記入。</t>
  </si>
  <si>
    <t>現在値に修正した施行前宅地価格（Ａ：円/㎡）</t>
  </si>
  <si>
    <t>特会補助算入分</t>
  </si>
  <si>
    <t>※地区全体について記入。</t>
  </si>
  <si>
    <t>地特Ａ算入分</t>
  </si>
  <si>
    <t>地特B算入分</t>
  </si>
  <si>
    <t>Ａを修正した都市再生対象宅地価格（円/㎡）</t>
  </si>
  <si>
    <t>公管金等算入分</t>
  </si>
  <si>
    <t>※他の補助金等の用地費算定対象となった宅地を控除。</t>
  </si>
  <si>
    <t>算入率(％)</t>
  </si>
  <si>
    <t>算入面積(㎡)</t>
  </si>
  <si>
    <t>金額(千円)</t>
  </si>
  <si>
    <t>全体</t>
  </si>
  <si>
    <t>既執行分</t>
  </si>
  <si>
    <t>残り分</t>
  </si>
  <si>
    <t>種類</t>
  </si>
  <si>
    <t>都心居住建築物用地</t>
  </si>
  <si>
    <t>商業活性化施設用地</t>
  </si>
  <si>
    <t>社会福祉施設等用地</t>
  </si>
  <si>
    <t>テレビ障害防除</t>
  </si>
  <si>
    <t>電線類地下埋設施設整備費（移転移設費は除く）</t>
  </si>
  <si>
    <t>電気室及び</t>
  </si>
  <si>
    <t>共用通行部分</t>
  </si>
  <si>
    <t>整備</t>
  </si>
  <si>
    <t>生活基盤施設</t>
  </si>
  <si>
    <t>整備</t>
  </si>
  <si>
    <t>(地方特定道路Ａ)</t>
  </si>
  <si>
    <t>△</t>
  </si>
  <si>
    <t>資金別路線図</t>
  </si>
  <si>
    <t>赤</t>
  </si>
  <si>
    <t>黄土</t>
  </si>
  <si>
    <t>赤紫</t>
  </si>
  <si>
    <t>青</t>
  </si>
  <si>
    <t>緑</t>
  </si>
  <si>
    <t>地方特定道路Ｂ</t>
  </si>
  <si>
    <t>凡例</t>
  </si>
  <si>
    <t>桃</t>
  </si>
  <si>
    <t>(バースケール)</t>
  </si>
  <si>
    <t>(4)用地買収方式事業費の積算(公共団体等区画整理補助事業、組合等区画整理補助事業）</t>
  </si>
  <si>
    <t>評価方法</t>
  </si>
  <si>
    <t>路線名又は地帯名</t>
  </si>
  <si>
    <t>地番</t>
  </si>
  <si>
    <t>地目</t>
  </si>
  <si>
    <t>評価面積</t>
  </si>
  <si>
    <t>評価額</t>
  </si>
  <si>
    <t>評価日</t>
  </si>
  <si>
    <t>事業認可時単価</t>
  </si>
  <si>
    <t>現在単価</t>
  </si>
  <si>
    <t>(㎡）</t>
  </si>
  <si>
    <t>(円/㎡)</t>
  </si>
  <si>
    <t>(年月日)</t>
  </si>
  <si>
    <t>備　考</t>
  </si>
  <si>
    <t>(記入例)</t>
  </si>
  <si>
    <t>不動産鑑定価格</t>
  </si>
  <si>
    <t>補正　　　　　　指数</t>
  </si>
  <si>
    <t>単　価</t>
  </si>
  <si>
    <t>補正係数算定根拠を明記すること。</t>
  </si>
  <si>
    <t>図面対照番号</t>
  </si>
  <si>
    <t>最低価格</t>
  </si>
  <si>
    <t>最高価格</t>
  </si>
  <si>
    <t>(参考)</t>
  </si>
  <si>
    <t>売買実例</t>
  </si>
  <si>
    <t>用地買収方式事業費積算説明図</t>
  </si>
  <si>
    <t>(8)用地買収方式事業費積算説明図</t>
  </si>
  <si>
    <t>(　　年　　月　　日現在)</t>
  </si>
  <si>
    <t>当初事業認可　(　　年　　月　　日　　)</t>
  </si>
  <si>
    <t>地区平均単価</t>
  </si>
  <si>
    <t>（バースケール）</t>
  </si>
  <si>
    <t>(9)施行前単価等積算説明図</t>
  </si>
  <si>
    <t>施行前単価等積算説明図</t>
  </si>
  <si>
    <t>(9)施行前単価等積算説明図</t>
  </si>
  <si>
    <t>公共施設整備費</t>
  </si>
  <si>
    <t>都市計画道路</t>
  </si>
  <si>
    <t>区画道路</t>
  </si>
  <si>
    <t>特殊道路</t>
  </si>
  <si>
    <t>公園・緑地</t>
  </si>
  <si>
    <t>河川･水路</t>
  </si>
  <si>
    <t>その他（　　）</t>
  </si>
  <si>
    <t>移転移設補償費</t>
  </si>
  <si>
    <t>移転</t>
  </si>
  <si>
    <t>移設</t>
  </si>
  <si>
    <t>減価補償</t>
  </si>
  <si>
    <t>その他工事費・利息・事務費等</t>
  </si>
  <si>
    <t>宅地整地</t>
  </si>
  <si>
    <t>法第2条2項</t>
  </si>
  <si>
    <t>(立体換地建築物)</t>
  </si>
  <si>
    <t>(その他)</t>
  </si>
  <si>
    <t>その他工事費</t>
  </si>
  <si>
    <t>調査設計</t>
  </si>
  <si>
    <t>その他(　　)</t>
  </si>
  <si>
    <t>借入金利息</t>
  </si>
  <si>
    <t>単位</t>
  </si>
  <si>
    <t>総事業費</t>
  </si>
  <si>
    <t>うち基本事業費　　　　　　施行分</t>
  </si>
  <si>
    <t>うち都市再生　　　　　　　　　　施行分</t>
  </si>
  <si>
    <t>シート５</t>
  </si>
  <si>
    <t>ｍ</t>
  </si>
  <si>
    <t>ｍ</t>
  </si>
  <si>
    <t>㎡</t>
  </si>
  <si>
    <t>ｍ</t>
  </si>
  <si>
    <t>－</t>
  </si>
  <si>
    <t>－</t>
  </si>
  <si>
    <t>－</t>
  </si>
  <si>
    <t>㎡</t>
  </si>
  <si>
    <t>－</t>
  </si>
  <si>
    <t>－</t>
  </si>
  <si>
    <t>－</t>
  </si>
  <si>
    <t>－</t>
  </si>
  <si>
    <t>道　路</t>
  </si>
  <si>
    <t>　次の事項に該当する場合は、その費用負担の考え方と内訳を記述すること。</t>
  </si>
  <si>
    <t>イ) 公共施設又は宅地の整備水準の向上</t>
  </si>
  <si>
    <t>ロ) 他事業者と費用分担が必要な施設</t>
  </si>
  <si>
    <t>・駅前広場</t>
  </si>
  <si>
    <t>・駅前広場鉄道の移設等</t>
  </si>
  <si>
    <t>(鉄道事業の受益増加分がある場合)</t>
  </si>
  <si>
    <t>・自由通路(歩行者専用通路として整備する場合)</t>
  </si>
  <si>
    <t>・調整池(他の開発の分も併せて整備する場合)</t>
  </si>
  <si>
    <t>ハ) 法第2条2項による負担</t>
  </si>
  <si>
    <t>・上水道</t>
  </si>
  <si>
    <t>・下水道</t>
  </si>
  <si>
    <t>・電気</t>
  </si>
  <si>
    <t>ニ） 法第135条による負担</t>
  </si>
  <si>
    <t>項目</t>
  </si>
  <si>
    <t>収入</t>
  </si>
  <si>
    <t>事業費</t>
  </si>
  <si>
    <t>地方特定道路A</t>
  </si>
  <si>
    <t>公共施設管理者負担金</t>
  </si>
  <si>
    <t>借入金</t>
  </si>
  <si>
    <t>支出</t>
  </si>
  <si>
    <t>公共施設整備費</t>
  </si>
  <si>
    <t>借入金返済</t>
  </si>
  <si>
    <t>年度</t>
  </si>
  <si>
    <t>その他工事費･事務費等</t>
  </si>
  <si>
    <t>備　　考</t>
  </si>
  <si>
    <t>① 施行者　(該当する項目に○を記入)</t>
  </si>
  <si>
    <t>② 補助期間</t>
  </si>
  <si>
    <t>③ 採択要件</t>
  </si>
  <si>
    <t>④ 補助率の要件（該当する項目に○を記入）</t>
  </si>
  <si>
    <t>(1)組合等区画整理補助事業</t>
  </si>
  <si>
    <t>(2)都市再生区画整理事業</t>
  </si>
  <si>
    <t>① 補助期間</t>
  </si>
  <si>
    <t>イ）面積要件</t>
  </si>
  <si>
    <t>施行面積(ha)</t>
  </si>
  <si>
    <t>※指定容積率の欄は適宜追加すること。</t>
  </si>
  <si>
    <t>指定容積率(%)</t>
  </si>
  <si>
    <t>ロ)一般地区</t>
  </si>
  <si>
    <t>ハ)安全市街地形成</t>
  </si>
  <si>
    <t>重点地区</t>
  </si>
  <si>
    <t>ニ)街なか再生</t>
  </si>
  <si>
    <t>補助限度額</t>
  </si>
  <si>
    <t>公共用地の増分</t>
  </si>
  <si>
    <t>施行前</t>
  </si>
  <si>
    <t>面積（㎡）</t>
  </si>
  <si>
    <t>割合（％）</t>
  </si>
  <si>
    <t>換算（％）</t>
  </si>
  <si>
    <t>(歩道状公開空地)</t>
  </si>
  <si>
    <t>地区面積</t>
  </si>
  <si>
    <t>(控除分）</t>
  </si>
  <si>
    <t>控除分計</t>
  </si>
  <si>
    <t>幅員（ｍ）</t>
  </si>
  <si>
    <t>延長（ｍ）</t>
  </si>
  <si>
    <t>工事費</t>
  </si>
  <si>
    <t>合　計　　　　　　　(千円)</t>
  </si>
  <si>
    <t>広場等（道路、公園等公物管理者に移管するものに限る。）</t>
  </si>
  <si>
    <t>河川・水路</t>
  </si>
  <si>
    <t>立体換地建築物工事費</t>
  </si>
  <si>
    <t>公益施設等用地上の従前建築物等の移転補償費</t>
  </si>
  <si>
    <t>公開空地整備費</t>
  </si>
  <si>
    <t>様式第１　実施計画書</t>
  </si>
  <si>
    <t>目　　　　　次</t>
  </si>
  <si>
    <t>(位置図）</t>
  </si>
  <si>
    <t>(目　次）</t>
  </si>
  <si>
    <t>シート０</t>
  </si>
  <si>
    <t>補助採択要件</t>
  </si>
  <si>
    <t>シート１</t>
  </si>
  <si>
    <t>一般事項</t>
  </si>
  <si>
    <t>(1)事業の名称</t>
  </si>
  <si>
    <t>(2)施行者の名称</t>
  </si>
  <si>
    <t>(3)施行地区の所在する市町村名</t>
  </si>
  <si>
    <t>(4)施行地区の面積</t>
  </si>
  <si>
    <t>(5)施行期間</t>
  </si>
  <si>
    <t>(6)事業の目的</t>
  </si>
  <si>
    <t>(7)施行地区に関する都市計画決定状況</t>
  </si>
  <si>
    <t>(8)手続等</t>
  </si>
  <si>
    <t>(9)地区内人口等</t>
  </si>
  <si>
    <t>(10)市街化の現況</t>
  </si>
  <si>
    <t>シート２</t>
  </si>
  <si>
    <t>設計図</t>
  </si>
  <si>
    <t>土地利用計画及び減歩率</t>
  </si>
  <si>
    <t>シート３</t>
  </si>
  <si>
    <t>(1)土地利用現況及び土地利用計画</t>
  </si>
  <si>
    <t>(2)減歩率</t>
  </si>
  <si>
    <t>(3)宅地価格</t>
  </si>
  <si>
    <t>(4)保留地</t>
  </si>
  <si>
    <t>(5)減価補償金</t>
  </si>
  <si>
    <t>(1)公共団体等区画整理補助事業</t>
  </si>
  <si>
    <t>シート４</t>
  </si>
  <si>
    <t>資金計画（収入）</t>
  </si>
  <si>
    <t>(1)収入</t>
  </si>
  <si>
    <t>(2)基本事業費の充当率</t>
  </si>
  <si>
    <t>(3)公共施設管理者負担金</t>
  </si>
  <si>
    <t>(4)用地買収方式事業費の積算</t>
  </si>
  <si>
    <t>(5)補助限度額の積算（都市再生区画整理事業）</t>
  </si>
  <si>
    <t>(6)資金別路線図</t>
  </si>
  <si>
    <t>(7)地価の現況</t>
  </si>
  <si>
    <t>シート５</t>
  </si>
  <si>
    <t>資金計画(支出)</t>
  </si>
  <si>
    <t>(1)支出</t>
  </si>
  <si>
    <t>(2)費用負担の考え方と内訳</t>
  </si>
  <si>
    <t>シート６</t>
  </si>
  <si>
    <t>シート６</t>
  </si>
  <si>
    <t>資金計画（年度別収支計画)</t>
  </si>
  <si>
    <t>(公共団体等区画整理補助事業）</t>
  </si>
  <si>
    <t>(組合等区画整理補助事業）</t>
  </si>
  <si>
    <t>‥‥‥‥‥‥‥‥‥‥‥‥‥　○</t>
  </si>
  <si>
    <t>‥‥‥‥‥‥‥‥　○</t>
  </si>
  <si>
    <t>‥‥‥‥‥‥‥　○</t>
  </si>
  <si>
    <t>‥‥‥‥‥‥‥‥‥‥‥‥　○</t>
  </si>
  <si>
    <t>‥‥‥‥‥‥‥‥‥‥‥‥‥‥‥　○</t>
  </si>
  <si>
    <t>（バースケール）</t>
  </si>
  <si>
    <t>表題及び図面名称</t>
  </si>
  <si>
    <t>（法第３条　項）</t>
  </si>
  <si>
    <t>事項</t>
  </si>
  <si>
    <t>県　　　　　　　　　　　市　</t>
  </si>
  <si>
    <t>㎡　</t>
  </si>
  <si>
    <t>面積(ha)</t>
  </si>
  <si>
    <t>割合(％)</t>
  </si>
  <si>
    <t>決定年月日</t>
  </si>
  <si>
    <t>備考</t>
  </si>
  <si>
    <t>市街化区域</t>
  </si>
  <si>
    <t>用途地域</t>
  </si>
  <si>
    <t>その他の地域地区</t>
  </si>
  <si>
    <t>　（　　　　　　）</t>
  </si>
  <si>
    <t>都市施設</t>
  </si>
  <si>
    <t>○・○・○</t>
  </si>
  <si>
    <t>　×××××線</t>
  </si>
  <si>
    <t>○・○・○</t>
  </si>
  <si>
    <t>　×××公園</t>
  </si>
  <si>
    <t>△△公共下水道</t>
  </si>
  <si>
    <t>Ｗ＝</t>
  </si>
  <si>
    <t>Ｌ＝</t>
  </si>
  <si>
    <t>Ａ＝□□</t>
  </si>
  <si>
    <t>Ａ＝○○</t>
  </si>
  <si>
    <t>イ) 事業経緯･予定</t>
  </si>
  <si>
    <t>話のもち上がった時</t>
  </si>
  <si>
    <t>まちづくり基本調査</t>
  </si>
  <si>
    <t>区画整理事業調査</t>
  </si>
  <si>
    <t>都市計画決定</t>
  </si>
  <si>
    <t>(告示の日)</t>
  </si>
  <si>
    <t>事業計画決定</t>
  </si>
  <si>
    <t>(公告の日)</t>
  </si>
  <si>
    <t>実施計画の承認</t>
  </si>
  <si>
    <t>本工事着工</t>
  </si>
  <si>
    <t>本工事概成</t>
  </si>
  <si>
    <t>換地処分公告の日</t>
  </si>
  <si>
    <t>年度　</t>
  </si>
  <si>
    <t>　年　月</t>
  </si>
  <si>
    <t>○○ha　</t>
  </si>
  <si>
    <t>年月日</t>
  </si>
  <si>
    <t>実施計画第　回　　　　　　　　(変更)の承認</t>
  </si>
  <si>
    <t>ロ）仮換地指定状況</t>
  </si>
  <si>
    <t>　年　月　日現在</t>
  </si>
  <si>
    <t>都市人口　Ａ</t>
  </si>
  <si>
    <t>地区内人口　Ｂ</t>
  </si>
  <si>
    <t>地区内人口密度　Ｂ／地区面積</t>
  </si>
  <si>
    <t>土地所有権者数　Ｃ</t>
  </si>
  <si>
    <t>借地権者数　Ｄ</t>
  </si>
  <si>
    <t>筆数　Ｂ</t>
  </si>
  <si>
    <t>(注)直近の事業認可時の状況を記入。</t>
  </si>
  <si>
    <t>人</t>
  </si>
  <si>
    <t>人／ha</t>
  </si>
  <si>
    <t>筆</t>
  </si>
  <si>
    <t>(うち100㎡以下　人)</t>
  </si>
  <si>
    <t>(10)市街化の状況</t>
  </si>
  <si>
    <t>地区内宅地総面積　Ａ</t>
  </si>
  <si>
    <t>建築物敷地面積等　Ｂ</t>
  </si>
  <si>
    <t>市街化率　Ｂ／Ａ</t>
  </si>
  <si>
    <t>建築物戸数　Ｃ</t>
  </si>
  <si>
    <t>要移転戸数　Ｄ</t>
  </si>
  <si>
    <t>移転率　Ｄ／Ｃ</t>
  </si>
  <si>
    <t>㎡</t>
  </si>
  <si>
    <t>％</t>
  </si>
  <si>
    <t>戸</t>
  </si>
  <si>
    <t>％</t>
  </si>
  <si>
    <t>(建築物棟数　　棟)</t>
  </si>
  <si>
    <t>(要移転棟数　　棟)</t>
  </si>
  <si>
    <t>(移転率　　％)</t>
  </si>
  <si>
    <t>グランド･既宅造地を含む</t>
  </si>
  <si>
    <t>指定済面積(ha)</t>
  </si>
  <si>
    <t>（バースケール）</t>
  </si>
  <si>
    <t>シート１</t>
  </si>
  <si>
    <t>区分</t>
  </si>
  <si>
    <t>公共施設</t>
  </si>
  <si>
    <t>道路</t>
  </si>
  <si>
    <t>公園</t>
  </si>
  <si>
    <t>緑地</t>
  </si>
  <si>
    <t>河川</t>
  </si>
  <si>
    <t>水路</t>
  </si>
  <si>
    <t>その他</t>
  </si>
  <si>
    <t>公共用地計</t>
  </si>
  <si>
    <t>宅地</t>
  </si>
  <si>
    <t>民有地</t>
  </si>
  <si>
    <t>住宅地</t>
  </si>
  <si>
    <t>商業地</t>
  </si>
  <si>
    <t>工業地</t>
  </si>
  <si>
    <t>農地</t>
  </si>
  <si>
    <t>山林･原野</t>
  </si>
  <si>
    <t>小計</t>
  </si>
  <si>
    <t>公有地</t>
  </si>
  <si>
    <t>国有地</t>
  </si>
  <si>
    <t>準国有地</t>
  </si>
  <si>
    <t>県有地</t>
  </si>
  <si>
    <t>市有地</t>
  </si>
  <si>
    <t>（うち小中学校）</t>
  </si>
  <si>
    <t>宅地計</t>
  </si>
  <si>
    <t>保留地</t>
  </si>
  <si>
    <t>測量増減</t>
  </si>
  <si>
    <t>合計</t>
  </si>
  <si>
    <t>　（うち広場）</t>
  </si>
  <si>
    <t>施行後</t>
  </si>
  <si>
    <t>面積(㎡)</t>
  </si>
  <si>
    <t>　土地利用計画及び減歩率</t>
  </si>
  <si>
    <t>a=V/A</t>
  </si>
  <si>
    <t>V=Aa</t>
  </si>
  <si>
    <t>施行後単価</t>
  </si>
  <si>
    <r>
      <t>施行前　　  宅地地積</t>
    </r>
    <r>
      <rPr>
        <sz val="10"/>
        <rFont val="ＭＳ 明朝"/>
        <family val="1"/>
      </rPr>
      <t xml:space="preserve">     </t>
    </r>
    <r>
      <rPr>
        <sz val="8"/>
        <rFont val="ＭＳ 明朝"/>
        <family val="1"/>
      </rPr>
      <t>(登記簿地積)</t>
    </r>
  </si>
  <si>
    <r>
      <t>施行前　　宅地面積　　　</t>
    </r>
    <r>
      <rPr>
        <sz val="8"/>
        <rFont val="ＭＳ 明朝"/>
        <family val="1"/>
      </rPr>
      <t>(登記簿地積)</t>
    </r>
  </si>
  <si>
    <r>
      <t>同更正　  　地積　   　　</t>
    </r>
    <r>
      <rPr>
        <sz val="8"/>
        <rFont val="ＭＳ 明朝"/>
        <family val="1"/>
      </rPr>
      <t>(実測更正後)</t>
    </r>
  </si>
  <si>
    <r>
      <t>施行前　　　単価　　　　　</t>
    </r>
    <r>
      <rPr>
        <sz val="8"/>
        <rFont val="ＭＳ 明朝"/>
        <family val="1"/>
      </rPr>
      <t>( 年 月)</t>
    </r>
  </si>
  <si>
    <t>施行前       宅地       総価額</t>
  </si>
  <si>
    <r>
      <t xml:space="preserve">施行後   宅地地積     </t>
    </r>
    <r>
      <rPr>
        <sz val="8"/>
        <rFont val="ＭＳ 明朝"/>
        <family val="1"/>
      </rPr>
      <t xml:space="preserve"> (含保留地)</t>
    </r>
  </si>
  <si>
    <t>施行後       単価</t>
  </si>
  <si>
    <t>施行後     宅地       総価額</t>
  </si>
  <si>
    <t>増進率</t>
  </si>
  <si>
    <t>円/㎡</t>
  </si>
  <si>
    <t>千円</t>
  </si>
  <si>
    <t>公共</t>
  </si>
  <si>
    <t>合算</t>
  </si>
  <si>
    <t>減歩地積</t>
  </si>
  <si>
    <t>減歩率</t>
  </si>
  <si>
    <t>p=P/A</t>
  </si>
  <si>
    <t>r=R/A</t>
  </si>
  <si>
    <t>d=D/A</t>
  </si>
  <si>
    <t>施行前       宅地       総価額</t>
  </si>
  <si>
    <t>施行後     宅地       総価額</t>
  </si>
  <si>
    <t>立体換地建築物　　総価額</t>
  </si>
  <si>
    <t>宅地総価額の増価額</t>
  </si>
  <si>
    <t>保留地として取り得る最大地積</t>
  </si>
  <si>
    <t>保留地地積</t>
  </si>
  <si>
    <t>割 合</t>
  </si>
  <si>
    <t>Rmax=△V/e</t>
  </si>
  <si>
    <t>立体換地建築物　　総価額</t>
  </si>
  <si>
    <r>
      <t>宅地総価額の減少額　　　</t>
    </r>
    <r>
      <rPr>
        <sz val="8"/>
        <rFont val="ＭＳ 明朝"/>
        <family val="1"/>
      </rPr>
      <t>（減価補償金）</t>
    </r>
  </si>
  <si>
    <t>用地買収費</t>
  </si>
  <si>
    <t>買収予定地積</t>
  </si>
  <si>
    <t>単価</t>
  </si>
  <si>
    <t>用地　　　　　　　買収費</t>
  </si>
  <si>
    <t>交付金</t>
  </si>
  <si>
    <t>K2=△V-K1</t>
  </si>
  <si>
    <t>(Ａ)</t>
  </si>
  <si>
    <t>Ａ</t>
  </si>
  <si>
    <t>Ｅ</t>
  </si>
  <si>
    <t>Ｐ</t>
  </si>
  <si>
    <t>Ｒ</t>
  </si>
  <si>
    <t>Ｄ</t>
  </si>
  <si>
    <t>e=V'/E</t>
  </si>
  <si>
    <t>V'=Ee</t>
  </si>
  <si>
    <t>y=e/a</t>
  </si>
  <si>
    <t>V</t>
  </si>
  <si>
    <t>V'</t>
  </si>
  <si>
    <t>V"</t>
  </si>
  <si>
    <t>△V=V'+V"-V</t>
  </si>
  <si>
    <t>e</t>
  </si>
  <si>
    <t>R</t>
  </si>
  <si>
    <t>R/Rmax</t>
  </si>
  <si>
    <t>B</t>
  </si>
  <si>
    <t>a</t>
  </si>
  <si>
    <t>K1=Ba</t>
  </si>
  <si>
    <t>(注)△V=K1+K2</t>
  </si>
  <si>
    <t>シート３</t>
  </si>
  <si>
    <t>イ）施行地区面積</t>
  </si>
  <si>
    <t>イ）施行者</t>
  </si>
  <si>
    <t>① 都道府県</t>
  </si>
  <si>
    <t>② 市区町村</t>
  </si>
  <si>
    <t>ロ）地区内の都市</t>
  </si>
  <si>
    <t>計画道路数</t>
  </si>
  <si>
    <t>新設</t>
  </si>
  <si>
    <t>改築</t>
  </si>
  <si>
    <t>　　本</t>
  </si>
  <si>
    <t>補助対象道路の内訳</t>
  </si>
  <si>
    <t>① 　　12ｍ以上</t>
  </si>
  <si>
    <t>② ８～12ｍ</t>
  </si>
  <si>
    <t>③ ６～８ｍ</t>
  </si>
  <si>
    <t>(該当する箇所に面積を記入すること。)</t>
  </si>
  <si>
    <t>ハ）地区整備の性格</t>
  </si>
  <si>
    <t>(○で選択)</t>
  </si>
  <si>
    <t>① 主要駅付近又は中心市街地で、交通の隘路打開</t>
  </si>
  <si>
    <t>又は土地の高度利用を図る整備を必要とする地区</t>
  </si>
  <si>
    <t>② 道路事業河川事業等の重要な公共施設の新設又は</t>
  </si>
  <si>
    <t>改築とあわせて市街地の整備を必要とする地区</t>
  </si>
  <si>
    <t>③ 市街地における火災､水害等の災害の復興とあわ</t>
  </si>
  <si>
    <t>せて緊急に整備を必要とする地区</t>
  </si>
  <si>
    <t>④ 鉄道、高速道路等の重要施設の新設又は改築に伴</t>
  </si>
  <si>
    <t>って市街地の整備をもあわせて必要とする地区</t>
  </si>
  <si>
    <t>⑤ 市街化の速度が顕著であるため、緊急に整備を必</t>
  </si>
  <si>
    <t>要とする地区</t>
  </si>
  <si>
    <t>⑥ 大量の宅地を整備し、秩序ある都市の発展を図る</t>
  </si>
  <si>
    <t>緊急に整備を必要とする地区</t>
  </si>
  <si>
    <t>第102）第5条の規定により市が施行する土地区画</t>
  </si>
  <si>
    <t>整理事業施行地区</t>
  </si>
  <si>
    <t>① 一般</t>
  </si>
  <si>
    <t>② 半島振興</t>
  </si>
  <si>
    <t>③ 地域高規格</t>
  </si>
  <si>
    <t>④ 沖縄</t>
  </si>
  <si>
    <t>⑤ その他</t>
  </si>
  <si>
    <t>(1/2)</t>
  </si>
  <si>
    <t>(5.5/10)</t>
  </si>
  <si>
    <t>(9/10)</t>
  </si>
  <si>
    <t>シート３</t>
  </si>
  <si>
    <t>(1/2)</t>
  </si>
  <si>
    <t>(5.5/10)</t>
  </si>
  <si>
    <t>(5.5/10)</t>
  </si>
  <si>
    <t>(9/10)</t>
  </si>
  <si>
    <t>① 個人施行</t>
  </si>
  <si>
    <t>a 単独</t>
  </si>
  <si>
    <t>b 同意施行</t>
  </si>
  <si>
    <t>c 共同施行</t>
  </si>
  <si>
    <t>d 特定土地区画整理(公的主体のもの)</t>
  </si>
  <si>
    <t>e 農住組合(特定土地区画整理に限る)</t>
  </si>
  <si>
    <t>② 組合施行</t>
  </si>
  <si>
    <t>権利者数</t>
  </si>
  <si>
    <t>≧７人</t>
  </si>
  <si>
    <t>・宅地開発誘導道路関連事業</t>
  </si>
  <si>
    <t>・その他</t>
  </si>
  <si>
    <t>イ）～ハ）まで</t>
  </si>
  <si>
    <t>イ）～ニ）まで</t>
  </si>
  <si>
    <t>イ）～ホ）まで</t>
  </si>
  <si>
    <t>イ）都市計画事業</t>
  </si>
  <si>
    <t>都市計画決定(告示の日)※</t>
  </si>
  <si>
    <t>　　年　　月　　日</t>
  </si>
  <si>
    <t>※予定の場合は（　　）書きで記入。</t>
  </si>
  <si>
    <t>ロ）施行地区面積</t>
  </si>
  <si>
    <t>① 　　</t>
  </si>
  <si>
    <t>ha≧５ha</t>
  </si>
  <si>
    <t>② 　　</t>
  </si>
  <si>
    <t>ha≧２ha（下記の適合地区を○で選択）</t>
  </si>
  <si>
    <t>ha≧10ha</t>
  </si>
  <si>
    <t>ハ）地区内の都市</t>
  </si>
  <si>
    <t>ニ）施行後の公共</t>
  </si>
  <si>
    <t>用地率</t>
  </si>
  <si>
    <t>％≧25％（施行後公共用地／地区面積）</t>
  </si>
  <si>
    <t>(地区面積が20ha未満の地区)</t>
  </si>
  <si>
    <t>ホ）用地買収方式事業費／総事業費＝</t>
  </si>
  <si>
    <t>≧１／３</t>
  </si>
  <si>
    <t>種別</t>
  </si>
  <si>
    <t>基本事業費</t>
  </si>
  <si>
    <t>通常費</t>
  </si>
  <si>
    <t>計</t>
  </si>
  <si>
    <t>都市再生区画整理</t>
  </si>
  <si>
    <t>保留地処分金</t>
  </si>
  <si>
    <t>公管金</t>
  </si>
  <si>
    <t>都道府県単独費</t>
  </si>
  <si>
    <t>市町村単独費</t>
  </si>
  <si>
    <t>鉄道負担金</t>
  </si>
  <si>
    <t>　　資金計画（収入）</t>
  </si>
  <si>
    <t>積算根拠</t>
  </si>
  <si>
    <t>地方特定道路Ａ　　　　　　(補助対象路線分)</t>
  </si>
  <si>
    <t>地方特定道路Ｂ　　　　　　(単独事業路線分)</t>
  </si>
  <si>
    <t>(2)基本事業費等の充当率</t>
  </si>
  <si>
    <t>地方特定道路Ａ</t>
  </si>
  <si>
    <t>ＮＴＴ－Ａ</t>
  </si>
  <si>
    <t>名称</t>
  </si>
  <si>
    <t>管理者</t>
  </si>
  <si>
    <t>幅員</t>
  </si>
  <si>
    <t>延長</t>
  </si>
  <si>
    <t>面積</t>
  </si>
  <si>
    <t>公管対象面積</t>
  </si>
  <si>
    <t>(ｍ)</t>
  </si>
  <si>
    <t>(㎡)</t>
  </si>
  <si>
    <t>(千円)</t>
  </si>
  <si>
    <t>金額</t>
  </si>
  <si>
    <t>形状寸法</t>
  </si>
  <si>
    <t>充当率</t>
  </si>
  <si>
    <t>用買方式事業費</t>
  </si>
  <si>
    <t>(補助限度額）</t>
  </si>
  <si>
    <t>路線番号</t>
  </si>
  <si>
    <t>用地費</t>
  </si>
  <si>
    <t>数量</t>
  </si>
  <si>
    <t>補償費</t>
  </si>
  <si>
    <t>築造・舗装費等</t>
  </si>
  <si>
    <t>事務費</t>
  </si>
  <si>
    <t>(例)</t>
  </si>
  <si>
    <t>ｍ</t>
  </si>
  <si>
    <t>円/戸</t>
  </si>
  <si>
    <t>円/ｍ</t>
  </si>
  <si>
    <t>(通常費）</t>
  </si>
  <si>
    <t>□</t>
  </si>
  <si>
    <t>○</t>
  </si>
  <si>
    <t>◇</t>
  </si>
  <si>
    <t>(1)公共団体等区画整理補助事業／組合等区画整理補助事業</t>
  </si>
  <si>
    <t>・ガス</t>
  </si>
  <si>
    <t>金額（千円）</t>
  </si>
  <si>
    <t>調査設計費</t>
  </si>
  <si>
    <t>公開空地等整備費</t>
  </si>
  <si>
    <t>立体的遊歩道､人工地盤等整備費</t>
  </si>
  <si>
    <t>共同施設整備費</t>
  </si>
  <si>
    <t>消防施設整備</t>
  </si>
  <si>
    <t>避難施設等整備</t>
  </si>
  <si>
    <t>監視装置整備</t>
  </si>
  <si>
    <t>被雷施設整備</t>
  </si>
  <si>
    <t>路線名</t>
  </si>
  <si>
    <t>公共用通路整備</t>
  </si>
  <si>
    <t>駐車場整備</t>
  </si>
  <si>
    <t>特殊基礎工事費</t>
  </si>
  <si>
    <t>航空障害灯整備</t>
  </si>
  <si>
    <t>高齢者等生活支援施設整備</t>
  </si>
  <si>
    <t>駐車場整備費</t>
  </si>
  <si>
    <t>歩道状公開空地</t>
  </si>
  <si>
    <t>広場状公開空地</t>
  </si>
  <si>
    <t>　</t>
  </si>
  <si>
    <t>（位置図）　（Ａ４ヨコ版・縮尺自由）</t>
  </si>
  <si>
    <t>権利者数　Ｃ＋Ｄ</t>
  </si>
  <si>
    <t>　</t>
  </si>
  <si>
    <t>都市再生</t>
  </si>
  <si>
    <t>一般会計</t>
  </si>
  <si>
    <t>特定交安</t>
  </si>
  <si>
    <t>特定交安(駐車場)</t>
  </si>
  <si>
    <t>a 直前の国勢調査の結果に基づく人口集中地</t>
  </si>
  <si>
    <t>区に係るまたは隣接する区域に存する地区</t>
  </si>
  <si>
    <t xml:space="preserve"> 事業の場合)</t>
  </si>
  <si>
    <t xml:space="preserve"> 安全市街地形成型土地区画整理</t>
  </si>
  <si>
    <t>(被災市街地復興、安全市街地形成型</t>
  </si>
  <si>
    <t xml:space="preserve"> 土地区画整理事業の場合)</t>
  </si>
  <si>
    <t>⑦ 特定市街化区域農地の固定資産税の課税の適正</t>
  </si>
  <si>
    <t>化に伴う宅地化促進臨時措置法（昭和48年法律</t>
  </si>
  <si>
    <t>⑧ 大都市地域における住宅及び住宅地の供給の促</t>
  </si>
  <si>
    <t>ha≧2ha（下記の適合地区を○で選択）</t>
  </si>
  <si>
    <t>進に関する特別措置法（昭和50年法律第67号）</t>
  </si>
  <si>
    <t>第５条の規定に基づく土地区画整理促進区域内</t>
  </si>
  <si>
    <t>の地区</t>
  </si>
  <si>
    <t>(交付金)</t>
  </si>
  <si>
    <t>(住宅関公)</t>
  </si>
  <si>
    <t>・電線共同溝等</t>
  </si>
  <si>
    <t>(既成市街地、被災市街地復興、</t>
  </si>
  <si>
    <t>b 被災市街地復興特別措置法第５条第１項の規</t>
  </si>
  <si>
    <t>定による被災市街地復興推進地区内の地区</t>
  </si>
  <si>
    <t>年度</t>
  </si>
  <si>
    <t>地域防災計画に位置づけ</t>
  </si>
  <si>
    <t>三大都市圏既成市街地及び近郊整備地帯等</t>
  </si>
  <si>
    <t>都市再生土地区画整理事業）</t>
  </si>
  <si>
    <t>地震防災対策強化地域</t>
  </si>
  <si>
    <t>観測強化地域又は特定観測地域に係る市町村</t>
  </si>
  <si>
    <t>2.0ha</t>
  </si>
  <si>
    <t>＝(</t>
  </si>
  <si>
    <t>）ha</t>
  </si>
  <si>
    <t>0.5ha</t>
  </si>
  <si>
    <t>：(</t>
  </si>
  <si>
    <t>b ≧ 70％</t>
  </si>
  <si>
    <t>b ≧ 60％</t>
  </si>
  <si>
    <t>b ≧ 50％</t>
  </si>
  <si>
    <t>b ≧ 40％</t>
  </si>
  <si>
    <t>b ≧ 30％</t>
  </si>
  <si>
    <t>）棟／ｈａ</t>
  </si>
  <si>
    <t>）％</t>
  </si>
  <si>
    <t>方針</t>
  </si>
  <si>
    <t>都市計画法に規定する基本方針</t>
  </si>
  <si>
    <t>地方自治法に規定する基本構想</t>
  </si>
  <si>
    <t>中心市街地活性化基本計画に位置づけ</t>
  </si>
  <si>
    <t>災害対策法に規定する地域防災計画</t>
  </si>
  <si>
    <t>中心市街地活性化法に規定する基本計画</t>
  </si>
  <si>
    <t>多極分散法に規定する振興拠点地域基本構想</t>
  </si>
  <si>
    <t>多極分散法に規定する業務核都市基本構想</t>
  </si>
  <si>
    <t>地方拠点法に規定する基本計画</t>
  </si>
  <si>
    <t>首都圏整備法に規定する首都圏整備計画</t>
  </si>
  <si>
    <t>近畿圏整備法に規定する近畿圏整備計画</t>
  </si>
  <si>
    <t xml:space="preserve"> 都市再生土地区画整理事業（重点地区)</t>
  </si>
  <si>
    <t>計画</t>
  </si>
  <si>
    <t>(2)　都市再生区画整理事業</t>
  </si>
  <si>
    <t>○</t>
  </si>
  <si>
    <t>防災再開発促進地区</t>
  </si>
  <si>
    <t>重点地区</t>
  </si>
  <si>
    <t>□</t>
  </si>
  <si>
    <t>②-1 採択要件 （</t>
  </si>
  <si>
    <t>（要件に該当する場合､適宜印を塗りつぶすこと。)</t>
  </si>
  <si>
    <t>○</t>
  </si>
  <si>
    <t>　[イ)､ロ)については、重点地区についても記載すること]</t>
  </si>
  <si>
    <t>○</t>
  </si>
  <si>
    <t>換　算　面　積</t>
  </si>
  <si>
    <t>＝(</t>
  </si>
  <si>
    <t>）ha</t>
  </si>
  <si>
    <t>≧</t>
  </si>
  <si>
    <t>○</t>
  </si>
  <si>
    <t>｢指定市｣又は｢県庁所在地である中核市｣</t>
  </si>
  <si>
    <t>○</t>
  </si>
  <si>
    <t>連鎖型の換算面積</t>
  </si>
  <si>
    <t>≧</t>
  </si>
  <si>
    <t>□</t>
  </si>
  <si>
    <t>地区内の老朽住宅棟数</t>
  </si>
  <si>
    <t>）棟≧50棟</t>
  </si>
  <si>
    <t>（要件に該当する場合､適宜印を塗りつぶすこと。)</t>
  </si>
  <si>
    <t>30≦ a ＜ 40</t>
  </si>
  <si>
    <t>かつ</t>
  </si>
  <si>
    <t>○</t>
  </si>
  <si>
    <t>40≦ a ＜ 50</t>
  </si>
  <si>
    <t>かつ</t>
  </si>
  <si>
    <t>50≦ a ＜ 60</t>
  </si>
  <si>
    <t>60≦ a ＜ 70</t>
  </si>
  <si>
    <t>70≦ a</t>
  </si>
  <si>
    <t>a .住宅棟数密度</t>
  </si>
  <si>
    <t>：(</t>
  </si>
  <si>
    <t>b .老朽住宅棟数率</t>
  </si>
  <si>
    <t>：(</t>
  </si>
  <si>
    <t>防災公園・市街地一体整備事業</t>
  </si>
  <si>
    <t>□</t>
  </si>
  <si>
    <t>直前の国勢調査によるＤＩＤ区域内又は隣接</t>
  </si>
  <si>
    <t>従前公共用地率＝</t>
  </si>
  <si>
    <t>(</t>
  </si>
  <si>
    <t>)％ ＜ 15％</t>
  </si>
  <si>
    <t>Ｓ55ＤＩＤ区域の割合　</t>
  </si>
  <si>
    <t>＝(</t>
  </si>
  <si>
    <t>) ％ ≧50 ％</t>
  </si>
  <si>
    <t>（要件に該当する場合､適宜印を塗りつぶすこと。)</t>
  </si>
  <si>
    <t>○</t>
  </si>
  <si>
    <t>都市計画法に規定する整備、開発又は保全の</t>
  </si>
  <si>
    <t>用途地域の状況　　</t>
  </si>
  <si>
    <t>a+b＝(</t>
  </si>
  <si>
    <t>　近隣商業地域の割合</t>
  </si>
  <si>
    <t>a＝(</t>
  </si>
  <si>
    <t>) ％</t>
  </si>
  <si>
    <t>○</t>
  </si>
  <si>
    <t xml:space="preserve">　商業地域の割合　　   </t>
  </si>
  <si>
    <t>b＝(</t>
  </si>
  <si>
    <t>) ％</t>
  </si>
  <si>
    <t>○</t>
  </si>
  <si>
    <t>□</t>
  </si>
  <si>
    <t>②-2 採択要件 （</t>
  </si>
  <si>
    <t>被災市街地復興土地区画整理事業）</t>
  </si>
  <si>
    <t>特定商業集積促進法に規定する特定商業集積</t>
  </si>
  <si>
    <t>(要件に該当する場合、適宜印を塗りつぶすこと｡)</t>
  </si>
  <si>
    <t>□</t>
  </si>
  <si>
    <t>被災地の面積</t>
  </si>
  <si>
    <t>(</t>
  </si>
  <si>
    <t>）ha ≧ 20.0 ha</t>
  </si>
  <si>
    <t>整備基本構想</t>
  </si>
  <si>
    <t>被災戸数</t>
  </si>
  <si>
    <t>）戸 ≧ 1,000 戸</t>
  </si>
  <si>
    <t>○</t>
  </si>
  <si>
    <t>被災市街地復興推進地域内</t>
  </si>
  <si>
    <t>③ 補助率（該当する項目に○を記入)</t>
  </si>
  <si>
    <t>１</t>
  </si>
  <si>
    <t xml:space="preserve"> 都市再生土地区画整理事業（一般地区）</t>
  </si>
  <si>
    <t>(1/3)</t>
  </si>
  <si>
    <t>中部圏開発整備法に規定する中部圏開発整備</t>
  </si>
  <si>
    <t>２</t>
  </si>
  <si>
    <t>(1/2)</t>
  </si>
  <si>
    <t>３</t>
  </si>
  <si>
    <t xml:space="preserve"> 被災市街地復興土地区画整理事業</t>
  </si>
  <si>
    <t>注） ｢○｣については、いずれかが｢●｣となる場合､その左の印を塗りつぶすこと。｢□｣については、全てが｢■｣となる場合､その左の印を塗りつぶすこと。</t>
  </si>
  <si>
    <t>施設整備</t>
  </si>
  <si>
    <t>機械室建設</t>
  </si>
  <si>
    <t>④ 行政庁</t>
  </si>
  <si>
    <t>小計</t>
  </si>
  <si>
    <t>(うち電線共同溝等)</t>
  </si>
  <si>
    <t>　　　</t>
  </si>
  <si>
    <t>(注) 電線共同溝等（共同溝、自治体管路等を含む）を施行する場合は、「(うち電線共同溝等)」欄に、道路整備費用のうち、電線共同溝等整備にかかる金額等を記入すること。</t>
  </si>
  <si>
    <t>③ 都市再生機構</t>
  </si>
  <si>
    <t>a)都市再生機構</t>
  </si>
  <si>
    <t>・特定土地区画整理事業、機構、公社施行</t>
  </si>
  <si>
    <t>住宅基盤</t>
  </si>
  <si>
    <t>まちづくり交付金</t>
  </si>
  <si>
    <t>特会</t>
  </si>
  <si>
    <t>都市再生</t>
  </si>
  <si>
    <t>提案</t>
  </si>
  <si>
    <t>まち　　づくり　　　　交付金</t>
  </si>
  <si>
    <t>都市再生区画等</t>
  </si>
  <si>
    <t>まち　　　づくり　　交付金</t>
  </si>
  <si>
    <t>b)民間都市開発推進機構</t>
  </si>
  <si>
    <t>④ 都市再生機構施行</t>
  </si>
  <si>
    <t>⑤ 地方住宅供給公社施行</t>
  </si>
  <si>
    <t>③ 区画整理会社施行</t>
  </si>
  <si>
    <t>令和　　　　年度　～　令和　　　年度</t>
  </si>
  <si>
    <t>施行前　　　　　　　(令和 年 月現在)</t>
  </si>
  <si>
    <t>令和　　年度　～　令和　　年度</t>
  </si>
  <si>
    <t>令和</t>
  </si>
  <si>
    <t>年度　～　令和</t>
  </si>
  <si>
    <t>　年度</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</si>
</sst>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quot;ha&quot;;[Red]\-#,##0"/>
    <numFmt numFmtId="180" formatCode="#,##0.0;[Red]\-#,##0.0"/>
    <numFmt numFmtId="181" formatCode="0.0%"/>
    <numFmt numFmtId="182" formatCode="0.0"/>
    <numFmt numFmtId="183" formatCode="#,##0.0_ ;[Red]\-#,##0.0\ "/>
    <numFmt numFmtId="184" formatCode="0.000%"/>
    <numFmt numFmtId="185" formatCode="0.0000%"/>
    <numFmt numFmtId="186" formatCode="0.00000%"/>
    <numFmt numFmtId="187" formatCode="0.000000%"/>
    <numFmt numFmtId="188" formatCode="0.0000000%"/>
    <numFmt numFmtId="189" formatCode="0.00000"/>
    <numFmt numFmtId="190" formatCode="0.0000"/>
    <numFmt numFmtId="191" formatCode="0.000"/>
    <numFmt numFmtId="192" formatCode="#,##0.000;[Red]\-#,##0.000"/>
    <numFmt numFmtId="193" formatCode="#,##0.0000;[Red]\-#,##0.0000"/>
    <numFmt numFmtId="194" formatCode="#,##0.00000;[Red]\-#,##0.00000"/>
    <numFmt numFmtId="195" formatCode="#,##0.000000;[Red]\-#,##0.000000"/>
    <numFmt numFmtId="196" formatCode="#,##0.0000000;[Red]\-#,##0.0000000"/>
    <numFmt numFmtId="197" formatCode="#,##0.00000000;[Red]\-#,##0.00000000"/>
    <numFmt numFmtId="198" formatCode="#,##0.000000000;[Red]\-#,##0.000000000"/>
    <numFmt numFmtId="199" formatCode="#,##0.0000000000;[Red]\-#,##0.0000000000"/>
    <numFmt numFmtId="200" formatCode="#,##0.00000000000;[Red]\-#,##0.00000000000"/>
    <numFmt numFmtId="201" formatCode="#,##0.000000000000;[Red]\-#,##0.000000000000"/>
    <numFmt numFmtId="202" formatCode="#,##0.0000000000000;[Red]\-#,##0.0000000000000"/>
    <numFmt numFmtId="203" formatCode="#,##0.00000000000000;[Red]\-#,##0.00000000000000"/>
    <numFmt numFmtId="204" formatCode="\(General\)"/>
    <numFmt numFmtId="205" formatCode="\(#,##0\)_);[Red]\(#,##0\)"/>
    <numFmt numFmtId="206" formatCode="0_ "/>
    <numFmt numFmtId="207" formatCode="#,##0.00_ ;[Red]\-#,##0.00\ "/>
    <numFmt numFmtId="208" formatCode="\(0.00%\)"/>
    <numFmt numFmtId="209" formatCode="0.00_ "/>
    <numFmt numFmtId="210" formatCode="0.000000"/>
    <numFmt numFmtId="211" formatCode="#,##0_ ;[Red]\-#,##0\ "/>
    <numFmt numFmtId="212" formatCode="0.00_);[Red]\(0.00\)"/>
    <numFmt numFmtId="213" formatCode="0.0000000000_);[Red]\(0.0000000000\)"/>
    <numFmt numFmtId="214" formatCode="0.000000000_);[Red]\(0.000000000\)"/>
    <numFmt numFmtId="215" formatCode="0.0_);[Red]\(0.0\)"/>
    <numFmt numFmtId="216" formatCode="0.00000000000000_);[Red]\(0.00000000000000\)"/>
    <numFmt numFmtId="217" formatCode="#,##0&quot;千円/㎡&quot;"/>
    <numFmt numFmtId="218" formatCode="#,##0.0&quot;千円/㎡&quot;"/>
    <numFmt numFmtId="219" formatCode="#,##0&quot;円&quot;"/>
    <numFmt numFmtId="220" formatCode="#,##0&quot;円/㎡&quot;"/>
    <numFmt numFmtId="221" formatCode="0&quot;時点地価　　　　換算(千円)&quot;"/>
    <numFmt numFmtId="222" formatCode="#,##0&quot;戸&quot;"/>
    <numFmt numFmtId="223" formatCode="0.000000000"/>
    <numFmt numFmtId="224" formatCode="0.00000000"/>
    <numFmt numFmtId="225" formatCode="0.0000000"/>
    <numFmt numFmtId="226" formatCode="0.000000_);[Red]\(0.000000\)"/>
    <numFmt numFmtId="227" formatCode="#,##0.0&quot;ha&quot;;[Red]\-#,##0.0"/>
    <numFmt numFmtId="228" formatCode="#,##0.0&quot; ha&quot;;[Red]\-#,##0.0"/>
    <numFmt numFmtId="229" formatCode="0\ %"/>
    <numFmt numFmtId="230" formatCode="0\ %\ "/>
    <numFmt numFmtId="231" formatCode="#,##0&quot;千円&quot;"/>
    <numFmt numFmtId="232" formatCode="&quot;(&quot;0.0%&quot;)&quot;"/>
    <numFmt numFmtId="233" formatCode="0.0&quot;ha&quot;"/>
  </numFmts>
  <fonts count="52">
    <font>
      <sz val="11"/>
      <name val="ＭＳ Ｐゴシック"/>
      <family val="3"/>
    </font>
    <font>
      <sz val="6"/>
      <name val="ＭＳ Ｐゴシック"/>
      <family val="3"/>
    </font>
    <font>
      <sz val="11"/>
      <name val="ＭＳ Ｐ明朝"/>
      <family val="1"/>
    </font>
    <font>
      <sz val="11"/>
      <name val="ＭＳ 明朝"/>
      <family val="1"/>
    </font>
    <font>
      <u val="single"/>
      <sz val="8.25"/>
      <color indexed="12"/>
      <name val="ＭＳ Ｐゴシック"/>
      <family val="3"/>
    </font>
    <font>
      <u val="single"/>
      <sz val="8.25"/>
      <color indexed="36"/>
      <name val="ＭＳ Ｐゴシック"/>
      <family val="3"/>
    </font>
    <font>
      <sz val="9"/>
      <name val="ＭＳ 明朝"/>
      <family val="1"/>
    </font>
    <font>
      <sz val="8"/>
      <name val="ＭＳ 明朝"/>
      <family val="1"/>
    </font>
    <font>
      <sz val="10"/>
      <name val="ＭＳ 明朝"/>
      <family val="1"/>
    </font>
    <font>
      <sz val="10"/>
      <name val="ＭＳ Ｐ明朝"/>
      <family val="1"/>
    </font>
    <font>
      <sz val="9"/>
      <name val="ＭＳ Ｐ明朝"/>
      <family val="1"/>
    </font>
    <font>
      <sz val="12"/>
      <name val="ＭＳ Ｐ明朝"/>
      <family val="1"/>
    </font>
    <font>
      <sz val="12"/>
      <color indexed="9"/>
      <name val="ＭＳ Ｐ明朝"/>
      <family val="1"/>
    </font>
    <font>
      <sz val="11"/>
      <color indexed="9"/>
      <name val="ＭＳ Ｐ明朝"/>
      <family val="1"/>
    </font>
    <font>
      <sz val="11"/>
      <color indexed="10"/>
      <name val="ＭＳ 明朝"/>
      <family val="1"/>
    </font>
    <font>
      <sz val="10"/>
      <color indexed="9"/>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明朝"/>
      <family val="1"/>
    </font>
    <font>
      <sz val="6"/>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3"/>
        <bgColor indexed="64"/>
      </patternFill>
    </fill>
    <fill>
      <patternFill patternType="solid">
        <fgColor indexed="8"/>
        <bgColor indexed="64"/>
      </patternFill>
    </fill>
    <fill>
      <patternFill patternType="solid">
        <fgColor indexed="18"/>
        <bgColor indexed="64"/>
      </patternFill>
    </fill>
    <fill>
      <patternFill patternType="solid">
        <fgColor indexed="9"/>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thin"/>
    </border>
    <border>
      <left style="thin"/>
      <right style="medium"/>
      <top style="thin"/>
      <bottom style="thin"/>
    </border>
    <border>
      <left style="medium"/>
      <right style="thin"/>
      <top>
        <color indexed="63"/>
      </top>
      <bottom style="double"/>
    </border>
    <border>
      <left style="thin"/>
      <right style="thin"/>
      <top>
        <color indexed="63"/>
      </top>
      <bottom style="double"/>
    </border>
    <border>
      <left style="medium"/>
      <right style="thin"/>
      <top>
        <color indexed="63"/>
      </top>
      <bottom style="medium"/>
    </border>
    <border>
      <left style="thin"/>
      <right style="medium"/>
      <top>
        <color indexed="63"/>
      </top>
      <bottom style="medium"/>
    </border>
    <border>
      <left style="thin"/>
      <right style="thin"/>
      <top style="thin"/>
      <bottom style="double"/>
    </border>
    <border>
      <left style="thin"/>
      <right style="medium"/>
      <top style="thin"/>
      <bottom style="double"/>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medium"/>
      <top>
        <color indexed="63"/>
      </top>
      <bottom>
        <color indexed="63"/>
      </bottom>
    </border>
    <border>
      <left style="thin"/>
      <right style="medium"/>
      <top>
        <color indexed="63"/>
      </top>
      <bottom style="double"/>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hair"/>
    </border>
    <border>
      <left style="hair"/>
      <right>
        <color indexed="63"/>
      </right>
      <top style="hair"/>
      <bottom style="hair"/>
    </border>
    <border>
      <left style="thin"/>
      <right>
        <color indexed="63"/>
      </right>
      <top style="medium"/>
      <bottom>
        <color indexed="63"/>
      </bottom>
    </border>
    <border>
      <left style="hair"/>
      <right>
        <color indexed="63"/>
      </right>
      <top style="hair"/>
      <bottom style="thin"/>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thin"/>
      <top>
        <color indexed="63"/>
      </top>
      <bottom style="medium"/>
    </border>
    <border>
      <left style="thin"/>
      <right>
        <color indexed="63"/>
      </right>
      <top style="thin"/>
      <bottom style="medium"/>
    </border>
    <border>
      <left>
        <color indexed="63"/>
      </left>
      <right>
        <color indexed="63"/>
      </right>
      <top>
        <color indexed="63"/>
      </top>
      <bottom style="hair"/>
    </border>
    <border>
      <left>
        <color indexed="63"/>
      </left>
      <right style="medium"/>
      <top>
        <color indexed="63"/>
      </top>
      <bottom style="hair"/>
    </border>
    <border>
      <left style="thin"/>
      <right>
        <color indexed="63"/>
      </right>
      <top>
        <color indexed="63"/>
      </top>
      <bottom style="medium"/>
    </border>
    <border>
      <left style="medium">
        <color indexed="32"/>
      </left>
      <right>
        <color indexed="63"/>
      </right>
      <top style="medium">
        <color indexed="32"/>
      </top>
      <bottom style="medium">
        <color indexed="32"/>
      </bottom>
    </border>
    <border>
      <left>
        <color indexed="63"/>
      </left>
      <right>
        <color indexed="63"/>
      </right>
      <top style="medium">
        <color indexed="32"/>
      </top>
      <bottom style="medium">
        <color indexed="32"/>
      </bottom>
    </border>
    <border>
      <left>
        <color indexed="63"/>
      </left>
      <right style="medium">
        <color indexed="32"/>
      </right>
      <top style="medium">
        <color indexed="32"/>
      </top>
      <bottom style="medium">
        <color indexed="32"/>
      </bottom>
    </border>
    <border>
      <left style="medium"/>
      <right style="thin"/>
      <top>
        <color indexed="63"/>
      </top>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medium"/>
      <right style="thin"/>
      <top style="thin"/>
      <bottom style="thin"/>
    </border>
    <border>
      <left style="medium"/>
      <right style="thin"/>
      <top style="thin"/>
      <bottom style="double"/>
    </border>
    <border>
      <left style="thin"/>
      <right style="thin"/>
      <top style="double"/>
      <bottom style="medium"/>
    </border>
    <border>
      <left style="thin"/>
      <right style="medium"/>
      <top style="double"/>
      <bottom style="medium"/>
    </border>
    <border>
      <left style="medium"/>
      <right style="medium"/>
      <top>
        <color indexed="63"/>
      </top>
      <bottom style="double"/>
    </border>
    <border>
      <left style="medium"/>
      <right style="medium"/>
      <top>
        <color indexed="63"/>
      </top>
      <bottom style="medium"/>
    </border>
    <border diagonalUp="1">
      <left style="thin"/>
      <right style="thin"/>
      <top style="medium"/>
      <bottom style="medium"/>
      <diagonal style="thin"/>
    </border>
    <border diagonalUp="1">
      <left style="thin"/>
      <right style="medium"/>
      <top style="medium"/>
      <bottom style="medium"/>
      <diagonal style="thin"/>
    </border>
    <border>
      <left style="thin"/>
      <right>
        <color indexed="63"/>
      </right>
      <top>
        <color indexed="63"/>
      </top>
      <bottom style="double"/>
    </border>
    <border>
      <left style="medium"/>
      <right style="medium"/>
      <top style="medium"/>
      <bottom style="medium"/>
    </border>
    <border>
      <left style="medium"/>
      <right style="thin"/>
      <top style="double"/>
      <bottom style="medium"/>
    </border>
    <border>
      <left style="medium"/>
      <right style="medium"/>
      <top style="medium"/>
      <bottom style="double"/>
    </border>
    <border>
      <left>
        <color indexed="63"/>
      </left>
      <right style="thin"/>
      <top style="medium"/>
      <bottom style="double"/>
    </border>
    <border>
      <left>
        <color indexed="63"/>
      </left>
      <right style="medium"/>
      <top style="medium"/>
      <bottom style="double"/>
    </border>
    <border>
      <left style="medium"/>
      <right style="medium"/>
      <top>
        <color indexed="63"/>
      </top>
      <bottom style="thin"/>
    </border>
    <border>
      <left style="medium"/>
      <right style="medium"/>
      <top style="thin"/>
      <bottom style="hair"/>
    </border>
    <border>
      <left>
        <color indexed="63"/>
      </left>
      <right style="thin"/>
      <top style="thin"/>
      <bottom style="hair"/>
    </border>
    <border>
      <left style="thin"/>
      <right style="medium"/>
      <top style="thin"/>
      <bottom style="hair"/>
    </border>
    <border>
      <left>
        <color indexed="63"/>
      </left>
      <right style="medium"/>
      <top style="thin"/>
      <bottom>
        <color indexed="63"/>
      </bottom>
    </border>
    <border>
      <left>
        <color indexed="63"/>
      </left>
      <right style="medium"/>
      <top style="hair"/>
      <bottom style="hair"/>
    </border>
    <border>
      <left style="hair"/>
      <right style="thin"/>
      <top style="hair"/>
      <bottom style="hair"/>
    </border>
    <border>
      <left style="thin"/>
      <right style="medium"/>
      <top style="hair"/>
      <bottom style="hair"/>
    </border>
    <border>
      <left style="hair"/>
      <right style="thin"/>
      <top style="hair"/>
      <bottom>
        <color indexed="63"/>
      </bottom>
    </border>
    <border>
      <left style="thin"/>
      <right style="medium"/>
      <top style="hair"/>
      <bottom>
        <color indexed="63"/>
      </bottom>
    </border>
    <border>
      <left style="hair"/>
      <right>
        <color indexed="63"/>
      </right>
      <top>
        <color indexed="63"/>
      </top>
      <bottom style="hair"/>
    </border>
    <border>
      <left style="medium"/>
      <right>
        <color indexed="63"/>
      </right>
      <top>
        <color indexed="63"/>
      </top>
      <bottom style="thin"/>
    </border>
    <border>
      <left>
        <color indexed="63"/>
      </left>
      <right style="medium"/>
      <top style="thin"/>
      <bottom style="medium"/>
    </border>
    <border>
      <left>
        <color indexed="63"/>
      </left>
      <right style="medium"/>
      <top>
        <color indexed="63"/>
      </top>
      <bottom style="thin"/>
    </border>
    <border>
      <left>
        <color indexed="63"/>
      </left>
      <right style="medium"/>
      <top style="thin"/>
      <bottom style="hair"/>
    </border>
    <border>
      <left>
        <color indexed="63"/>
      </left>
      <right>
        <color indexed="63"/>
      </right>
      <top style="hair"/>
      <bottom style="thin"/>
    </border>
    <border>
      <left>
        <color indexed="63"/>
      </left>
      <right style="medium"/>
      <top style="hair"/>
      <bottom style="thin"/>
    </border>
    <border>
      <left>
        <color indexed="63"/>
      </left>
      <right>
        <color indexed="63"/>
      </right>
      <top style="thin"/>
      <bottom style="medium"/>
    </border>
    <border>
      <left>
        <color indexed="63"/>
      </left>
      <right style="thin"/>
      <top style="medium"/>
      <bottom>
        <color indexed="63"/>
      </botto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style="medium"/>
    </border>
    <border>
      <left style="hair"/>
      <right>
        <color indexed="63"/>
      </right>
      <top style="thin"/>
      <bottom>
        <color indexed="63"/>
      </bottom>
    </border>
    <border>
      <left style="medium"/>
      <right>
        <color indexed="63"/>
      </right>
      <top style="double"/>
      <bottom style="medium"/>
    </border>
    <border>
      <left>
        <color indexed="63"/>
      </left>
      <right style="medium"/>
      <top style="double"/>
      <bottom style="medium"/>
    </border>
    <border>
      <left style="medium"/>
      <right style="thin"/>
      <top style="medium"/>
      <bottom style="thin"/>
    </border>
    <border>
      <left style="thin"/>
      <right>
        <color indexed="63"/>
      </right>
      <top style="double"/>
      <bottom style="medium"/>
    </border>
    <border>
      <left>
        <color indexed="63"/>
      </left>
      <right style="medium"/>
      <top style="medium"/>
      <bottom style="medium"/>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color indexed="63"/>
      </left>
      <right>
        <color indexed="63"/>
      </right>
      <top style="thin"/>
      <bottom style="double"/>
    </border>
    <border>
      <left style="medium"/>
      <right>
        <color indexed="63"/>
      </right>
      <top style="medium"/>
      <bottom style="thin"/>
    </border>
    <border>
      <left style="medium"/>
      <right>
        <color indexed="63"/>
      </right>
      <top style="thin"/>
      <bottom style="thin"/>
    </border>
    <border>
      <left style="thin"/>
      <right>
        <color indexed="63"/>
      </right>
      <top style="medium"/>
      <bottom style="medium"/>
    </border>
    <border diagonalUp="1">
      <left style="thin"/>
      <right>
        <color indexed="63"/>
      </right>
      <top style="medium"/>
      <bottom style="medium"/>
      <diagonal style="thin"/>
    </border>
    <border diagonalUp="1">
      <left>
        <color indexed="63"/>
      </left>
      <right style="medium"/>
      <top style="medium"/>
      <bottom style="medium"/>
      <diagonal style="thin"/>
    </border>
    <border>
      <left>
        <color indexed="63"/>
      </left>
      <right>
        <color indexed="63"/>
      </right>
      <top style="double"/>
      <bottom style="medium"/>
    </border>
    <border>
      <left style="medium"/>
      <right style="thin"/>
      <top style="thin"/>
      <bottom>
        <color indexed="63"/>
      </bottom>
    </border>
    <border>
      <left style="medium"/>
      <right>
        <color indexed="63"/>
      </right>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765">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textRotation="255"/>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0" fillId="0" borderId="0" xfId="0" applyAlignment="1">
      <alignment horizontal="center" vertical="center" textRotation="255"/>
    </xf>
    <xf numFmtId="0" fontId="3" fillId="0" borderId="10" xfId="0" applyFont="1" applyBorder="1" applyAlignment="1">
      <alignment horizontal="righ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horizontal="righ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horizontal="right" vertical="center"/>
    </xf>
    <xf numFmtId="0" fontId="3" fillId="0" borderId="0" xfId="0" applyFont="1" applyBorder="1" applyAlignment="1">
      <alignment vertical="center"/>
    </xf>
    <xf numFmtId="0" fontId="3" fillId="0" borderId="10" xfId="0" applyFont="1" applyBorder="1" applyAlignment="1">
      <alignment horizontal="distributed" vertical="center"/>
    </xf>
    <xf numFmtId="0" fontId="3" fillId="0" borderId="14" xfId="0" applyFont="1" applyBorder="1" applyAlignment="1">
      <alignment horizontal="distributed" vertical="center"/>
    </xf>
    <xf numFmtId="0" fontId="8" fillId="0" borderId="10" xfId="0" applyFont="1" applyBorder="1" applyAlignment="1">
      <alignment horizontal="distributed" vertical="center"/>
    </xf>
    <xf numFmtId="0" fontId="3" fillId="0" borderId="18"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right" vertical="center"/>
    </xf>
    <xf numFmtId="0" fontId="2" fillId="0" borderId="20" xfId="0" applyFont="1" applyBorder="1" applyAlignment="1">
      <alignment horizontal="distributed"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horizontal="right" vertical="center"/>
    </xf>
    <xf numFmtId="0" fontId="3" fillId="0" borderId="16" xfId="0" applyFont="1" applyBorder="1" applyAlignment="1">
      <alignment horizontal="distributed" vertical="center"/>
    </xf>
    <xf numFmtId="0" fontId="2" fillId="0" borderId="13" xfId="0" applyFont="1" applyBorder="1" applyAlignment="1">
      <alignment horizontal="distributed" vertical="center"/>
    </xf>
    <xf numFmtId="0" fontId="9" fillId="0" borderId="0" xfId="0" applyFont="1" applyAlignment="1">
      <alignment vertical="center"/>
    </xf>
    <xf numFmtId="0" fontId="9" fillId="0" borderId="0" xfId="0" applyFont="1" applyAlignment="1">
      <alignment horizontal="center" vertical="center"/>
    </xf>
    <xf numFmtId="0" fontId="9" fillId="0" borderId="10" xfId="0" applyFont="1" applyBorder="1" applyAlignment="1">
      <alignment vertical="center"/>
    </xf>
    <xf numFmtId="0" fontId="9" fillId="0" borderId="14" xfId="0" applyFont="1" applyBorder="1" applyAlignment="1">
      <alignment vertical="center"/>
    </xf>
    <xf numFmtId="0" fontId="9" fillId="0" borderId="11" xfId="0" applyFont="1" applyBorder="1" applyAlignment="1">
      <alignment vertical="center"/>
    </xf>
    <xf numFmtId="0" fontId="9" fillId="0" borderId="16" xfId="0" applyFont="1" applyBorder="1" applyAlignment="1">
      <alignment vertical="center"/>
    </xf>
    <xf numFmtId="0" fontId="9" fillId="0" borderId="0"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2" fillId="0" borderId="16" xfId="0" applyFont="1" applyBorder="1" applyAlignment="1">
      <alignment vertical="center"/>
    </xf>
    <xf numFmtId="0" fontId="3" fillId="0" borderId="10" xfId="0" applyFont="1" applyBorder="1" applyAlignment="1">
      <alignment horizontal="distributed" vertical="center"/>
    </xf>
    <xf numFmtId="0" fontId="2" fillId="0" borderId="10" xfId="0" applyFont="1" applyBorder="1" applyAlignment="1">
      <alignment horizontal="distributed" vertical="center"/>
    </xf>
    <xf numFmtId="0" fontId="2" fillId="0" borderId="13" xfId="0" applyFont="1" applyBorder="1" applyAlignment="1">
      <alignment horizontal="center" vertical="center"/>
    </xf>
    <xf numFmtId="0" fontId="2" fillId="0" borderId="12" xfId="0" applyFont="1" applyBorder="1" applyAlignment="1">
      <alignment horizontal="distributed"/>
    </xf>
    <xf numFmtId="0" fontId="2" fillId="0" borderId="14" xfId="0" applyFont="1" applyBorder="1" applyAlignment="1">
      <alignment horizontal="distributed" vertical="top"/>
    </xf>
    <xf numFmtId="0" fontId="2" fillId="0" borderId="13" xfId="0" applyFont="1" applyBorder="1" applyAlignment="1">
      <alignment horizontal="distributed" vertical="center"/>
    </xf>
    <xf numFmtId="0" fontId="2" fillId="0" borderId="22" xfId="0" applyFont="1" applyBorder="1" applyAlignment="1">
      <alignment horizontal="distributed" vertical="center"/>
    </xf>
    <xf numFmtId="0" fontId="2" fillId="0" borderId="19" xfId="0" applyFont="1" applyBorder="1" applyAlignment="1">
      <alignment horizontal="distributed"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vertical="center" wrapText="1"/>
    </xf>
    <xf numFmtId="0" fontId="9" fillId="0" borderId="10" xfId="0" applyFont="1" applyBorder="1" applyAlignment="1">
      <alignment vertical="center" wrapText="1"/>
    </xf>
    <xf numFmtId="0" fontId="9" fillId="0" borderId="19"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10" fillId="0" borderId="0" xfId="0" applyFont="1" applyBorder="1" applyAlignment="1">
      <alignment vertical="center"/>
    </xf>
    <xf numFmtId="0" fontId="2" fillId="0" borderId="0" xfId="0" applyFont="1" applyBorder="1" applyAlignment="1">
      <alignment horizontal="distributed" vertical="center"/>
    </xf>
    <xf numFmtId="0" fontId="11" fillId="0" borderId="0" xfId="0" applyFont="1" applyAlignment="1">
      <alignment vertical="center"/>
    </xf>
    <xf numFmtId="0" fontId="2" fillId="33" borderId="0" xfId="0" applyFont="1" applyFill="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vertical="center"/>
    </xf>
    <xf numFmtId="0" fontId="2" fillId="34" borderId="29" xfId="0" applyFont="1" applyFill="1" applyBorder="1" applyAlignment="1">
      <alignment vertical="center"/>
    </xf>
    <xf numFmtId="0" fontId="2" fillId="34" borderId="13" xfId="0" applyFont="1" applyFill="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181" fontId="2" fillId="0" borderId="14" xfId="42" applyNumberFormat="1" applyFont="1" applyFill="1" applyBorder="1" applyAlignment="1">
      <alignment vertical="center"/>
    </xf>
    <xf numFmtId="181" fontId="2" fillId="0" borderId="33" xfId="42" applyNumberFormat="1" applyFont="1" applyFill="1" applyBorder="1" applyAlignment="1">
      <alignment vertical="center"/>
    </xf>
    <xf numFmtId="181" fontId="2" fillId="0" borderId="34" xfId="42" applyNumberFormat="1" applyFont="1" applyFill="1" applyBorder="1" applyAlignment="1">
      <alignment vertical="center"/>
    </xf>
    <xf numFmtId="0" fontId="2" fillId="0" borderId="35" xfId="0" applyFont="1" applyBorder="1" applyAlignment="1">
      <alignment vertical="center"/>
    </xf>
    <xf numFmtId="0" fontId="2" fillId="34" borderId="35" xfId="0" applyFont="1" applyFill="1" applyBorder="1" applyAlignment="1">
      <alignment vertical="center"/>
    </xf>
    <xf numFmtId="0" fontId="2" fillId="34" borderId="36" xfId="0" applyFont="1" applyFill="1" applyBorder="1" applyAlignment="1">
      <alignment vertical="center"/>
    </xf>
    <xf numFmtId="38" fontId="2" fillId="0" borderId="37" xfId="49" applyFont="1" applyBorder="1" applyAlignment="1">
      <alignment vertical="center"/>
    </xf>
    <xf numFmtId="38" fontId="2" fillId="0" borderId="38" xfId="49" applyFont="1" applyBorder="1" applyAlignment="1">
      <alignment vertical="center"/>
    </xf>
    <xf numFmtId="38" fontId="2" fillId="0" borderId="0" xfId="49" applyFont="1" applyAlignment="1">
      <alignment vertical="center"/>
    </xf>
    <xf numFmtId="181" fontId="2" fillId="0" borderId="39" xfId="42" applyNumberFormat="1" applyFont="1" applyFill="1" applyBorder="1" applyAlignment="1">
      <alignment vertical="center"/>
    </xf>
    <xf numFmtId="181" fontId="2" fillId="0" borderId="40" xfId="42" applyNumberFormat="1" applyFont="1" applyFill="1" applyBorder="1" applyAlignment="1">
      <alignment vertical="center"/>
    </xf>
    <xf numFmtId="0" fontId="2" fillId="0" borderId="26" xfId="0" applyFont="1" applyBorder="1" applyAlignment="1">
      <alignment horizontal="left" vertical="center"/>
    </xf>
    <xf numFmtId="0" fontId="2" fillId="0" borderId="0" xfId="0" applyFont="1" applyBorder="1" applyAlignment="1">
      <alignment horizontal="distributed"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1" xfId="0" applyFont="1" applyBorder="1" applyAlignment="1">
      <alignment horizontal="center" vertical="center"/>
    </xf>
    <xf numFmtId="0" fontId="2" fillId="0" borderId="43" xfId="0" applyFont="1" applyBorder="1" applyAlignment="1">
      <alignment horizontal="center" vertical="center"/>
    </xf>
    <xf numFmtId="0" fontId="10" fillId="0" borderId="0" xfId="0" applyFont="1" applyAlignment="1">
      <alignment horizontal="right" vertical="center"/>
    </xf>
    <xf numFmtId="0" fontId="2" fillId="0" borderId="0" xfId="0" applyFont="1" applyBorder="1" applyAlignment="1">
      <alignment horizontal="left" vertical="center"/>
    </xf>
    <xf numFmtId="0" fontId="2" fillId="0" borderId="44" xfId="0" applyFont="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14" fillId="0" borderId="0" xfId="0" applyFont="1" applyBorder="1" applyAlignment="1">
      <alignment vertical="center"/>
    </xf>
    <xf numFmtId="0" fontId="2" fillId="34" borderId="46" xfId="0" applyFont="1" applyFill="1" applyBorder="1" applyAlignment="1">
      <alignment vertical="center"/>
    </xf>
    <xf numFmtId="0" fontId="2" fillId="34" borderId="49" xfId="0" applyFont="1" applyFill="1" applyBorder="1" applyAlignment="1">
      <alignment vertical="center"/>
    </xf>
    <xf numFmtId="38" fontId="2" fillId="0" borderId="46" xfId="49" applyFont="1" applyBorder="1" applyAlignment="1">
      <alignment vertical="center"/>
    </xf>
    <xf numFmtId="38" fontId="2" fillId="0" borderId="32" xfId="49" applyFont="1" applyBorder="1" applyAlignment="1">
      <alignment vertical="center"/>
    </xf>
    <xf numFmtId="0" fontId="2" fillId="34" borderId="50" xfId="0" applyFont="1" applyFill="1" applyBorder="1" applyAlignment="1">
      <alignment vertical="center"/>
    </xf>
    <xf numFmtId="0" fontId="2" fillId="34" borderId="51" xfId="0" applyFont="1" applyFill="1" applyBorder="1" applyAlignment="1">
      <alignment vertical="center"/>
    </xf>
    <xf numFmtId="0" fontId="2" fillId="0" borderId="18" xfId="0" applyFont="1" applyBorder="1" applyAlignment="1">
      <alignment vertical="center"/>
    </xf>
    <xf numFmtId="0" fontId="2" fillId="0" borderId="52" xfId="0" applyFont="1" applyBorder="1" applyAlignment="1">
      <alignment horizontal="right" vertical="center"/>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2" fillId="0" borderId="20" xfId="0" applyFont="1" applyBorder="1" applyAlignment="1">
      <alignment vertical="center"/>
    </xf>
    <xf numFmtId="0" fontId="2" fillId="0" borderId="27" xfId="0" applyFont="1" applyBorder="1" applyAlignment="1">
      <alignment horizontal="right" vertical="center"/>
    </xf>
    <xf numFmtId="0" fontId="9" fillId="0" borderId="54" xfId="0" applyFont="1" applyBorder="1" applyAlignment="1">
      <alignment horizontal="left" vertical="top"/>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9" fillId="0" borderId="21" xfId="0" applyFont="1" applyBorder="1" applyAlignment="1">
      <alignment horizontal="left" vertical="top"/>
    </xf>
    <xf numFmtId="0" fontId="9" fillId="0" borderId="57" xfId="0" applyFont="1" applyBorder="1" applyAlignment="1">
      <alignment vertical="top"/>
    </xf>
    <xf numFmtId="0" fontId="2" fillId="0" borderId="0" xfId="0" applyFont="1" applyAlignment="1">
      <alignment horizontal="right" vertical="center"/>
    </xf>
    <xf numFmtId="0" fontId="9" fillId="0" borderId="45" xfId="0" applyFont="1" applyBorder="1" applyAlignment="1">
      <alignment horizontal="left" vertical="top"/>
    </xf>
    <xf numFmtId="0" fontId="9" fillId="0" borderId="0" xfId="0" applyFont="1" applyBorder="1" applyAlignment="1">
      <alignment horizontal="left" vertical="top" wrapText="1"/>
    </xf>
    <xf numFmtId="0" fontId="9" fillId="0" borderId="58" xfId="0" applyFont="1" applyBorder="1" applyAlignment="1">
      <alignment vertical="top"/>
    </xf>
    <xf numFmtId="0" fontId="9" fillId="0" borderId="45" xfId="0" applyFont="1" applyBorder="1" applyAlignment="1">
      <alignment vertical="top"/>
    </xf>
    <xf numFmtId="0" fontId="9" fillId="0" borderId="0" xfId="0" applyFont="1" applyBorder="1" applyAlignment="1">
      <alignment horizontal="left" vertical="top"/>
    </xf>
    <xf numFmtId="0" fontId="3" fillId="0" borderId="18" xfId="0" applyFont="1" applyFill="1" applyBorder="1" applyAlignment="1">
      <alignment horizontal="center" vertical="center"/>
    </xf>
    <xf numFmtId="0" fontId="9" fillId="0" borderId="59" xfId="0" applyFont="1" applyBorder="1" applyAlignment="1">
      <alignment horizontal="left" vertical="top"/>
    </xf>
    <xf numFmtId="0" fontId="2" fillId="0" borderId="55" xfId="0" applyFont="1" applyBorder="1" applyAlignment="1" quotePrefix="1">
      <alignment horizontal="right" vertical="center"/>
    </xf>
    <xf numFmtId="0" fontId="2" fillId="0" borderId="55" xfId="0" applyFont="1" applyBorder="1" applyAlignment="1">
      <alignment vertical="center"/>
    </xf>
    <xf numFmtId="0" fontId="9" fillId="0" borderId="60" xfId="0" applyFont="1" applyBorder="1" applyAlignment="1">
      <alignment vertical="top"/>
    </xf>
    <xf numFmtId="0" fontId="9" fillId="0" borderId="0" xfId="0" applyFont="1" applyBorder="1" applyAlignment="1">
      <alignment horizontal="left" vertical="center" wrapText="1"/>
    </xf>
    <xf numFmtId="0" fontId="9" fillId="0" borderId="17" xfId="0" applyFont="1" applyBorder="1" applyAlignment="1">
      <alignment horizontal="left" vertical="center" wrapText="1"/>
    </xf>
    <xf numFmtId="0" fontId="2" fillId="0" borderId="52" xfId="0" applyFont="1" applyBorder="1" applyAlignment="1">
      <alignment vertical="center"/>
    </xf>
    <xf numFmtId="0" fontId="9" fillId="0" borderId="61" xfId="0" applyFont="1" applyBorder="1" applyAlignment="1">
      <alignment horizontal="left" vertical="top"/>
    </xf>
    <xf numFmtId="0" fontId="9" fillId="0" borderId="57" xfId="0" applyFont="1" applyBorder="1" applyAlignment="1">
      <alignment vertical="center"/>
    </xf>
    <xf numFmtId="0" fontId="2" fillId="0" borderId="62" xfId="0" applyFont="1" applyBorder="1" applyAlignment="1">
      <alignment horizontal="left" vertical="center"/>
    </xf>
    <xf numFmtId="0" fontId="9" fillId="0" borderId="58" xfId="0" applyFont="1" applyBorder="1" applyAlignment="1">
      <alignment vertical="center"/>
    </xf>
    <xf numFmtId="0" fontId="2" fillId="0" borderId="63" xfId="0" applyFont="1" applyBorder="1" applyAlignment="1">
      <alignment horizontal="left" vertical="center"/>
    </xf>
    <xf numFmtId="0" fontId="2" fillId="0" borderId="64" xfId="0" applyFont="1" applyBorder="1" applyAlignment="1">
      <alignment horizontal="left" vertical="center"/>
    </xf>
    <xf numFmtId="0" fontId="2" fillId="0" borderId="64" xfId="0" applyFont="1" applyBorder="1" applyAlignment="1">
      <alignment horizontal="right" vertical="center"/>
    </xf>
    <xf numFmtId="0" fontId="2" fillId="0" borderId="0" xfId="0" applyFont="1" applyBorder="1" applyAlignment="1">
      <alignment horizontal="right" vertical="center"/>
    </xf>
    <xf numFmtId="0" fontId="9" fillId="0" borderId="31" xfId="0" applyFont="1" applyBorder="1" applyAlignment="1">
      <alignment vertical="center"/>
    </xf>
    <xf numFmtId="0" fontId="9" fillId="0" borderId="31" xfId="0" applyFont="1" applyBorder="1" applyAlignment="1">
      <alignment horizontal="left" vertical="top"/>
    </xf>
    <xf numFmtId="0" fontId="2" fillId="0" borderId="65" xfId="0" applyFont="1" applyBorder="1" applyAlignment="1">
      <alignment vertical="center"/>
    </xf>
    <xf numFmtId="0" fontId="9" fillId="0" borderId="66" xfId="0" applyFont="1" applyBorder="1" applyAlignment="1">
      <alignment horizontal="left" vertical="top"/>
    </xf>
    <xf numFmtId="0" fontId="2" fillId="0" borderId="54" xfId="0" applyFont="1" applyBorder="1" applyAlignment="1">
      <alignment horizontal="left" vertical="center"/>
    </xf>
    <xf numFmtId="0" fontId="9" fillId="0" borderId="0" xfId="0" applyFont="1" applyBorder="1" applyAlignment="1">
      <alignment horizontal="right" vertical="top" wrapText="1"/>
    </xf>
    <xf numFmtId="0" fontId="9" fillId="0" borderId="0" xfId="0" applyFont="1" applyAlignment="1">
      <alignment horizontal="left" vertical="top"/>
    </xf>
    <xf numFmtId="0" fontId="9" fillId="0" borderId="67" xfId="0" applyFont="1" applyBorder="1" applyAlignment="1">
      <alignment horizontal="left" vertical="center"/>
    </xf>
    <xf numFmtId="0" fontId="15" fillId="0" borderId="68" xfId="0" applyFont="1" applyBorder="1" applyAlignment="1">
      <alignment horizontal="left" vertical="center"/>
    </xf>
    <xf numFmtId="0" fontId="9" fillId="0" borderId="0" xfId="0" applyFont="1" applyBorder="1" applyAlignment="1">
      <alignment vertical="center" wrapText="1"/>
    </xf>
    <xf numFmtId="0" fontId="9" fillId="0" borderId="58" xfId="0" applyFont="1" applyBorder="1" applyAlignment="1">
      <alignment horizontal="left" vertical="top"/>
    </xf>
    <xf numFmtId="0" fontId="9" fillId="0" borderId="31" xfId="0" applyFont="1" applyBorder="1" applyAlignment="1">
      <alignment vertical="center" wrapText="1"/>
    </xf>
    <xf numFmtId="0" fontId="2" fillId="0" borderId="69" xfId="0" applyFont="1" applyBorder="1" applyAlignment="1">
      <alignment horizontal="left" vertical="top"/>
    </xf>
    <xf numFmtId="0" fontId="2" fillId="0" borderId="59" xfId="0" applyFont="1" applyBorder="1" applyAlignment="1">
      <alignment vertical="top"/>
    </xf>
    <xf numFmtId="0" fontId="2" fillId="0" borderId="21" xfId="0" applyFont="1" applyBorder="1" applyAlignment="1">
      <alignment vertical="top"/>
    </xf>
    <xf numFmtId="0" fontId="2" fillId="0" borderId="69" xfId="0" applyFont="1" applyBorder="1" applyAlignment="1">
      <alignment vertical="top"/>
    </xf>
    <xf numFmtId="0" fontId="2" fillId="0" borderId="0" xfId="0" applyFont="1" applyBorder="1" applyAlignment="1">
      <alignment horizontal="left" vertical="top" wrapText="1"/>
    </xf>
    <xf numFmtId="0" fontId="2" fillId="0" borderId="17" xfId="0" applyFont="1" applyBorder="1" applyAlignment="1">
      <alignment horizontal="left" vertical="top" wrapText="1"/>
    </xf>
    <xf numFmtId="0" fontId="2" fillId="0" borderId="26" xfId="0" applyFont="1" applyBorder="1" applyAlignment="1" quotePrefix="1">
      <alignment vertical="center"/>
    </xf>
    <xf numFmtId="0" fontId="2" fillId="0" borderId="45" xfId="0" applyFont="1" applyBorder="1" applyAlignment="1" quotePrefix="1">
      <alignment vertical="center"/>
    </xf>
    <xf numFmtId="0" fontId="9" fillId="0" borderId="31" xfId="0" applyFont="1" applyBorder="1" applyAlignment="1">
      <alignment horizontal="left" vertical="center"/>
    </xf>
    <xf numFmtId="0" fontId="15" fillId="0" borderId="32" xfId="0" applyFont="1" applyBorder="1" applyAlignment="1">
      <alignment horizontal="left" vertical="center"/>
    </xf>
    <xf numFmtId="0" fontId="2" fillId="0" borderId="30" xfId="0" applyFont="1" applyBorder="1" applyAlignment="1" quotePrefix="1">
      <alignment vertical="center"/>
    </xf>
    <xf numFmtId="0" fontId="12" fillId="35" borderId="41" xfId="0" applyFont="1" applyFill="1" applyBorder="1" applyAlignment="1">
      <alignment vertical="center"/>
    </xf>
    <xf numFmtId="0" fontId="11" fillId="35" borderId="42" xfId="0" applyFont="1" applyFill="1" applyBorder="1" applyAlignment="1">
      <alignment vertical="center"/>
    </xf>
    <xf numFmtId="0" fontId="13" fillId="36" borderId="70" xfId="0" applyFont="1" applyFill="1" applyBorder="1" applyAlignment="1">
      <alignment vertical="center"/>
    </xf>
    <xf numFmtId="0" fontId="2" fillId="36" borderId="71" xfId="0" applyFont="1" applyFill="1" applyBorder="1" applyAlignment="1">
      <alignment vertical="center"/>
    </xf>
    <xf numFmtId="180" fontId="2" fillId="37" borderId="72" xfId="49" applyNumberFormat="1" applyFont="1" applyFill="1" applyBorder="1" applyAlignment="1">
      <alignment horizontal="right" vertical="center"/>
    </xf>
    <xf numFmtId="180" fontId="2" fillId="34" borderId="73" xfId="49" applyNumberFormat="1" applyFont="1" applyFill="1" applyBorder="1" applyAlignment="1">
      <alignment vertical="center"/>
    </xf>
    <xf numFmtId="181" fontId="2" fillId="0" borderId="74" xfId="42" applyNumberFormat="1" applyFont="1" applyFill="1" applyBorder="1" applyAlignment="1">
      <alignment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181" fontId="13" fillId="0" borderId="0" xfId="0" applyNumberFormat="1" applyFont="1" applyAlignment="1">
      <alignment horizontal="center" vertical="center"/>
    </xf>
    <xf numFmtId="0" fontId="2" fillId="0" borderId="37" xfId="0" applyFont="1" applyBorder="1" applyAlignment="1">
      <alignment horizontal="center" vertical="center"/>
    </xf>
    <xf numFmtId="0" fontId="2" fillId="0" borderId="78" xfId="0" applyFont="1" applyBorder="1" applyAlignment="1">
      <alignment horizontal="center" vertical="center"/>
    </xf>
    <xf numFmtId="0" fontId="2" fillId="0" borderId="38" xfId="0" applyFont="1" applyBorder="1" applyAlignment="1">
      <alignment horizontal="center" vertical="center"/>
    </xf>
    <xf numFmtId="180" fontId="2" fillId="34" borderId="79" xfId="49" applyNumberFormat="1" applyFont="1" applyFill="1" applyBorder="1" applyAlignment="1">
      <alignment vertical="center"/>
    </xf>
    <xf numFmtId="0" fontId="13" fillId="0" borderId="0" xfId="0" applyFont="1" applyAlignment="1">
      <alignment vertical="center"/>
    </xf>
    <xf numFmtId="180" fontId="2" fillId="34" borderId="80" xfId="49" applyNumberFormat="1" applyFont="1" applyFill="1" applyBorder="1" applyAlignment="1">
      <alignment vertical="center"/>
    </xf>
    <xf numFmtId="180" fontId="2" fillId="0" borderId="30" xfId="49" applyNumberFormat="1" applyFont="1" applyFill="1" applyBorder="1" applyAlignment="1">
      <alignment vertical="center"/>
    </xf>
    <xf numFmtId="181" fontId="2" fillId="0" borderId="81" xfId="42" applyNumberFormat="1" applyFont="1" applyFill="1" applyBorder="1" applyAlignment="1">
      <alignment vertical="center"/>
    </xf>
    <xf numFmtId="181" fontId="2" fillId="0" borderId="82" xfId="42" applyNumberFormat="1" applyFont="1" applyFill="1" applyBorder="1" applyAlignment="1">
      <alignment vertical="center"/>
    </xf>
    <xf numFmtId="0" fontId="2" fillId="0" borderId="83" xfId="0" applyFont="1" applyBorder="1" applyAlignment="1">
      <alignment horizontal="center" vertical="center"/>
    </xf>
    <xf numFmtId="180" fontId="2" fillId="0" borderId="0" xfId="0" applyNumberFormat="1" applyFont="1" applyBorder="1" applyAlignment="1">
      <alignment horizontal="distributed" vertical="center"/>
    </xf>
    <xf numFmtId="180" fontId="2" fillId="0" borderId="0" xfId="49" applyNumberFormat="1" applyFont="1" applyBorder="1" applyAlignment="1">
      <alignment horizontal="distributed" vertical="center"/>
    </xf>
    <xf numFmtId="0" fontId="2" fillId="34" borderId="84" xfId="0" applyFont="1" applyFill="1" applyBorder="1" applyAlignment="1">
      <alignment horizontal="center" vertical="center"/>
    </xf>
    <xf numFmtId="180" fontId="2" fillId="34" borderId="41" xfId="0" applyNumberFormat="1" applyFont="1" applyFill="1" applyBorder="1" applyAlignment="1">
      <alignment vertical="center"/>
    </xf>
    <xf numFmtId="0" fontId="2" fillId="0" borderId="85" xfId="0" applyFont="1" applyBorder="1" applyAlignment="1">
      <alignment vertical="center"/>
    </xf>
    <xf numFmtId="180" fontId="2" fillId="0" borderId="41" xfId="0" applyNumberFormat="1" applyFont="1" applyBorder="1" applyAlignment="1">
      <alignment vertical="center"/>
    </xf>
    <xf numFmtId="0" fontId="2" fillId="0" borderId="86" xfId="0" applyFont="1" applyBorder="1" applyAlignment="1">
      <alignment vertical="center"/>
    </xf>
    <xf numFmtId="0" fontId="10" fillId="0" borderId="0" xfId="0" applyFont="1" applyBorder="1" applyAlignment="1">
      <alignment horizontal="left" vertical="center"/>
    </xf>
    <xf numFmtId="0" fontId="2" fillId="0" borderId="87" xfId="0" applyFont="1" applyBorder="1" applyAlignment="1">
      <alignment vertical="center"/>
    </xf>
    <xf numFmtId="40" fontId="2" fillId="34" borderId="88" xfId="49" applyNumberFormat="1" applyFont="1" applyFill="1" applyBorder="1" applyAlignment="1">
      <alignment vertical="center"/>
    </xf>
    <xf numFmtId="38" fontId="2" fillId="0" borderId="89" xfId="49" applyFont="1" applyBorder="1" applyAlignment="1">
      <alignment vertical="center"/>
    </xf>
    <xf numFmtId="38" fontId="2" fillId="0" borderId="81" xfId="49" applyFont="1" applyBorder="1" applyAlignment="1">
      <alignment vertical="center"/>
    </xf>
    <xf numFmtId="38" fontId="2" fillId="0" borderId="82" xfId="49" applyFont="1" applyBorder="1" applyAlignment="1">
      <alignment vertical="center"/>
    </xf>
    <xf numFmtId="180" fontId="2" fillId="0" borderId="79" xfId="49" applyNumberFormat="1" applyFont="1" applyFill="1" applyBorder="1" applyAlignment="1">
      <alignment vertical="center"/>
    </xf>
    <xf numFmtId="0" fontId="2" fillId="0" borderId="90" xfId="0" applyFont="1" applyBorder="1" applyAlignment="1">
      <alignment vertical="center"/>
    </xf>
    <xf numFmtId="0" fontId="2" fillId="0" borderId="91" xfId="0" applyFont="1" applyBorder="1" applyAlignment="1">
      <alignment vertical="center"/>
    </xf>
    <xf numFmtId="0" fontId="2" fillId="0" borderId="92" xfId="0" applyFont="1" applyBorder="1" applyAlignment="1">
      <alignment vertical="center"/>
    </xf>
    <xf numFmtId="0" fontId="2" fillId="0" borderId="93" xfId="0" applyFont="1" applyBorder="1" applyAlignment="1">
      <alignment vertical="center"/>
    </xf>
    <xf numFmtId="10" fontId="2" fillId="0" borderId="11" xfId="42" applyNumberFormat="1" applyFont="1" applyBorder="1" applyAlignment="1">
      <alignment vertical="center"/>
    </xf>
    <xf numFmtId="180" fontId="2" fillId="0" borderId="11" xfId="49" applyNumberFormat="1" applyFont="1" applyBorder="1" applyAlignment="1">
      <alignment vertical="center"/>
    </xf>
    <xf numFmtId="38" fontId="2" fillId="0" borderId="33" xfId="0" applyNumberFormat="1" applyFont="1" applyBorder="1" applyAlignment="1">
      <alignment vertical="center"/>
    </xf>
    <xf numFmtId="0" fontId="2" fillId="0" borderId="94" xfId="0" applyFont="1" applyBorder="1" applyAlignment="1">
      <alignment vertical="center"/>
    </xf>
    <xf numFmtId="10" fontId="2" fillId="34" borderId="95" xfId="42" applyNumberFormat="1" applyFont="1" applyFill="1" applyBorder="1" applyAlignment="1">
      <alignment vertical="center"/>
    </xf>
    <xf numFmtId="180" fontId="2" fillId="0" borderId="95" xfId="49" applyNumberFormat="1" applyFont="1" applyFill="1" applyBorder="1" applyAlignment="1">
      <alignment vertical="center"/>
    </xf>
    <xf numFmtId="38" fontId="2" fillId="34" borderId="96" xfId="49" applyFont="1" applyFill="1" applyBorder="1" applyAlignment="1">
      <alignment vertical="center"/>
    </xf>
    <xf numFmtId="180" fontId="2" fillId="0" borderId="89" xfId="49" applyNumberFormat="1" applyFont="1" applyFill="1" applyBorder="1" applyAlignment="1">
      <alignment vertical="center"/>
    </xf>
    <xf numFmtId="0" fontId="2" fillId="0" borderId="84" xfId="0" applyFont="1" applyBorder="1" applyAlignment="1">
      <alignment vertical="center"/>
    </xf>
    <xf numFmtId="10" fontId="2" fillId="0" borderId="65" xfId="42" applyNumberFormat="1" applyFont="1" applyBorder="1" applyAlignment="1">
      <alignment vertical="center"/>
    </xf>
    <xf numFmtId="180" fontId="2" fillId="0" borderId="65" xfId="49" applyNumberFormat="1" applyFont="1" applyBorder="1" applyAlignment="1">
      <alignment vertical="center"/>
    </xf>
    <xf numFmtId="38" fontId="2" fillId="34" borderId="53" xfId="49" applyFont="1" applyFill="1" applyBorder="1" applyAlignment="1">
      <alignment horizontal="right"/>
    </xf>
    <xf numFmtId="38" fontId="2" fillId="0" borderId="49" xfId="49" applyFont="1" applyBorder="1" applyAlignment="1">
      <alignment vertical="center"/>
    </xf>
    <xf numFmtId="38" fontId="2" fillId="0" borderId="97" xfId="49" applyFont="1" applyBorder="1" applyAlignment="1">
      <alignment horizontal="right"/>
    </xf>
    <xf numFmtId="38" fontId="2" fillId="34" borderId="98" xfId="49" applyFont="1" applyFill="1" applyBorder="1" applyAlignment="1">
      <alignment horizontal="right"/>
    </xf>
    <xf numFmtId="0" fontId="2" fillId="0" borderId="99" xfId="0" applyFont="1" applyBorder="1" applyAlignment="1">
      <alignment vertical="center"/>
    </xf>
    <xf numFmtId="0" fontId="2" fillId="0" borderId="100" xfId="0" applyFont="1" applyBorder="1" applyAlignment="1">
      <alignment vertical="center"/>
    </xf>
    <xf numFmtId="0" fontId="2" fillId="0" borderId="101" xfId="0" applyFont="1" applyBorder="1" applyAlignment="1">
      <alignment vertical="center"/>
    </xf>
    <xf numFmtId="0" fontId="2" fillId="0" borderId="102" xfId="0" applyFont="1" applyBorder="1" applyAlignment="1">
      <alignment vertical="center"/>
    </xf>
    <xf numFmtId="0" fontId="2" fillId="0" borderId="103" xfId="0" applyFont="1" applyBorder="1" applyAlignment="1">
      <alignment vertical="center"/>
    </xf>
    <xf numFmtId="0" fontId="2" fillId="0" borderId="68" xfId="0" applyFont="1" applyBorder="1" applyAlignment="1">
      <alignment vertical="center"/>
    </xf>
    <xf numFmtId="0" fontId="2" fillId="0" borderId="104" xfId="0" applyFont="1" applyBorder="1" applyAlignment="1">
      <alignment vertical="center"/>
    </xf>
    <xf numFmtId="38" fontId="2" fillId="34" borderId="105" xfId="49" applyFont="1" applyFill="1" applyBorder="1" applyAlignment="1">
      <alignment horizontal="right"/>
    </xf>
    <xf numFmtId="0" fontId="3" fillId="0" borderId="11"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vertical="center"/>
    </xf>
    <xf numFmtId="0" fontId="3" fillId="0" borderId="17" xfId="0" applyFont="1" applyFill="1" applyBorder="1" applyAlignment="1">
      <alignment vertical="center"/>
    </xf>
    <xf numFmtId="0" fontId="3" fillId="0" borderId="19" xfId="0" applyFont="1" applyFill="1" applyBorder="1" applyAlignment="1">
      <alignment vertical="center"/>
    </xf>
    <xf numFmtId="0" fontId="3" fillId="0" borderId="6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2" xfId="0" applyFont="1" applyFill="1" applyBorder="1" applyAlignment="1">
      <alignment vertical="center"/>
    </xf>
    <xf numFmtId="0" fontId="3" fillId="0" borderId="22" xfId="0" applyFont="1" applyFill="1" applyBorder="1" applyAlignment="1">
      <alignment vertical="center"/>
    </xf>
    <xf numFmtId="0" fontId="3" fillId="0" borderId="61" xfId="0" applyFont="1" applyFill="1" applyBorder="1" applyAlignment="1">
      <alignment vertical="center"/>
    </xf>
    <xf numFmtId="0" fontId="3" fillId="0" borderId="15" xfId="0" applyFont="1" applyFill="1" applyBorder="1" applyAlignment="1">
      <alignment vertical="center"/>
    </xf>
    <xf numFmtId="0" fontId="3" fillId="0" borderId="18" xfId="0" applyFont="1" applyFill="1" applyBorder="1" applyAlignment="1">
      <alignment vertical="center"/>
    </xf>
    <xf numFmtId="0" fontId="3" fillId="0" borderId="20" xfId="0" applyFont="1" applyFill="1" applyBorder="1" applyAlignment="1">
      <alignment vertical="top"/>
    </xf>
    <xf numFmtId="0" fontId="3" fillId="0" borderId="18" xfId="0" applyFont="1" applyFill="1" applyBorder="1" applyAlignment="1">
      <alignment vertical="top"/>
    </xf>
    <xf numFmtId="0" fontId="3" fillId="0" borderId="11"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vertical="center"/>
    </xf>
    <xf numFmtId="0" fontId="3" fillId="0" borderId="0" xfId="0" applyFont="1" applyFill="1" applyBorder="1" applyAlignment="1">
      <alignment horizontal="left" vertical="center"/>
    </xf>
    <xf numFmtId="0" fontId="3" fillId="0" borderId="17" xfId="0" applyFont="1" applyFill="1" applyBorder="1" applyAlignment="1">
      <alignment horizontal="left" vertical="center"/>
    </xf>
    <xf numFmtId="0" fontId="14" fillId="0" borderId="17" xfId="0" applyFont="1" applyFill="1" applyBorder="1" applyAlignment="1">
      <alignment vertical="center"/>
    </xf>
    <xf numFmtId="0" fontId="3" fillId="0" borderId="61"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7" xfId="0" applyFont="1" applyFill="1" applyBorder="1" applyAlignment="1">
      <alignment horizontal="right" vertical="center"/>
    </xf>
    <xf numFmtId="0" fontId="8" fillId="0" borderId="0" xfId="0" applyFont="1" applyFill="1" applyBorder="1" applyAlignment="1">
      <alignment vertical="center"/>
    </xf>
    <xf numFmtId="0" fontId="8" fillId="0" borderId="17" xfId="0" applyFont="1" applyFill="1" applyBorder="1" applyAlignment="1">
      <alignment vertical="center"/>
    </xf>
    <xf numFmtId="0" fontId="14" fillId="0" borderId="18" xfId="0" applyFont="1" applyFill="1" applyBorder="1" applyAlignment="1">
      <alignment vertical="center"/>
    </xf>
    <xf numFmtId="0" fontId="3" fillId="0" borderId="18" xfId="0" applyFont="1" applyFill="1" applyBorder="1" applyAlignment="1">
      <alignment horizontal="right" vertical="center"/>
    </xf>
    <xf numFmtId="0" fontId="14" fillId="0" borderId="0" xfId="0" applyFont="1" applyFill="1" applyAlignment="1">
      <alignment vertical="center"/>
    </xf>
    <xf numFmtId="0" fontId="3" fillId="0" borderId="16" xfId="0" applyFont="1" applyFill="1" applyBorder="1" applyAlignment="1">
      <alignment vertical="center"/>
    </xf>
    <xf numFmtId="0" fontId="8" fillId="0" borderId="18" xfId="0" applyFont="1" applyFill="1" applyBorder="1" applyAlignment="1">
      <alignment vertical="center"/>
    </xf>
    <xf numFmtId="0" fontId="8" fillId="0" borderId="11" xfId="0" applyFont="1" applyFill="1" applyBorder="1" applyAlignment="1">
      <alignment vertical="center"/>
    </xf>
    <xf numFmtId="0" fontId="3" fillId="0" borderId="11" xfId="0" applyFont="1" applyFill="1" applyBorder="1" applyAlignment="1">
      <alignment horizontal="right" vertical="center"/>
    </xf>
    <xf numFmtId="0" fontId="2" fillId="0" borderId="0" xfId="0" applyFont="1" applyFill="1" applyAlignment="1">
      <alignment vertical="center"/>
    </xf>
    <xf numFmtId="0" fontId="2" fillId="0" borderId="10" xfId="0" applyFont="1" applyFill="1" applyBorder="1" applyAlignment="1">
      <alignment horizontal="distributed" vertical="center"/>
    </xf>
    <xf numFmtId="0" fontId="2" fillId="0" borderId="0" xfId="0" applyFont="1" applyFill="1" applyAlignment="1">
      <alignment horizontal="distributed" vertical="center"/>
    </xf>
    <xf numFmtId="0" fontId="2" fillId="0" borderId="22" xfId="0" applyFont="1" applyFill="1" applyBorder="1" applyAlignment="1">
      <alignment horizontal="distributed" vertical="center"/>
    </xf>
    <xf numFmtId="0" fontId="2" fillId="0" borderId="61"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4" xfId="0" applyFont="1" applyFill="1" applyBorder="1" applyAlignment="1">
      <alignment vertical="center"/>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vertical="center"/>
    </xf>
    <xf numFmtId="0" fontId="2" fillId="0" borderId="17" xfId="0" applyFont="1" applyFill="1" applyBorder="1" applyAlignment="1">
      <alignment horizontal="right" vertical="center"/>
    </xf>
    <xf numFmtId="0" fontId="2" fillId="0" borderId="19" xfId="0" applyFont="1" applyFill="1" applyBorder="1" applyAlignment="1">
      <alignment vertical="center"/>
    </xf>
    <xf numFmtId="0" fontId="2" fillId="0" borderId="10" xfId="0" applyFont="1" applyFill="1" applyBorder="1" applyAlignment="1">
      <alignment vertical="center"/>
    </xf>
    <xf numFmtId="0" fontId="2" fillId="0" borderId="16" xfId="0" applyNumberFormat="1" applyFont="1" applyFill="1" applyBorder="1" applyAlignment="1" applyProtection="1">
      <alignment horizontal="distributed" vertical="top" wrapText="1"/>
      <protection locked="0"/>
    </xf>
    <xf numFmtId="0" fontId="3" fillId="0" borderId="18" xfId="0" applyFont="1" applyFill="1" applyBorder="1" applyAlignment="1">
      <alignment horizontal="distributed" vertical="center"/>
    </xf>
    <xf numFmtId="0" fontId="2" fillId="0" borderId="16"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2" xfId="0" applyFont="1" applyFill="1" applyBorder="1" applyAlignment="1">
      <alignment horizontal="right" vertical="center"/>
    </xf>
    <xf numFmtId="0" fontId="9" fillId="0" borderId="20" xfId="0" applyFont="1" applyBorder="1" applyAlignment="1">
      <alignment horizontal="distributed" vertical="center"/>
    </xf>
    <xf numFmtId="0" fontId="2" fillId="0" borderId="11" xfId="0" applyNumberFormat="1" applyFont="1" applyFill="1" applyBorder="1" applyAlignment="1" applyProtection="1">
      <alignment horizontal="distributed" vertical="top" wrapText="1"/>
      <protection locked="0"/>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61"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6"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right" vertical="center"/>
    </xf>
    <xf numFmtId="0" fontId="3" fillId="0" borderId="10" xfId="0" applyFont="1" applyBorder="1" applyAlignment="1">
      <alignment horizontal="center" vertical="center" textRotation="255"/>
    </xf>
    <xf numFmtId="0" fontId="3" fillId="0" borderId="16" xfId="0" applyFont="1" applyBorder="1" applyAlignment="1">
      <alignment horizontal="center"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21" xfId="0" applyFont="1" applyBorder="1" applyAlignment="1">
      <alignment horizontal="distributed" vertical="center"/>
    </xf>
    <xf numFmtId="0" fontId="3" fillId="0" borderId="16" xfId="0" applyFont="1" applyBorder="1" applyAlignment="1">
      <alignment horizontal="distributed" vertical="center"/>
    </xf>
    <xf numFmtId="0" fontId="3" fillId="0" borderId="21" xfId="0" applyFont="1" applyBorder="1" applyAlignment="1">
      <alignment horizontal="right" vertical="center"/>
    </xf>
    <xf numFmtId="0" fontId="3" fillId="0" borderId="16" xfId="0" applyFont="1" applyBorder="1" applyAlignment="1">
      <alignment horizontal="right" vertical="center"/>
    </xf>
    <xf numFmtId="0" fontId="3" fillId="0" borderId="21" xfId="0" applyFont="1" applyBorder="1" applyAlignment="1">
      <alignment horizontal="center" vertical="center"/>
    </xf>
    <xf numFmtId="0" fontId="3" fillId="0" borderId="22" xfId="0" applyFont="1" applyFill="1" applyBorder="1" applyAlignment="1">
      <alignment vertical="center" wrapText="1"/>
    </xf>
    <xf numFmtId="0" fontId="3" fillId="0" borderId="15" xfId="0" applyFont="1" applyFill="1" applyBorder="1" applyAlignment="1">
      <alignment vertical="center" wrapText="1"/>
    </xf>
    <xf numFmtId="0" fontId="3" fillId="0" borderId="2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Border="1" applyAlignment="1">
      <alignment horizontal="distributed" vertical="center"/>
    </xf>
    <xf numFmtId="0" fontId="3" fillId="0" borderId="14" xfId="0" applyFont="1" applyBorder="1" applyAlignment="1">
      <alignment horizontal="distributed" vertical="center"/>
    </xf>
    <xf numFmtId="0" fontId="3" fillId="0" borderId="12" xfId="0" applyFont="1" applyBorder="1" applyAlignment="1">
      <alignment horizontal="center" vertical="center"/>
    </xf>
    <xf numFmtId="0" fontId="3" fillId="0" borderId="19" xfId="0" applyFont="1" applyFill="1" applyBorder="1" applyAlignment="1">
      <alignment vertical="center" wrapText="1"/>
    </xf>
    <xf numFmtId="0" fontId="3" fillId="0" borderId="17" xfId="0" applyFont="1" applyFill="1" applyBorder="1" applyAlignment="1">
      <alignment vertical="center" wrapText="1"/>
    </xf>
    <xf numFmtId="0" fontId="3" fillId="0" borderId="2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17" xfId="0" applyFont="1" applyBorder="1" applyAlignment="1">
      <alignment horizontal="center" vertical="center"/>
    </xf>
    <xf numFmtId="0" fontId="3" fillId="0" borderId="14" xfId="0" applyFont="1" applyBorder="1" applyAlignment="1">
      <alignment horizontal="center" vertical="distributed" textRotation="255"/>
    </xf>
    <xf numFmtId="0" fontId="3" fillId="0" borderId="10" xfId="0" applyFont="1" applyBorder="1" applyAlignment="1">
      <alignment horizontal="center" vertical="distributed" textRotation="255"/>
    </xf>
    <xf numFmtId="0" fontId="3" fillId="0" borderId="10" xfId="0" applyFont="1" applyBorder="1" applyAlignment="1">
      <alignment horizontal="distributed" vertical="center"/>
    </xf>
    <xf numFmtId="0" fontId="8" fillId="0" borderId="10" xfId="0" applyFont="1" applyBorder="1" applyAlignment="1">
      <alignment horizontal="distributed" vertical="center"/>
    </xf>
    <xf numFmtId="0" fontId="3" fillId="0" borderId="16" xfId="0" applyFont="1" applyBorder="1" applyAlignment="1">
      <alignment horizontal="distributed" vertical="center" wrapText="1"/>
    </xf>
    <xf numFmtId="0" fontId="3" fillId="0" borderId="10" xfId="0" applyFont="1" applyBorder="1" applyAlignment="1">
      <alignment horizontal="distributed" vertical="center" wrapText="1"/>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1" xfId="0" applyFont="1" applyBorder="1" applyAlignment="1">
      <alignment horizontal="center" vertical="center"/>
    </xf>
    <xf numFmtId="0" fontId="3" fillId="0" borderId="22" xfId="0" applyFont="1" applyBorder="1" applyAlignment="1">
      <alignment horizontal="distributed" vertical="center"/>
    </xf>
    <xf numFmtId="0" fontId="3" fillId="0" borderId="61" xfId="0" applyFont="1" applyBorder="1" applyAlignment="1">
      <alignment horizontal="distributed" vertical="center"/>
    </xf>
    <xf numFmtId="0" fontId="3" fillId="0" borderId="15"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17" xfId="0" applyFont="1" applyBorder="1" applyAlignment="1">
      <alignment horizontal="distributed" vertical="center"/>
    </xf>
    <xf numFmtId="0" fontId="3" fillId="0" borderId="19" xfId="0" applyFont="1" applyBorder="1" applyAlignment="1">
      <alignment horizontal="right" vertical="center"/>
    </xf>
    <xf numFmtId="0" fontId="3" fillId="0" borderId="0" xfId="0" applyFont="1" applyBorder="1" applyAlignment="1">
      <alignment horizontal="right" vertical="center"/>
    </xf>
    <xf numFmtId="0" fontId="3" fillId="0" borderId="17" xfId="0" applyFont="1" applyBorder="1" applyAlignment="1">
      <alignment horizontal="right" vertical="center"/>
    </xf>
    <xf numFmtId="0" fontId="3" fillId="0" borderId="22" xfId="0" applyFont="1" applyBorder="1" applyAlignment="1">
      <alignment horizontal="distributed" vertical="center" wrapText="1"/>
    </xf>
    <xf numFmtId="0" fontId="3" fillId="0" borderId="61"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17" xfId="0" applyFont="1" applyBorder="1" applyAlignment="1">
      <alignment horizontal="distributed" vertical="center" wrapText="1"/>
    </xf>
    <xf numFmtId="0" fontId="3" fillId="0" borderId="19" xfId="0" applyFont="1" applyBorder="1" applyAlignment="1">
      <alignment horizontal="center" vertical="center"/>
    </xf>
    <xf numFmtId="0" fontId="3" fillId="0" borderId="20" xfId="0" applyFont="1" applyBorder="1" applyAlignment="1">
      <alignment horizontal="right" vertical="center"/>
    </xf>
    <xf numFmtId="0" fontId="3" fillId="0" borderId="18" xfId="0" applyFont="1" applyBorder="1" applyAlignment="1">
      <alignment horizontal="right" vertical="center"/>
    </xf>
    <xf numFmtId="0" fontId="3" fillId="0" borderId="11" xfId="0" applyFont="1" applyBorder="1" applyAlignment="1">
      <alignment horizontal="right" vertical="center"/>
    </xf>
    <xf numFmtId="0" fontId="3" fillId="0" borderId="52"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3" fillId="0" borderId="18"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Alignment="1">
      <alignment horizontal="center" vertical="center"/>
    </xf>
    <xf numFmtId="0" fontId="3" fillId="0" borderId="22"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2" xfId="0" applyFont="1" applyFill="1" applyBorder="1" applyAlignment="1">
      <alignment/>
    </xf>
    <xf numFmtId="0" fontId="3" fillId="0" borderId="61" xfId="0" applyFont="1" applyFill="1" applyBorder="1" applyAlignment="1">
      <alignment/>
    </xf>
    <xf numFmtId="0" fontId="3" fillId="0" borderId="15" xfId="0" applyFont="1" applyFill="1" applyBorder="1" applyAlignment="1">
      <alignment/>
    </xf>
    <xf numFmtId="0" fontId="3" fillId="0" borderId="0"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vertical="center"/>
    </xf>
    <xf numFmtId="0" fontId="3" fillId="0" borderId="17" xfId="0" applyFont="1" applyFill="1" applyBorder="1" applyAlignment="1">
      <alignment vertical="center"/>
    </xf>
    <xf numFmtId="0" fontId="3" fillId="0" borderId="19" xfId="0" applyFont="1" applyFill="1" applyBorder="1" applyAlignment="1">
      <alignment vertical="center"/>
    </xf>
    <xf numFmtId="0" fontId="3" fillId="0" borderId="22" xfId="0" applyFont="1" applyFill="1" applyBorder="1" applyAlignment="1">
      <alignment vertical="center"/>
    </xf>
    <xf numFmtId="0" fontId="3" fillId="0" borderId="61" xfId="0" applyFont="1" applyFill="1" applyBorder="1" applyAlignment="1">
      <alignment vertical="center"/>
    </xf>
    <xf numFmtId="0" fontId="3" fillId="0" borderId="15" xfId="0" applyFont="1" applyFill="1" applyBorder="1" applyAlignment="1">
      <alignment vertical="center"/>
    </xf>
    <xf numFmtId="0" fontId="3" fillId="0" borderId="0" xfId="0" applyFont="1" applyFill="1" applyBorder="1" applyAlignment="1">
      <alignment horizontal="center" vertical="center"/>
    </xf>
    <xf numFmtId="0" fontId="3" fillId="0" borderId="52" xfId="0" applyFont="1" applyFill="1" applyBorder="1" applyAlignment="1">
      <alignment vertical="center"/>
    </xf>
    <xf numFmtId="0" fontId="3" fillId="0" borderId="0" xfId="0" applyFont="1" applyFill="1" applyBorder="1" applyAlignment="1">
      <alignment vertical="center" wrapText="1"/>
    </xf>
    <xf numFmtId="0" fontId="3" fillId="0" borderId="20" xfId="0" applyFont="1" applyFill="1" applyBorder="1" applyAlignment="1">
      <alignment vertical="center"/>
    </xf>
    <xf numFmtId="0" fontId="3" fillId="0" borderId="61"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0" xfId="0" applyFont="1" applyFill="1" applyBorder="1" applyAlignment="1">
      <alignment vertical="center"/>
    </xf>
    <xf numFmtId="0" fontId="3" fillId="0" borderId="21" xfId="0" applyFont="1" applyFill="1" applyBorder="1" applyAlignment="1">
      <alignment vertical="center"/>
    </xf>
    <xf numFmtId="0" fontId="3" fillId="0" borderId="52" xfId="0" applyFont="1" applyFill="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horizontal="right" vertical="center"/>
    </xf>
    <xf numFmtId="0" fontId="2" fillId="0" borderId="61" xfId="0" applyFont="1" applyBorder="1" applyAlignment="1">
      <alignment vertical="center"/>
    </xf>
    <xf numFmtId="0" fontId="2" fillId="0" borderId="97" xfId="0" applyFont="1" applyBorder="1" applyAlignment="1">
      <alignment vertical="center"/>
    </xf>
    <xf numFmtId="180" fontId="2" fillId="34" borderId="0" xfId="49" applyNumberFormat="1" applyFont="1" applyFill="1" applyBorder="1" applyAlignment="1">
      <alignment horizontal="right" vertical="center"/>
    </xf>
    <xf numFmtId="180" fontId="2" fillId="34" borderId="18" xfId="49" applyNumberFormat="1" applyFont="1" applyFill="1" applyBorder="1" applyAlignment="1">
      <alignment horizontal="righ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18" xfId="0" applyFont="1" applyBorder="1" applyAlignment="1">
      <alignment vertical="center"/>
    </xf>
    <xf numFmtId="0" fontId="2" fillId="0" borderId="106" xfId="0" applyFont="1" applyBorder="1" applyAlignment="1">
      <alignment vertical="center"/>
    </xf>
    <xf numFmtId="0" fontId="2" fillId="0" borderId="0" xfId="0" applyFont="1" applyBorder="1" applyAlignment="1">
      <alignment vertical="center"/>
    </xf>
    <xf numFmtId="0" fontId="2" fillId="0" borderId="46" xfId="0" applyFont="1" applyBorder="1" applyAlignment="1">
      <alignment vertical="center"/>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52" xfId="0" applyFont="1" applyBorder="1" applyAlignment="1">
      <alignment horizontal="left" vertical="top"/>
    </xf>
    <xf numFmtId="0" fontId="2" fillId="0" borderId="53" xfId="0" applyFont="1" applyBorder="1" applyAlignment="1">
      <alignment horizontal="left" vertical="top"/>
    </xf>
    <xf numFmtId="0" fontId="9" fillId="0" borderId="62" xfId="0" applyFont="1" applyBorder="1" applyAlignment="1">
      <alignment horizontal="left" vertical="top"/>
    </xf>
    <xf numFmtId="0" fontId="9" fillId="0" borderId="107" xfId="0" applyFont="1" applyBorder="1" applyAlignment="1">
      <alignment horizontal="left" vertical="top"/>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9" fillId="0" borderId="22" xfId="0" applyFont="1" applyBorder="1" applyAlignment="1">
      <alignment horizontal="left" vertical="top"/>
    </xf>
    <xf numFmtId="0" fontId="9" fillId="0" borderId="19" xfId="0" applyFont="1" applyBorder="1" applyAlignment="1">
      <alignment horizontal="left" vertical="top"/>
    </xf>
    <xf numFmtId="0" fontId="9" fillId="0" borderId="20" xfId="0" applyFont="1" applyBorder="1" applyAlignment="1">
      <alignment horizontal="left" vertical="top"/>
    </xf>
    <xf numFmtId="0" fontId="9" fillId="0" borderId="108" xfId="0" applyFont="1" applyBorder="1" applyAlignment="1">
      <alignment horizontal="left" vertical="top"/>
    </xf>
    <xf numFmtId="0" fontId="9" fillId="0" borderId="109" xfId="0" applyFont="1" applyBorder="1" applyAlignment="1">
      <alignment horizontal="left" vertical="top"/>
    </xf>
    <xf numFmtId="0" fontId="9" fillId="0" borderId="63" xfId="0" applyFont="1" applyBorder="1" applyAlignment="1">
      <alignment horizontal="left" vertical="top"/>
    </xf>
    <xf numFmtId="0" fontId="9" fillId="0" borderId="98" xfId="0" applyFont="1" applyBorder="1" applyAlignment="1">
      <alignment horizontal="left" vertical="top"/>
    </xf>
    <xf numFmtId="0" fontId="2" fillId="34" borderId="52" xfId="0" applyFont="1" applyFill="1" applyBorder="1" applyAlignment="1">
      <alignment horizontal="right" vertical="center"/>
    </xf>
    <xf numFmtId="0" fontId="2" fillId="0" borderId="110" xfId="0" applyFont="1" applyBorder="1" applyAlignment="1">
      <alignment vertical="center"/>
    </xf>
    <xf numFmtId="0" fontId="2" fillId="0" borderId="105" xfId="0" applyFont="1" applyBorder="1" applyAlignment="1">
      <alignment vertical="center"/>
    </xf>
    <xf numFmtId="182" fontId="2" fillId="34" borderId="55" xfId="0" applyNumberFormat="1" applyFont="1" applyFill="1" applyBorder="1" applyAlignment="1">
      <alignment horizontal="right" vertical="center"/>
    </xf>
    <xf numFmtId="0" fontId="2" fillId="0" borderId="55" xfId="0" applyFont="1" applyBorder="1" applyAlignment="1">
      <alignment horizontal="center" vertical="center"/>
    </xf>
    <xf numFmtId="228" fontId="2" fillId="0" borderId="10" xfId="49" applyNumberFormat="1" applyFont="1" applyFill="1" applyBorder="1" applyAlignment="1">
      <alignment horizontal="right" vertical="center"/>
    </xf>
    <xf numFmtId="180" fontId="2" fillId="0" borderId="55" xfId="49" applyNumberFormat="1" applyFont="1" applyFill="1" applyBorder="1" applyAlignment="1">
      <alignment vertical="center"/>
    </xf>
    <xf numFmtId="0" fontId="2" fillId="0" borderId="17" xfId="0" applyFont="1" applyBorder="1" applyAlignment="1">
      <alignment vertical="center"/>
    </xf>
    <xf numFmtId="0" fontId="2" fillId="34" borderId="27" xfId="0" applyFont="1" applyFill="1" applyBorder="1" applyAlignment="1">
      <alignment horizontal="center" vertical="center"/>
    </xf>
    <xf numFmtId="0" fontId="2" fillId="34" borderId="31" xfId="0" applyFont="1" applyFill="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10" xfId="0" applyFont="1" applyBorder="1" applyAlignment="1">
      <alignment vertical="center"/>
    </xf>
    <xf numFmtId="180" fontId="2" fillId="0" borderId="52" xfId="49" applyNumberFormat="1" applyFont="1" applyFill="1" applyBorder="1" applyAlignment="1">
      <alignment vertical="center"/>
    </xf>
    <xf numFmtId="0" fontId="9" fillId="0" borderId="0" xfId="0" applyFont="1" applyBorder="1" applyAlignment="1">
      <alignment horizontal="left" vertical="top" wrapText="1"/>
    </xf>
    <xf numFmtId="0" fontId="9" fillId="0" borderId="17" xfId="0" applyFont="1" applyBorder="1" applyAlignment="1">
      <alignment horizontal="left" vertical="top" wrapText="1"/>
    </xf>
    <xf numFmtId="0" fontId="2" fillId="0" borderId="0" xfId="0" applyFont="1" applyAlignment="1">
      <alignment horizontal="center" vertical="center"/>
    </xf>
    <xf numFmtId="0" fontId="9" fillId="0" borderId="76" xfId="0" applyFont="1" applyBorder="1" applyAlignment="1">
      <alignment horizontal="left" vertical="top"/>
    </xf>
    <xf numFmtId="0" fontId="9" fillId="0" borderId="13" xfId="0" applyFont="1" applyBorder="1" applyAlignment="1">
      <alignment horizontal="left" vertical="top"/>
    </xf>
    <xf numFmtId="0" fontId="9" fillId="0" borderId="78" xfId="0" applyFont="1" applyBorder="1" applyAlignment="1">
      <alignment horizontal="left" vertical="top"/>
    </xf>
    <xf numFmtId="0" fontId="9" fillId="0" borderId="14" xfId="0" applyFont="1" applyBorder="1" applyAlignment="1">
      <alignment horizontal="left" vertical="top"/>
    </xf>
    <xf numFmtId="0" fontId="9" fillId="0" borderId="12" xfId="0" applyFont="1" applyBorder="1" applyAlignment="1">
      <alignment horizontal="left" vertical="top"/>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111" xfId="0" applyFont="1" applyBorder="1" applyAlignment="1">
      <alignment vertical="center"/>
    </xf>
    <xf numFmtId="9" fontId="2" fillId="0" borderId="10" xfId="0" applyNumberFormat="1" applyFont="1" applyBorder="1" applyAlignment="1">
      <alignment horizontal="left" vertical="center"/>
    </xf>
    <xf numFmtId="0" fontId="2" fillId="0" borderId="22" xfId="0" applyFont="1" applyBorder="1" applyAlignment="1">
      <alignment horizontal="left" vertical="top"/>
    </xf>
    <xf numFmtId="0" fontId="2" fillId="0" borderId="19" xfId="0" applyFont="1" applyBorder="1" applyAlignment="1">
      <alignment horizontal="left" vertical="top"/>
    </xf>
    <xf numFmtId="0" fontId="2" fillId="0" borderId="20" xfId="0" applyFont="1" applyBorder="1" applyAlignment="1">
      <alignment horizontal="left" vertical="top"/>
    </xf>
    <xf numFmtId="0" fontId="9" fillId="0" borderId="112" xfId="0" applyFont="1" applyBorder="1" applyAlignment="1">
      <alignment horizontal="left" vertical="top"/>
    </xf>
    <xf numFmtId="0" fontId="9" fillId="0" borderId="103" xfId="0" applyFont="1" applyBorder="1" applyAlignment="1">
      <alignment horizontal="left" vertical="top"/>
    </xf>
    <xf numFmtId="0" fontId="9" fillId="0" borderId="63" xfId="0" applyFont="1" applyBorder="1" applyAlignment="1">
      <alignment horizontal="left" vertical="center"/>
    </xf>
    <xf numFmtId="0" fontId="9" fillId="0" borderId="98" xfId="0" applyFont="1" applyBorder="1" applyAlignment="1">
      <alignment horizontal="left" vertical="center"/>
    </xf>
    <xf numFmtId="0" fontId="9" fillId="0" borderId="31" xfId="0" applyFont="1" applyBorder="1" applyAlignment="1">
      <alignment horizontal="left" vertical="top" wrapText="1"/>
    </xf>
    <xf numFmtId="0" fontId="9" fillId="0" borderId="65" xfId="0" applyFont="1" applyBorder="1" applyAlignment="1">
      <alignment horizontal="left" vertical="top" wrapText="1"/>
    </xf>
    <xf numFmtId="0" fontId="2" fillId="0" borderId="76" xfId="0" applyFont="1" applyBorder="1" applyAlignment="1">
      <alignment horizontal="left" vertical="top"/>
    </xf>
    <xf numFmtId="0" fontId="2" fillId="0" borderId="13" xfId="0" applyFont="1" applyBorder="1" applyAlignment="1">
      <alignment horizontal="left" vertical="top"/>
    </xf>
    <xf numFmtId="0" fontId="2" fillId="0" borderId="78" xfId="0" applyFont="1" applyBorder="1" applyAlignment="1">
      <alignment horizontal="left" vertical="top"/>
    </xf>
    <xf numFmtId="0" fontId="9" fillId="0" borderId="64" xfId="0" applyFont="1" applyBorder="1" applyAlignment="1">
      <alignment horizontal="left" vertical="center"/>
    </xf>
    <xf numFmtId="0" fontId="9" fillId="0" borderId="113" xfId="0" applyFont="1" applyBorder="1" applyAlignment="1">
      <alignment horizontal="left" vertical="center"/>
    </xf>
    <xf numFmtId="0" fontId="2" fillId="0" borderId="76" xfId="0" applyFont="1" applyBorder="1" applyAlignment="1">
      <alignment horizontal="center" vertical="top"/>
    </xf>
    <xf numFmtId="0" fontId="2" fillId="0" borderId="13" xfId="0" applyFont="1" applyBorder="1" applyAlignment="1">
      <alignment horizontal="center" vertical="top"/>
    </xf>
    <xf numFmtId="0" fontId="2" fillId="0" borderId="78" xfId="0" applyFont="1" applyBorder="1" applyAlignment="1">
      <alignment horizontal="center" vertical="top"/>
    </xf>
    <xf numFmtId="0" fontId="2" fillId="0" borderId="14" xfId="0" applyFont="1" applyBorder="1" applyAlignment="1">
      <alignment horizontal="left" vertical="top"/>
    </xf>
    <xf numFmtId="0" fontId="2" fillId="0" borderId="52" xfId="0" applyFont="1" applyBorder="1" applyAlignment="1">
      <alignment horizontal="center" vertical="center"/>
    </xf>
    <xf numFmtId="0" fontId="9" fillId="0" borderId="27" xfId="0" applyFont="1" applyBorder="1" applyAlignment="1">
      <alignment vertical="center" wrapText="1"/>
    </xf>
    <xf numFmtId="0" fontId="9" fillId="0" borderId="111" xfId="0" applyFont="1" applyBorder="1" applyAlignment="1">
      <alignment vertical="center" wrapText="1"/>
    </xf>
    <xf numFmtId="0" fontId="9" fillId="0" borderId="0" xfId="0" applyFont="1" applyBorder="1" applyAlignment="1">
      <alignment vertical="center" wrapText="1"/>
    </xf>
    <xf numFmtId="0" fontId="9" fillId="0" borderId="17" xfId="0" applyFont="1" applyBorder="1" applyAlignment="1">
      <alignment vertical="center" wrapText="1"/>
    </xf>
    <xf numFmtId="0" fontId="9" fillId="0" borderId="31" xfId="0" applyFont="1" applyBorder="1" applyAlignment="1">
      <alignment vertical="center" wrapText="1"/>
    </xf>
    <xf numFmtId="0" fontId="9" fillId="0" borderId="65" xfId="0" applyFont="1" applyBorder="1" applyAlignment="1">
      <alignment vertical="center" wrapText="1"/>
    </xf>
    <xf numFmtId="0" fontId="2" fillId="0" borderId="12" xfId="0" applyFont="1" applyBorder="1" applyAlignment="1">
      <alignment vertical="center"/>
    </xf>
    <xf numFmtId="0" fontId="9" fillId="0" borderId="61" xfId="0" applyFont="1" applyBorder="1" applyAlignment="1">
      <alignment horizontal="left" vertical="center"/>
    </xf>
    <xf numFmtId="0" fontId="9" fillId="0" borderId="97" xfId="0" applyFont="1" applyBorder="1" applyAlignment="1">
      <alignment horizontal="left" vertical="center"/>
    </xf>
    <xf numFmtId="0" fontId="9" fillId="0" borderId="69" xfId="0" applyFont="1" applyBorder="1" applyAlignment="1">
      <alignment horizontal="left" vertical="top"/>
    </xf>
    <xf numFmtId="0" fontId="9" fillId="0" borderId="114" xfId="0" applyFont="1" applyBorder="1" applyAlignment="1">
      <alignment horizontal="left" vertical="top"/>
    </xf>
    <xf numFmtId="0" fontId="9" fillId="0" borderId="115" xfId="0" applyFont="1" applyBorder="1" applyAlignment="1">
      <alignment horizontal="left" vertical="top"/>
    </xf>
    <xf numFmtId="0" fontId="2" fillId="34" borderId="52" xfId="0" applyFont="1" applyFill="1" applyBorder="1" applyAlignment="1">
      <alignment horizontal="center" vertical="center"/>
    </xf>
    <xf numFmtId="0" fontId="9" fillId="0" borderId="59" xfId="0" applyFont="1" applyBorder="1" applyAlignment="1">
      <alignment horizontal="left" vertical="top"/>
    </xf>
    <xf numFmtId="0" fontId="9" fillId="0" borderId="0" xfId="0" applyFont="1" applyAlignment="1">
      <alignment horizontal="left" vertical="top" wrapText="1"/>
    </xf>
    <xf numFmtId="228" fontId="2" fillId="34" borderId="10" xfId="49" applyNumberFormat="1" applyFont="1" applyFill="1" applyBorder="1" applyAlignment="1">
      <alignment horizontal="right" vertical="center"/>
    </xf>
    <xf numFmtId="230" fontId="2" fillId="0" borderId="10" xfId="42" applyNumberFormat="1" applyFont="1" applyFill="1" applyBorder="1" applyAlignment="1">
      <alignment horizontal="right" vertical="center"/>
    </xf>
    <xf numFmtId="0" fontId="9" fillId="0" borderId="0" xfId="0" applyFont="1" applyAlignment="1">
      <alignment horizontal="left"/>
    </xf>
    <xf numFmtId="0" fontId="9" fillId="0" borderId="17" xfId="0" applyFont="1" applyBorder="1" applyAlignment="1">
      <alignment horizontal="left"/>
    </xf>
    <xf numFmtId="182" fontId="2" fillId="34" borderId="64" xfId="0" applyNumberFormat="1" applyFont="1" applyFill="1" applyBorder="1" applyAlignment="1">
      <alignment horizontal="right" vertical="center"/>
    </xf>
    <xf numFmtId="182" fontId="2" fillId="34" borderId="0" xfId="0" applyNumberFormat="1" applyFont="1" applyFill="1" applyBorder="1" applyAlignment="1">
      <alignment horizontal="right" vertical="center"/>
    </xf>
    <xf numFmtId="0" fontId="2" fillId="0" borderId="110" xfId="0" applyFont="1" applyBorder="1" applyAlignment="1">
      <alignment horizontal="left" vertical="center"/>
    </xf>
    <xf numFmtId="0" fontId="2" fillId="0" borderId="105" xfId="0" applyFont="1" applyBorder="1" applyAlignment="1">
      <alignment horizontal="left" vertical="center"/>
    </xf>
    <xf numFmtId="180" fontId="2" fillId="34" borderId="61" xfId="49" applyNumberFormat="1" applyFont="1" applyFill="1" applyBorder="1" applyAlignment="1">
      <alignment horizontal="right" vertical="center"/>
    </xf>
    <xf numFmtId="180" fontId="2" fillId="34" borderId="55" xfId="49" applyNumberFormat="1" applyFont="1" applyFill="1" applyBorder="1" applyAlignment="1">
      <alignment horizontal="right" vertical="center"/>
    </xf>
    <xf numFmtId="0" fontId="2" fillId="0" borderId="64" xfId="0" applyFont="1" applyBorder="1" applyAlignment="1">
      <alignment horizontal="left" vertical="center"/>
    </xf>
    <xf numFmtId="0" fontId="2" fillId="0" borderId="113" xfId="0" applyFont="1" applyBorder="1" applyAlignment="1">
      <alignment horizontal="left" vertical="center"/>
    </xf>
    <xf numFmtId="0" fontId="2" fillId="0" borderId="0" xfId="0" applyFont="1" applyBorder="1" applyAlignment="1">
      <alignment horizontal="left" vertical="center"/>
    </xf>
    <xf numFmtId="0" fontId="2" fillId="0" borderId="46" xfId="0" applyFont="1" applyBorder="1" applyAlignment="1">
      <alignment horizontal="left" vertical="center"/>
    </xf>
    <xf numFmtId="0" fontId="9" fillId="0" borderId="0" xfId="0" applyFont="1" applyBorder="1" applyAlignment="1">
      <alignment horizontal="left"/>
    </xf>
    <xf numFmtId="0" fontId="2" fillId="0" borderId="63" xfId="0" applyFont="1" applyBorder="1" applyAlignment="1">
      <alignment horizontal="left" vertical="center"/>
    </xf>
    <xf numFmtId="0" fontId="2" fillId="0" borderId="62" xfId="0" applyFont="1" applyBorder="1" applyAlignment="1">
      <alignment horizontal="left" vertical="center"/>
    </xf>
    <xf numFmtId="0" fontId="2" fillId="0" borderId="63" xfId="0" applyFont="1" applyBorder="1" applyAlignment="1">
      <alignment horizontal="center" vertical="center"/>
    </xf>
    <xf numFmtId="0" fontId="2" fillId="0" borderId="18" xfId="0" applyFont="1" applyBorder="1" applyAlignment="1">
      <alignment horizontal="center" vertical="center"/>
    </xf>
    <xf numFmtId="0" fontId="2" fillId="0" borderId="106" xfId="0" applyFont="1" applyBorder="1" applyAlignment="1">
      <alignment horizontal="center" vertical="center"/>
    </xf>
    <xf numFmtId="0" fontId="2" fillId="0" borderId="98" xfId="0" applyFont="1" applyBorder="1" applyAlignment="1">
      <alignment horizontal="left" vertical="center"/>
    </xf>
    <xf numFmtId="0" fontId="2" fillId="0" borderId="26" xfId="0" applyFont="1" applyBorder="1" applyAlignment="1">
      <alignment horizontal="right" vertical="center"/>
    </xf>
    <xf numFmtId="0" fontId="2" fillId="0" borderId="27" xfId="0" applyFont="1" applyBorder="1" applyAlignment="1">
      <alignment horizontal="right" vertical="center"/>
    </xf>
    <xf numFmtId="0" fontId="2" fillId="0" borderId="30" xfId="0" applyFont="1" applyBorder="1" applyAlignment="1">
      <alignment horizontal="right" vertical="center"/>
    </xf>
    <xf numFmtId="0" fontId="2" fillId="0" borderId="31" xfId="0" applyFont="1" applyBorder="1" applyAlignment="1">
      <alignment horizontal="right" vertical="center"/>
    </xf>
    <xf numFmtId="0" fontId="2" fillId="0" borderId="0" xfId="0" applyFont="1" applyBorder="1" applyAlignment="1">
      <alignment horizontal="right" vertical="center"/>
    </xf>
    <xf numFmtId="0" fontId="2" fillId="0" borderId="18" xfId="0" applyFont="1" applyBorder="1" applyAlignment="1">
      <alignment horizontal="right" vertical="center"/>
    </xf>
    <xf numFmtId="0" fontId="2" fillId="0" borderId="18" xfId="0" applyFont="1" applyBorder="1" applyAlignment="1">
      <alignment horizontal="left" vertical="center"/>
    </xf>
    <xf numFmtId="0" fontId="2" fillId="0" borderId="61" xfId="0" applyFont="1" applyBorder="1" applyAlignment="1">
      <alignment horizontal="right"/>
    </xf>
    <xf numFmtId="0" fontId="2" fillId="0" borderId="61" xfId="0" applyFont="1" applyBorder="1" applyAlignment="1">
      <alignment horizontal="left"/>
    </xf>
    <xf numFmtId="0" fontId="2" fillId="0" borderId="55" xfId="0" applyFont="1" applyBorder="1" applyAlignment="1" quotePrefix="1">
      <alignment horizontal="right" vertical="center"/>
    </xf>
    <xf numFmtId="0" fontId="2" fillId="0" borderId="55" xfId="0" applyFont="1" applyBorder="1" applyAlignment="1">
      <alignment horizontal="right" vertical="center"/>
    </xf>
    <xf numFmtId="0" fontId="2" fillId="0" borderId="107" xfId="0" applyFont="1" applyBorder="1" applyAlignment="1">
      <alignment horizontal="left" vertical="center"/>
    </xf>
    <xf numFmtId="0" fontId="2" fillId="0" borderId="62" xfId="0" applyFont="1" applyBorder="1" applyAlignment="1">
      <alignment horizontal="center" vertical="center"/>
    </xf>
    <xf numFmtId="0" fontId="2" fillId="0" borderId="14"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21" xfId="0" applyFont="1" applyFill="1" applyBorder="1" applyAlignment="1">
      <alignment horizontal="distributed" vertical="center"/>
    </xf>
    <xf numFmtId="0" fontId="2" fillId="0" borderId="52"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21" xfId="0" applyFont="1" applyFill="1" applyBorder="1" applyAlignment="1">
      <alignment horizontal="distributed" vertical="center"/>
    </xf>
    <xf numFmtId="0" fontId="2" fillId="0" borderId="12"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10" xfId="0" applyFont="1" applyFill="1" applyBorder="1" applyAlignment="1">
      <alignment horizontal="center" vertical="center"/>
    </xf>
    <xf numFmtId="0" fontId="2" fillId="0" borderId="12"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0" xfId="0" applyFont="1" applyFill="1" applyBorder="1" applyAlignment="1">
      <alignment horizontal="center" vertical="center" textRotation="255"/>
    </xf>
    <xf numFmtId="0" fontId="2" fillId="0" borderId="52"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22" xfId="0" applyFont="1" applyFill="1" applyBorder="1" applyAlignment="1">
      <alignment horizontal="distributed" vertical="center"/>
    </xf>
    <xf numFmtId="0" fontId="2" fillId="0" borderId="61"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8"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0" xfId="0" applyFont="1" applyFill="1" applyBorder="1" applyAlignment="1">
      <alignment horizontal="right" vertical="center"/>
    </xf>
    <xf numFmtId="0" fontId="2" fillId="0" borderId="12" xfId="0" applyNumberFormat="1" applyFont="1" applyFill="1" applyBorder="1" applyAlignment="1" applyProtection="1">
      <alignment horizontal="center" vertical="distributed" wrapText="1"/>
      <protection locked="0"/>
    </xf>
    <xf numFmtId="0" fontId="0" fillId="0" borderId="13" xfId="0" applyBorder="1" applyAlignment="1">
      <alignment horizontal="center" vertical="distributed" wrapText="1"/>
    </xf>
    <xf numFmtId="0" fontId="0" fillId="0" borderId="14" xfId="0" applyBorder="1" applyAlignment="1">
      <alignment horizontal="center" vertical="distributed" wrapText="1"/>
    </xf>
    <xf numFmtId="0" fontId="2" fillId="0" borderId="21" xfId="0" applyNumberFormat="1" applyFont="1" applyFill="1" applyBorder="1" applyAlignment="1" applyProtection="1">
      <alignment horizontal="distributed" vertical="top" wrapText="1"/>
      <protection locked="0"/>
    </xf>
    <xf numFmtId="0" fontId="2" fillId="0" borderId="52" xfId="0" applyNumberFormat="1" applyFont="1" applyFill="1" applyBorder="1" applyAlignment="1" applyProtection="1">
      <alignment horizontal="distributed" vertical="top" wrapText="1"/>
      <protection locked="0"/>
    </xf>
    <xf numFmtId="0" fontId="0" fillId="0" borderId="16" xfId="0" applyBorder="1" applyAlignment="1">
      <alignment vertical="top" wrapText="1"/>
    </xf>
    <xf numFmtId="0" fontId="2" fillId="0" borderId="20" xfId="0" applyNumberFormat="1" applyFont="1" applyFill="1" applyBorder="1" applyAlignment="1" applyProtection="1">
      <alignment horizontal="distributed" vertical="top" wrapText="1"/>
      <protection locked="0"/>
    </xf>
    <xf numFmtId="0" fontId="2" fillId="0" borderId="18" xfId="0" applyNumberFormat="1" applyFont="1" applyFill="1" applyBorder="1" applyAlignment="1" applyProtection="1">
      <alignment horizontal="distributed" vertical="top" wrapText="1"/>
      <protection locked="0"/>
    </xf>
    <xf numFmtId="0" fontId="0" fillId="0" borderId="11" xfId="0" applyBorder="1" applyAlignment="1">
      <alignment vertical="top" wrapText="1"/>
    </xf>
    <xf numFmtId="0" fontId="2" fillId="0" borderId="19" xfId="0" applyNumberFormat="1" applyFont="1" applyFill="1" applyBorder="1" applyAlignment="1" applyProtection="1">
      <alignment horizontal="center" vertical="top" wrapText="1"/>
      <protection locked="0"/>
    </xf>
    <xf numFmtId="0" fontId="0" fillId="0" borderId="17" xfId="0" applyBorder="1" applyAlignment="1">
      <alignment horizontal="center" vertical="top" wrapText="1"/>
    </xf>
    <xf numFmtId="0" fontId="2" fillId="0" borderId="20" xfId="0" applyNumberFormat="1" applyFont="1" applyFill="1" applyBorder="1" applyAlignment="1" applyProtection="1">
      <alignment horizontal="center" vertical="top" wrapText="1"/>
      <protection locked="0"/>
    </xf>
    <xf numFmtId="0" fontId="0" fillId="0" borderId="11" xfId="0" applyBorder="1" applyAlignment="1">
      <alignment horizontal="center" vertical="top" wrapText="1"/>
    </xf>
    <xf numFmtId="0" fontId="2" fillId="0" borderId="15"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21"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1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0" xfId="0" applyFont="1" applyFill="1" applyBorder="1" applyAlignment="1">
      <alignment horizontal="right" vertical="center"/>
    </xf>
    <xf numFmtId="0" fontId="2" fillId="0" borderId="22" xfId="0" applyFont="1" applyFill="1" applyBorder="1" applyAlignment="1">
      <alignment horizontal="distributed" vertical="center"/>
    </xf>
    <xf numFmtId="0" fontId="2" fillId="0" borderId="61"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9"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52"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4" xfId="0" applyFont="1" applyFill="1" applyBorder="1" applyAlignment="1">
      <alignment horizontal="center" vertical="center"/>
    </xf>
    <xf numFmtId="0" fontId="2" fillId="0" borderId="20" xfId="0" applyFont="1" applyFill="1" applyBorder="1" applyAlignment="1">
      <alignment horizontal="center" vertical="top"/>
    </xf>
    <xf numFmtId="0" fontId="2" fillId="0" borderId="18" xfId="0" applyFont="1" applyFill="1" applyBorder="1" applyAlignment="1">
      <alignment horizontal="center" vertical="top"/>
    </xf>
    <xf numFmtId="0" fontId="2" fillId="0" borderId="11" xfId="0" applyFont="1" applyFill="1" applyBorder="1" applyAlignment="1">
      <alignment horizontal="center" vertical="top"/>
    </xf>
    <xf numFmtId="0" fontId="2" fillId="0" borderId="16" xfId="0" applyFont="1" applyFill="1" applyBorder="1" applyAlignment="1">
      <alignment horizontal="center" vertical="center"/>
    </xf>
    <xf numFmtId="0" fontId="2" fillId="0" borderId="22" xfId="0" applyFont="1" applyFill="1" applyBorder="1" applyAlignment="1">
      <alignment horizontal="distributed" vertical="center" wrapText="1"/>
    </xf>
    <xf numFmtId="0" fontId="2" fillId="0" borderId="61" xfId="0" applyFont="1" applyFill="1" applyBorder="1" applyAlignment="1">
      <alignment horizontal="distributed" vertical="center" wrapText="1"/>
    </xf>
    <xf numFmtId="0" fontId="2" fillId="0" borderId="15" xfId="0" applyFont="1" applyFill="1" applyBorder="1" applyAlignment="1">
      <alignment horizontal="distributed" vertical="center" wrapText="1"/>
    </xf>
    <xf numFmtId="0" fontId="2" fillId="0" borderId="20" xfId="0" applyFont="1" applyFill="1" applyBorder="1" applyAlignment="1">
      <alignment horizontal="distributed" vertical="center" wrapText="1"/>
    </xf>
    <xf numFmtId="0" fontId="2" fillId="0" borderId="18" xfId="0" applyFont="1" applyFill="1" applyBorder="1" applyAlignment="1">
      <alignment horizontal="distributed" vertical="center" wrapText="1"/>
    </xf>
    <xf numFmtId="0" fontId="2" fillId="0" borderId="11" xfId="0" applyFont="1" applyFill="1" applyBorder="1" applyAlignment="1">
      <alignment horizontal="distributed" vertical="center" wrapText="1"/>
    </xf>
    <xf numFmtId="0" fontId="2" fillId="0" borderId="20" xfId="0" applyFont="1" applyFill="1" applyBorder="1" applyAlignment="1">
      <alignment horizontal="distributed" vertical="center"/>
    </xf>
    <xf numFmtId="0" fontId="2" fillId="0" borderId="18"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22" xfId="0" applyFont="1" applyFill="1" applyBorder="1" applyAlignment="1">
      <alignment horizontal="center"/>
    </xf>
    <xf numFmtId="0" fontId="2" fillId="0" borderId="61" xfId="0" applyFont="1" applyFill="1" applyBorder="1" applyAlignment="1">
      <alignment horizontal="center"/>
    </xf>
    <xf numFmtId="0" fontId="2" fillId="0" borderId="15" xfId="0" applyFont="1" applyFill="1" applyBorder="1" applyAlignment="1">
      <alignment horizontal="center"/>
    </xf>
    <xf numFmtId="0" fontId="2" fillId="0" borderId="21" xfId="0" applyFont="1" applyBorder="1" applyAlignment="1">
      <alignment horizontal="distributed" vertical="center"/>
    </xf>
    <xf numFmtId="0" fontId="2" fillId="0" borderId="16"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4" xfId="0" applyFont="1" applyBorder="1" applyAlignment="1">
      <alignment horizontal="distributed" vertical="center"/>
    </xf>
    <xf numFmtId="0" fontId="2" fillId="0" borderId="10" xfId="0" applyFont="1" applyBorder="1" applyAlignment="1">
      <alignment horizontal="center" vertical="center"/>
    </xf>
    <xf numFmtId="38" fontId="2" fillId="0" borderId="45" xfId="49" applyFont="1" applyBorder="1" applyAlignment="1">
      <alignment horizontal="right" vertical="center"/>
    </xf>
    <xf numFmtId="38" fontId="2" fillId="0" borderId="46" xfId="49" applyFont="1" applyBorder="1" applyAlignment="1">
      <alignment horizontal="right" vertical="center"/>
    </xf>
    <xf numFmtId="38" fontId="2" fillId="0" borderId="47" xfId="49" applyFont="1" applyBorder="1" applyAlignment="1">
      <alignment horizontal="right" vertical="center"/>
    </xf>
    <xf numFmtId="38" fontId="2" fillId="0" borderId="49" xfId="49" applyFont="1" applyBorder="1" applyAlignment="1">
      <alignment horizontal="right"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38" fontId="2" fillId="0" borderId="116" xfId="49" applyFont="1" applyBorder="1" applyAlignment="1">
      <alignment horizontal="right" vertical="center"/>
    </xf>
    <xf numFmtId="38" fontId="2" fillId="0" borderId="117" xfId="49" applyFont="1" applyBorder="1" applyAlignment="1">
      <alignment horizontal="right" vertical="center"/>
    </xf>
    <xf numFmtId="180" fontId="2" fillId="33" borderId="0" xfId="49" applyNumberFormat="1" applyFont="1" applyFill="1" applyAlignment="1">
      <alignment vertical="center"/>
    </xf>
    <xf numFmtId="0" fontId="2" fillId="0" borderId="118" xfId="0" applyFont="1" applyBorder="1" applyAlignment="1">
      <alignment horizontal="center" vertical="center"/>
    </xf>
    <xf numFmtId="0" fontId="2" fillId="0" borderId="23" xfId="0" applyFont="1" applyBorder="1" applyAlignment="1">
      <alignment horizontal="center" vertical="center"/>
    </xf>
    <xf numFmtId="0" fontId="2" fillId="0" borderId="54" xfId="0" applyFont="1" applyBorder="1" applyAlignment="1">
      <alignment horizontal="center" vertical="center"/>
    </xf>
    <xf numFmtId="0" fontId="2" fillId="0" borderId="66" xfId="0" applyFont="1" applyBorder="1" applyAlignment="1">
      <alignment vertic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38" fontId="2" fillId="0" borderId="26" xfId="49" applyFont="1" applyBorder="1" applyAlignment="1">
      <alignment horizontal="right" vertical="center"/>
    </xf>
    <xf numFmtId="38" fontId="2" fillId="0" borderId="28" xfId="49" applyFont="1" applyBorder="1" applyAlignment="1">
      <alignment horizontal="right" vertical="center"/>
    </xf>
    <xf numFmtId="0" fontId="2" fillId="0" borderId="26"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181" fontId="2" fillId="0" borderId="119" xfId="42" applyNumberFormat="1" applyFont="1" applyFill="1" applyBorder="1" applyAlignment="1">
      <alignment horizontal="right" vertical="center"/>
    </xf>
    <xf numFmtId="181" fontId="2" fillId="0" borderId="117" xfId="42" applyNumberFormat="1" applyFont="1" applyFill="1" applyBorder="1" applyAlignment="1">
      <alignment horizontal="right" vertical="center"/>
    </xf>
    <xf numFmtId="38" fontId="2" fillId="34" borderId="98" xfId="49" applyFont="1" applyFill="1" applyBorder="1" applyAlignment="1">
      <alignment horizontal="right"/>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20" xfId="0" applyFont="1" applyBorder="1" applyAlignment="1">
      <alignment horizontal="left" vertical="center"/>
    </xf>
    <xf numFmtId="181" fontId="2" fillId="0" borderId="21" xfId="42" applyNumberFormat="1" applyFont="1" applyFill="1" applyBorder="1" applyAlignment="1">
      <alignment horizontal="right" vertical="center"/>
    </xf>
    <xf numFmtId="181" fontId="2" fillId="0" borderId="53" xfId="42" applyNumberFormat="1" applyFont="1" applyFill="1" applyBorder="1" applyAlignment="1">
      <alignment horizontal="right" vertical="center"/>
    </xf>
    <xf numFmtId="181" fontId="2" fillId="0" borderId="121" xfId="42" applyNumberFormat="1" applyFont="1" applyFill="1" applyBorder="1" applyAlignment="1">
      <alignment horizontal="right" vertical="center"/>
    </xf>
    <xf numFmtId="181" fontId="2" fillId="0" borderId="122" xfId="42" applyNumberFormat="1" applyFont="1" applyFill="1" applyBorder="1" applyAlignment="1">
      <alignment horizontal="right" vertical="center"/>
    </xf>
    <xf numFmtId="0" fontId="2" fillId="0" borderId="123" xfId="0" applyFont="1" applyBorder="1" applyAlignment="1">
      <alignment horizontal="distributed" vertical="center"/>
    </xf>
    <xf numFmtId="0" fontId="2" fillId="0" borderId="124" xfId="0" applyFont="1" applyBorder="1" applyAlignment="1">
      <alignment horizontal="distributed" vertical="center"/>
    </xf>
    <xf numFmtId="0" fontId="2" fillId="0" borderId="122" xfId="0" applyFont="1" applyBorder="1" applyAlignment="1">
      <alignment horizontal="distributed" vertical="center"/>
    </xf>
    <xf numFmtId="0" fontId="2" fillId="0" borderId="125" xfId="0" applyFont="1" applyBorder="1" applyAlignment="1">
      <alignment horizontal="center" vertical="center"/>
    </xf>
    <xf numFmtId="0" fontId="2" fillId="0" borderId="56" xfId="0" applyFont="1" applyBorder="1" applyAlignment="1">
      <alignment horizontal="center" vertical="center"/>
    </xf>
    <xf numFmtId="0" fontId="2" fillId="0" borderId="66"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25" xfId="0" applyFont="1"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126"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181" fontId="2" fillId="0" borderId="54" xfId="42" applyNumberFormat="1" applyFont="1" applyFill="1" applyBorder="1" applyAlignment="1">
      <alignment horizontal="right" vertical="center"/>
    </xf>
    <xf numFmtId="181" fontId="2" fillId="0" borderId="56" xfId="42" applyNumberFormat="1" applyFont="1" applyFill="1" applyBorder="1" applyAlignment="1">
      <alignment horizontal="right" vertical="center"/>
    </xf>
    <xf numFmtId="0" fontId="2" fillId="37" borderId="71" xfId="49" applyNumberFormat="1" applyFont="1" applyFill="1" applyBorder="1" applyAlignment="1">
      <alignment horizontal="right" vertical="center"/>
    </xf>
    <xf numFmtId="180" fontId="2" fillId="37" borderId="72" xfId="49" applyNumberFormat="1" applyFont="1" applyFill="1" applyBorder="1" applyAlignment="1">
      <alignment horizontal="right" vertical="center"/>
    </xf>
    <xf numFmtId="231" fontId="11" fillId="37" borderId="127" xfId="49" applyNumberFormat="1" applyFont="1" applyFill="1" applyBorder="1" applyAlignment="1">
      <alignment horizontal="right" vertical="center"/>
    </xf>
    <xf numFmtId="231" fontId="11" fillId="37" borderId="120" xfId="49" applyNumberFormat="1" applyFont="1" applyFill="1" applyBorder="1" applyAlignment="1">
      <alignment horizontal="right" vertical="center"/>
    </xf>
    <xf numFmtId="38" fontId="2" fillId="37" borderId="71" xfId="49" applyNumberFormat="1" applyFont="1" applyFill="1" applyBorder="1" applyAlignment="1">
      <alignment horizontal="right" vertical="center"/>
    </xf>
    <xf numFmtId="38" fontId="2" fillId="37" borderId="72" xfId="49" applyNumberFormat="1" applyFont="1" applyFill="1" applyBorder="1" applyAlignment="1">
      <alignment horizontal="right" vertical="center"/>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2" fillId="0" borderId="20" xfId="0" applyFont="1" applyBorder="1" applyAlignment="1">
      <alignment horizontal="left"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79" xfId="0" applyFont="1" applyBorder="1" applyAlignment="1">
      <alignment horizontal="left" vertical="center"/>
    </xf>
    <xf numFmtId="0" fontId="2" fillId="0" borderId="10" xfId="0" applyFont="1" applyBorder="1" applyAlignment="1">
      <alignment horizontal="left" vertical="center"/>
    </xf>
    <xf numFmtId="0" fontId="2" fillId="0" borderId="21" xfId="0" applyFont="1" applyBorder="1" applyAlignment="1">
      <alignment horizontal="left" vertical="center"/>
    </xf>
    <xf numFmtId="0" fontId="2" fillId="0" borderId="116" xfId="0" applyFont="1" applyBorder="1" applyAlignment="1">
      <alignment horizontal="distributed" vertical="center"/>
    </xf>
    <xf numFmtId="0" fontId="2" fillId="0" borderId="130" xfId="0" applyFont="1" applyBorder="1" applyAlignment="1">
      <alignment horizontal="distributed" vertical="center"/>
    </xf>
    <xf numFmtId="0" fontId="2" fillId="0" borderId="117" xfId="0" applyFont="1" applyBorder="1" applyAlignment="1">
      <alignment horizontal="distributed" vertical="center"/>
    </xf>
    <xf numFmtId="0" fontId="2" fillId="0" borderId="126" xfId="0" applyFont="1" applyBorder="1" applyAlignment="1">
      <alignment horizontal="distributed" vertical="center"/>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11" fillId="0" borderId="21" xfId="0" applyFont="1" applyBorder="1" applyAlignment="1">
      <alignment horizontal="center" vertical="center"/>
    </xf>
    <xf numFmtId="0" fontId="11" fillId="0" borderId="52" xfId="0" applyFont="1" applyBorder="1" applyAlignment="1">
      <alignment horizontal="center" vertical="center"/>
    </xf>
    <xf numFmtId="0" fontId="11" fillId="0" borderId="16" xfId="0" applyFont="1" applyBorder="1" applyAlignment="1">
      <alignment horizontal="center" vertical="center"/>
    </xf>
    <xf numFmtId="0" fontId="2" fillId="0" borderId="30" xfId="0" applyFont="1" applyBorder="1" applyAlignment="1">
      <alignment horizontal="left"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2" fillId="0" borderId="120" xfId="0" applyFont="1" applyBorder="1" applyAlignment="1">
      <alignment horizontal="distributed" vertical="center"/>
    </xf>
    <xf numFmtId="0" fontId="2" fillId="0" borderId="121" xfId="0" applyFont="1" applyBorder="1" applyAlignment="1">
      <alignment horizontal="left" vertical="center"/>
    </xf>
    <xf numFmtId="0" fontId="2" fillId="0" borderId="124" xfId="0" applyFont="1" applyBorder="1" applyAlignment="1">
      <alignment horizontal="left" vertical="center"/>
    </xf>
    <xf numFmtId="0" fontId="2" fillId="0" borderId="79" xfId="0" applyFont="1" applyBorder="1" applyAlignment="1">
      <alignment vertical="center"/>
    </xf>
    <xf numFmtId="0" fontId="2" fillId="0" borderId="21" xfId="0" applyFont="1" applyBorder="1" applyAlignment="1">
      <alignment vertical="center"/>
    </xf>
    <xf numFmtId="0" fontId="2" fillId="0" borderId="131" xfId="0" applyFont="1" applyBorder="1" applyAlignment="1">
      <alignment horizontal="left" vertical="center"/>
    </xf>
    <xf numFmtId="0" fontId="2" fillId="0" borderId="12" xfId="0" applyFont="1" applyBorder="1" applyAlignment="1">
      <alignment horizontal="left" vertical="center"/>
    </xf>
    <xf numFmtId="0" fontId="2" fillId="0" borderId="22" xfId="0" applyFont="1" applyBorder="1" applyAlignment="1">
      <alignment horizontal="left" vertical="center"/>
    </xf>
    <xf numFmtId="0" fontId="2" fillId="0" borderId="132" xfId="0" applyFont="1" applyBorder="1" applyAlignment="1">
      <alignment vertical="center"/>
    </xf>
    <xf numFmtId="0" fontId="2" fillId="0" borderId="34" xfId="0" applyFont="1" applyBorder="1" applyAlignment="1">
      <alignment vertical="center"/>
    </xf>
    <xf numFmtId="0" fontId="2" fillId="0" borderId="58" xfId="0" applyFont="1" applyBorder="1" applyAlignment="1">
      <alignment horizontal="left" vertical="center"/>
    </xf>
    <xf numFmtId="0" fontId="2" fillId="0" borderId="58" xfId="0" applyFont="1" applyBorder="1" applyAlignment="1">
      <alignment horizontal="left" vertical="center" wrapText="1"/>
    </xf>
    <xf numFmtId="0" fontId="2" fillId="0" borderId="98" xfId="0" applyFont="1" applyBorder="1" applyAlignment="1">
      <alignment horizontal="left" vertical="center" wrapText="1"/>
    </xf>
    <xf numFmtId="0" fontId="2" fillId="0" borderId="60" xfId="0" applyFont="1" applyBorder="1" applyAlignment="1">
      <alignment horizontal="left" vertical="center" wrapText="1"/>
    </xf>
    <xf numFmtId="0" fontId="2" fillId="0" borderId="109" xfId="0" applyFont="1" applyBorder="1" applyAlignment="1">
      <alignment horizontal="left" vertical="center" wrapText="1"/>
    </xf>
    <xf numFmtId="38" fontId="2" fillId="34" borderId="109" xfId="49" applyFont="1" applyFill="1" applyBorder="1" applyAlignment="1">
      <alignment horizontal="right"/>
    </xf>
    <xf numFmtId="0" fontId="2" fillId="0" borderId="133" xfId="0" applyFont="1" applyBorder="1" applyAlignment="1">
      <alignment horizontal="left" vertical="center"/>
    </xf>
    <xf numFmtId="0" fontId="2" fillId="0" borderId="132" xfId="0" applyFont="1" applyBorder="1" applyAlignment="1">
      <alignment horizontal="left" vertical="center" wrapText="1"/>
    </xf>
    <xf numFmtId="0" fontId="2" fillId="0" borderId="61" xfId="0" applyFont="1" applyBorder="1" applyAlignment="1">
      <alignment horizontal="left" vertical="center" wrapText="1"/>
    </xf>
    <xf numFmtId="0" fontId="2" fillId="0" borderId="97" xfId="0" applyFont="1" applyBorder="1" applyAlignment="1">
      <alignment horizontal="left" vertical="center" wrapText="1"/>
    </xf>
    <xf numFmtId="0" fontId="2" fillId="0" borderId="104" xfId="0" applyFont="1" applyBorder="1" applyAlignment="1">
      <alignment horizontal="left" vertical="center" wrapText="1"/>
    </xf>
    <xf numFmtId="0" fontId="2" fillId="0" borderId="18" xfId="0" applyFont="1" applyBorder="1" applyAlignment="1">
      <alignment horizontal="left" vertical="center" wrapText="1"/>
    </xf>
    <xf numFmtId="0" fontId="2" fillId="0" borderId="106" xfId="0" applyFont="1" applyBorder="1" applyAlignment="1">
      <alignment horizontal="left" vertical="center" wrapText="1"/>
    </xf>
    <xf numFmtId="38" fontId="2" fillId="34" borderId="97" xfId="49" applyFont="1" applyFill="1" applyBorder="1" applyAlignment="1">
      <alignment horizontal="right"/>
    </xf>
    <xf numFmtId="38" fontId="2" fillId="34" borderId="106" xfId="49" applyFont="1" applyFill="1" applyBorder="1" applyAlignment="1">
      <alignment horizontal="right"/>
    </xf>
    <xf numFmtId="0" fontId="3" fillId="0" borderId="21" xfId="0" applyFont="1" applyFill="1" applyBorder="1" applyAlignment="1">
      <alignment horizontal="distributed" vertical="center"/>
    </xf>
    <xf numFmtId="0" fontId="3" fillId="0" borderId="52"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52" xfId="0" applyFont="1" applyFill="1" applyBorder="1" applyAlignment="1">
      <alignment horizontal="distributed" vertical="center"/>
    </xf>
    <xf numFmtId="0" fontId="3" fillId="0" borderId="16" xfId="0" applyFont="1" applyFill="1" applyBorder="1" applyAlignment="1">
      <alignment horizontal="distributed" vertical="center"/>
    </xf>
    <xf numFmtId="0" fontId="2" fillId="0" borderId="10" xfId="0" applyFont="1" applyBorder="1" applyAlignment="1">
      <alignment horizontal="center" vertical="center"/>
    </xf>
    <xf numFmtId="0" fontId="2" fillId="0" borderId="13" xfId="0" applyFont="1" applyBorder="1" applyAlignment="1">
      <alignment horizontal="left" vertical="center" wrapText="1"/>
    </xf>
    <xf numFmtId="0" fontId="9" fillId="0" borderId="12"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21" xfId="0" applyFont="1" applyBorder="1" applyAlignment="1">
      <alignment horizontal="distributed" vertical="center"/>
    </xf>
    <xf numFmtId="0" fontId="9" fillId="0" borderId="52" xfId="0" applyFont="1" applyBorder="1" applyAlignment="1">
      <alignment horizontal="distributed" vertical="center"/>
    </xf>
    <xf numFmtId="0" fontId="9" fillId="0" borderId="16" xfId="0" applyFont="1" applyBorder="1" applyAlignment="1">
      <alignment horizontal="distributed" vertical="center"/>
    </xf>
    <xf numFmtId="0" fontId="10" fillId="0" borderId="21" xfId="0" applyFont="1" applyBorder="1" applyAlignment="1">
      <alignment horizontal="distributed" vertical="center"/>
    </xf>
    <xf numFmtId="0" fontId="10" fillId="0" borderId="16" xfId="0" applyFont="1" applyBorder="1" applyAlignment="1">
      <alignment horizontal="distributed" vertical="center"/>
    </xf>
    <xf numFmtId="0" fontId="10" fillId="0" borderId="22" xfId="0" applyFont="1" applyBorder="1" applyAlignment="1">
      <alignment horizontal="distributed" vertical="center"/>
    </xf>
    <xf numFmtId="0" fontId="10" fillId="0" borderId="61" xfId="0" applyFont="1" applyBorder="1" applyAlignment="1">
      <alignment horizontal="distributed" vertical="center"/>
    </xf>
    <xf numFmtId="0" fontId="10" fillId="0" borderId="15" xfId="0" applyFont="1" applyBorder="1" applyAlignment="1">
      <alignment horizontal="distributed" vertical="center"/>
    </xf>
    <xf numFmtId="0" fontId="9" fillId="0" borderId="10" xfId="0" applyFont="1" applyBorder="1" applyAlignment="1">
      <alignment horizontal="center" vertical="center" textRotation="255"/>
    </xf>
    <xf numFmtId="0" fontId="9" fillId="0" borderId="10" xfId="0" applyFont="1" applyBorder="1" applyAlignment="1">
      <alignment horizontal="distributed" vertical="center"/>
    </xf>
    <xf numFmtId="0" fontId="9" fillId="0" borderId="16" xfId="0" applyFont="1" applyBorder="1" applyAlignment="1">
      <alignment horizontal="distributed" vertical="center" wrapText="1"/>
    </xf>
    <xf numFmtId="0" fontId="9" fillId="0" borderId="10" xfId="0" applyFont="1" applyBorder="1" applyAlignment="1">
      <alignment horizontal="distributed" vertical="center" wrapText="1"/>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22" xfId="0" applyFont="1" applyBorder="1" applyAlignment="1">
      <alignment vertical="center" wrapText="1"/>
    </xf>
    <xf numFmtId="0" fontId="9" fillId="0" borderId="61" xfId="0" applyFont="1" applyBorder="1" applyAlignment="1">
      <alignment vertical="center" wrapText="1"/>
    </xf>
    <xf numFmtId="0" fontId="9" fillId="0" borderId="15" xfId="0" applyFont="1" applyBorder="1" applyAlignment="1">
      <alignment vertical="center" wrapText="1"/>
    </xf>
    <xf numFmtId="0" fontId="9" fillId="0" borderId="21" xfId="0" applyFont="1" applyBorder="1" applyAlignment="1">
      <alignment horizontal="distributed" vertical="center" wrapText="1"/>
    </xf>
    <xf numFmtId="0" fontId="2" fillId="0" borderId="10" xfId="0" applyFont="1" applyFill="1" applyBorder="1" applyAlignment="1">
      <alignment vertical="center"/>
    </xf>
    <xf numFmtId="0" fontId="2" fillId="0" borderId="21" xfId="0" applyFont="1" applyFill="1" applyBorder="1" applyAlignment="1">
      <alignment vertical="center"/>
    </xf>
    <xf numFmtId="0" fontId="2" fillId="0" borderId="16" xfId="0" applyFont="1" applyFill="1" applyBorder="1" applyAlignment="1">
      <alignment vertical="center"/>
    </xf>
    <xf numFmtId="0" fontId="2" fillId="0" borderId="14" xfId="0" applyFont="1" applyFill="1" applyBorder="1" applyAlignment="1">
      <alignment horizontal="center" vertical="distributed" textRotation="255"/>
    </xf>
    <xf numFmtId="0" fontId="2" fillId="0" borderId="10" xfId="0" applyFont="1" applyFill="1" applyBorder="1" applyAlignment="1">
      <alignment horizontal="center" vertical="distributed" textRotation="255"/>
    </xf>
    <xf numFmtId="0" fontId="2" fillId="0" borderId="14" xfId="0" applyFont="1" applyFill="1" applyBorder="1" applyAlignment="1">
      <alignment vertical="distributed" textRotation="255"/>
    </xf>
    <xf numFmtId="0" fontId="2" fillId="0" borderId="10" xfId="0" applyFont="1" applyFill="1" applyBorder="1" applyAlignment="1">
      <alignment vertical="distributed" textRotation="255"/>
    </xf>
    <xf numFmtId="0" fontId="2" fillId="0" borderId="14" xfId="0" applyFont="1" applyFill="1" applyBorder="1" applyAlignment="1">
      <alignment vertical="center" textRotation="255"/>
    </xf>
    <xf numFmtId="0" fontId="2" fillId="0" borderId="10" xfId="0" applyFont="1" applyFill="1" applyBorder="1" applyAlignment="1">
      <alignment vertical="center" textRotation="255"/>
    </xf>
    <xf numFmtId="0" fontId="2" fillId="0" borderId="10" xfId="0" applyFont="1" applyFill="1" applyBorder="1" applyAlignment="1">
      <alignment horizontal="center" vertical="distributed" wrapText="1"/>
    </xf>
    <xf numFmtId="0" fontId="0" fillId="0" borderId="10" xfId="0" applyBorder="1" applyAlignment="1">
      <alignment horizontal="center" vertical="distributed" wrapText="1"/>
    </xf>
    <xf numFmtId="0" fontId="0" fillId="0" borderId="10" xfId="0" applyBorder="1" applyAlignment="1">
      <alignment vertical="center"/>
    </xf>
    <xf numFmtId="0" fontId="2"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52" xfId="0" applyBorder="1" applyAlignment="1">
      <alignment horizontal="distributed" vertical="center"/>
    </xf>
    <xf numFmtId="0" fontId="0" fillId="0" borderId="16" xfId="0" applyBorder="1" applyAlignment="1">
      <alignment horizontal="distributed" vertical="center"/>
    </xf>
    <xf numFmtId="0" fontId="2" fillId="0" borderId="20" xfId="0" applyFont="1" applyFill="1" applyBorder="1" applyAlignment="1">
      <alignment horizontal="left" vertical="center"/>
    </xf>
    <xf numFmtId="0" fontId="2" fillId="0" borderId="18" xfId="0" applyFont="1" applyFill="1" applyBorder="1" applyAlignment="1">
      <alignment horizontal="left" vertical="center"/>
    </xf>
    <xf numFmtId="0" fontId="2" fillId="0" borderId="11" xfId="0" applyFont="1" applyFill="1" applyBorder="1" applyAlignment="1">
      <alignment horizontal="left" vertical="center"/>
    </xf>
    <xf numFmtId="0" fontId="2" fillId="0" borderId="22" xfId="0" applyFont="1" applyFill="1" applyBorder="1" applyAlignment="1">
      <alignment horizontal="right" vertical="center"/>
    </xf>
    <xf numFmtId="0" fontId="2" fillId="0" borderId="61" xfId="0" applyFont="1" applyFill="1" applyBorder="1" applyAlignment="1">
      <alignment horizontal="right" vertical="center"/>
    </xf>
    <xf numFmtId="0" fontId="2" fillId="0" borderId="11" xfId="0" applyFont="1" applyFill="1" applyBorder="1" applyAlignment="1">
      <alignment vertical="center"/>
    </xf>
    <xf numFmtId="0" fontId="2" fillId="0" borderId="14" xfId="0" applyFont="1" applyFill="1" applyBorder="1" applyAlignment="1">
      <alignment vertical="center"/>
    </xf>
    <xf numFmtId="0" fontId="2" fillId="0" borderId="20" xfId="0" applyFont="1" applyFill="1" applyBorder="1" applyAlignment="1">
      <alignment vertical="center"/>
    </xf>
    <xf numFmtId="0" fontId="2" fillId="0" borderId="12" xfId="0" applyFont="1" applyFill="1" applyBorder="1" applyAlignment="1">
      <alignment horizontal="center" vertical="distributed" textRotation="255"/>
    </xf>
    <xf numFmtId="0" fontId="2" fillId="0" borderId="13" xfId="0" applyFont="1" applyFill="1" applyBorder="1" applyAlignment="1">
      <alignment horizontal="center" vertical="distributed" textRotation="255"/>
    </xf>
    <xf numFmtId="0" fontId="0" fillId="0" borderId="13" xfId="0" applyBorder="1" applyAlignment="1">
      <alignment horizontal="center" vertical="distributed" textRotation="255"/>
    </xf>
    <xf numFmtId="0" fontId="0" fillId="0" borderId="14" xfId="0" applyBorder="1" applyAlignment="1">
      <alignment horizontal="center" vertical="distributed" textRotation="255"/>
    </xf>
    <xf numFmtId="0" fontId="2" fillId="0" borderId="52" xfId="0" applyFont="1" applyFill="1" applyBorder="1" applyAlignment="1">
      <alignment vertical="center"/>
    </xf>
    <xf numFmtId="0" fontId="2" fillId="0" borderId="12" xfId="0" applyFont="1" applyFill="1" applyBorder="1" applyAlignment="1">
      <alignment vertical="distributed" textRotation="255"/>
    </xf>
    <xf numFmtId="0" fontId="2" fillId="0" borderId="13" xfId="0" applyFont="1" applyFill="1" applyBorder="1" applyAlignment="1">
      <alignment vertical="distributed" textRotation="255"/>
    </xf>
    <xf numFmtId="0" fontId="0" fillId="0" borderId="13" xfId="0" applyBorder="1" applyAlignment="1">
      <alignment vertical="distributed" textRotation="255"/>
    </xf>
    <xf numFmtId="0" fontId="0" fillId="0" borderId="14" xfId="0" applyBorder="1" applyAlignment="1">
      <alignment vertical="distributed"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49</xdr:col>
      <xdr:colOff>0</xdr:colOff>
      <xdr:row>6</xdr:row>
      <xdr:rowOff>0</xdr:rowOff>
    </xdr:to>
    <xdr:sp>
      <xdr:nvSpPr>
        <xdr:cNvPr id="1" name="Text Box 1"/>
        <xdr:cNvSpPr txBox="1">
          <a:spLocks noChangeArrowheads="1"/>
        </xdr:cNvSpPr>
      </xdr:nvSpPr>
      <xdr:spPr>
        <a:xfrm>
          <a:off x="0" y="190500"/>
          <a:ext cx="9801225" cy="952500"/>
        </a:xfrm>
        <a:prstGeom prst="rect">
          <a:avLst/>
        </a:prstGeom>
        <a:solidFill>
          <a:srgbClr val="FFFFFF"/>
        </a:solidFill>
        <a:ln w="127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○○○○○地区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実施計画書</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令和○○年○○月作成</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○○県○○市</a:t>
          </a:r>
        </a:p>
      </xdr:txBody>
    </xdr:sp>
    <xdr:clientData/>
  </xdr:twoCellAnchor>
  <xdr:twoCellAnchor>
    <xdr:from>
      <xdr:col>0</xdr:col>
      <xdr:colOff>0</xdr:colOff>
      <xdr:row>7</xdr:row>
      <xdr:rowOff>0</xdr:rowOff>
    </xdr:from>
    <xdr:to>
      <xdr:col>49</xdr:col>
      <xdr:colOff>0</xdr:colOff>
      <xdr:row>51</xdr:row>
      <xdr:rowOff>66675</xdr:rowOff>
    </xdr:to>
    <xdr:sp>
      <xdr:nvSpPr>
        <xdr:cNvPr id="2" name="Rectangle 3"/>
        <xdr:cNvSpPr>
          <a:spLocks/>
        </xdr:cNvSpPr>
      </xdr:nvSpPr>
      <xdr:spPr>
        <a:xfrm>
          <a:off x="0" y="1304925"/>
          <a:ext cx="9801225" cy="52101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0</xdr:rowOff>
    </xdr:from>
    <xdr:to>
      <xdr:col>5</xdr:col>
      <xdr:colOff>0</xdr:colOff>
      <xdr:row>15</xdr:row>
      <xdr:rowOff>0</xdr:rowOff>
    </xdr:to>
    <xdr:sp>
      <xdr:nvSpPr>
        <xdr:cNvPr id="3" name="Rectangle 5"/>
        <xdr:cNvSpPr>
          <a:spLocks/>
        </xdr:cNvSpPr>
      </xdr:nvSpPr>
      <xdr:spPr>
        <a:xfrm>
          <a:off x="200025" y="2105025"/>
          <a:ext cx="8001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5</xdr:col>
      <xdr:colOff>0</xdr:colOff>
      <xdr:row>37</xdr:row>
      <xdr:rowOff>0</xdr:rowOff>
    </xdr:to>
    <xdr:sp>
      <xdr:nvSpPr>
        <xdr:cNvPr id="4" name="Rectangle 6"/>
        <xdr:cNvSpPr>
          <a:spLocks/>
        </xdr:cNvSpPr>
      </xdr:nvSpPr>
      <xdr:spPr>
        <a:xfrm>
          <a:off x="200025" y="4619625"/>
          <a:ext cx="8001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0</xdr:rowOff>
    </xdr:from>
    <xdr:to>
      <xdr:col>5</xdr:col>
      <xdr:colOff>0</xdr:colOff>
      <xdr:row>39</xdr:row>
      <xdr:rowOff>0</xdr:rowOff>
    </xdr:to>
    <xdr:sp>
      <xdr:nvSpPr>
        <xdr:cNvPr id="5" name="Rectangle 7"/>
        <xdr:cNvSpPr>
          <a:spLocks/>
        </xdr:cNvSpPr>
      </xdr:nvSpPr>
      <xdr:spPr>
        <a:xfrm>
          <a:off x="200025" y="4848225"/>
          <a:ext cx="8001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12</xdr:row>
      <xdr:rowOff>0</xdr:rowOff>
    </xdr:from>
    <xdr:to>
      <xdr:col>29</xdr:col>
      <xdr:colOff>0</xdr:colOff>
      <xdr:row>13</xdr:row>
      <xdr:rowOff>0</xdr:rowOff>
    </xdr:to>
    <xdr:sp>
      <xdr:nvSpPr>
        <xdr:cNvPr id="6" name="Rectangle 8"/>
        <xdr:cNvSpPr>
          <a:spLocks/>
        </xdr:cNvSpPr>
      </xdr:nvSpPr>
      <xdr:spPr>
        <a:xfrm>
          <a:off x="5000625" y="1876425"/>
          <a:ext cx="8001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18</xdr:row>
      <xdr:rowOff>0</xdr:rowOff>
    </xdr:from>
    <xdr:to>
      <xdr:col>29</xdr:col>
      <xdr:colOff>0</xdr:colOff>
      <xdr:row>19</xdr:row>
      <xdr:rowOff>0</xdr:rowOff>
    </xdr:to>
    <xdr:sp>
      <xdr:nvSpPr>
        <xdr:cNvPr id="7" name="Rectangle 10"/>
        <xdr:cNvSpPr>
          <a:spLocks/>
        </xdr:cNvSpPr>
      </xdr:nvSpPr>
      <xdr:spPr>
        <a:xfrm>
          <a:off x="5000625" y="2562225"/>
          <a:ext cx="8001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42</xdr:row>
      <xdr:rowOff>0</xdr:rowOff>
    </xdr:from>
    <xdr:to>
      <xdr:col>29</xdr:col>
      <xdr:colOff>0</xdr:colOff>
      <xdr:row>43</xdr:row>
      <xdr:rowOff>0</xdr:rowOff>
    </xdr:to>
    <xdr:sp>
      <xdr:nvSpPr>
        <xdr:cNvPr id="8" name="Rectangle 11"/>
        <xdr:cNvSpPr>
          <a:spLocks/>
        </xdr:cNvSpPr>
      </xdr:nvSpPr>
      <xdr:spPr>
        <a:xfrm>
          <a:off x="5000625" y="5305425"/>
          <a:ext cx="8001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48</xdr:row>
      <xdr:rowOff>0</xdr:rowOff>
    </xdr:from>
    <xdr:to>
      <xdr:col>29</xdr:col>
      <xdr:colOff>0</xdr:colOff>
      <xdr:row>49</xdr:row>
      <xdr:rowOff>0</xdr:rowOff>
    </xdr:to>
    <xdr:sp>
      <xdr:nvSpPr>
        <xdr:cNvPr id="9" name="Rectangle 12"/>
        <xdr:cNvSpPr>
          <a:spLocks/>
        </xdr:cNvSpPr>
      </xdr:nvSpPr>
      <xdr:spPr>
        <a:xfrm>
          <a:off x="5000625" y="5991225"/>
          <a:ext cx="8001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53</xdr:row>
      <xdr:rowOff>0</xdr:rowOff>
    </xdr:from>
    <xdr:to>
      <xdr:col>49</xdr:col>
      <xdr:colOff>0</xdr:colOff>
      <xdr:row>87</xdr:row>
      <xdr:rowOff>0</xdr:rowOff>
    </xdr:to>
    <xdr:sp>
      <xdr:nvSpPr>
        <xdr:cNvPr id="10" name="Rectangle 13"/>
        <xdr:cNvSpPr>
          <a:spLocks/>
        </xdr:cNvSpPr>
      </xdr:nvSpPr>
      <xdr:spPr>
        <a:xfrm>
          <a:off x="0" y="6715125"/>
          <a:ext cx="9801225" cy="62484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104775</xdr:rowOff>
    </xdr:from>
    <xdr:to>
      <xdr:col>16</xdr:col>
      <xdr:colOff>28575</xdr:colOff>
      <xdr:row>78</xdr:row>
      <xdr:rowOff>142875</xdr:rowOff>
    </xdr:to>
    <xdr:sp>
      <xdr:nvSpPr>
        <xdr:cNvPr id="11" name="Text Box 14"/>
        <xdr:cNvSpPr txBox="1">
          <a:spLocks noChangeArrowheads="1"/>
        </xdr:cNvSpPr>
      </xdr:nvSpPr>
      <xdr:spPr>
        <a:xfrm>
          <a:off x="200025" y="6896100"/>
          <a:ext cx="3028950" cy="46101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・Ａ４判縮尺自（参考図面の縮小でも</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・縮尺を必ず記入のこと。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・以下の作成要領に基づき、都市における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地区の位置づけがわかる範囲を対象とし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て作成すること。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・位置図</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都市計画総括図に、施行地区の位置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（赤太線縁取り）、地区名、施行者、施</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行面積、施行期間を記入すること。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直前（都市再生区画整理事業の街なか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再生重点地区の場合は</a:t>
          </a:r>
          <a:r>
            <a:rPr lang="en-US" cap="none" sz="1100" b="0" i="0" u="none" baseline="0">
              <a:solidFill>
                <a:srgbClr val="000000"/>
              </a:solidFill>
              <a:latin typeface="ＭＳ 明朝"/>
              <a:ea typeface="ＭＳ 明朝"/>
              <a:cs typeface="ＭＳ 明朝"/>
            </a:rPr>
            <a:t>S55</a:t>
          </a:r>
          <a:r>
            <a:rPr lang="en-US" cap="none" sz="1100" b="0" i="0" u="none" baseline="0">
              <a:solidFill>
                <a:srgbClr val="000000"/>
              </a:solidFill>
              <a:latin typeface="ＭＳ 明朝"/>
              <a:ea typeface="ＭＳ 明朝"/>
              <a:cs typeface="ＭＳ 明朝"/>
            </a:rPr>
            <a:t>）の</a:t>
          </a:r>
          <a:r>
            <a:rPr lang="en-US" cap="none" sz="1100" b="0" i="0" u="none" baseline="0">
              <a:solidFill>
                <a:srgbClr val="000000"/>
              </a:solidFill>
              <a:latin typeface="ＭＳ 明朝"/>
              <a:ea typeface="ＭＳ 明朝"/>
              <a:cs typeface="ＭＳ 明朝"/>
            </a:rPr>
            <a:t>DID</a:t>
          </a:r>
          <a:r>
            <a:rPr lang="en-US" cap="none" sz="1100" b="0" i="0" u="none" baseline="0">
              <a:solidFill>
                <a:srgbClr val="000000"/>
              </a:solidFill>
              <a:latin typeface="ＭＳ 明朝"/>
              <a:ea typeface="ＭＳ 明朝"/>
              <a:cs typeface="ＭＳ 明朝"/>
            </a:rPr>
            <a:t>（人口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集中地区）区域を図示すること。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また、鉄道、国道、県道、高速道、鉄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道駅、インターチェンジ等主要交通関連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施設をわかりやすく表示し、当該地区に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関連する都市計画道路については、施行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済み</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黒</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、施行中</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黒点線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と色分けする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土地区画整理事業施行箇所について</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は、公共団体施行中</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黒ハッチ</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、組合施</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行済み</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黄</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、組合施行中</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黄ハッチ</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等に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色分けし表示すること。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凡例を必ず記入すること。</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76200</xdr:rowOff>
    </xdr:from>
    <xdr:to>
      <xdr:col>15</xdr:col>
      <xdr:colOff>561975</xdr:colOff>
      <xdr:row>32</xdr:row>
      <xdr:rowOff>85725</xdr:rowOff>
    </xdr:to>
    <xdr:sp>
      <xdr:nvSpPr>
        <xdr:cNvPr id="1" name="Text Box 1"/>
        <xdr:cNvSpPr txBox="1">
          <a:spLocks noChangeArrowheads="1"/>
        </xdr:cNvSpPr>
      </xdr:nvSpPr>
      <xdr:spPr>
        <a:xfrm>
          <a:off x="200025" y="5372100"/>
          <a:ext cx="9591675" cy="962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駅前広場については、「建運協定」に準じて計算し、都市側負担分を計上すること。なお、参考として鉄道側負担分を（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外書きで記入すること。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②</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事務費は、年度計画に合わせて算出しその合計を記入すること。算出方法は、都市・地域整備局所管補助事業実務必携による。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③</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他事業で別途施行を予定している部分については、計上しないこと。</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49</xdr:col>
      <xdr:colOff>0</xdr:colOff>
      <xdr:row>35</xdr:row>
      <xdr:rowOff>0</xdr:rowOff>
    </xdr:to>
    <xdr:sp>
      <xdr:nvSpPr>
        <xdr:cNvPr id="1" name="Rectangle 4"/>
        <xdr:cNvSpPr>
          <a:spLocks/>
        </xdr:cNvSpPr>
      </xdr:nvSpPr>
      <xdr:spPr>
        <a:xfrm>
          <a:off x="0" y="266700"/>
          <a:ext cx="9801225" cy="62865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29</xdr:row>
      <xdr:rowOff>9525</xdr:rowOff>
    </xdr:from>
    <xdr:to>
      <xdr:col>12</xdr:col>
      <xdr:colOff>180975</xdr:colOff>
      <xdr:row>33</xdr:row>
      <xdr:rowOff>47625</xdr:rowOff>
    </xdr:to>
    <xdr:sp>
      <xdr:nvSpPr>
        <xdr:cNvPr id="1" name="Text Box 1"/>
        <xdr:cNvSpPr txBox="1">
          <a:spLocks noChangeArrowheads="1"/>
        </xdr:cNvSpPr>
      </xdr:nvSpPr>
      <xdr:spPr>
        <a:xfrm>
          <a:off x="161925" y="5610225"/>
          <a:ext cx="9629775" cy="800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用地買収方式事業費積算説明図、施行前単価等積算説明図の番号と本表の図面対照とは対応させること。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②</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１地区につき３点以上、５～</a:t>
          </a:r>
          <a:r>
            <a:rPr lang="en-US" cap="none" sz="1100" b="0" i="0" u="none" baseline="0">
              <a:solidFill>
                <a:srgbClr val="000000"/>
              </a:solidFill>
              <a:latin typeface="ＭＳ 明朝"/>
              <a:ea typeface="ＭＳ 明朝"/>
              <a:cs typeface="ＭＳ 明朝"/>
            </a:rPr>
            <a:t>10ha</a:t>
          </a:r>
          <a:r>
            <a:rPr lang="en-US" cap="none" sz="1100" b="0" i="0" u="none" baseline="0">
              <a:solidFill>
                <a:srgbClr val="000000"/>
              </a:solidFill>
              <a:latin typeface="ＭＳ 明朝"/>
              <a:ea typeface="ＭＳ 明朝"/>
              <a:cs typeface="ＭＳ 明朝"/>
            </a:rPr>
            <a:t>に１点以上調査すること。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③</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鑑定地点についてはすべて記入すること。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地区平均単価は、シート２の施行前単価と一致すること。</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49</xdr:col>
      <xdr:colOff>0</xdr:colOff>
      <xdr:row>35</xdr:row>
      <xdr:rowOff>0</xdr:rowOff>
    </xdr:to>
    <xdr:sp>
      <xdr:nvSpPr>
        <xdr:cNvPr id="1" name="Rectangle 1"/>
        <xdr:cNvSpPr>
          <a:spLocks/>
        </xdr:cNvSpPr>
      </xdr:nvSpPr>
      <xdr:spPr>
        <a:xfrm>
          <a:off x="0" y="266700"/>
          <a:ext cx="9801225" cy="61722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17</xdr:col>
      <xdr:colOff>114300</xdr:colOff>
      <xdr:row>21</xdr:row>
      <xdr:rowOff>142875</xdr:rowOff>
    </xdr:to>
    <xdr:sp>
      <xdr:nvSpPr>
        <xdr:cNvPr id="2" name="Text Box 2"/>
        <xdr:cNvSpPr txBox="1">
          <a:spLocks noChangeArrowheads="1"/>
        </xdr:cNvSpPr>
      </xdr:nvSpPr>
      <xdr:spPr>
        <a:xfrm>
          <a:off x="200025" y="457200"/>
          <a:ext cx="3314700" cy="35718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・以下の作成要領に基づき地区の周辺が分かる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範囲で縮小すること。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・用地買収方式事業費積算説明図</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地価鑑定地点をプロットし、それぞれの単価</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（円／㎡）を記入する。地価分布に基づい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て、用地買収方式事業費積算の対象となる道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路の区域について単価別に色分けする。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支障物件については、住居（黄）、商業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（桃色）、工業（水色）、その他（茶）、特</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殊建物（赤縁取り）、堅牢建物（黒縁取り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移転工法（工法の頭文字）、移転方向（矢</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印）を表示すること。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縮尺及び図の大きさについては、地区面積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が５～</a:t>
          </a:r>
          <a:r>
            <a:rPr lang="en-US" cap="none" sz="1100" b="0" i="0" u="none" baseline="0">
              <a:solidFill>
                <a:srgbClr val="000000"/>
              </a:solidFill>
              <a:latin typeface="ＭＳ 明朝"/>
              <a:ea typeface="ＭＳ 明朝"/>
              <a:cs typeface="ＭＳ 明朝"/>
            </a:rPr>
            <a:t>30ha</a:t>
          </a:r>
          <a:r>
            <a:rPr lang="en-US" cap="none" sz="1100" b="0" i="0" u="none" baseline="0">
              <a:solidFill>
                <a:srgbClr val="000000"/>
              </a:solidFill>
              <a:latin typeface="ＭＳ 明朝"/>
              <a:ea typeface="ＭＳ 明朝"/>
              <a:cs typeface="ＭＳ 明朝"/>
            </a:rPr>
            <a:t>については</a:t>
          </a:r>
          <a:r>
            <a:rPr lang="en-US" cap="none" sz="1100" b="0" i="0" u="none" baseline="0">
              <a:solidFill>
                <a:srgbClr val="000000"/>
              </a:solidFill>
              <a:latin typeface="ＭＳ 明朝"/>
              <a:ea typeface="ＭＳ 明朝"/>
              <a:cs typeface="ＭＳ 明朝"/>
            </a:rPr>
            <a:t> 1/5,000</a:t>
          </a:r>
          <a:r>
            <a:rPr lang="en-US" cap="none" sz="1100" b="0" i="0" u="none" baseline="0">
              <a:solidFill>
                <a:srgbClr val="000000"/>
              </a:solidFill>
              <a:latin typeface="ＭＳ 明朝"/>
              <a:ea typeface="ＭＳ 明朝"/>
              <a:cs typeface="ＭＳ 明朝"/>
            </a:rPr>
            <a:t>程度、</a:t>
          </a:r>
          <a:r>
            <a:rPr lang="en-US" cap="none" sz="1100" b="0" i="0" u="none" baseline="0">
              <a:solidFill>
                <a:srgbClr val="000000"/>
              </a:solidFill>
              <a:latin typeface="ＭＳ 明朝"/>
              <a:ea typeface="ＭＳ 明朝"/>
              <a:cs typeface="ＭＳ 明朝"/>
            </a:rPr>
            <a:t>30ha
</a:t>
          </a:r>
          <a:r>
            <a:rPr lang="en-US" cap="none" sz="1100" b="0" i="0" u="none" baseline="0">
              <a:solidFill>
                <a:srgbClr val="000000"/>
              </a:solidFill>
              <a:latin typeface="ＭＳ 明朝"/>
              <a:ea typeface="ＭＳ 明朝"/>
              <a:cs typeface="ＭＳ 明朝"/>
            </a:rPr>
            <a:t>　以上については</a:t>
          </a:r>
          <a:r>
            <a:rPr lang="en-US" cap="none" sz="1100" b="0" i="0" u="none" baseline="0">
              <a:solidFill>
                <a:srgbClr val="000000"/>
              </a:solidFill>
              <a:latin typeface="ＭＳ 明朝"/>
              <a:ea typeface="ＭＳ 明朝"/>
              <a:cs typeface="ＭＳ 明朝"/>
            </a:rPr>
            <a:t> 1/10,000</a:t>
          </a:r>
          <a:r>
            <a:rPr lang="en-US" cap="none" sz="1100" b="0" i="0" u="none" baseline="0">
              <a:solidFill>
                <a:srgbClr val="000000"/>
              </a:solidFill>
              <a:latin typeface="ＭＳ 明朝"/>
              <a:ea typeface="ＭＳ 明朝"/>
              <a:cs typeface="ＭＳ 明朝"/>
            </a:rPr>
            <a:t>程度で記載内容が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判読できるＡ４判を標準とし、Ａ４判により</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難い場合は任意の大きさの図の折込みも可と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する（参考図面の縮小でも可）。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縮尺を必ず記入すること。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49</xdr:col>
      <xdr:colOff>0</xdr:colOff>
      <xdr:row>35</xdr:row>
      <xdr:rowOff>0</xdr:rowOff>
    </xdr:to>
    <xdr:sp>
      <xdr:nvSpPr>
        <xdr:cNvPr id="1" name="Rectangle 1"/>
        <xdr:cNvSpPr>
          <a:spLocks/>
        </xdr:cNvSpPr>
      </xdr:nvSpPr>
      <xdr:spPr>
        <a:xfrm>
          <a:off x="0" y="266700"/>
          <a:ext cx="9801225" cy="61722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17</xdr:col>
      <xdr:colOff>114300</xdr:colOff>
      <xdr:row>21</xdr:row>
      <xdr:rowOff>142875</xdr:rowOff>
    </xdr:to>
    <xdr:sp>
      <xdr:nvSpPr>
        <xdr:cNvPr id="2" name="Text Box 2"/>
        <xdr:cNvSpPr txBox="1">
          <a:spLocks noChangeArrowheads="1"/>
        </xdr:cNvSpPr>
      </xdr:nvSpPr>
      <xdr:spPr>
        <a:xfrm>
          <a:off x="200025" y="457200"/>
          <a:ext cx="3314700" cy="35718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・以下の作成要領に基づき地区の周辺が分かる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範囲で縮小すること。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・施行前単価等積算説明図</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地価鑑定地点をプロットし、それぞれの単価</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（円／㎡）を記入する。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また、都市再生区画整理事業の補助限度額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算定の対象となる支障物件については、住居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（黄）、商業（桃色）、工業（水色）、その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他（茶）、特殊建物（赤縁取り）、堅牢建物</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（黒縁取り）、移転工法（工法の頭文字）、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移転方向（矢印）を表示すること。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縮尺及び図の大きさについては、地区面積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が５～</a:t>
          </a:r>
          <a:r>
            <a:rPr lang="en-US" cap="none" sz="1100" b="0" i="0" u="none" baseline="0">
              <a:solidFill>
                <a:srgbClr val="000000"/>
              </a:solidFill>
              <a:latin typeface="ＭＳ 明朝"/>
              <a:ea typeface="ＭＳ 明朝"/>
              <a:cs typeface="ＭＳ 明朝"/>
            </a:rPr>
            <a:t>30ha</a:t>
          </a:r>
          <a:r>
            <a:rPr lang="en-US" cap="none" sz="1100" b="0" i="0" u="none" baseline="0">
              <a:solidFill>
                <a:srgbClr val="000000"/>
              </a:solidFill>
              <a:latin typeface="ＭＳ 明朝"/>
              <a:ea typeface="ＭＳ 明朝"/>
              <a:cs typeface="ＭＳ 明朝"/>
            </a:rPr>
            <a:t>については</a:t>
          </a:r>
          <a:r>
            <a:rPr lang="en-US" cap="none" sz="1100" b="0" i="0" u="none" baseline="0">
              <a:solidFill>
                <a:srgbClr val="000000"/>
              </a:solidFill>
              <a:latin typeface="ＭＳ 明朝"/>
              <a:ea typeface="ＭＳ 明朝"/>
              <a:cs typeface="ＭＳ 明朝"/>
            </a:rPr>
            <a:t> 1/5,000</a:t>
          </a:r>
          <a:r>
            <a:rPr lang="en-US" cap="none" sz="1100" b="0" i="0" u="none" baseline="0">
              <a:solidFill>
                <a:srgbClr val="000000"/>
              </a:solidFill>
              <a:latin typeface="ＭＳ 明朝"/>
              <a:ea typeface="ＭＳ 明朝"/>
              <a:cs typeface="ＭＳ 明朝"/>
            </a:rPr>
            <a:t>程度、</a:t>
          </a:r>
          <a:r>
            <a:rPr lang="en-US" cap="none" sz="1100" b="0" i="0" u="none" baseline="0">
              <a:solidFill>
                <a:srgbClr val="000000"/>
              </a:solidFill>
              <a:latin typeface="ＭＳ 明朝"/>
              <a:ea typeface="ＭＳ 明朝"/>
              <a:cs typeface="ＭＳ 明朝"/>
            </a:rPr>
            <a:t>30ha
</a:t>
          </a:r>
          <a:r>
            <a:rPr lang="en-US" cap="none" sz="1100" b="0" i="0" u="none" baseline="0">
              <a:solidFill>
                <a:srgbClr val="000000"/>
              </a:solidFill>
              <a:latin typeface="ＭＳ 明朝"/>
              <a:ea typeface="ＭＳ 明朝"/>
              <a:cs typeface="ＭＳ 明朝"/>
            </a:rPr>
            <a:t>　以上については</a:t>
          </a:r>
          <a:r>
            <a:rPr lang="en-US" cap="none" sz="1100" b="0" i="0" u="none" baseline="0">
              <a:solidFill>
                <a:srgbClr val="000000"/>
              </a:solidFill>
              <a:latin typeface="ＭＳ 明朝"/>
              <a:ea typeface="ＭＳ 明朝"/>
              <a:cs typeface="ＭＳ 明朝"/>
            </a:rPr>
            <a:t> 1/10,000</a:t>
          </a:r>
          <a:r>
            <a:rPr lang="en-US" cap="none" sz="1100" b="0" i="0" u="none" baseline="0">
              <a:solidFill>
                <a:srgbClr val="000000"/>
              </a:solidFill>
              <a:latin typeface="ＭＳ 明朝"/>
              <a:ea typeface="ＭＳ 明朝"/>
              <a:cs typeface="ＭＳ 明朝"/>
            </a:rPr>
            <a:t>程度で記載内容が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判読できるＡ４判を標準とし、Ａ４判により</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難い場合は任意の大きさの図の折込みも可と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する（参考図面の縮小でも可）。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縮尺を必ず記入すること。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1</xdr:row>
      <xdr:rowOff>0</xdr:rowOff>
    </xdr:to>
    <xdr:sp>
      <xdr:nvSpPr>
        <xdr:cNvPr id="1" name="Rectangle 1"/>
        <xdr:cNvSpPr>
          <a:spLocks/>
        </xdr:cNvSpPr>
      </xdr:nvSpPr>
      <xdr:spPr>
        <a:xfrm>
          <a:off x="0" y="0"/>
          <a:ext cx="8001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1</xdr:row>
      <xdr:rowOff>0</xdr:rowOff>
    </xdr:to>
    <xdr:sp>
      <xdr:nvSpPr>
        <xdr:cNvPr id="1" name="Rectangle 1"/>
        <xdr:cNvSpPr>
          <a:spLocks/>
        </xdr:cNvSpPr>
      </xdr:nvSpPr>
      <xdr:spPr>
        <a:xfrm>
          <a:off x="0" y="0"/>
          <a:ext cx="8001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0</xdr:rowOff>
    </xdr:from>
    <xdr:to>
      <xdr:col>11</xdr:col>
      <xdr:colOff>0</xdr:colOff>
      <xdr:row>4</xdr:row>
      <xdr:rowOff>0</xdr:rowOff>
    </xdr:to>
    <xdr:sp>
      <xdr:nvSpPr>
        <xdr:cNvPr id="2" name="Line 2"/>
        <xdr:cNvSpPr>
          <a:spLocks/>
        </xdr:cNvSpPr>
      </xdr:nvSpPr>
      <xdr:spPr>
        <a:xfrm>
          <a:off x="200025" y="266700"/>
          <a:ext cx="2047875" cy="4953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31</xdr:row>
      <xdr:rowOff>66675</xdr:rowOff>
    </xdr:from>
    <xdr:to>
      <xdr:col>48</xdr:col>
      <xdr:colOff>104775</xdr:colOff>
      <xdr:row>34</xdr:row>
      <xdr:rowOff>123825</xdr:rowOff>
    </xdr:to>
    <xdr:sp>
      <xdr:nvSpPr>
        <xdr:cNvPr id="3" name="Text Box 4"/>
        <xdr:cNvSpPr txBox="1">
          <a:spLocks noChangeArrowheads="1"/>
        </xdr:cNvSpPr>
      </xdr:nvSpPr>
      <xdr:spPr>
        <a:xfrm>
          <a:off x="238125" y="6686550"/>
          <a:ext cx="9515475" cy="6286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注</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①</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地方特定道路、特定交安がある場合は、備考欄にその事業内容を記入すること。</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②</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住宅基盤の備考欄には、住宅市街地基盤整備事業等の種別を記載すること。</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③</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一般会計欄については、都市再生欄には都市再生推進事業による都市再生区画整理事業について、まちづくり交付金欄のうち特会欄には、「公共団体等区画整理補助事業実施要領」あるいは「組合等</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区画整理補助事業実施要領」に基づき、まちづくり交付金により実施する土地区画整理事業について、都市再生欄には、「都市再生推進事業制度要綱」に基づき、まちづくり交付金により実施する都市</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再生区画整理事業について、提案欄には、まちづくり交付金により実施する土地区画整理事業に関する提案事業について、その他欄には上記以外の一般会計国庫補助事業について記載すること。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1</xdr:row>
      <xdr:rowOff>0</xdr:rowOff>
    </xdr:to>
    <xdr:sp>
      <xdr:nvSpPr>
        <xdr:cNvPr id="1" name="Rectangle 1"/>
        <xdr:cNvSpPr>
          <a:spLocks/>
        </xdr:cNvSpPr>
      </xdr:nvSpPr>
      <xdr:spPr>
        <a:xfrm>
          <a:off x="0" y="0"/>
          <a:ext cx="800100" cy="180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xdr:row>
      <xdr:rowOff>0</xdr:rowOff>
    </xdr:from>
    <xdr:to>
      <xdr:col>23</xdr:col>
      <xdr:colOff>0</xdr:colOff>
      <xdr:row>33</xdr:row>
      <xdr:rowOff>0</xdr:rowOff>
    </xdr:to>
    <xdr:sp>
      <xdr:nvSpPr>
        <xdr:cNvPr id="2" name="Text Box 7"/>
        <xdr:cNvSpPr txBox="1">
          <a:spLocks noChangeArrowheads="1"/>
        </xdr:cNvSpPr>
      </xdr:nvSpPr>
      <xdr:spPr>
        <a:xfrm>
          <a:off x="400050" y="5429250"/>
          <a:ext cx="4200525" cy="7239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新たな都市拠点の形成のための都市基盤の整備､無秩序な市街化の防止､良好な宅地の供給等事業の目的を具体的に説明すること。</a:t>
          </a:r>
        </a:p>
      </xdr:txBody>
    </xdr:sp>
    <xdr:clientData/>
  </xdr:twoCellAnchor>
  <xdr:twoCellAnchor>
    <xdr:from>
      <xdr:col>26</xdr:col>
      <xdr:colOff>0</xdr:colOff>
      <xdr:row>26</xdr:row>
      <xdr:rowOff>0</xdr:rowOff>
    </xdr:from>
    <xdr:to>
      <xdr:col>32</xdr:col>
      <xdr:colOff>0</xdr:colOff>
      <xdr:row>31</xdr:row>
      <xdr:rowOff>85725</xdr:rowOff>
    </xdr:to>
    <xdr:sp>
      <xdr:nvSpPr>
        <xdr:cNvPr id="3" name="Text Box 10"/>
        <xdr:cNvSpPr txBox="1">
          <a:spLocks noChangeArrowheads="1"/>
        </xdr:cNvSpPr>
      </xdr:nvSpPr>
      <xdr:spPr>
        <a:xfrm>
          <a:off x="5200650" y="4886325"/>
          <a:ext cx="4600575" cy="990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①　予定の場合は（　　）書きで記入すること。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②　都市施設については、都市計画道路･公園･下水道等につ</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いて路線･施設ごとに記入すること。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③　都市計画法第７条から第</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条の６までの都市計画の決定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状況を適宜記載すること。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114300</xdr:rowOff>
    </xdr:from>
    <xdr:to>
      <xdr:col>5</xdr:col>
      <xdr:colOff>0</xdr:colOff>
      <xdr:row>22</xdr:row>
      <xdr:rowOff>85725</xdr:rowOff>
    </xdr:to>
    <xdr:sp>
      <xdr:nvSpPr>
        <xdr:cNvPr id="1" name="Text Box 1"/>
        <xdr:cNvSpPr txBox="1">
          <a:spLocks noChangeArrowheads="1"/>
        </xdr:cNvSpPr>
      </xdr:nvSpPr>
      <xdr:spPr>
        <a:xfrm>
          <a:off x="200025" y="4229100"/>
          <a:ext cx="4914900" cy="771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予定の場合は（　　）書きで記入すること。</a:t>
          </a:r>
        </a:p>
      </xdr:txBody>
    </xdr:sp>
    <xdr:clientData/>
  </xdr:twoCellAnchor>
  <xdr:twoCellAnchor>
    <xdr:from>
      <xdr:col>1</xdr:col>
      <xdr:colOff>0</xdr:colOff>
      <xdr:row>26</xdr:row>
      <xdr:rowOff>114300</xdr:rowOff>
    </xdr:from>
    <xdr:to>
      <xdr:col>5</xdr:col>
      <xdr:colOff>0</xdr:colOff>
      <xdr:row>30</xdr:row>
      <xdr:rowOff>85725</xdr:rowOff>
    </xdr:to>
    <xdr:sp>
      <xdr:nvSpPr>
        <xdr:cNvPr id="2" name="Text Box 2"/>
        <xdr:cNvSpPr txBox="1">
          <a:spLocks noChangeArrowheads="1"/>
        </xdr:cNvSpPr>
      </xdr:nvSpPr>
      <xdr:spPr>
        <a:xfrm>
          <a:off x="200025" y="5829300"/>
          <a:ext cx="4914900" cy="771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①　仮換地指定が完了した場合、指定面積合計と施行面積・地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区面積は一致させること。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②　備考欄にこれまでの指定時期を記入すること。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49</xdr:col>
      <xdr:colOff>0</xdr:colOff>
      <xdr:row>35</xdr:row>
      <xdr:rowOff>0</xdr:rowOff>
    </xdr:to>
    <xdr:sp>
      <xdr:nvSpPr>
        <xdr:cNvPr id="1" name="Rectangle 10"/>
        <xdr:cNvSpPr>
          <a:spLocks/>
        </xdr:cNvSpPr>
      </xdr:nvSpPr>
      <xdr:spPr>
        <a:xfrm>
          <a:off x="0" y="266700"/>
          <a:ext cx="9801225" cy="61722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17</xdr:col>
      <xdr:colOff>114300</xdr:colOff>
      <xdr:row>31</xdr:row>
      <xdr:rowOff>104775</xdr:rowOff>
    </xdr:to>
    <xdr:sp>
      <xdr:nvSpPr>
        <xdr:cNvPr id="2" name="Text Box 11"/>
        <xdr:cNvSpPr txBox="1">
          <a:spLocks noChangeArrowheads="1"/>
        </xdr:cNvSpPr>
      </xdr:nvSpPr>
      <xdr:spPr>
        <a:xfrm>
          <a:off x="200025" y="457200"/>
          <a:ext cx="3314700" cy="54387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・以下の作成要領に基づき地区の周辺が分かる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範囲で縮小すること。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・設計図</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現況図と設計図の重ね図とし、施行前の公</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共施設、建築物等の概要が判別可能な図面と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都市計画道路</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茶</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については種別、路線番</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号、名称、幅員、歩車道区分を、区画道路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朱</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については幅員、歩車道区分を、特殊道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路</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緑</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については道路の種別、幅員を、駅前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広場</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茶</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については名称、面積を記入するこ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また、公園、緑地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緑</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については種別、名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称、面積を、河川、水路</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青</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等については種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別、名称、管理者、幅員を記入すること。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兼用工作物については管理者区分を明確に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他の施設についても以上と同様に分かりや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すく表示すること。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さらに、事業後の土地利用について、用途</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地域の色使いに倣い着彩すること。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縮尺及び図の大きさについては、地区面積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が５～</a:t>
          </a:r>
          <a:r>
            <a:rPr lang="en-US" cap="none" sz="1100" b="0" i="0" u="none" baseline="0">
              <a:solidFill>
                <a:srgbClr val="000000"/>
              </a:solidFill>
              <a:latin typeface="ＭＳ 明朝"/>
              <a:ea typeface="ＭＳ 明朝"/>
              <a:cs typeface="ＭＳ 明朝"/>
            </a:rPr>
            <a:t>30ha</a:t>
          </a:r>
          <a:r>
            <a:rPr lang="en-US" cap="none" sz="1100" b="0" i="0" u="none" baseline="0">
              <a:solidFill>
                <a:srgbClr val="000000"/>
              </a:solidFill>
              <a:latin typeface="ＭＳ 明朝"/>
              <a:ea typeface="ＭＳ 明朝"/>
              <a:cs typeface="ＭＳ 明朝"/>
            </a:rPr>
            <a:t>については</a:t>
          </a:r>
          <a:r>
            <a:rPr lang="en-US" cap="none" sz="1100" b="0" i="0" u="none" baseline="0">
              <a:solidFill>
                <a:srgbClr val="000000"/>
              </a:solidFill>
              <a:latin typeface="ＭＳ 明朝"/>
              <a:ea typeface="ＭＳ 明朝"/>
              <a:cs typeface="ＭＳ 明朝"/>
            </a:rPr>
            <a:t> 1/5,000</a:t>
          </a:r>
          <a:r>
            <a:rPr lang="en-US" cap="none" sz="1100" b="0" i="0" u="none" baseline="0">
              <a:solidFill>
                <a:srgbClr val="000000"/>
              </a:solidFill>
              <a:latin typeface="ＭＳ 明朝"/>
              <a:ea typeface="ＭＳ 明朝"/>
              <a:cs typeface="ＭＳ 明朝"/>
            </a:rPr>
            <a:t>程度、</a:t>
          </a:r>
          <a:r>
            <a:rPr lang="en-US" cap="none" sz="1100" b="0" i="0" u="none" baseline="0">
              <a:solidFill>
                <a:srgbClr val="000000"/>
              </a:solidFill>
              <a:latin typeface="ＭＳ 明朝"/>
              <a:ea typeface="ＭＳ 明朝"/>
              <a:cs typeface="ＭＳ 明朝"/>
            </a:rPr>
            <a:t>30ha
</a:t>
          </a:r>
          <a:r>
            <a:rPr lang="en-US" cap="none" sz="1100" b="0" i="0" u="none" baseline="0">
              <a:solidFill>
                <a:srgbClr val="000000"/>
              </a:solidFill>
              <a:latin typeface="ＭＳ 明朝"/>
              <a:ea typeface="ＭＳ 明朝"/>
              <a:cs typeface="ＭＳ 明朝"/>
            </a:rPr>
            <a:t>　以上については</a:t>
          </a:r>
          <a:r>
            <a:rPr lang="en-US" cap="none" sz="1100" b="0" i="0" u="none" baseline="0">
              <a:solidFill>
                <a:srgbClr val="000000"/>
              </a:solidFill>
              <a:latin typeface="ＭＳ 明朝"/>
              <a:ea typeface="ＭＳ 明朝"/>
              <a:cs typeface="ＭＳ 明朝"/>
            </a:rPr>
            <a:t> 1/10,000</a:t>
          </a:r>
          <a:r>
            <a:rPr lang="en-US" cap="none" sz="1100" b="0" i="0" u="none" baseline="0">
              <a:solidFill>
                <a:srgbClr val="000000"/>
              </a:solidFill>
              <a:latin typeface="ＭＳ 明朝"/>
              <a:ea typeface="ＭＳ 明朝"/>
              <a:cs typeface="ＭＳ 明朝"/>
            </a:rPr>
            <a:t>程度で記載内容が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判読できるＡ４判を標準とし、Ａ４判により</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難い場合は任意の大きさの図の折込みも可と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する（参考図面の縮小でも可）。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縮尺を必ず記入すること。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凡例を必ず記入すること。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0</xdr:col>
      <xdr:colOff>0</xdr:colOff>
      <xdr:row>0</xdr:row>
      <xdr:rowOff>0</xdr:rowOff>
    </xdr:from>
    <xdr:to>
      <xdr:col>4</xdr:col>
      <xdr:colOff>0</xdr:colOff>
      <xdr:row>1</xdr:row>
      <xdr:rowOff>0</xdr:rowOff>
    </xdr:to>
    <xdr:sp>
      <xdr:nvSpPr>
        <xdr:cNvPr id="3" name="Rectangle 12"/>
        <xdr:cNvSpPr>
          <a:spLocks/>
        </xdr:cNvSpPr>
      </xdr:nvSpPr>
      <xdr:spPr>
        <a:xfrm>
          <a:off x="0" y="0"/>
          <a:ext cx="8001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1</xdr:row>
      <xdr:rowOff>0</xdr:rowOff>
    </xdr:to>
    <xdr:sp>
      <xdr:nvSpPr>
        <xdr:cNvPr id="1" name="Rectangle 1"/>
        <xdr:cNvSpPr>
          <a:spLocks/>
        </xdr:cNvSpPr>
      </xdr:nvSpPr>
      <xdr:spPr>
        <a:xfrm>
          <a:off x="0" y="0"/>
          <a:ext cx="7239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31</xdr:row>
      <xdr:rowOff>0</xdr:rowOff>
    </xdr:from>
    <xdr:to>
      <xdr:col>9</xdr:col>
      <xdr:colOff>504825</xdr:colOff>
      <xdr:row>36</xdr:row>
      <xdr:rowOff>28575</xdr:rowOff>
    </xdr:to>
    <xdr:sp>
      <xdr:nvSpPr>
        <xdr:cNvPr id="2" name="Text Box 2"/>
        <xdr:cNvSpPr txBox="1">
          <a:spLocks noChangeArrowheads="1"/>
        </xdr:cNvSpPr>
      </xdr:nvSpPr>
      <xdr:spPr>
        <a:xfrm>
          <a:off x="361950" y="5981700"/>
          <a:ext cx="4581525" cy="981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①　施行前は、登記簿地積又は実測値による。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②　施行後は土地利用の計画を記入すること。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③　公有地については主要施設名を記入すること。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④　準国有地とは、独立行政法人鉄道建設・運輸施設整備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支援機構等の所有地をいう。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1</xdr:row>
      <xdr:rowOff>0</xdr:rowOff>
    </xdr:to>
    <xdr:sp>
      <xdr:nvSpPr>
        <xdr:cNvPr id="1" name="Rectangle 1"/>
        <xdr:cNvSpPr>
          <a:spLocks/>
        </xdr:cNvSpPr>
      </xdr:nvSpPr>
      <xdr:spPr>
        <a:xfrm>
          <a:off x="0" y="0"/>
          <a:ext cx="61912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1</xdr:row>
      <xdr:rowOff>0</xdr:rowOff>
    </xdr:to>
    <xdr:sp>
      <xdr:nvSpPr>
        <xdr:cNvPr id="1" name="Rectangle 1"/>
        <xdr:cNvSpPr>
          <a:spLocks/>
        </xdr:cNvSpPr>
      </xdr:nvSpPr>
      <xdr:spPr>
        <a:xfrm>
          <a:off x="0" y="0"/>
          <a:ext cx="61912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1</xdr:row>
      <xdr:rowOff>0</xdr:rowOff>
    </xdr:to>
    <xdr:sp>
      <xdr:nvSpPr>
        <xdr:cNvPr id="1" name="Rectangle 1"/>
        <xdr:cNvSpPr>
          <a:spLocks/>
        </xdr:cNvSpPr>
      </xdr:nvSpPr>
      <xdr:spPr>
        <a:xfrm>
          <a:off x="0" y="0"/>
          <a:ext cx="628650"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4</xdr:col>
      <xdr:colOff>0</xdr:colOff>
      <xdr:row>1</xdr:row>
      <xdr:rowOff>0</xdr:rowOff>
    </xdr:to>
    <xdr:sp>
      <xdr:nvSpPr>
        <xdr:cNvPr id="2" name="Rectangle 2"/>
        <xdr:cNvSpPr>
          <a:spLocks/>
        </xdr:cNvSpPr>
      </xdr:nvSpPr>
      <xdr:spPr>
        <a:xfrm>
          <a:off x="0" y="285750"/>
          <a:ext cx="628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1</xdr:row>
      <xdr:rowOff>0</xdr:rowOff>
    </xdr:to>
    <xdr:sp>
      <xdr:nvSpPr>
        <xdr:cNvPr id="1" name="Rectangle 1"/>
        <xdr:cNvSpPr>
          <a:spLocks/>
        </xdr:cNvSpPr>
      </xdr:nvSpPr>
      <xdr:spPr>
        <a:xfrm>
          <a:off x="0" y="0"/>
          <a:ext cx="8001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29</xdr:row>
      <xdr:rowOff>0</xdr:rowOff>
    </xdr:from>
    <xdr:to>
      <xdr:col>9</xdr:col>
      <xdr:colOff>47625</xdr:colOff>
      <xdr:row>33</xdr:row>
      <xdr:rowOff>161925</xdr:rowOff>
    </xdr:to>
    <xdr:sp>
      <xdr:nvSpPr>
        <xdr:cNvPr id="2" name="Text Box 2"/>
        <xdr:cNvSpPr txBox="1">
          <a:spLocks noChangeArrowheads="1"/>
        </xdr:cNvSpPr>
      </xdr:nvSpPr>
      <xdr:spPr>
        <a:xfrm>
          <a:off x="390525" y="5562600"/>
          <a:ext cx="4333875" cy="923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注</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①</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地方特定道路、特定交安がある場合は、備考欄にその事業内容を記入すること。</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②</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住宅基盤の備考欄には、住宅市街地基盤整備事業等の種別を記載すること。</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③</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一般会計欄については、都市再生欄には都市再生推進事業による都市再生区画整理事業について、ま</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ちづくり交付金欄のうち特会欄には、「公共団体等区画整理補助事業実施要領」あるいは「組合等区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画整理補助事業実施要領」に基づき、まちづくり交付金により実施する土地区画整理事業について、</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都市再生欄には、「都市再生推進事業制度要綱」に基づき、まちづくり交付金により実施する都市再</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生区画整理事業について、提案欄には、まちづくり交付金により実施する土地区画整理事業に関する</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提案事業について、その他欄には上記以外の一般会計国庫補助事業について記載すること。</a:t>
          </a:r>
        </a:p>
      </xdr:txBody>
    </xdr:sp>
    <xdr:clientData/>
  </xdr:twoCellAnchor>
  <xdr:twoCellAnchor>
    <xdr:from>
      <xdr:col>10</xdr:col>
      <xdr:colOff>161925</xdr:colOff>
      <xdr:row>17</xdr:row>
      <xdr:rowOff>66675</xdr:rowOff>
    </xdr:from>
    <xdr:to>
      <xdr:col>36</xdr:col>
      <xdr:colOff>123825</xdr:colOff>
      <xdr:row>20</xdr:row>
      <xdr:rowOff>123825</xdr:rowOff>
    </xdr:to>
    <xdr:sp>
      <xdr:nvSpPr>
        <xdr:cNvPr id="3" name="Text Box 3"/>
        <xdr:cNvSpPr txBox="1">
          <a:spLocks noChangeArrowheads="1"/>
        </xdr:cNvSpPr>
      </xdr:nvSpPr>
      <xdr:spPr>
        <a:xfrm>
          <a:off x="5038725" y="3343275"/>
          <a:ext cx="5162550" cy="628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地方特定道路Ａ及びＮＴＴ－Ａについては、補助対象となり得る路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線について、基本事業費欄に資金計画の収入における設定額を、用買</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方式事業費欄に対象路線の用買方式事業費を記入すること。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26395;&#26376;\&#20104;&#31639;&#38306;&#36899;\H12&#20104;&#31639;\H12&#35201;&#27714;\H12&#27010;&#31639;&#35201;&#26395;\&#12479;&#12486;&#22411;&#32113;&#21512;&#35036;&#21161;&#35519;&#26360;\&#35519;&#26360;\&#19968;&#20307;&#20107;&#26989;&#35519;&#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87"/>
  <sheetViews>
    <sheetView view="pageBreakPreview" zoomScale="75" zoomScaleNormal="75" zoomScaleSheetLayoutView="75" zoomScalePageLayoutView="0" workbookViewId="0" topLeftCell="A67">
      <selection activeCell="U25" sqref="U25"/>
    </sheetView>
  </sheetViews>
  <sheetFormatPr defaultColWidth="2.625" defaultRowHeight="15" customHeight="1"/>
  <cols>
    <col min="1" max="16384" width="2.625" style="3" customWidth="1"/>
  </cols>
  <sheetData>
    <row r="1" ht="15" customHeight="1">
      <c r="A1" s="3" t="s">
        <v>178</v>
      </c>
    </row>
    <row r="3" spans="50:57" ht="15" customHeight="1">
      <c r="AX3" s="23"/>
      <c r="AY3" s="23"/>
      <c r="AZ3" s="23"/>
      <c r="BA3" s="23"/>
      <c r="BB3" s="23"/>
      <c r="BC3" s="23"/>
      <c r="BD3" s="23"/>
      <c r="BE3" s="23"/>
    </row>
    <row r="7" ht="12.75" customHeight="1"/>
    <row r="8" ht="6" customHeight="1"/>
    <row r="9" spans="1:49" ht="15" customHeight="1">
      <c r="A9" s="291" t="s">
        <v>179</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row>
    <row r="10" ht="6" customHeight="1"/>
    <row r="11" ht="15" customHeight="1">
      <c r="B11" s="3" t="s">
        <v>181</v>
      </c>
    </row>
    <row r="12" ht="3" customHeight="1"/>
    <row r="13" spans="2:47" ht="15" customHeight="1">
      <c r="B13" s="3" t="s">
        <v>180</v>
      </c>
      <c r="Z13" s="291" t="s">
        <v>199</v>
      </c>
      <c r="AA13" s="291"/>
      <c r="AB13" s="291"/>
      <c r="AC13" s="291"/>
      <c r="AE13" s="3" t="s">
        <v>183</v>
      </c>
      <c r="AU13" s="5" t="s">
        <v>224</v>
      </c>
    </row>
    <row r="14" ht="3" customHeight="1"/>
    <row r="15" spans="2:27" ht="15" customHeight="1">
      <c r="B15" s="291" t="s">
        <v>182</v>
      </c>
      <c r="C15" s="291"/>
      <c r="D15" s="291"/>
      <c r="E15" s="291"/>
      <c r="G15" s="3" t="s">
        <v>185</v>
      </c>
      <c r="W15" s="5" t="s">
        <v>228</v>
      </c>
      <c r="AA15" s="3" t="s">
        <v>509</v>
      </c>
    </row>
    <row r="16" spans="2:5" ht="3" customHeight="1">
      <c r="B16" s="4"/>
      <c r="C16" s="4"/>
      <c r="D16" s="4"/>
      <c r="E16" s="4"/>
    </row>
    <row r="17" spans="3:27" ht="15" customHeight="1">
      <c r="C17" s="3" t="s">
        <v>186</v>
      </c>
      <c r="AA17" s="3" t="s">
        <v>149</v>
      </c>
    </row>
    <row r="18" ht="3" customHeight="1"/>
    <row r="19" spans="3:47" ht="15" customHeight="1">
      <c r="C19" s="3" t="s">
        <v>187</v>
      </c>
      <c r="Z19" s="291" t="s">
        <v>206</v>
      </c>
      <c r="AA19" s="291"/>
      <c r="AB19" s="291"/>
      <c r="AC19" s="291"/>
      <c r="AE19" s="3" t="s">
        <v>207</v>
      </c>
      <c r="AU19" s="5" t="s">
        <v>227</v>
      </c>
    </row>
    <row r="20" ht="3" customHeight="1"/>
    <row r="21" spans="3:27" ht="15" customHeight="1">
      <c r="C21" s="3" t="s">
        <v>188</v>
      </c>
      <c r="AA21" s="3" t="s">
        <v>208</v>
      </c>
    </row>
    <row r="22" ht="3" customHeight="1"/>
    <row r="23" spans="3:27" ht="15" customHeight="1">
      <c r="C23" s="3" t="s">
        <v>189</v>
      </c>
      <c r="AA23" s="3" t="s">
        <v>209</v>
      </c>
    </row>
    <row r="24" ht="3" customHeight="1"/>
    <row r="25" spans="3:27" ht="15" customHeight="1">
      <c r="C25" s="3" t="s">
        <v>190</v>
      </c>
      <c r="AA25" s="3" t="s">
        <v>210</v>
      </c>
    </row>
    <row r="26" ht="3" customHeight="1"/>
    <row r="27" spans="3:27" ht="15" customHeight="1">
      <c r="C27" s="3" t="s">
        <v>191</v>
      </c>
      <c r="AA27" s="3" t="s">
        <v>211</v>
      </c>
    </row>
    <row r="28" ht="3" customHeight="1"/>
    <row r="29" spans="3:28" ht="15" customHeight="1">
      <c r="C29" s="3" t="s">
        <v>192</v>
      </c>
      <c r="AB29" s="3" t="s">
        <v>222</v>
      </c>
    </row>
    <row r="30" ht="3" customHeight="1"/>
    <row r="31" spans="3:28" ht="15" customHeight="1">
      <c r="C31" s="3" t="s">
        <v>193</v>
      </c>
      <c r="AB31" s="3" t="s">
        <v>223</v>
      </c>
    </row>
    <row r="32" ht="3" customHeight="1"/>
    <row r="33" spans="3:27" ht="15" customHeight="1">
      <c r="C33" s="3" t="s">
        <v>194</v>
      </c>
      <c r="AA33" s="3" t="s">
        <v>212</v>
      </c>
    </row>
    <row r="34" ht="3" customHeight="1"/>
    <row r="35" spans="3:27" ht="15" customHeight="1">
      <c r="C35" s="3" t="s">
        <v>195</v>
      </c>
      <c r="AA35" s="3" t="s">
        <v>213</v>
      </c>
    </row>
    <row r="36" ht="3" customHeight="1"/>
    <row r="37" spans="2:27" ht="15" customHeight="1">
      <c r="B37" s="291" t="s">
        <v>184</v>
      </c>
      <c r="C37" s="291"/>
      <c r="D37" s="291"/>
      <c r="E37" s="291"/>
      <c r="G37" s="3" t="s">
        <v>197</v>
      </c>
      <c r="W37" s="5" t="s">
        <v>228</v>
      </c>
      <c r="AA37" s="3" t="s">
        <v>214</v>
      </c>
    </row>
    <row r="38" ht="3" customHeight="1"/>
    <row r="39" spans="2:27" ht="15" customHeight="1">
      <c r="B39" s="291" t="s">
        <v>196</v>
      </c>
      <c r="C39" s="291"/>
      <c r="D39" s="291"/>
      <c r="E39" s="291"/>
      <c r="G39" s="3" t="s">
        <v>198</v>
      </c>
      <c r="W39" s="5" t="s">
        <v>225</v>
      </c>
      <c r="AA39" s="3" t="s">
        <v>73</v>
      </c>
    </row>
    <row r="40" spans="2:5" ht="3" customHeight="1">
      <c r="B40" s="4"/>
      <c r="C40" s="4"/>
      <c r="D40" s="4"/>
      <c r="E40" s="4"/>
    </row>
    <row r="41" spans="3:27" ht="15" customHeight="1">
      <c r="C41" s="3" t="s">
        <v>200</v>
      </c>
      <c r="AA41" s="3" t="s">
        <v>80</v>
      </c>
    </row>
    <row r="42" ht="3" customHeight="1"/>
    <row r="43" spans="3:47" ht="15" customHeight="1">
      <c r="C43" s="3" t="s">
        <v>201</v>
      </c>
      <c r="Z43" s="291" t="s">
        <v>215</v>
      </c>
      <c r="AA43" s="291"/>
      <c r="AB43" s="291"/>
      <c r="AC43" s="291"/>
      <c r="AE43" s="3" t="s">
        <v>216</v>
      </c>
      <c r="AU43" s="5" t="s">
        <v>224</v>
      </c>
    </row>
    <row r="44" ht="3" customHeight="1"/>
    <row r="45" spans="3:27" ht="15" customHeight="1">
      <c r="C45" s="3" t="s">
        <v>202</v>
      </c>
      <c r="AA45" s="3" t="s">
        <v>217</v>
      </c>
    </row>
    <row r="46" ht="3" customHeight="1"/>
    <row r="47" spans="3:27" ht="15" customHeight="1">
      <c r="C47" s="3" t="s">
        <v>203</v>
      </c>
      <c r="AA47" s="3" t="s">
        <v>218</v>
      </c>
    </row>
    <row r="48" ht="3" customHeight="1"/>
    <row r="49" spans="3:47" ht="15" customHeight="1">
      <c r="C49" s="3" t="s">
        <v>204</v>
      </c>
      <c r="Z49" s="291" t="s">
        <v>220</v>
      </c>
      <c r="AA49" s="291"/>
      <c r="AB49" s="291"/>
      <c r="AC49" s="291"/>
      <c r="AE49" s="3" t="s">
        <v>221</v>
      </c>
      <c r="AU49" s="5" t="s">
        <v>226</v>
      </c>
    </row>
    <row r="50" ht="6" customHeight="1"/>
    <row r="52" ht="6" customHeight="1"/>
    <row r="53" ht="15" customHeight="1">
      <c r="A53" s="3" t="s">
        <v>530</v>
      </c>
    </row>
    <row r="54" ht="6" customHeight="1"/>
    <row r="55" spans="19:47" ht="15" customHeight="1">
      <c r="S55" s="291" t="s">
        <v>230</v>
      </c>
      <c r="T55" s="291"/>
      <c r="U55" s="291"/>
      <c r="V55" s="291"/>
      <c r="W55" s="291"/>
      <c r="X55" s="291"/>
      <c r="Y55" s="291"/>
      <c r="Z55" s="291"/>
      <c r="AA55" s="291"/>
      <c r="AB55" s="291"/>
      <c r="AC55" s="291"/>
      <c r="AD55" s="291"/>
      <c r="AE55" s="291"/>
      <c r="AF55" s="291"/>
      <c r="AG55" s="291"/>
      <c r="AH55" s="291"/>
      <c r="AI55" s="291"/>
      <c r="AJ55" s="291"/>
      <c r="AK55" s="291"/>
      <c r="AL55" s="291"/>
      <c r="AM55" s="291"/>
      <c r="AN55" s="291"/>
      <c r="AO55" s="291"/>
      <c r="AP55" s="291"/>
      <c r="AQ55" s="291"/>
      <c r="AR55" s="291"/>
      <c r="AS55" s="291"/>
      <c r="AT55" s="291"/>
      <c r="AU55" s="291"/>
    </row>
    <row r="84" spans="1:49" ht="1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row>
    <row r="85" spans="1:49" ht="1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row>
    <row r="86" spans="1:49" ht="15" customHeight="1">
      <c r="A86" s="292" t="s">
        <v>229</v>
      </c>
      <c r="B86" s="292"/>
      <c r="C86" s="292"/>
      <c r="D86" s="292"/>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c r="AH86" s="292"/>
      <c r="AI86" s="292"/>
      <c r="AJ86" s="292"/>
      <c r="AK86" s="292"/>
      <c r="AL86" s="292"/>
      <c r="AM86" s="292"/>
      <c r="AN86" s="292"/>
      <c r="AO86" s="292"/>
      <c r="AP86" s="292"/>
      <c r="AQ86" s="292"/>
      <c r="AR86" s="292"/>
      <c r="AS86" s="292"/>
      <c r="AT86" s="292"/>
      <c r="AU86" s="292"/>
      <c r="AV86" s="292"/>
      <c r="AW86" s="292"/>
    </row>
    <row r="87" spans="1:49" ht="6"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row>
  </sheetData>
  <sheetProtection/>
  <mergeCells count="10">
    <mergeCell ref="A86:AW86"/>
    <mergeCell ref="S55:AU55"/>
    <mergeCell ref="Z49:AC49"/>
    <mergeCell ref="Z13:AC13"/>
    <mergeCell ref="B39:E39"/>
    <mergeCell ref="B37:E37"/>
    <mergeCell ref="A9:AW9"/>
    <mergeCell ref="B15:E15"/>
    <mergeCell ref="Z43:AC43"/>
    <mergeCell ref="Z19:AC19"/>
  </mergeCells>
  <printOptions/>
  <pageMargins left="0.7874015748031497" right="0.7874015748031497" top="0.984251968503937" bottom="0.7874015748031497" header="0.5118110236220472" footer="0.5118110236220472"/>
  <pageSetup horizontalDpi="400" verticalDpi="400" orientation="landscape" paperSize="9" scale="99" r:id="rId2"/>
  <rowBreaks count="1" manualBreakCount="1">
    <brk id="52" max="255" man="1"/>
  </rowBreaks>
  <drawing r:id="rId1"/>
</worksheet>
</file>

<file path=xl/worksheets/sheet10.xml><?xml version="1.0" encoding="utf-8"?>
<worksheet xmlns="http://schemas.openxmlformats.org/spreadsheetml/2006/main" xmlns:r="http://schemas.openxmlformats.org/officeDocument/2006/relationships">
  <dimension ref="A1:P27"/>
  <sheetViews>
    <sheetView view="pageBreakPreview" zoomScale="60" zoomScaleNormal="75" zoomScalePageLayoutView="0" workbookViewId="0" topLeftCell="A1">
      <selection activeCell="BK28" sqref="BK28"/>
    </sheetView>
  </sheetViews>
  <sheetFormatPr defaultColWidth="2.625" defaultRowHeight="15" customHeight="1"/>
  <cols>
    <col min="1" max="1" width="2.625" style="1" customWidth="1"/>
    <col min="2" max="2" width="6.875" style="1" customWidth="1"/>
    <col min="3" max="3" width="15.625" style="1" customWidth="1"/>
    <col min="4" max="5" width="9.125" style="1" customWidth="1"/>
    <col min="6" max="14" width="7.75390625" style="1" customWidth="1"/>
    <col min="15" max="16" width="8.00390625" style="1" customWidth="1"/>
    <col min="17" max="16384" width="2.625" style="1" customWidth="1"/>
  </cols>
  <sheetData>
    <row r="1" ht="15" customHeight="1">
      <c r="A1" s="1" t="s">
        <v>48</v>
      </c>
    </row>
    <row r="2" spans="2:16" ht="18" customHeight="1">
      <c r="B2" s="600" t="s">
        <v>464</v>
      </c>
      <c r="C2" s="54" t="s">
        <v>495</v>
      </c>
      <c r="D2" s="598" t="s">
        <v>483</v>
      </c>
      <c r="E2" s="599" t="s">
        <v>484</v>
      </c>
      <c r="F2" s="599" t="s">
        <v>496</v>
      </c>
      <c r="G2" s="599"/>
      <c r="H2" s="599"/>
      <c r="I2" s="599" t="s">
        <v>498</v>
      </c>
      <c r="J2" s="599"/>
      <c r="K2" s="599"/>
      <c r="L2" s="602" t="s">
        <v>499</v>
      </c>
      <c r="M2" s="602"/>
      <c r="N2" s="602"/>
      <c r="O2" s="599" t="s">
        <v>500</v>
      </c>
      <c r="P2" s="599" t="s">
        <v>327</v>
      </c>
    </row>
    <row r="3" spans="2:16" ht="18" customHeight="1">
      <c r="B3" s="601"/>
      <c r="C3" s="55" t="s">
        <v>481</v>
      </c>
      <c r="D3" s="598"/>
      <c r="E3" s="599"/>
      <c r="F3" s="52" t="s">
        <v>497</v>
      </c>
      <c r="G3" s="52" t="s">
        <v>365</v>
      </c>
      <c r="H3" s="52" t="s">
        <v>490</v>
      </c>
      <c r="I3" s="52" t="s">
        <v>497</v>
      </c>
      <c r="J3" s="52" t="s">
        <v>365</v>
      </c>
      <c r="K3" s="52" t="s">
        <v>490</v>
      </c>
      <c r="L3" s="52" t="s">
        <v>497</v>
      </c>
      <c r="M3" s="52" t="s">
        <v>365</v>
      </c>
      <c r="N3" s="52" t="s">
        <v>490</v>
      </c>
      <c r="O3" s="599"/>
      <c r="P3" s="599"/>
    </row>
    <row r="4" spans="2:16" ht="15" customHeight="1">
      <c r="B4" s="53" t="s">
        <v>501</v>
      </c>
      <c r="C4" s="37"/>
      <c r="D4" s="34" t="s">
        <v>502</v>
      </c>
      <c r="E4" s="38" t="s">
        <v>502</v>
      </c>
      <c r="F4" s="38" t="s">
        <v>290</v>
      </c>
      <c r="G4" s="38" t="s">
        <v>344</v>
      </c>
      <c r="H4" s="38" t="s">
        <v>345</v>
      </c>
      <c r="I4" s="38" t="s">
        <v>292</v>
      </c>
      <c r="J4" s="38" t="s">
        <v>503</v>
      </c>
      <c r="K4" s="38" t="s">
        <v>345</v>
      </c>
      <c r="L4" s="38" t="s">
        <v>502</v>
      </c>
      <c r="M4" s="38" t="s">
        <v>504</v>
      </c>
      <c r="N4" s="38" t="s">
        <v>345</v>
      </c>
      <c r="O4" s="38" t="s">
        <v>345</v>
      </c>
      <c r="P4" s="38" t="s">
        <v>345</v>
      </c>
    </row>
    <row r="5" spans="2:16" ht="15" customHeight="1">
      <c r="B5" s="53"/>
      <c r="C5" s="37" t="s">
        <v>505</v>
      </c>
      <c r="D5" s="33"/>
      <c r="E5" s="37"/>
      <c r="F5" s="37"/>
      <c r="G5" s="37"/>
      <c r="H5" s="37"/>
      <c r="I5" s="37"/>
      <c r="J5" s="37"/>
      <c r="K5" s="37"/>
      <c r="L5" s="37"/>
      <c r="M5" s="37"/>
      <c r="N5" s="37"/>
      <c r="O5" s="37"/>
      <c r="P5" s="37"/>
    </row>
    <row r="6" spans="2:16" ht="15" customHeight="1">
      <c r="B6" s="53" t="s">
        <v>506</v>
      </c>
      <c r="C6" s="37"/>
      <c r="D6" s="33"/>
      <c r="E6" s="37"/>
      <c r="F6" s="37"/>
      <c r="G6" s="37"/>
      <c r="H6" s="37"/>
      <c r="I6" s="37"/>
      <c r="J6" s="37"/>
      <c r="K6" s="37"/>
      <c r="L6" s="37"/>
      <c r="M6" s="37"/>
      <c r="N6" s="37"/>
      <c r="O6" s="37"/>
      <c r="P6" s="37"/>
    </row>
    <row r="7" spans="2:16" ht="15" customHeight="1">
      <c r="B7" s="53" t="s">
        <v>507</v>
      </c>
      <c r="C7" s="37"/>
      <c r="D7" s="33"/>
      <c r="E7" s="37"/>
      <c r="F7" s="37"/>
      <c r="G7" s="37"/>
      <c r="H7" s="37"/>
      <c r="I7" s="37"/>
      <c r="J7" s="37"/>
      <c r="K7" s="37"/>
      <c r="L7" s="37"/>
      <c r="M7" s="37"/>
      <c r="N7" s="37"/>
      <c r="O7" s="37"/>
      <c r="P7" s="37"/>
    </row>
    <row r="8" spans="2:16" ht="15" customHeight="1">
      <c r="B8" s="53" t="s">
        <v>508</v>
      </c>
      <c r="C8" s="37"/>
      <c r="D8" s="33"/>
      <c r="E8" s="37"/>
      <c r="F8" s="37"/>
      <c r="G8" s="37"/>
      <c r="H8" s="37"/>
      <c r="I8" s="37"/>
      <c r="J8" s="37"/>
      <c r="K8" s="37"/>
      <c r="L8" s="37"/>
      <c r="M8" s="37"/>
      <c r="N8" s="37"/>
      <c r="O8" s="37"/>
      <c r="P8" s="37"/>
    </row>
    <row r="9" spans="2:16" ht="15" customHeight="1">
      <c r="B9" s="53"/>
      <c r="C9" s="56" t="s">
        <v>317</v>
      </c>
      <c r="D9" s="33"/>
      <c r="E9" s="37"/>
      <c r="F9" s="37"/>
      <c r="G9" s="37"/>
      <c r="H9" s="37"/>
      <c r="I9" s="37"/>
      <c r="J9" s="37"/>
      <c r="K9" s="37"/>
      <c r="L9" s="37"/>
      <c r="M9" s="37"/>
      <c r="N9" s="37"/>
      <c r="O9" s="37"/>
      <c r="P9" s="37"/>
    </row>
    <row r="10" spans="2:16" ht="15" customHeight="1">
      <c r="B10" s="53"/>
      <c r="C10" s="37"/>
      <c r="D10" s="33"/>
      <c r="E10" s="37"/>
      <c r="F10" s="37"/>
      <c r="G10" s="37"/>
      <c r="H10" s="37"/>
      <c r="I10" s="37"/>
      <c r="J10" s="37"/>
      <c r="K10" s="37"/>
      <c r="L10" s="37"/>
      <c r="M10" s="37"/>
      <c r="N10" s="37"/>
      <c r="O10" s="37"/>
      <c r="P10" s="37"/>
    </row>
    <row r="11" spans="2:16" ht="15" customHeight="1">
      <c r="B11" s="53"/>
      <c r="C11" s="37" t="s">
        <v>550</v>
      </c>
      <c r="D11" s="33"/>
      <c r="E11" s="37"/>
      <c r="F11" s="37"/>
      <c r="G11" s="37"/>
      <c r="H11" s="37"/>
      <c r="I11" s="37"/>
      <c r="J11" s="37"/>
      <c r="K11" s="37"/>
      <c r="L11" s="37"/>
      <c r="M11" s="37"/>
      <c r="N11" s="37"/>
      <c r="O11" s="37"/>
      <c r="P11" s="37"/>
    </row>
    <row r="12" spans="2:16" ht="15" customHeight="1">
      <c r="B12" s="53" t="s">
        <v>508</v>
      </c>
      <c r="C12" s="37"/>
      <c r="D12" s="33"/>
      <c r="E12" s="37"/>
      <c r="F12" s="37"/>
      <c r="G12" s="37"/>
      <c r="H12" s="37"/>
      <c r="I12" s="37"/>
      <c r="J12" s="37"/>
      <c r="K12" s="37"/>
      <c r="L12" s="37"/>
      <c r="M12" s="37"/>
      <c r="N12" s="37"/>
      <c r="O12" s="37"/>
      <c r="P12" s="37"/>
    </row>
    <row r="13" spans="2:16" ht="15" customHeight="1">
      <c r="B13" s="53"/>
      <c r="C13" s="56" t="s">
        <v>317</v>
      </c>
      <c r="D13" s="33"/>
      <c r="E13" s="37"/>
      <c r="F13" s="37"/>
      <c r="G13" s="37"/>
      <c r="H13" s="37"/>
      <c r="I13" s="37"/>
      <c r="J13" s="37"/>
      <c r="K13" s="37"/>
      <c r="L13" s="37"/>
      <c r="M13" s="37"/>
      <c r="N13" s="37"/>
      <c r="O13" s="37"/>
      <c r="P13" s="37"/>
    </row>
    <row r="14" spans="2:16" ht="15" customHeight="1">
      <c r="B14" s="53"/>
      <c r="C14" s="37"/>
      <c r="D14" s="33"/>
      <c r="E14" s="37"/>
      <c r="F14" s="37"/>
      <c r="G14" s="37"/>
      <c r="H14" s="37"/>
      <c r="I14" s="37"/>
      <c r="J14" s="37"/>
      <c r="K14" s="37"/>
      <c r="L14" s="37"/>
      <c r="M14" s="37"/>
      <c r="N14" s="37"/>
      <c r="O14" s="37"/>
      <c r="P14" s="37"/>
    </row>
    <row r="15" spans="2:16" ht="15" customHeight="1">
      <c r="B15" s="53"/>
      <c r="C15" s="37" t="s">
        <v>551</v>
      </c>
      <c r="D15" s="33"/>
      <c r="E15" s="37"/>
      <c r="F15" s="37"/>
      <c r="G15" s="37"/>
      <c r="H15" s="37"/>
      <c r="I15" s="37"/>
      <c r="J15" s="37"/>
      <c r="K15" s="37"/>
      <c r="L15" s="37"/>
      <c r="M15" s="37"/>
      <c r="N15" s="37"/>
      <c r="O15" s="37"/>
      <c r="P15" s="37"/>
    </row>
    <row r="16" spans="2:16" ht="15" customHeight="1">
      <c r="B16" s="53" t="s">
        <v>508</v>
      </c>
      <c r="C16" s="37"/>
      <c r="D16" s="33"/>
      <c r="E16" s="37"/>
      <c r="F16" s="37"/>
      <c r="G16" s="37"/>
      <c r="H16" s="37"/>
      <c r="I16" s="37"/>
      <c r="J16" s="37"/>
      <c r="K16" s="37"/>
      <c r="L16" s="37"/>
      <c r="M16" s="37"/>
      <c r="N16" s="37"/>
      <c r="O16" s="37"/>
      <c r="P16" s="37"/>
    </row>
    <row r="17" spans="2:16" ht="15" customHeight="1">
      <c r="B17" s="53"/>
      <c r="C17" s="56" t="s">
        <v>317</v>
      </c>
      <c r="D17" s="33"/>
      <c r="E17" s="37"/>
      <c r="F17" s="37"/>
      <c r="G17" s="37"/>
      <c r="H17" s="37"/>
      <c r="I17" s="37"/>
      <c r="J17" s="37"/>
      <c r="K17" s="37"/>
      <c r="L17" s="37"/>
      <c r="M17" s="37"/>
      <c r="N17" s="37"/>
      <c r="O17" s="37"/>
      <c r="P17" s="37"/>
    </row>
    <row r="18" spans="2:16" ht="15" customHeight="1">
      <c r="B18" s="53"/>
      <c r="C18" s="37"/>
      <c r="D18" s="33"/>
      <c r="E18" s="37"/>
      <c r="F18" s="37"/>
      <c r="G18" s="37"/>
      <c r="H18" s="37"/>
      <c r="I18" s="37"/>
      <c r="J18" s="37"/>
      <c r="K18" s="37"/>
      <c r="L18" s="37"/>
      <c r="M18" s="37"/>
      <c r="N18" s="37"/>
      <c r="O18" s="37"/>
      <c r="P18" s="37"/>
    </row>
    <row r="19" spans="2:16" ht="15" customHeight="1">
      <c r="B19" s="53"/>
      <c r="C19" s="37"/>
      <c r="D19" s="33"/>
      <c r="E19" s="37"/>
      <c r="F19" s="37"/>
      <c r="G19" s="37"/>
      <c r="H19" s="37"/>
      <c r="I19" s="37"/>
      <c r="J19" s="37"/>
      <c r="K19" s="37"/>
      <c r="L19" s="37"/>
      <c r="M19" s="37"/>
      <c r="N19" s="37"/>
      <c r="O19" s="37"/>
      <c r="P19" s="37"/>
    </row>
    <row r="20" spans="2:16" ht="15" customHeight="1">
      <c r="B20" s="53"/>
      <c r="C20" s="56"/>
      <c r="D20" s="33"/>
      <c r="E20" s="37"/>
      <c r="F20" s="37"/>
      <c r="G20" s="37"/>
      <c r="H20" s="37"/>
      <c r="I20" s="37"/>
      <c r="J20" s="37"/>
      <c r="K20" s="37"/>
      <c r="L20" s="37"/>
      <c r="M20" s="37"/>
      <c r="N20" s="37"/>
      <c r="O20" s="37"/>
      <c r="P20" s="37"/>
    </row>
    <row r="21" spans="2:16" ht="15" customHeight="1">
      <c r="B21" s="53"/>
      <c r="C21" s="37"/>
      <c r="D21" s="33"/>
      <c r="E21" s="37"/>
      <c r="F21" s="37"/>
      <c r="G21" s="37"/>
      <c r="H21" s="37"/>
      <c r="I21" s="37"/>
      <c r="J21" s="37"/>
      <c r="K21" s="37"/>
      <c r="L21" s="37"/>
      <c r="M21" s="37"/>
      <c r="N21" s="37"/>
      <c r="O21" s="37"/>
      <c r="P21" s="37"/>
    </row>
    <row r="22" spans="2:16" ht="18" customHeight="1">
      <c r="B22" s="597" t="s">
        <v>327</v>
      </c>
      <c r="C22" s="598"/>
      <c r="D22" s="50"/>
      <c r="E22" s="29"/>
      <c r="F22" s="29"/>
      <c r="G22" s="29"/>
      <c r="H22" s="29"/>
      <c r="I22" s="29"/>
      <c r="J22" s="29"/>
      <c r="K22" s="29"/>
      <c r="L22" s="29"/>
      <c r="M22" s="29"/>
      <c r="N22" s="29"/>
      <c r="O22" s="29"/>
      <c r="P22" s="29"/>
    </row>
    <row r="23" spans="2:16" ht="15" customHeight="1">
      <c r="B23" s="53"/>
      <c r="C23" s="37" t="s">
        <v>36</v>
      </c>
      <c r="D23" s="33"/>
      <c r="E23" s="37"/>
      <c r="F23" s="37"/>
      <c r="G23" s="37"/>
      <c r="H23" s="37"/>
      <c r="I23" s="37"/>
      <c r="J23" s="37"/>
      <c r="K23" s="37"/>
      <c r="L23" s="37"/>
      <c r="M23" s="37"/>
      <c r="N23" s="37"/>
      <c r="O23" s="37"/>
      <c r="P23" s="37"/>
    </row>
    <row r="24" spans="2:16" ht="15" customHeight="1">
      <c r="B24" s="53" t="s">
        <v>37</v>
      </c>
      <c r="C24" s="37"/>
      <c r="D24" s="33"/>
      <c r="E24" s="37"/>
      <c r="F24" s="37"/>
      <c r="G24" s="37"/>
      <c r="H24" s="37"/>
      <c r="I24" s="37"/>
      <c r="J24" s="37"/>
      <c r="K24" s="37"/>
      <c r="L24" s="37"/>
      <c r="M24" s="37"/>
      <c r="N24" s="37"/>
      <c r="O24" s="37"/>
      <c r="P24" s="37"/>
    </row>
    <row r="25" spans="2:16" ht="15" customHeight="1">
      <c r="B25" s="53"/>
      <c r="C25" s="56" t="s">
        <v>317</v>
      </c>
      <c r="D25" s="33"/>
      <c r="E25" s="37"/>
      <c r="F25" s="37"/>
      <c r="G25" s="37"/>
      <c r="H25" s="37"/>
      <c r="I25" s="37"/>
      <c r="J25" s="37"/>
      <c r="K25" s="37"/>
      <c r="L25" s="37"/>
      <c r="M25" s="37"/>
      <c r="N25" s="37"/>
      <c r="O25" s="37"/>
      <c r="P25" s="37"/>
    </row>
    <row r="26" spans="2:16" ht="15" customHeight="1">
      <c r="B26" s="53"/>
      <c r="C26" s="37"/>
      <c r="D26" s="33"/>
      <c r="E26" s="37"/>
      <c r="F26" s="37"/>
      <c r="G26" s="37"/>
      <c r="H26" s="37"/>
      <c r="I26" s="37"/>
      <c r="J26" s="37"/>
      <c r="K26" s="37"/>
      <c r="L26" s="37"/>
      <c r="M26" s="37"/>
      <c r="N26" s="37"/>
      <c r="O26" s="37"/>
      <c r="P26" s="37"/>
    </row>
    <row r="27" spans="2:16" ht="18" customHeight="1">
      <c r="B27" s="597" t="s">
        <v>327</v>
      </c>
      <c r="C27" s="598"/>
      <c r="D27" s="50"/>
      <c r="E27" s="29"/>
      <c r="F27" s="29"/>
      <c r="G27" s="29"/>
      <c r="H27" s="29"/>
      <c r="I27" s="29"/>
      <c r="J27" s="29"/>
      <c r="K27" s="29"/>
      <c r="L27" s="29"/>
      <c r="M27" s="29"/>
      <c r="N27" s="29"/>
      <c r="O27" s="29"/>
      <c r="P27" s="29"/>
    </row>
  </sheetData>
  <sheetProtection/>
  <mergeCells count="10">
    <mergeCell ref="B27:C27"/>
    <mergeCell ref="B22:C22"/>
    <mergeCell ref="O2:O3"/>
    <mergeCell ref="P2:P3"/>
    <mergeCell ref="D2:D3"/>
    <mergeCell ref="E2:E3"/>
    <mergeCell ref="B2:B3"/>
    <mergeCell ref="F2:H2"/>
    <mergeCell ref="I2:K2"/>
    <mergeCell ref="L2:N2"/>
  </mergeCells>
  <printOptions/>
  <pageMargins left="0.7874015748031497" right="0.7874015748031497" top="0.984251968503937" bottom="0.7874015748031497" header="0.5118110236220472" footer="0.5118110236220472"/>
  <pageSetup horizontalDpi="400" verticalDpi="400" orientation="landscape" paperSize="9" r:id="rId2"/>
  <drawing r:id="rId1"/>
</worksheet>
</file>

<file path=xl/worksheets/sheet11.xml><?xml version="1.0" encoding="utf-8"?>
<worksheet xmlns="http://schemas.openxmlformats.org/spreadsheetml/2006/main" xmlns:r="http://schemas.openxmlformats.org/officeDocument/2006/relationships">
  <dimension ref="A1:AC122"/>
  <sheetViews>
    <sheetView showGridLines="0" view="pageBreakPreview" zoomScale="70" zoomScaleNormal="50" zoomScaleSheetLayoutView="70" zoomScalePageLayoutView="0" workbookViewId="0" topLeftCell="A31">
      <selection activeCell="N25" sqref="N25"/>
    </sheetView>
  </sheetViews>
  <sheetFormatPr defaultColWidth="9.00390625" defaultRowHeight="13.5"/>
  <cols>
    <col min="1" max="4" width="2.625" style="1" customWidth="1"/>
    <col min="5" max="6" width="12.375" style="1" customWidth="1"/>
    <col min="7" max="7" width="11.00390625" style="1" customWidth="1"/>
    <col min="8" max="8" width="2.625" style="1" customWidth="1"/>
    <col min="9" max="9" width="8.375" style="1" customWidth="1"/>
    <col min="10" max="11" width="11.00390625" style="1" customWidth="1"/>
    <col min="12" max="12" width="11.875" style="1" customWidth="1"/>
    <col min="13" max="13" width="11.75390625" style="1" customWidth="1"/>
    <col min="14" max="14" width="11.00390625" style="1" customWidth="1"/>
    <col min="15" max="15" width="6.00390625" style="1" customWidth="1"/>
    <col min="16" max="17" width="2.625" style="1" customWidth="1"/>
    <col min="18" max="19" width="12.00390625" style="1" customWidth="1"/>
    <col min="20" max="22" width="11.00390625" style="1" customWidth="1"/>
    <col min="23" max="23" width="2.75390625" style="1" customWidth="1"/>
    <col min="24" max="30" width="10.875" style="1" customWidth="1"/>
    <col min="31" max="16384" width="9.00390625" style="1" customWidth="1"/>
  </cols>
  <sheetData>
    <row r="1" spans="1:5" ht="22.5" customHeight="1">
      <c r="A1" s="672" t="s">
        <v>0</v>
      </c>
      <c r="B1" s="673"/>
      <c r="C1" s="674"/>
      <c r="E1" s="68" t="s">
        <v>1</v>
      </c>
    </row>
    <row r="2" ht="14.25" thickBot="1">
      <c r="M2" s="129" t="s">
        <v>2</v>
      </c>
    </row>
    <row r="3" spans="1:29" s="68" customFormat="1" ht="15" thickBot="1">
      <c r="A3" s="174" t="s">
        <v>159</v>
      </c>
      <c r="B3" s="175"/>
      <c r="C3" s="175"/>
      <c r="D3" s="175"/>
      <c r="E3" s="175"/>
      <c r="F3" s="175"/>
      <c r="G3" s="175"/>
      <c r="H3" s="175"/>
      <c r="I3" s="175"/>
      <c r="J3" s="175"/>
      <c r="K3" s="175"/>
      <c r="L3" s="654">
        <f>IF(IF(L5="",0,L5)+IF(F31="",0,F31)+IF(M31="",0,M31)+IF(M40="",0,M40)+IF(M51="",0,M51)+IF(W3="",0,W3)=0,"",IF(L5="",0,L5)+IF(F31="",0,F31)+IF(M31="",0,M31)+IF(M40="",0,M40)+IF(M51="",0,M51)+IF(W3="",0,W3))</f>
      </c>
      <c r="M3" s="655"/>
      <c r="P3" s="176" t="s">
        <v>81</v>
      </c>
      <c r="Q3" s="177"/>
      <c r="R3" s="177"/>
      <c r="S3" s="177"/>
      <c r="T3" s="177"/>
      <c r="U3" s="177"/>
      <c r="V3" s="177"/>
      <c r="W3" s="652">
        <f>IF(IF(W7="",0,W7)+IF(W21="",0,W21)+IF(W35="",0,W35)+IF(W57="",0,W57)=0,"",IF(W7="",0,W7)+IF(W21="",0,W21)+IF(W35="",0,W35)+IF(W57="",0,W57))</f>
      </c>
      <c r="X3" s="653"/>
      <c r="Y3" s="1"/>
      <c r="AC3" s="1"/>
    </row>
    <row r="4" ht="14.25" thickBot="1"/>
    <row r="5" spans="2:17" ht="14.25" thickBot="1">
      <c r="B5" s="176" t="s">
        <v>160</v>
      </c>
      <c r="C5" s="177"/>
      <c r="D5" s="177"/>
      <c r="E5" s="177"/>
      <c r="F5" s="177"/>
      <c r="G5" s="177"/>
      <c r="H5" s="177"/>
      <c r="I5" s="177"/>
      <c r="J5" s="177"/>
      <c r="K5" s="177"/>
      <c r="L5" s="656">
        <f>M26</f>
      </c>
      <c r="M5" s="657"/>
      <c r="Q5" s="1" t="s">
        <v>3</v>
      </c>
    </row>
    <row r="6" ht="14.25" thickBot="1"/>
    <row r="7" spans="3:24" ht="13.5" customHeight="1">
      <c r="C7" s="73"/>
      <c r="D7" s="74"/>
      <c r="E7" s="75"/>
      <c r="F7" s="640" t="s">
        <v>161</v>
      </c>
      <c r="G7" s="435"/>
      <c r="H7" s="435"/>
      <c r="I7" s="641"/>
      <c r="J7" s="640" t="s">
        <v>329</v>
      </c>
      <c r="K7" s="641"/>
      <c r="Q7" s="69" t="s">
        <v>83</v>
      </c>
      <c r="R7" s="69"/>
      <c r="S7" s="69"/>
      <c r="T7" s="69"/>
      <c r="U7" s="69"/>
      <c r="V7" s="69"/>
      <c r="W7" s="611">
        <f>IF(W19=0,"",W19)</f>
      </c>
      <c r="X7" s="611"/>
    </row>
    <row r="8" spans="3:11" ht="14.25" thickBot="1">
      <c r="C8" s="79"/>
      <c r="D8" s="80"/>
      <c r="E8" s="81"/>
      <c r="F8" s="70" t="s">
        <v>162</v>
      </c>
      <c r="G8" s="71" t="s">
        <v>163</v>
      </c>
      <c r="H8" s="642" t="s">
        <v>164</v>
      </c>
      <c r="I8" s="643"/>
      <c r="J8" s="70" t="s">
        <v>162</v>
      </c>
      <c r="K8" s="72" t="s">
        <v>163</v>
      </c>
    </row>
    <row r="9" spans="3:24" ht="13.5">
      <c r="C9" s="644" t="s">
        <v>303</v>
      </c>
      <c r="D9" s="645"/>
      <c r="E9" s="646"/>
      <c r="F9" s="179"/>
      <c r="G9" s="82">
        <f aca="true" t="shared" si="0" ref="G9:G14">IF(F$17=0,"",F9/F$17)</f>
      </c>
      <c r="H9" s="650">
        <f aca="true" t="shared" si="1" ref="H9:H14">IF(G$15&lt;0.15,G9*0.15/G$15,G9)</f>
      </c>
      <c r="I9" s="651"/>
      <c r="J9" s="179"/>
      <c r="K9" s="180">
        <f aca="true" t="shared" si="2" ref="K9:K14">IF(J$17="","",J9/J$17)</f>
      </c>
      <c r="R9" s="612" t="s">
        <v>169</v>
      </c>
      <c r="S9" s="614" t="s">
        <v>170</v>
      </c>
      <c r="T9" s="181" t="s">
        <v>171</v>
      </c>
      <c r="U9" s="182" t="s">
        <v>4</v>
      </c>
      <c r="V9" s="183" t="s">
        <v>5</v>
      </c>
      <c r="W9" s="616" t="s">
        <v>172</v>
      </c>
      <c r="X9" s="617"/>
    </row>
    <row r="10" spans="3:24" ht="14.25" thickBot="1">
      <c r="C10" s="647" t="s">
        <v>165</v>
      </c>
      <c r="D10" s="648"/>
      <c r="E10" s="649"/>
      <c r="F10" s="179"/>
      <c r="G10" s="82">
        <f t="shared" si="0"/>
      </c>
      <c r="H10" s="633">
        <f t="shared" si="1"/>
      </c>
      <c r="I10" s="634"/>
      <c r="J10" s="179"/>
      <c r="K10" s="84">
        <f t="shared" si="2"/>
      </c>
      <c r="L10" s="184" t="e">
        <f>(K9+K10)-(H9+H10)</f>
        <v>#VALUE!</v>
      </c>
      <c r="R10" s="613"/>
      <c r="S10" s="615"/>
      <c r="T10" s="185" t="s">
        <v>6</v>
      </c>
      <c r="U10" s="186" t="s">
        <v>6</v>
      </c>
      <c r="V10" s="187" t="s">
        <v>6</v>
      </c>
      <c r="W10" s="618"/>
      <c r="X10" s="619"/>
    </row>
    <row r="11" spans="3:24" ht="13.5">
      <c r="C11" s="647" t="s">
        <v>7</v>
      </c>
      <c r="D11" s="648"/>
      <c r="E11" s="649"/>
      <c r="F11" s="188"/>
      <c r="G11" s="82">
        <f t="shared" si="0"/>
      </c>
      <c r="H11" s="633">
        <f t="shared" si="1"/>
      </c>
      <c r="I11" s="634"/>
      <c r="J11" s="188"/>
      <c r="K11" s="84">
        <f t="shared" si="2"/>
      </c>
      <c r="L11" s="189"/>
      <c r="R11" s="76"/>
      <c r="S11" s="31"/>
      <c r="T11" s="77"/>
      <c r="U11" s="78"/>
      <c r="V11" s="116"/>
      <c r="W11" s="620">
        <f aca="true" t="shared" si="3" ref="W11:W18">IF(T11+U11+V11=0,"",T11+U11+V11)</f>
      </c>
      <c r="X11" s="621"/>
    </row>
    <row r="12" spans="3:24" ht="13.5" customHeight="1">
      <c r="C12" s="669" t="s">
        <v>304</v>
      </c>
      <c r="D12" s="670"/>
      <c r="E12" s="671"/>
      <c r="F12" s="188"/>
      <c r="G12" s="82">
        <f t="shared" si="0"/>
      </c>
      <c r="H12" s="633">
        <f t="shared" si="1"/>
      </c>
      <c r="I12" s="634"/>
      <c r="J12" s="188"/>
      <c r="K12" s="84">
        <f t="shared" si="2"/>
      </c>
      <c r="L12" s="189"/>
      <c r="R12" s="76"/>
      <c r="S12" s="31"/>
      <c r="T12" s="77"/>
      <c r="U12" s="78"/>
      <c r="V12" s="116"/>
      <c r="W12" s="603">
        <f t="shared" si="3"/>
      </c>
      <c r="X12" s="604"/>
    </row>
    <row r="13" spans="3:24" ht="13.5" customHeight="1" thickBot="1">
      <c r="C13" s="669" t="s">
        <v>306</v>
      </c>
      <c r="D13" s="670"/>
      <c r="E13" s="671"/>
      <c r="F13" s="188"/>
      <c r="G13" s="82">
        <f t="shared" si="0"/>
      </c>
      <c r="H13" s="633">
        <f t="shared" si="1"/>
      </c>
      <c r="I13" s="634"/>
      <c r="J13" s="188"/>
      <c r="K13" s="84">
        <f t="shared" si="2"/>
      </c>
      <c r="L13" s="189"/>
      <c r="R13" s="76"/>
      <c r="S13" s="31"/>
      <c r="T13" s="77"/>
      <c r="U13" s="78"/>
      <c r="V13" s="116"/>
      <c r="W13" s="603">
        <f t="shared" si="3"/>
      </c>
      <c r="X13" s="604"/>
    </row>
    <row r="14" spans="3:24" ht="13.5" customHeight="1" thickBot="1">
      <c r="C14" s="637" t="s">
        <v>308</v>
      </c>
      <c r="D14" s="638"/>
      <c r="E14" s="639"/>
      <c r="F14" s="190"/>
      <c r="G14" s="91">
        <f t="shared" si="0"/>
      </c>
      <c r="H14" s="635">
        <f t="shared" si="1"/>
      </c>
      <c r="I14" s="636"/>
      <c r="J14" s="190"/>
      <c r="K14" s="92">
        <f t="shared" si="2"/>
      </c>
      <c r="L14" s="184" t="e">
        <f>(K11+K12+K13+K14)-(H11+H12+H13+H14)</f>
        <v>#VALUE!</v>
      </c>
      <c r="M14" s="101" t="s">
        <v>8</v>
      </c>
      <c r="R14" s="76"/>
      <c r="S14" s="31"/>
      <c r="T14" s="77"/>
      <c r="U14" s="78"/>
      <c r="V14" s="116"/>
      <c r="W14" s="603">
        <f t="shared" si="3"/>
      </c>
      <c r="X14" s="604"/>
    </row>
    <row r="15" spans="3:24" ht="15" thickBot="1" thickTop="1">
      <c r="C15" s="666" t="s">
        <v>309</v>
      </c>
      <c r="D15" s="667"/>
      <c r="E15" s="668"/>
      <c r="F15" s="191">
        <f>IF(SUM(F9:F14)=0,"",SUM(F9:F14))</f>
      </c>
      <c r="G15" s="192">
        <f>IF(SUM(G9:G14)=0,"",SUM(G9:G14))</f>
      </c>
      <c r="H15" s="627">
        <f>IF(SUM(H9:H14)=0,"",SUM(H9:H14))</f>
      </c>
      <c r="I15" s="628"/>
      <c r="J15" s="191">
        <f>IF(SUM(J9:J14)=0,"",SUM(J9:J14))</f>
      </c>
      <c r="K15" s="193">
        <f>IF(SUM(K9:K14)=0,"",SUM(K9:K14))</f>
      </c>
      <c r="L15" s="184" t="e">
        <f>K15-H15</f>
        <v>#VALUE!</v>
      </c>
      <c r="M15" s="194" t="s">
        <v>9</v>
      </c>
      <c r="R15" s="76"/>
      <c r="S15" s="31"/>
      <c r="T15" s="77"/>
      <c r="U15" s="78"/>
      <c r="V15" s="116"/>
      <c r="W15" s="603">
        <f t="shared" si="3"/>
      </c>
      <c r="X15" s="604"/>
    </row>
    <row r="16" spans="1:24" ht="14.25" thickBot="1">
      <c r="A16" s="32"/>
      <c r="B16" s="32"/>
      <c r="C16" s="67"/>
      <c r="D16" s="67"/>
      <c r="E16" s="67"/>
      <c r="F16" s="195"/>
      <c r="G16" s="94"/>
      <c r="H16" s="94"/>
      <c r="I16" s="94"/>
      <c r="J16" s="196"/>
      <c r="K16" s="32"/>
      <c r="L16" s="32"/>
      <c r="M16" s="197"/>
      <c r="R16" s="76"/>
      <c r="S16" s="31"/>
      <c r="T16" s="77"/>
      <c r="U16" s="78"/>
      <c r="V16" s="116"/>
      <c r="W16" s="603">
        <f t="shared" si="3"/>
      </c>
      <c r="X16" s="604"/>
    </row>
    <row r="17" spans="1:24" s="32" customFormat="1" ht="14.25" thickBot="1">
      <c r="A17" s="1"/>
      <c r="B17" s="1"/>
      <c r="C17" s="676" t="s">
        <v>166</v>
      </c>
      <c r="D17" s="677"/>
      <c r="E17" s="678"/>
      <c r="F17" s="198"/>
      <c r="G17" s="199"/>
      <c r="H17" s="661"/>
      <c r="I17" s="662"/>
      <c r="J17" s="200">
        <f>IF(F17="","",F17)</f>
      </c>
      <c r="K17" s="201"/>
      <c r="L17" s="1"/>
      <c r="M17" s="202" t="s">
        <v>10</v>
      </c>
      <c r="P17" s="1"/>
      <c r="Q17" s="1"/>
      <c r="R17" s="76"/>
      <c r="S17" s="31"/>
      <c r="T17" s="77"/>
      <c r="U17" s="78"/>
      <c r="V17" s="116"/>
      <c r="W17" s="603">
        <f t="shared" si="3"/>
      </c>
      <c r="X17" s="604"/>
    </row>
    <row r="18" spans="3:24" ht="14.25" thickBot="1">
      <c r="C18" s="1" t="s">
        <v>167</v>
      </c>
      <c r="M18" s="99"/>
      <c r="R18" s="85"/>
      <c r="S18" s="203"/>
      <c r="T18" s="86"/>
      <c r="U18" s="87"/>
      <c r="V18" s="117"/>
      <c r="W18" s="605">
        <f t="shared" si="3"/>
      </c>
      <c r="X18" s="606"/>
    </row>
    <row r="19" spans="3:24" ht="15" thickBot="1" thickTop="1">
      <c r="C19" s="95"/>
      <c r="D19" s="96"/>
      <c r="E19" s="96"/>
      <c r="F19" s="97" t="s">
        <v>162</v>
      </c>
      <c r="G19" s="98" t="s">
        <v>163</v>
      </c>
      <c r="I19" s="630" t="s">
        <v>11</v>
      </c>
      <c r="J19" s="631"/>
      <c r="K19" s="631"/>
      <c r="L19" s="632"/>
      <c r="M19" s="204"/>
      <c r="N19" s="99"/>
      <c r="R19" s="607"/>
      <c r="S19" s="608"/>
      <c r="T19" s="205">
        <f>IF(SUM(T11:T18)=0,"",SUM(T11:T18))</f>
      </c>
      <c r="U19" s="206">
        <f>IF(SUM(U11:U18)=0,"",SUM(U11:U18))</f>
      </c>
      <c r="V19" s="207">
        <f>IF(SUM(V11:V18)=0,"",SUM(V11:V18))</f>
      </c>
      <c r="W19" s="609">
        <f>IF(SUM(W11:W18)=0,"",SUM(W11:W18))</f>
      </c>
      <c r="X19" s="610"/>
    </row>
    <row r="20" spans="3:9" ht="13.5">
      <c r="C20" s="658" t="s">
        <v>12</v>
      </c>
      <c r="D20" s="659"/>
      <c r="E20" s="660"/>
      <c r="F20" s="179"/>
      <c r="G20" s="83">
        <f>IF(F$17=0,"",F20/F$17)</f>
      </c>
      <c r="I20" s="41" t="s">
        <v>13</v>
      </c>
    </row>
    <row r="21" spans="3:24" ht="13.5" customHeight="1" thickBot="1">
      <c r="C21" s="681" t="s">
        <v>14</v>
      </c>
      <c r="D21" s="443"/>
      <c r="E21" s="682"/>
      <c r="F21" s="188"/>
      <c r="G21" s="83">
        <f>IF(F$17=0,"",F21/F$17)</f>
      </c>
      <c r="Q21" s="69" t="s">
        <v>173</v>
      </c>
      <c r="R21" s="69"/>
      <c r="S21" s="69"/>
      <c r="T21" s="69"/>
      <c r="U21" s="69"/>
      <c r="V21" s="69"/>
      <c r="W21" s="611">
        <f>IF(W33=0,"",W33)</f>
      </c>
      <c r="X21" s="611"/>
    </row>
    <row r="22" spans="3:13" ht="14.25" thickBot="1">
      <c r="C22" s="663" t="s">
        <v>15</v>
      </c>
      <c r="D22" s="664"/>
      <c r="E22" s="665"/>
      <c r="F22" s="188"/>
      <c r="G22" s="83">
        <f>IF(F$17=0,"",F22/F$17)</f>
      </c>
      <c r="I22" s="630" t="s">
        <v>16</v>
      </c>
      <c r="J22" s="631"/>
      <c r="K22" s="631"/>
      <c r="L22" s="632"/>
      <c r="M22" s="204"/>
    </row>
    <row r="23" spans="3:24" ht="13.5">
      <c r="C23" s="683" t="s">
        <v>17</v>
      </c>
      <c r="D23" s="684"/>
      <c r="E23" s="685"/>
      <c r="F23" s="208">
        <f>IF(SUM(F24:F27)=0,"",SUM(F24:F27))</f>
      </c>
      <c r="G23" s="83">
        <f>IF(SUM(G24:G27)=0,"",SUM(G24:G27))</f>
      </c>
      <c r="I23" s="41" t="s">
        <v>18</v>
      </c>
      <c r="R23" s="612" t="s">
        <v>481</v>
      </c>
      <c r="S23" s="614" t="s">
        <v>330</v>
      </c>
      <c r="T23" s="181" t="s">
        <v>171</v>
      </c>
      <c r="U23" s="182" t="s">
        <v>4</v>
      </c>
      <c r="V23" s="183" t="s">
        <v>5</v>
      </c>
      <c r="W23" s="616" t="s">
        <v>172</v>
      </c>
      <c r="X23" s="617"/>
    </row>
    <row r="24" spans="3:24" ht="14.25" thickBot="1">
      <c r="C24" s="76"/>
      <c r="D24" s="664" t="s">
        <v>303</v>
      </c>
      <c r="E24" s="665"/>
      <c r="F24" s="188"/>
      <c r="G24" s="83">
        <f>IF(F$17=0,"",F24/F$17)</f>
      </c>
      <c r="R24" s="613"/>
      <c r="S24" s="615"/>
      <c r="T24" s="185" t="s">
        <v>6</v>
      </c>
      <c r="U24" s="186" t="s">
        <v>6</v>
      </c>
      <c r="V24" s="187" t="s">
        <v>6</v>
      </c>
      <c r="W24" s="618"/>
      <c r="X24" s="619"/>
    </row>
    <row r="25" spans="3:24" ht="14.25" thickBot="1">
      <c r="C25" s="76"/>
      <c r="D25" s="665" t="s">
        <v>304</v>
      </c>
      <c r="E25" s="422"/>
      <c r="F25" s="188"/>
      <c r="G25" s="83">
        <f>IF(F$17=0,"",F25/F$17)</f>
      </c>
      <c r="J25" s="209"/>
      <c r="K25" s="210" t="s">
        <v>19</v>
      </c>
      <c r="L25" s="210" t="s">
        <v>20</v>
      </c>
      <c r="M25" s="211" t="s">
        <v>21</v>
      </c>
      <c r="R25" s="76"/>
      <c r="S25" s="31"/>
      <c r="T25" s="77"/>
      <c r="U25" s="78"/>
      <c r="V25" s="116"/>
      <c r="W25" s="620">
        <f aca="true" t="shared" si="4" ref="W25:W32">IF(T25+U25+V25=0,"",T25+U25+V25)</f>
      </c>
      <c r="X25" s="621"/>
    </row>
    <row r="26" spans="3:24" ht="14.25" thickTop="1">
      <c r="C26" s="76"/>
      <c r="D26" s="665" t="s">
        <v>306</v>
      </c>
      <c r="E26" s="422"/>
      <c r="F26" s="188"/>
      <c r="G26" s="83">
        <f>IF(F$17=0,"",F26/F$17)</f>
      </c>
      <c r="J26" s="212" t="s">
        <v>22</v>
      </c>
      <c r="K26" s="213">
        <f>IF(M16="","",((L10-(G28*L10/L15))*IF(M16="有",1,2/3))+((L14-(G28*L14/L15))*2/3))</f>
      </c>
      <c r="L26" s="214">
        <f>IF(K26="","",F17*K26)</f>
      </c>
      <c r="M26" s="215">
        <f>IF(M22=0,"",IF(K26&lt;0,0,M27+M28))</f>
      </c>
      <c r="R26" s="76"/>
      <c r="S26" s="31"/>
      <c r="T26" s="77"/>
      <c r="U26" s="78"/>
      <c r="V26" s="116"/>
      <c r="W26" s="603">
        <f t="shared" si="4"/>
      </c>
      <c r="X26" s="604"/>
    </row>
    <row r="27" spans="3:24" ht="14.25" thickBot="1">
      <c r="C27" s="85"/>
      <c r="D27" s="679" t="s">
        <v>308</v>
      </c>
      <c r="E27" s="680"/>
      <c r="F27" s="190"/>
      <c r="G27" s="92">
        <f>IF(F$17=0,"",F27/F$17)</f>
      </c>
      <c r="J27" s="216" t="s">
        <v>23</v>
      </c>
      <c r="K27" s="217"/>
      <c r="L27" s="218">
        <f>IF(K26="","",F17*K27)</f>
      </c>
      <c r="M27" s="219"/>
      <c r="R27" s="76"/>
      <c r="S27" s="31"/>
      <c r="T27" s="77"/>
      <c r="U27" s="78"/>
      <c r="V27" s="116"/>
      <c r="W27" s="603">
        <f t="shared" si="4"/>
      </c>
      <c r="X27" s="604"/>
    </row>
    <row r="28" spans="3:24" ht="15" thickBot="1" thickTop="1">
      <c r="C28" s="675" t="s">
        <v>168</v>
      </c>
      <c r="D28" s="441"/>
      <c r="E28" s="442"/>
      <c r="F28" s="220">
        <f>IF(SUM(F20:F22)+IF(F23="",0,F23)=0,"",SUM(F20:F22)+IF(F23="",0,F23))</f>
      </c>
      <c r="G28" s="193">
        <f>IF(SUM(G20:G22)+IF(G23="",0,G23)=0,0,SUM(G20:G22)+IF(G23="",0,G23))</f>
        <v>0</v>
      </c>
      <c r="J28" s="221" t="s">
        <v>24</v>
      </c>
      <c r="K28" s="222">
        <f>IF(K26="","",K26-K27)</f>
      </c>
      <c r="L28" s="223">
        <f>IF(K26="","",F17*K28)</f>
      </c>
      <c r="M28" s="89">
        <f>IF(M22=0,"",IF(K26&lt;0,0,L28*M22/1000))</f>
      </c>
      <c r="R28" s="76"/>
      <c r="S28" s="31"/>
      <c r="T28" s="77"/>
      <c r="U28" s="78"/>
      <c r="V28" s="116"/>
      <c r="W28" s="603">
        <f t="shared" si="4"/>
      </c>
      <c r="X28" s="604"/>
    </row>
    <row r="29" spans="3:24" ht="13.5">
      <c r="C29" s="32"/>
      <c r="D29" s="100"/>
      <c r="E29" s="100"/>
      <c r="F29" s="100"/>
      <c r="G29" s="32"/>
      <c r="H29" s="32"/>
      <c r="R29" s="76"/>
      <c r="S29" s="31"/>
      <c r="T29" s="77"/>
      <c r="U29" s="78"/>
      <c r="V29" s="116"/>
      <c r="W29" s="603">
        <f t="shared" si="4"/>
      </c>
      <c r="X29" s="604"/>
    </row>
    <row r="30" spans="18:24" ht="14.25" thickBot="1">
      <c r="R30" s="76"/>
      <c r="S30" s="31"/>
      <c r="T30" s="77"/>
      <c r="U30" s="78"/>
      <c r="V30" s="116"/>
      <c r="W30" s="603">
        <f t="shared" si="4"/>
      </c>
      <c r="X30" s="604"/>
    </row>
    <row r="31" spans="2:24" ht="14.25" thickBot="1">
      <c r="B31" s="176" t="s">
        <v>175</v>
      </c>
      <c r="C31" s="177"/>
      <c r="D31" s="177"/>
      <c r="E31" s="177"/>
      <c r="F31" s="178">
        <f>IF(SUM(F34:F38)+F57=0,"",SUM(F34:F38)+F57)</f>
      </c>
      <c r="H31" s="176" t="s">
        <v>176</v>
      </c>
      <c r="I31" s="177"/>
      <c r="J31" s="177"/>
      <c r="K31" s="177"/>
      <c r="L31" s="177"/>
      <c r="M31" s="178">
        <f>M38</f>
      </c>
      <c r="R31" s="76"/>
      <c r="S31" s="31"/>
      <c r="T31" s="77"/>
      <c r="U31" s="78"/>
      <c r="V31" s="116"/>
      <c r="W31" s="603">
        <f t="shared" si="4"/>
      </c>
      <c r="X31" s="604"/>
    </row>
    <row r="32" spans="18:24" ht="14.25" thickBot="1">
      <c r="R32" s="85"/>
      <c r="S32" s="203"/>
      <c r="T32" s="86"/>
      <c r="U32" s="87"/>
      <c r="V32" s="117"/>
      <c r="W32" s="605">
        <f t="shared" si="4"/>
      </c>
      <c r="X32" s="606"/>
    </row>
    <row r="33" spans="3:24" ht="15" thickBot="1" thickTop="1">
      <c r="C33" s="640"/>
      <c r="D33" s="435"/>
      <c r="E33" s="641"/>
      <c r="F33" s="75" t="s">
        <v>511</v>
      </c>
      <c r="I33" s="102" t="s">
        <v>25</v>
      </c>
      <c r="J33" s="103"/>
      <c r="K33" s="181" t="s">
        <v>498</v>
      </c>
      <c r="L33" s="75" t="s">
        <v>5</v>
      </c>
      <c r="M33" s="75" t="s">
        <v>327</v>
      </c>
      <c r="R33" s="607"/>
      <c r="S33" s="608"/>
      <c r="T33" s="205">
        <f>IF(SUM(T25:T32)=0,"",SUM(T25:T32))</f>
      </c>
      <c r="U33" s="206">
        <f>IF(SUM(U25:U32)=0,"",SUM(U25:U32))</f>
      </c>
      <c r="V33" s="207">
        <f>IF(SUM(V25:V32)=0,"",SUM(V25:V32))</f>
      </c>
      <c r="W33" s="609">
        <f>IF(SUM(W25:W32)=0,"",SUM(W25:W32))</f>
      </c>
      <c r="X33" s="610"/>
    </row>
    <row r="34" spans="3:13" ht="14.25" thickBot="1">
      <c r="C34" s="681" t="s">
        <v>512</v>
      </c>
      <c r="D34" s="443"/>
      <c r="E34" s="687"/>
      <c r="F34" s="224"/>
      <c r="I34" s="104"/>
      <c r="J34" s="105"/>
      <c r="K34" s="185" t="s">
        <v>6</v>
      </c>
      <c r="L34" s="81" t="s">
        <v>6</v>
      </c>
      <c r="M34" s="81" t="s">
        <v>6</v>
      </c>
    </row>
    <row r="35" spans="3:24" ht="14.25" customHeight="1">
      <c r="C35" s="681" t="s">
        <v>513</v>
      </c>
      <c r="D35" s="443"/>
      <c r="E35" s="687"/>
      <c r="F35" s="224"/>
      <c r="I35" s="102" t="s">
        <v>26</v>
      </c>
      <c r="J35" s="103"/>
      <c r="K35" s="77"/>
      <c r="L35" s="112"/>
      <c r="M35" s="114">
        <f>IF(K35+L35=0,"",K35+L35)</f>
      </c>
      <c r="Q35" s="69" t="s">
        <v>85</v>
      </c>
      <c r="R35" s="69"/>
      <c r="S35" s="69"/>
      <c r="T35" s="69"/>
      <c r="U35" s="69"/>
      <c r="V35" s="69"/>
      <c r="W35" s="611">
        <f>IF(W47=0,"",W47)</f>
      </c>
      <c r="X35" s="611"/>
    </row>
    <row r="36" spans="3:13" ht="14.25" thickBot="1">
      <c r="C36" s="695" t="s">
        <v>514</v>
      </c>
      <c r="D36" s="696"/>
      <c r="E36" s="697"/>
      <c r="F36" s="701"/>
      <c r="I36" s="107" t="s">
        <v>27</v>
      </c>
      <c r="J36" s="32"/>
      <c r="K36" s="77"/>
      <c r="L36" s="112"/>
      <c r="M36" s="114">
        <f>IF(K36+L36=0,"",K36+L36)</f>
      </c>
    </row>
    <row r="37" spans="3:24" ht="14.25" thickBot="1">
      <c r="C37" s="698"/>
      <c r="D37" s="699"/>
      <c r="E37" s="700"/>
      <c r="F37" s="702"/>
      <c r="I37" s="109" t="s">
        <v>28</v>
      </c>
      <c r="J37" s="110"/>
      <c r="K37" s="86"/>
      <c r="L37" s="113"/>
      <c r="M37" s="225">
        <f>IF(K37+L37=0,"",K37+L37)</f>
      </c>
      <c r="R37" s="612" t="s">
        <v>481</v>
      </c>
      <c r="S37" s="614" t="s">
        <v>330</v>
      </c>
      <c r="T37" s="181" t="s">
        <v>171</v>
      </c>
      <c r="U37" s="182" t="s">
        <v>4</v>
      </c>
      <c r="V37" s="183" t="s">
        <v>5</v>
      </c>
      <c r="W37" s="616" t="s">
        <v>172</v>
      </c>
      <c r="X37" s="617"/>
    </row>
    <row r="38" spans="3:24" ht="15" thickBot="1" thickTop="1">
      <c r="C38" s="686" t="s">
        <v>515</v>
      </c>
      <c r="D38" s="406"/>
      <c r="E38" s="407"/>
      <c r="F38" s="226">
        <f>IF(SUM(F39:F56)=0,"",SUM(F39:F56))</f>
      </c>
      <c r="H38" s="90"/>
      <c r="I38" s="104"/>
      <c r="J38" s="105"/>
      <c r="K38" s="88">
        <f>IF(SUM(K35:K37)=0,"",SUM(K35:K37))</f>
      </c>
      <c r="L38" s="115">
        <f>IF(SUM(L35:L37)=0,"",SUM(L35:L37))</f>
      </c>
      <c r="M38" s="115">
        <f>IF(SUM(M35:M37)=0,"",SUM(M35:M37))</f>
      </c>
      <c r="R38" s="613"/>
      <c r="S38" s="615"/>
      <c r="T38" s="185" t="s">
        <v>6</v>
      </c>
      <c r="U38" s="186" t="s">
        <v>6</v>
      </c>
      <c r="V38" s="187" t="s">
        <v>6</v>
      </c>
      <c r="W38" s="618"/>
      <c r="X38" s="619"/>
    </row>
    <row r="39" spans="3:24" ht="13.5">
      <c r="C39" s="107"/>
      <c r="D39" s="688" t="s">
        <v>516</v>
      </c>
      <c r="E39" s="513"/>
      <c r="F39" s="227"/>
      <c r="R39" s="76"/>
      <c r="S39" s="31"/>
      <c r="T39" s="77"/>
      <c r="U39" s="78"/>
      <c r="V39" s="116"/>
      <c r="W39" s="620">
        <f aca="true" t="shared" si="5" ref="W39:W46">IF(T39+U39+V39=0,"",T39+U39+V39)</f>
      </c>
      <c r="X39" s="621"/>
    </row>
    <row r="40" spans="3:24" ht="14.25" thickBot="1">
      <c r="C40" s="107"/>
      <c r="D40" s="228" t="s">
        <v>517</v>
      </c>
      <c r="E40" s="229"/>
      <c r="F40" s="227"/>
      <c r="R40" s="76"/>
      <c r="S40" s="31"/>
      <c r="T40" s="77"/>
      <c r="U40" s="78"/>
      <c r="V40" s="116"/>
      <c r="W40" s="603">
        <f t="shared" si="5"/>
      </c>
      <c r="X40" s="604"/>
    </row>
    <row r="41" spans="3:24" ht="14.25" thickBot="1">
      <c r="C41" s="107"/>
      <c r="D41" s="230" t="s">
        <v>29</v>
      </c>
      <c r="E41" s="231"/>
      <c r="F41" s="629"/>
      <c r="H41" s="176" t="s">
        <v>30</v>
      </c>
      <c r="I41" s="177"/>
      <c r="J41" s="177"/>
      <c r="K41" s="177"/>
      <c r="L41" s="177"/>
      <c r="M41" s="178">
        <f>M48</f>
      </c>
      <c r="R41" s="76"/>
      <c r="S41" s="31"/>
      <c r="T41" s="77"/>
      <c r="U41" s="78"/>
      <c r="V41" s="116"/>
      <c r="W41" s="603">
        <f t="shared" si="5"/>
      </c>
      <c r="X41" s="604"/>
    </row>
    <row r="42" spans="3:24" ht="14.25" thickBot="1">
      <c r="C42" s="107"/>
      <c r="D42" s="232" t="s">
        <v>668</v>
      </c>
      <c r="E42" s="233"/>
      <c r="F42" s="629"/>
      <c r="R42" s="76"/>
      <c r="S42" s="31"/>
      <c r="T42" s="77"/>
      <c r="U42" s="78"/>
      <c r="V42" s="116"/>
      <c r="W42" s="603">
        <f t="shared" si="5"/>
      </c>
      <c r="X42" s="604"/>
    </row>
    <row r="43" spans="3:24" ht="14.25" customHeight="1">
      <c r="C43" s="107"/>
      <c r="D43" s="688" t="s">
        <v>518</v>
      </c>
      <c r="E43" s="513"/>
      <c r="F43" s="227"/>
      <c r="I43" s="93" t="s">
        <v>520</v>
      </c>
      <c r="J43" s="103"/>
      <c r="K43" s="181" t="s">
        <v>171</v>
      </c>
      <c r="L43" s="75" t="s">
        <v>5</v>
      </c>
      <c r="M43" s="75" t="s">
        <v>327</v>
      </c>
      <c r="R43" s="76"/>
      <c r="S43" s="31"/>
      <c r="T43" s="77"/>
      <c r="U43" s="78"/>
      <c r="V43" s="116"/>
      <c r="W43" s="603">
        <f t="shared" si="5"/>
      </c>
      <c r="X43" s="604"/>
    </row>
    <row r="44" spans="3:24" ht="14.25" thickBot="1">
      <c r="C44" s="107"/>
      <c r="D44" s="688" t="s">
        <v>519</v>
      </c>
      <c r="E44" s="513"/>
      <c r="F44" s="227"/>
      <c r="I44" s="104"/>
      <c r="J44" s="105"/>
      <c r="K44" s="185" t="s">
        <v>6</v>
      </c>
      <c r="L44" s="81" t="s">
        <v>6</v>
      </c>
      <c r="M44" s="81" t="s">
        <v>6</v>
      </c>
      <c r="R44" s="76"/>
      <c r="S44" s="31"/>
      <c r="T44" s="77"/>
      <c r="U44" s="78"/>
      <c r="V44" s="116"/>
      <c r="W44" s="603">
        <f t="shared" si="5"/>
      </c>
      <c r="X44" s="604"/>
    </row>
    <row r="45" spans="3:24" ht="13.5">
      <c r="C45" s="107"/>
      <c r="D45" s="230" t="s">
        <v>31</v>
      </c>
      <c r="E45" s="231"/>
      <c r="F45" s="629"/>
      <c r="I45" s="622"/>
      <c r="J45" s="453"/>
      <c r="K45" s="77"/>
      <c r="L45" s="112"/>
      <c r="M45" s="114">
        <f>IF(K45+L45=0,"",K45+L45)</f>
      </c>
      <c r="R45" s="76"/>
      <c r="S45" s="31"/>
      <c r="T45" s="77"/>
      <c r="U45" s="78"/>
      <c r="V45" s="116"/>
      <c r="W45" s="603">
        <f t="shared" si="5"/>
      </c>
      <c r="X45" s="604"/>
    </row>
    <row r="46" spans="3:24" ht="14.25" thickBot="1">
      <c r="C46" s="107"/>
      <c r="D46" s="232" t="s">
        <v>669</v>
      </c>
      <c r="E46" s="233"/>
      <c r="F46" s="629"/>
      <c r="I46" s="623"/>
      <c r="J46" s="624"/>
      <c r="K46" s="77"/>
      <c r="L46" s="112"/>
      <c r="M46" s="114">
        <f>IF(K46+L46=0,"",K46+L46)</f>
      </c>
      <c r="R46" s="85"/>
      <c r="S46" s="203"/>
      <c r="T46" s="86"/>
      <c r="U46" s="87"/>
      <c r="V46" s="117"/>
      <c r="W46" s="605">
        <f t="shared" si="5"/>
      </c>
      <c r="X46" s="606"/>
    </row>
    <row r="47" spans="3:24" ht="15" thickBot="1" thickTop="1">
      <c r="C47" s="107"/>
      <c r="D47" s="228" t="s">
        <v>521</v>
      </c>
      <c r="E47" s="229"/>
      <c r="F47" s="227"/>
      <c r="I47" s="625"/>
      <c r="J47" s="626"/>
      <c r="K47" s="86"/>
      <c r="L47" s="113"/>
      <c r="M47" s="225">
        <f>IF(K47+L47=0,"",K47+L47)</f>
      </c>
      <c r="R47" s="607"/>
      <c r="S47" s="608"/>
      <c r="T47" s="205">
        <f>IF(SUM(T39:T46)=0,"",SUM(T39:T46))</f>
      </c>
      <c r="U47" s="206">
        <f>IF(SUM(U39:U46)=0,"",SUM(U39:U46))</f>
      </c>
      <c r="V47" s="207">
        <f>IF(SUM(V39:V46)=0,"",SUM(V39:V46))</f>
      </c>
      <c r="W47" s="609">
        <f>IF(SUM(W39:W46)=0,"",SUM(W39:W46))</f>
      </c>
      <c r="X47" s="610"/>
    </row>
    <row r="48" spans="3:13" ht="15" thickBot="1" thickTop="1">
      <c r="C48" s="107"/>
      <c r="D48" s="688" t="s">
        <v>522</v>
      </c>
      <c r="E48" s="513"/>
      <c r="F48" s="227"/>
      <c r="I48" s="79"/>
      <c r="J48" s="80"/>
      <c r="K48" s="88">
        <f>IF(SUM(K45:K47)=0,"",SUM(K45:K47))</f>
      </c>
      <c r="L48" s="115">
        <f>IF(SUM(L45:L47)=0,"",SUM(L45:L47))</f>
      </c>
      <c r="M48" s="115">
        <f>IF(SUM(M45:M47)=0,"",SUM(M45:M47))</f>
      </c>
    </row>
    <row r="49" spans="3:24" ht="13.5">
      <c r="C49" s="107"/>
      <c r="D49" s="230" t="s">
        <v>32</v>
      </c>
      <c r="E49" s="231"/>
      <c r="F49" s="629"/>
      <c r="Q49" s="69" t="s">
        <v>174</v>
      </c>
      <c r="R49" s="69"/>
      <c r="S49" s="69"/>
      <c r="T49" s="69"/>
      <c r="U49" s="69"/>
      <c r="V49" s="69"/>
      <c r="W49" s="611">
        <f>IF(W57=0,"",W57)</f>
      </c>
      <c r="X49" s="611"/>
    </row>
    <row r="50" spans="3:6" ht="14.25" thickBot="1">
      <c r="C50" s="107"/>
      <c r="D50" s="232" t="s">
        <v>33</v>
      </c>
      <c r="E50" s="233"/>
      <c r="F50" s="629"/>
    </row>
    <row r="51" spans="3:24" ht="14.25" thickBot="1">
      <c r="C51" s="107"/>
      <c r="D51" s="228" t="s">
        <v>523</v>
      </c>
      <c r="E51" s="229"/>
      <c r="F51" s="227"/>
      <c r="H51" s="176" t="s">
        <v>177</v>
      </c>
      <c r="I51" s="177"/>
      <c r="J51" s="177"/>
      <c r="K51" s="177"/>
      <c r="L51" s="177"/>
      <c r="M51" s="178">
        <f>M57</f>
      </c>
      <c r="R51" s="612" t="s">
        <v>481</v>
      </c>
      <c r="S51" s="614" t="s">
        <v>330</v>
      </c>
      <c r="T51" s="181" t="s">
        <v>171</v>
      </c>
      <c r="U51" s="182" t="s">
        <v>4</v>
      </c>
      <c r="V51" s="183" t="s">
        <v>5</v>
      </c>
      <c r="W51" s="616" t="s">
        <v>172</v>
      </c>
      <c r="X51" s="617"/>
    </row>
    <row r="52" spans="3:24" ht="13.5" customHeight="1" thickBot="1">
      <c r="C52" s="107"/>
      <c r="D52" s="230" t="s">
        <v>34</v>
      </c>
      <c r="E52" s="231"/>
      <c r="F52" s="629"/>
      <c r="R52" s="613"/>
      <c r="S52" s="615"/>
      <c r="T52" s="185" t="s">
        <v>6</v>
      </c>
      <c r="U52" s="186" t="s">
        <v>6</v>
      </c>
      <c r="V52" s="187" t="s">
        <v>6</v>
      </c>
      <c r="W52" s="618"/>
      <c r="X52" s="619"/>
    </row>
    <row r="53" spans="3:24" ht="13.5">
      <c r="C53" s="107"/>
      <c r="D53" s="232" t="s">
        <v>35</v>
      </c>
      <c r="E53" s="233"/>
      <c r="F53" s="629"/>
      <c r="I53" s="93" t="s">
        <v>520</v>
      </c>
      <c r="J53" s="103"/>
      <c r="K53" s="181" t="s">
        <v>171</v>
      </c>
      <c r="L53" s="75" t="s">
        <v>5</v>
      </c>
      <c r="M53" s="75" t="s">
        <v>327</v>
      </c>
      <c r="R53" s="76"/>
      <c r="S53" s="31"/>
      <c r="T53" s="77"/>
      <c r="U53" s="78"/>
      <c r="V53" s="116"/>
      <c r="W53" s="603">
        <f>IF(T53+U53+V53=0,"",T53+U53+V53)</f>
      </c>
      <c r="X53" s="604"/>
    </row>
    <row r="54" spans="3:24" ht="14.25" customHeight="1" thickBot="1">
      <c r="C54" s="107"/>
      <c r="D54" s="228" t="s">
        <v>524</v>
      </c>
      <c r="E54" s="229"/>
      <c r="F54" s="227"/>
      <c r="I54" s="104"/>
      <c r="J54" s="105"/>
      <c r="K54" s="185" t="s">
        <v>6</v>
      </c>
      <c r="L54" s="81" t="s">
        <v>6</v>
      </c>
      <c r="M54" s="81" t="s">
        <v>6</v>
      </c>
      <c r="R54" s="76"/>
      <c r="S54" s="31"/>
      <c r="T54" s="77"/>
      <c r="U54" s="78"/>
      <c r="V54" s="116"/>
      <c r="W54" s="603">
        <f>IF(T54+U54+V54=0,"",T54+U54+V54)</f>
      </c>
      <c r="X54" s="604"/>
    </row>
    <row r="55" spans="3:24" ht="13.5">
      <c r="C55" s="107"/>
      <c r="D55" s="689" t="s">
        <v>525</v>
      </c>
      <c r="E55" s="690"/>
      <c r="F55" s="629"/>
      <c r="I55" s="102" t="s">
        <v>527</v>
      </c>
      <c r="J55" s="103"/>
      <c r="K55" s="77"/>
      <c r="L55" s="112"/>
      <c r="M55" s="114">
        <f>IF(K55+L55=0,"",K55+L55)</f>
      </c>
      <c r="R55" s="76"/>
      <c r="S55" s="31"/>
      <c r="T55" s="77"/>
      <c r="U55" s="78"/>
      <c r="V55" s="116"/>
      <c r="W55" s="603">
        <f>IF(T55+U55+V55=0,"",T55+U55+V55)</f>
      </c>
      <c r="X55" s="604"/>
    </row>
    <row r="56" spans="3:24" ht="14.25" thickBot="1">
      <c r="C56" s="234"/>
      <c r="D56" s="691"/>
      <c r="E56" s="692"/>
      <c r="F56" s="693"/>
      <c r="H56" s="90"/>
      <c r="I56" s="109" t="s">
        <v>528</v>
      </c>
      <c r="J56" s="110"/>
      <c r="K56" s="86"/>
      <c r="L56" s="113"/>
      <c r="M56" s="225">
        <f>IF(K56+L56=0,"",K56+L56)</f>
      </c>
      <c r="R56" s="85"/>
      <c r="S56" s="203"/>
      <c r="T56" s="86"/>
      <c r="U56" s="87"/>
      <c r="V56" s="117"/>
      <c r="W56" s="605">
        <f>IF(T56+U56+V56=0,"",T56+U56+V56)</f>
      </c>
      <c r="X56" s="606"/>
    </row>
    <row r="57" spans="3:24" ht="15" thickBot="1" thickTop="1">
      <c r="C57" s="694" t="s">
        <v>526</v>
      </c>
      <c r="D57" s="499"/>
      <c r="E57" s="500"/>
      <c r="F57" s="235"/>
      <c r="I57" s="79"/>
      <c r="J57" s="80"/>
      <c r="K57" s="88">
        <f>IF(SUM(K55:K56)=0,"",SUM(K55:K56))</f>
      </c>
      <c r="L57" s="115">
        <f>IF(SUM(L55:L56)=0,"",SUM(L55:L56))</f>
      </c>
      <c r="M57" s="115">
        <f>IF(SUM(M55:M56)=0,"",SUM(M55:M56))</f>
      </c>
      <c r="R57" s="607"/>
      <c r="S57" s="608"/>
      <c r="T57" s="205">
        <f>IF(SUM(T53:T56)=0,"",SUM(T53:T56))</f>
      </c>
      <c r="U57" s="206">
        <f>IF(SUM(U53:U56)=0,"",SUM(U53:U56))</f>
      </c>
      <c r="V57" s="207">
        <f>IF(SUM(V53:V56)=0,"",SUM(V53:V56))</f>
      </c>
      <c r="W57" s="609">
        <f>IF(SUM(W53:W56)=0,"",SUM(W53:W56))</f>
      </c>
      <c r="X57" s="610"/>
    </row>
    <row r="68" ht="13.5">
      <c r="N68" s="32"/>
    </row>
    <row r="70" ht="13.5" customHeight="1"/>
    <row r="72" ht="13.5">
      <c r="O72" s="90"/>
    </row>
    <row r="82" ht="13.5">
      <c r="O82" s="90"/>
    </row>
    <row r="91" ht="13.5">
      <c r="P91" s="90"/>
    </row>
    <row r="92" ht="13.5">
      <c r="O92" s="90"/>
    </row>
    <row r="99" ht="13.5">
      <c r="P99" s="90"/>
    </row>
    <row r="102" ht="13.5">
      <c r="O102" s="90"/>
    </row>
    <row r="108" ht="13.5" customHeight="1"/>
    <row r="113" ht="13.5">
      <c r="O113" s="90"/>
    </row>
    <row r="119" ht="13.5" customHeight="1"/>
    <row r="122" ht="13.5">
      <c r="O122" s="90"/>
    </row>
    <row r="128" ht="13.5" customHeight="1"/>
  </sheetData>
  <sheetProtection/>
  <mergeCells count="106">
    <mergeCell ref="C35:E35"/>
    <mergeCell ref="D25:E25"/>
    <mergeCell ref="D26:E26"/>
    <mergeCell ref="W47:X47"/>
    <mergeCell ref="W57:X57"/>
    <mergeCell ref="R57:S57"/>
    <mergeCell ref="W49:X49"/>
    <mergeCell ref="W51:X52"/>
    <mergeCell ref="W53:X53"/>
    <mergeCell ref="W54:X54"/>
    <mergeCell ref="D55:E56"/>
    <mergeCell ref="F55:F56"/>
    <mergeCell ref="C57:E57"/>
    <mergeCell ref="D44:E44"/>
    <mergeCell ref="D48:E48"/>
    <mergeCell ref="C36:E37"/>
    <mergeCell ref="F36:F37"/>
    <mergeCell ref="C38:E38"/>
    <mergeCell ref="C33:E33"/>
    <mergeCell ref="C34:E34"/>
    <mergeCell ref="W56:X56"/>
    <mergeCell ref="D39:E39"/>
    <mergeCell ref="D43:E43"/>
    <mergeCell ref="W55:X55"/>
    <mergeCell ref="R47:S47"/>
    <mergeCell ref="R51:R52"/>
    <mergeCell ref="S51:S52"/>
    <mergeCell ref="A1:C1"/>
    <mergeCell ref="R19:S19"/>
    <mergeCell ref="C28:E28"/>
    <mergeCell ref="C17:E17"/>
    <mergeCell ref="R9:R10"/>
    <mergeCell ref="S9:S10"/>
    <mergeCell ref="D27:E27"/>
    <mergeCell ref="C21:E21"/>
    <mergeCell ref="C23:E23"/>
    <mergeCell ref="D24:E24"/>
    <mergeCell ref="C20:E20"/>
    <mergeCell ref="H17:I17"/>
    <mergeCell ref="C22:E22"/>
    <mergeCell ref="W11:X11"/>
    <mergeCell ref="W12:X12"/>
    <mergeCell ref="W13:X13"/>
    <mergeCell ref="C15:E15"/>
    <mergeCell ref="C12:E12"/>
    <mergeCell ref="C13:E13"/>
    <mergeCell ref="C11:E11"/>
    <mergeCell ref="C10:E10"/>
    <mergeCell ref="H9:I9"/>
    <mergeCell ref="W3:X3"/>
    <mergeCell ref="W7:X7"/>
    <mergeCell ref="H10:I10"/>
    <mergeCell ref="L3:M3"/>
    <mergeCell ref="L5:M5"/>
    <mergeCell ref="W9:X10"/>
    <mergeCell ref="H11:I11"/>
    <mergeCell ref="H12:I12"/>
    <mergeCell ref="R23:R24"/>
    <mergeCell ref="H14:I14"/>
    <mergeCell ref="C14:E14"/>
    <mergeCell ref="F7:I7"/>
    <mergeCell ref="J7:K7"/>
    <mergeCell ref="H8:I8"/>
    <mergeCell ref="H13:I13"/>
    <mergeCell ref="C9:E9"/>
    <mergeCell ref="F41:F42"/>
    <mergeCell ref="F52:F53"/>
    <mergeCell ref="F49:F50"/>
    <mergeCell ref="F45:F46"/>
    <mergeCell ref="S23:S24"/>
    <mergeCell ref="I19:L19"/>
    <mergeCell ref="I22:L22"/>
    <mergeCell ref="I47:J47"/>
    <mergeCell ref="W14:X14"/>
    <mergeCell ref="W15:X15"/>
    <mergeCell ref="W16:X16"/>
    <mergeCell ref="H15:I15"/>
    <mergeCell ref="W30:X30"/>
    <mergeCell ref="W43:X43"/>
    <mergeCell ref="W44:X44"/>
    <mergeCell ref="W28:X28"/>
    <mergeCell ref="W29:X29"/>
    <mergeCell ref="W25:X25"/>
    <mergeCell ref="W26:X26"/>
    <mergeCell ref="I45:J45"/>
    <mergeCell ref="I46:J46"/>
    <mergeCell ref="W21:X21"/>
    <mergeCell ref="W23:X24"/>
    <mergeCell ref="W17:X17"/>
    <mergeCell ref="W18:X18"/>
    <mergeCell ref="W19:X19"/>
    <mergeCell ref="W27:X27"/>
    <mergeCell ref="W45:X45"/>
    <mergeCell ref="W46:X46"/>
    <mergeCell ref="W39:X39"/>
    <mergeCell ref="W40:X40"/>
    <mergeCell ref="W41:X41"/>
    <mergeCell ref="W42:X42"/>
    <mergeCell ref="W31:X31"/>
    <mergeCell ref="W32:X32"/>
    <mergeCell ref="R33:S33"/>
    <mergeCell ref="W33:X33"/>
    <mergeCell ref="W35:X35"/>
    <mergeCell ref="R37:R38"/>
    <mergeCell ref="S37:S38"/>
    <mergeCell ref="W37:X38"/>
  </mergeCells>
  <printOptions horizontalCentered="1"/>
  <pageMargins left="0.4921259842519685" right="0.4921259842519685" top="0.47" bottom="0.46" header="0.47" footer="0.46"/>
  <pageSetup horizontalDpi="400" verticalDpi="400" orientation="landscape" paperSize="9" scale="69" r:id="rId1"/>
</worksheet>
</file>

<file path=xl/worksheets/sheet12.xml><?xml version="1.0" encoding="utf-8"?>
<worksheet xmlns="http://schemas.openxmlformats.org/spreadsheetml/2006/main" xmlns:r="http://schemas.openxmlformats.org/officeDocument/2006/relationships">
  <dimension ref="A1:AW35"/>
  <sheetViews>
    <sheetView view="pageBreakPreview" zoomScale="60" zoomScaleNormal="75" zoomScalePageLayoutView="0" workbookViewId="0" topLeftCell="A1">
      <selection activeCell="BK28" sqref="BK28"/>
    </sheetView>
  </sheetViews>
  <sheetFormatPr defaultColWidth="2.625" defaultRowHeight="15" customHeight="1"/>
  <cols>
    <col min="1" max="16384" width="2.625" style="251" customWidth="1"/>
  </cols>
  <sheetData>
    <row r="1" spans="1:4" ht="15" customHeight="1">
      <c r="A1" s="251" t="s">
        <v>213</v>
      </c>
      <c r="B1" s="237"/>
      <c r="C1" s="237"/>
      <c r="D1" s="237"/>
    </row>
    <row r="2" ht="6" customHeight="1"/>
    <row r="3" spans="1:49" ht="15" customHeight="1">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row>
    <row r="4" spans="1:49" ht="15" customHeight="1">
      <c r="A4" s="238"/>
      <c r="B4" s="238"/>
      <c r="C4" s="390" t="s">
        <v>38</v>
      </c>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238"/>
      <c r="AW4" s="238"/>
    </row>
    <row r="5" spans="1:49" ht="15" customHeight="1">
      <c r="A5" s="238"/>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row>
    <row r="6" spans="1:49" ht="15" customHeight="1">
      <c r="A6" s="238"/>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row>
    <row r="7" spans="1:49" ht="15" customHeight="1">
      <c r="A7" s="238"/>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row>
    <row r="8" spans="1:49" ht="15" customHeight="1">
      <c r="A8" s="238"/>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row>
    <row r="9" spans="1:49" ht="15" customHeight="1">
      <c r="A9" s="238"/>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row>
    <row r="10" spans="1:49" ht="15" customHeight="1">
      <c r="A10" s="238"/>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row>
    <row r="11" spans="1:49" ht="15" customHeight="1">
      <c r="A11" s="238"/>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row>
    <row r="12" spans="1:49" ht="15" customHeight="1">
      <c r="A12" s="238"/>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row>
    <row r="13" spans="1:49" ht="15" customHeight="1">
      <c r="A13" s="238"/>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row>
    <row r="14" spans="1:49" ht="15" customHeight="1">
      <c r="A14" s="238"/>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row>
    <row r="15" spans="1:49" ht="15" customHeight="1">
      <c r="A15" s="238"/>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row>
    <row r="16" spans="1:49" ht="15" customHeight="1">
      <c r="A16" s="238"/>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row>
    <row r="17" spans="1:49" ht="15" customHeight="1">
      <c r="A17" s="238"/>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row>
    <row r="18" spans="1:49" ht="15" customHeight="1">
      <c r="A18" s="238"/>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row>
    <row r="19" spans="1:49" ht="15" customHeight="1">
      <c r="A19" s="238"/>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row>
    <row r="20" spans="1:49" ht="15" customHeight="1">
      <c r="A20" s="238"/>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row>
    <row r="21" spans="1:49" ht="15" customHeight="1">
      <c r="A21" s="238"/>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row>
    <row r="22" spans="1:49" ht="15" customHeight="1">
      <c r="A22" s="238"/>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row>
    <row r="23" spans="1:49" ht="15" customHeight="1">
      <c r="A23" s="238"/>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row>
    <row r="24" spans="1:49" ht="15" customHeight="1">
      <c r="A24" s="238"/>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row>
    <row r="25" spans="1:49" ht="15" customHeight="1">
      <c r="A25" s="238"/>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row>
    <row r="26" spans="1:49" ht="15" customHeight="1">
      <c r="A26" s="238"/>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row>
    <row r="27" spans="1:49" ht="15" customHeight="1">
      <c r="A27" s="238"/>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84"/>
      <c r="AO27" s="284"/>
      <c r="AP27" s="284"/>
      <c r="AQ27" s="284"/>
      <c r="AR27" s="284"/>
      <c r="AS27" s="284"/>
      <c r="AT27" s="284"/>
      <c r="AU27" s="284"/>
      <c r="AV27" s="284"/>
      <c r="AW27" s="238"/>
    </row>
    <row r="28" spans="1:48" ht="15" customHeight="1">
      <c r="A28" s="238"/>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706" t="s">
        <v>45</v>
      </c>
      <c r="AO28" s="707"/>
      <c r="AP28" s="707"/>
      <c r="AQ28" s="707"/>
      <c r="AR28" s="707"/>
      <c r="AS28" s="707"/>
      <c r="AT28" s="707"/>
      <c r="AU28" s="707"/>
      <c r="AV28" s="708"/>
    </row>
    <row r="29" spans="1:48" ht="15" customHeight="1">
      <c r="A29" s="238"/>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703" t="s">
        <v>466</v>
      </c>
      <c r="AO29" s="704"/>
      <c r="AP29" s="704"/>
      <c r="AQ29" s="704"/>
      <c r="AR29" s="704"/>
      <c r="AS29" s="705"/>
      <c r="AT29" s="332" t="s">
        <v>39</v>
      </c>
      <c r="AU29" s="403"/>
      <c r="AV29" s="333"/>
    </row>
    <row r="30" spans="1:48" ht="15" customHeight="1">
      <c r="A30" s="238"/>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703" t="s">
        <v>367</v>
      </c>
      <c r="AO30" s="704"/>
      <c r="AP30" s="704"/>
      <c r="AQ30" s="704"/>
      <c r="AR30" s="704"/>
      <c r="AS30" s="705"/>
      <c r="AT30" s="332" t="s">
        <v>40</v>
      </c>
      <c r="AU30" s="403"/>
      <c r="AV30" s="333"/>
    </row>
    <row r="31" spans="1:48" ht="15" customHeight="1">
      <c r="A31" s="238"/>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703" t="s">
        <v>678</v>
      </c>
      <c r="AO31" s="704"/>
      <c r="AP31" s="704"/>
      <c r="AQ31" s="704"/>
      <c r="AR31" s="704"/>
      <c r="AS31" s="705"/>
      <c r="AT31" s="332" t="s">
        <v>41</v>
      </c>
      <c r="AU31" s="403"/>
      <c r="AV31" s="333"/>
    </row>
    <row r="32" spans="1:48" ht="15" customHeight="1">
      <c r="A32" s="238"/>
      <c r="B32" s="238"/>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703" t="s">
        <v>684</v>
      </c>
      <c r="AO32" s="704"/>
      <c r="AP32" s="704"/>
      <c r="AQ32" s="704"/>
      <c r="AR32" s="704"/>
      <c r="AS32" s="705"/>
      <c r="AT32" s="332" t="s">
        <v>46</v>
      </c>
      <c r="AU32" s="403"/>
      <c r="AV32" s="333"/>
    </row>
    <row r="33" spans="1:48" ht="15" customHeight="1">
      <c r="A33" s="238"/>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703" t="s">
        <v>479</v>
      </c>
      <c r="AO33" s="704"/>
      <c r="AP33" s="704"/>
      <c r="AQ33" s="704"/>
      <c r="AR33" s="704"/>
      <c r="AS33" s="705"/>
      <c r="AT33" s="332" t="s">
        <v>42</v>
      </c>
      <c r="AU33" s="403"/>
      <c r="AV33" s="333"/>
    </row>
    <row r="34" spans="1:48" ht="15" customHeight="1">
      <c r="A34" s="238"/>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703" t="s">
        <v>44</v>
      </c>
      <c r="AO34" s="704"/>
      <c r="AP34" s="704"/>
      <c r="AQ34" s="704"/>
      <c r="AR34" s="704"/>
      <c r="AS34" s="705"/>
      <c r="AT34" s="332" t="s">
        <v>43</v>
      </c>
      <c r="AU34" s="403"/>
      <c r="AV34" s="333"/>
    </row>
    <row r="35" spans="1:41" ht="15" customHeight="1">
      <c r="A35" s="242"/>
      <c r="B35" s="242"/>
      <c r="C35" s="242"/>
      <c r="D35" s="242"/>
      <c r="E35" s="242"/>
      <c r="F35" s="242"/>
      <c r="G35" s="242"/>
      <c r="H35" s="242"/>
      <c r="I35" s="390" t="s">
        <v>47</v>
      </c>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238"/>
    </row>
  </sheetData>
  <sheetProtection/>
  <mergeCells count="15">
    <mergeCell ref="I35:AN35"/>
    <mergeCell ref="AT29:AV29"/>
    <mergeCell ref="AT30:AV30"/>
    <mergeCell ref="AT31:AV31"/>
    <mergeCell ref="AT32:AV32"/>
    <mergeCell ref="AT33:AV33"/>
    <mergeCell ref="AN34:AS34"/>
    <mergeCell ref="AT34:AV34"/>
    <mergeCell ref="C4:AU4"/>
    <mergeCell ref="AN32:AS32"/>
    <mergeCell ref="AN33:AS33"/>
    <mergeCell ref="AN29:AS29"/>
    <mergeCell ref="AN30:AS30"/>
    <mergeCell ref="AN31:AS31"/>
    <mergeCell ref="AN28:AV28"/>
  </mergeCells>
  <printOptions/>
  <pageMargins left="0.7874015748031497" right="0.7874015748031497" top="0.984251968503937" bottom="0.61" header="0.5118110236220472" footer="0.5118110236220472"/>
  <pageSetup horizontalDpi="400" verticalDpi="400" orientation="landscape" paperSize="9" r:id="rId2"/>
  <drawing r:id="rId1"/>
</worksheet>
</file>

<file path=xl/worksheets/sheet13.xml><?xml version="1.0" encoding="utf-8"?>
<worksheet xmlns="http://schemas.openxmlformats.org/spreadsheetml/2006/main" xmlns:r="http://schemas.openxmlformats.org/officeDocument/2006/relationships">
  <dimension ref="A1:M29"/>
  <sheetViews>
    <sheetView view="pageBreakPreview" zoomScale="60" zoomScaleNormal="75" zoomScalePageLayoutView="0" workbookViewId="0" topLeftCell="A1">
      <selection activeCell="L37" sqref="L37"/>
    </sheetView>
  </sheetViews>
  <sheetFormatPr defaultColWidth="2.625" defaultRowHeight="15" customHeight="1"/>
  <cols>
    <col min="1" max="1" width="15.125" style="1" customWidth="1"/>
    <col min="2" max="2" width="12.125" style="1" customWidth="1"/>
    <col min="3" max="3" width="17.75390625" style="1" bestFit="1" customWidth="1"/>
    <col min="4" max="5" width="5.875" style="1" customWidth="1"/>
    <col min="6" max="8" width="9.375" style="1" customWidth="1"/>
    <col min="9" max="9" width="8.50390625" style="1" bestFit="1" customWidth="1"/>
    <col min="10" max="10" width="15.625" style="1" bestFit="1" customWidth="1"/>
    <col min="11" max="11" width="7.875" style="1" customWidth="1"/>
    <col min="12" max="12" width="9.25390625" style="1" customWidth="1"/>
    <col min="13" max="13" width="8.875" style="1" customWidth="1"/>
    <col min="14" max="16384" width="2.625" style="1" customWidth="1"/>
  </cols>
  <sheetData>
    <row r="1" ht="15" customHeight="1">
      <c r="M1" s="5" t="s">
        <v>74</v>
      </c>
    </row>
    <row r="2" spans="1:13" ht="15" customHeight="1">
      <c r="A2" s="1" t="s">
        <v>214</v>
      </c>
      <c r="M2" s="5" t="s">
        <v>75</v>
      </c>
    </row>
    <row r="3" spans="1:13" ht="18" customHeight="1">
      <c r="A3" s="599" t="s">
        <v>49</v>
      </c>
      <c r="B3" s="709" t="s">
        <v>67</v>
      </c>
      <c r="C3" s="709" t="s">
        <v>50</v>
      </c>
      <c r="D3" s="599" t="s">
        <v>51</v>
      </c>
      <c r="E3" s="599" t="s">
        <v>52</v>
      </c>
      <c r="F3" s="28" t="s">
        <v>53</v>
      </c>
      <c r="G3" s="28" t="s">
        <v>54</v>
      </c>
      <c r="H3" s="28" t="s">
        <v>65</v>
      </c>
      <c r="I3" s="28" t="s">
        <v>55</v>
      </c>
      <c r="J3" s="28" t="s">
        <v>56</v>
      </c>
      <c r="K3" s="599" t="s">
        <v>64</v>
      </c>
      <c r="L3" s="28" t="s">
        <v>57</v>
      </c>
      <c r="M3" s="602" t="s">
        <v>61</v>
      </c>
    </row>
    <row r="4" spans="1:13" s="2" customFormat="1" ht="18" customHeight="1">
      <c r="A4" s="599"/>
      <c r="B4" s="709"/>
      <c r="C4" s="709"/>
      <c r="D4" s="599"/>
      <c r="E4" s="599"/>
      <c r="F4" s="28" t="s">
        <v>58</v>
      </c>
      <c r="G4" s="28" t="s">
        <v>489</v>
      </c>
      <c r="H4" s="28" t="s">
        <v>59</v>
      </c>
      <c r="I4" s="28" t="s">
        <v>60</v>
      </c>
      <c r="J4" s="28" t="s">
        <v>59</v>
      </c>
      <c r="K4" s="599"/>
      <c r="L4" s="28" t="s">
        <v>59</v>
      </c>
      <c r="M4" s="602"/>
    </row>
    <row r="5" spans="1:13" ht="15" customHeight="1">
      <c r="A5" s="37" t="s">
        <v>62</v>
      </c>
      <c r="B5" s="37"/>
      <c r="C5" s="37"/>
      <c r="D5" s="37"/>
      <c r="E5" s="37"/>
      <c r="F5" s="37"/>
      <c r="G5" s="37"/>
      <c r="H5" s="37"/>
      <c r="I5" s="37"/>
      <c r="J5" s="37"/>
      <c r="K5" s="37"/>
      <c r="L5" s="37"/>
      <c r="M5" s="37"/>
    </row>
    <row r="6" spans="1:13" ht="15" customHeight="1">
      <c r="A6" s="40" t="s">
        <v>63</v>
      </c>
      <c r="B6" s="40"/>
      <c r="C6" s="40"/>
      <c r="D6" s="40"/>
      <c r="E6" s="40"/>
      <c r="F6" s="40"/>
      <c r="G6" s="40"/>
      <c r="H6" s="40"/>
      <c r="I6" s="40"/>
      <c r="J6" s="40"/>
      <c r="K6" s="40"/>
      <c r="L6" s="40"/>
      <c r="M6" s="710" t="s">
        <v>66</v>
      </c>
    </row>
    <row r="7" spans="1:13" ht="15" customHeight="1">
      <c r="A7" s="37"/>
      <c r="B7" s="37"/>
      <c r="C7" s="37"/>
      <c r="D7" s="37"/>
      <c r="E7" s="37"/>
      <c r="F7" s="37"/>
      <c r="G7" s="37"/>
      <c r="H7" s="37"/>
      <c r="I7" s="37"/>
      <c r="J7" s="37"/>
      <c r="K7" s="37"/>
      <c r="L7" s="37"/>
      <c r="M7" s="710"/>
    </row>
    <row r="8" spans="1:13" ht="15" customHeight="1">
      <c r="A8" s="37"/>
      <c r="B8" s="37"/>
      <c r="C8" s="37"/>
      <c r="D8" s="37"/>
      <c r="E8" s="37"/>
      <c r="F8" s="37"/>
      <c r="G8" s="37"/>
      <c r="H8" s="37"/>
      <c r="I8" s="37"/>
      <c r="J8" s="37"/>
      <c r="K8" s="37"/>
      <c r="L8" s="37"/>
      <c r="M8" s="710"/>
    </row>
    <row r="9" spans="1:13" ht="15" customHeight="1">
      <c r="A9" s="37"/>
      <c r="B9" s="37"/>
      <c r="C9" s="37"/>
      <c r="D9" s="37"/>
      <c r="E9" s="37"/>
      <c r="F9" s="37"/>
      <c r="G9" s="37"/>
      <c r="H9" s="37"/>
      <c r="I9" s="37"/>
      <c r="J9" s="37"/>
      <c r="K9" s="37"/>
      <c r="L9" s="37"/>
      <c r="M9" s="710"/>
    </row>
    <row r="10" spans="1:13" ht="15" customHeight="1">
      <c r="A10" s="37"/>
      <c r="B10" s="37"/>
      <c r="C10" s="37"/>
      <c r="D10" s="37"/>
      <c r="E10" s="37"/>
      <c r="F10" s="37"/>
      <c r="G10" s="37"/>
      <c r="H10" s="37"/>
      <c r="I10" s="37"/>
      <c r="J10" s="37"/>
      <c r="K10" s="37"/>
      <c r="L10" s="37"/>
      <c r="M10" s="37"/>
    </row>
    <row r="11" spans="1:13" ht="15" customHeight="1">
      <c r="A11" s="37"/>
      <c r="B11" s="37"/>
      <c r="C11" s="37"/>
      <c r="D11" s="37"/>
      <c r="E11" s="37"/>
      <c r="F11" s="37"/>
      <c r="G11" s="37"/>
      <c r="H11" s="37"/>
      <c r="I11" s="37"/>
      <c r="J11" s="37"/>
      <c r="K11" s="37"/>
      <c r="L11" s="37"/>
      <c r="M11" s="37"/>
    </row>
    <row r="12" spans="1:13" ht="15" customHeight="1">
      <c r="A12" s="37"/>
      <c r="B12" s="37"/>
      <c r="C12" s="37"/>
      <c r="D12" s="37"/>
      <c r="E12" s="37"/>
      <c r="F12" s="37"/>
      <c r="G12" s="37"/>
      <c r="H12" s="37"/>
      <c r="I12" s="37"/>
      <c r="J12" s="37"/>
      <c r="K12" s="37"/>
      <c r="L12" s="37"/>
      <c r="M12" s="37"/>
    </row>
    <row r="13" spans="1:13" ht="15" customHeight="1">
      <c r="A13" s="37"/>
      <c r="B13" s="37"/>
      <c r="C13" s="37"/>
      <c r="D13" s="37"/>
      <c r="E13" s="37"/>
      <c r="F13" s="37"/>
      <c r="G13" s="37"/>
      <c r="H13" s="37"/>
      <c r="I13" s="37"/>
      <c r="J13" s="37"/>
      <c r="K13" s="37"/>
      <c r="L13" s="37"/>
      <c r="M13" s="37"/>
    </row>
    <row r="14" spans="1:13" ht="15" customHeight="1">
      <c r="A14" s="37"/>
      <c r="B14" s="37"/>
      <c r="C14" s="37"/>
      <c r="D14" s="37"/>
      <c r="E14" s="37"/>
      <c r="F14" s="37"/>
      <c r="G14" s="37"/>
      <c r="H14" s="37"/>
      <c r="I14" s="37"/>
      <c r="J14" s="37"/>
      <c r="K14" s="37"/>
      <c r="L14" s="37"/>
      <c r="M14" s="37"/>
    </row>
    <row r="15" spans="1:13" ht="15" customHeight="1">
      <c r="A15" s="37"/>
      <c r="B15" s="37"/>
      <c r="C15" s="37"/>
      <c r="D15" s="37"/>
      <c r="E15" s="37"/>
      <c r="F15" s="37"/>
      <c r="G15" s="37"/>
      <c r="H15" s="37"/>
      <c r="I15" s="37"/>
      <c r="J15" s="37"/>
      <c r="K15" s="37"/>
      <c r="L15" s="37"/>
      <c r="M15" s="37"/>
    </row>
    <row r="16" spans="1:13" ht="15" customHeight="1">
      <c r="A16" s="37"/>
      <c r="B16" s="37"/>
      <c r="C16" s="37"/>
      <c r="D16" s="37"/>
      <c r="E16" s="37"/>
      <c r="F16" s="37"/>
      <c r="G16" s="37"/>
      <c r="H16" s="37"/>
      <c r="I16" s="37"/>
      <c r="J16" s="37"/>
      <c r="K16" s="37"/>
      <c r="L16" s="37"/>
      <c r="M16" s="37"/>
    </row>
    <row r="17" spans="1:13" ht="15" customHeight="1">
      <c r="A17" s="37"/>
      <c r="B17" s="37"/>
      <c r="C17" s="37"/>
      <c r="D17" s="37"/>
      <c r="E17" s="37"/>
      <c r="F17" s="37"/>
      <c r="G17" s="37"/>
      <c r="H17" s="37"/>
      <c r="I17" s="37"/>
      <c r="J17" s="37"/>
      <c r="K17" s="37"/>
      <c r="L17" s="37"/>
      <c r="M17" s="37"/>
    </row>
    <row r="18" spans="1:13" ht="15" customHeight="1">
      <c r="A18" s="37"/>
      <c r="B18" s="37"/>
      <c r="C18" s="37"/>
      <c r="D18" s="37"/>
      <c r="E18" s="37"/>
      <c r="F18" s="37"/>
      <c r="G18" s="37"/>
      <c r="H18" s="37"/>
      <c r="I18" s="37"/>
      <c r="J18" s="37"/>
      <c r="K18" s="37"/>
      <c r="L18" s="37"/>
      <c r="M18" s="37"/>
    </row>
    <row r="19" spans="1:13" ht="15" customHeight="1">
      <c r="A19" s="37"/>
      <c r="B19" s="37"/>
      <c r="C19" s="37"/>
      <c r="D19" s="37"/>
      <c r="E19" s="37"/>
      <c r="F19" s="37"/>
      <c r="G19" s="37"/>
      <c r="H19" s="37"/>
      <c r="I19" s="37"/>
      <c r="J19" s="37"/>
      <c r="K19" s="37"/>
      <c r="L19" s="37"/>
      <c r="M19" s="37"/>
    </row>
    <row r="20" spans="1:13" ht="15" customHeight="1">
      <c r="A20" s="37"/>
      <c r="B20" s="37"/>
      <c r="C20" s="37"/>
      <c r="D20" s="37"/>
      <c r="E20" s="37"/>
      <c r="F20" s="37"/>
      <c r="G20" s="37"/>
      <c r="H20" s="37"/>
      <c r="I20" s="37"/>
      <c r="J20" s="37"/>
      <c r="K20" s="37"/>
      <c r="L20" s="37"/>
      <c r="M20" s="37"/>
    </row>
    <row r="21" spans="1:13" ht="15" customHeight="1">
      <c r="A21" s="37"/>
      <c r="B21" s="37"/>
      <c r="C21" s="37"/>
      <c r="D21" s="37"/>
      <c r="E21" s="37"/>
      <c r="F21" s="37"/>
      <c r="G21" s="37"/>
      <c r="H21" s="37"/>
      <c r="I21" s="37"/>
      <c r="J21" s="37"/>
      <c r="K21" s="37"/>
      <c r="L21" s="37"/>
      <c r="M21" s="37"/>
    </row>
    <row r="22" spans="1:13" ht="15" customHeight="1">
      <c r="A22" s="37"/>
      <c r="B22" s="37"/>
      <c r="C22" s="37"/>
      <c r="D22" s="37"/>
      <c r="E22" s="37"/>
      <c r="F22" s="37"/>
      <c r="G22" s="37"/>
      <c r="H22" s="37"/>
      <c r="I22" s="37"/>
      <c r="J22" s="37"/>
      <c r="K22" s="37"/>
      <c r="L22" s="37"/>
      <c r="M22" s="37"/>
    </row>
    <row r="23" spans="1:13" ht="15" customHeight="1">
      <c r="A23" s="37"/>
      <c r="B23" s="37"/>
      <c r="C23" s="37"/>
      <c r="D23" s="37"/>
      <c r="E23" s="37"/>
      <c r="F23" s="37"/>
      <c r="G23" s="37"/>
      <c r="H23" s="37"/>
      <c r="I23" s="37"/>
      <c r="J23" s="37"/>
      <c r="K23" s="37"/>
      <c r="L23" s="37"/>
      <c r="M23" s="37"/>
    </row>
    <row r="24" spans="1:13" ht="15" customHeight="1">
      <c r="A24" s="37" t="s">
        <v>70</v>
      </c>
      <c r="B24" s="37"/>
      <c r="C24" s="37"/>
      <c r="D24" s="37"/>
      <c r="E24" s="37"/>
      <c r="F24" s="37"/>
      <c r="G24" s="37"/>
      <c r="H24" s="37"/>
      <c r="I24" s="37"/>
      <c r="J24" s="37"/>
      <c r="K24" s="37"/>
      <c r="L24" s="37"/>
      <c r="M24" s="37"/>
    </row>
    <row r="25" spans="1:13" ht="15" customHeight="1">
      <c r="A25" s="40" t="s">
        <v>71</v>
      </c>
      <c r="B25" s="40"/>
      <c r="C25" s="40"/>
      <c r="D25" s="40"/>
      <c r="E25" s="40"/>
      <c r="F25" s="40"/>
      <c r="G25" s="40"/>
      <c r="H25" s="40"/>
      <c r="I25" s="40"/>
      <c r="J25" s="40"/>
      <c r="K25" s="40"/>
      <c r="L25" s="40"/>
      <c r="M25" s="40"/>
    </row>
    <row r="26" spans="1:13" ht="15" customHeight="1">
      <c r="A26" s="30"/>
      <c r="B26" s="30"/>
      <c r="C26" s="30"/>
      <c r="D26" s="30"/>
      <c r="E26" s="30"/>
      <c r="F26" s="30"/>
      <c r="G26" s="30"/>
      <c r="H26" s="30"/>
      <c r="I26" s="30"/>
      <c r="J26" s="30"/>
      <c r="K26" s="30"/>
      <c r="L26" s="30"/>
      <c r="M26" s="30"/>
    </row>
    <row r="27" spans="1:13" ht="15" customHeight="1">
      <c r="A27" s="57" t="s">
        <v>69</v>
      </c>
      <c r="B27" s="36"/>
      <c r="C27" s="36"/>
      <c r="D27" s="36"/>
      <c r="E27" s="36"/>
      <c r="F27" s="36"/>
      <c r="G27" s="36"/>
      <c r="H27" s="36"/>
      <c r="I27" s="36"/>
      <c r="J27" s="36"/>
      <c r="K27" s="36"/>
      <c r="L27" s="36"/>
      <c r="M27" s="36"/>
    </row>
    <row r="28" spans="1:13" ht="15" customHeight="1">
      <c r="A28" s="58" t="s">
        <v>68</v>
      </c>
      <c r="B28" s="37"/>
      <c r="C28" s="37"/>
      <c r="D28" s="37"/>
      <c r="E28" s="37"/>
      <c r="F28" s="37"/>
      <c r="G28" s="37"/>
      <c r="H28" s="37"/>
      <c r="I28" s="37"/>
      <c r="J28" s="37"/>
      <c r="K28" s="37"/>
      <c r="L28" s="37"/>
      <c r="M28" s="37"/>
    </row>
    <row r="29" spans="1:13" ht="15" customHeight="1">
      <c r="A29" s="35" t="s">
        <v>76</v>
      </c>
      <c r="B29" s="30"/>
      <c r="C29" s="30"/>
      <c r="D29" s="30"/>
      <c r="E29" s="30"/>
      <c r="F29" s="30"/>
      <c r="G29" s="30"/>
      <c r="H29" s="30"/>
      <c r="I29" s="30"/>
      <c r="J29" s="30"/>
      <c r="K29" s="30"/>
      <c r="L29" s="30"/>
      <c r="M29" s="30"/>
    </row>
  </sheetData>
  <sheetProtection/>
  <mergeCells count="8">
    <mergeCell ref="M3:M4"/>
    <mergeCell ref="M6:M9"/>
    <mergeCell ref="A3:A4"/>
    <mergeCell ref="B3:B4"/>
    <mergeCell ref="C3:C4"/>
    <mergeCell ref="D3:D4"/>
    <mergeCell ref="E3:E4"/>
    <mergeCell ref="K3:K4"/>
  </mergeCells>
  <printOptions/>
  <pageMargins left="0.5905511811023623" right="0.5905511811023623" top="0.984251968503937" bottom="0.7874015748031497" header="0.5118110236220472" footer="0.5118110236220472"/>
  <pageSetup horizontalDpi="400" verticalDpi="400" orientation="landscape" paperSize="9" scale="99" r:id="rId2"/>
  <drawing r:id="rId1"/>
</worksheet>
</file>

<file path=xl/worksheets/sheet14.xml><?xml version="1.0" encoding="utf-8"?>
<worksheet xmlns="http://schemas.openxmlformats.org/spreadsheetml/2006/main" xmlns:r="http://schemas.openxmlformats.org/officeDocument/2006/relationships">
  <dimension ref="A1:AW34"/>
  <sheetViews>
    <sheetView view="pageBreakPreview" zoomScale="60" zoomScaleNormal="75" zoomScalePageLayoutView="0" workbookViewId="0" topLeftCell="A1">
      <selection activeCell="BK28" sqref="BK28"/>
    </sheetView>
  </sheetViews>
  <sheetFormatPr defaultColWidth="2.625" defaultRowHeight="15" customHeight="1"/>
  <cols>
    <col min="1" max="16384" width="2.625" style="3" customWidth="1"/>
  </cols>
  <sheetData>
    <row r="1" ht="15" customHeight="1">
      <c r="A1" s="3" t="s">
        <v>73</v>
      </c>
    </row>
    <row r="2" ht="6" customHeight="1"/>
    <row r="4" spans="19:47" ht="15" customHeight="1">
      <c r="S4" s="291" t="s">
        <v>72</v>
      </c>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row>
    <row r="34" spans="1:49" ht="15" customHeight="1">
      <c r="A34" s="291" t="s">
        <v>299</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row>
    <row r="35" ht="6" customHeight="1"/>
  </sheetData>
  <sheetProtection/>
  <mergeCells count="2">
    <mergeCell ref="A34:AW34"/>
    <mergeCell ref="S4:AU4"/>
  </mergeCells>
  <printOptions/>
  <pageMargins left="0.7874015748031497" right="0.7874015748031497" top="0.984251968503937" bottom="0.7874015748031497" header="0.5118110236220472" footer="0.5118110236220472"/>
  <pageSetup horizontalDpi="400" verticalDpi="400" orientation="landscape" paperSize="9" r:id="rId2"/>
  <drawing r:id="rId1"/>
</worksheet>
</file>

<file path=xl/worksheets/sheet15.xml><?xml version="1.0" encoding="utf-8"?>
<worksheet xmlns="http://schemas.openxmlformats.org/spreadsheetml/2006/main" xmlns:r="http://schemas.openxmlformats.org/officeDocument/2006/relationships">
  <dimension ref="A1:AW34"/>
  <sheetViews>
    <sheetView view="pageBreakPreview" zoomScale="60" zoomScaleNormal="75" zoomScalePageLayoutView="0" workbookViewId="0" topLeftCell="A1">
      <selection activeCell="BK28" sqref="BK28"/>
    </sheetView>
  </sheetViews>
  <sheetFormatPr defaultColWidth="2.625" defaultRowHeight="15" customHeight="1"/>
  <cols>
    <col min="1" max="16384" width="2.625" style="3" customWidth="1"/>
  </cols>
  <sheetData>
    <row r="1" ht="15" customHeight="1">
      <c r="A1" s="3" t="s">
        <v>78</v>
      </c>
    </row>
    <row r="2" ht="6" customHeight="1"/>
    <row r="4" spans="19:47" ht="15" customHeight="1">
      <c r="S4" s="291" t="s">
        <v>79</v>
      </c>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row>
    <row r="34" spans="1:49" ht="15" customHeight="1">
      <c r="A34" s="291" t="s">
        <v>77</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row>
    <row r="35" ht="6" customHeight="1"/>
  </sheetData>
  <sheetProtection/>
  <mergeCells count="2">
    <mergeCell ref="A34:AW34"/>
    <mergeCell ref="S4:AU4"/>
  </mergeCells>
  <printOptions/>
  <pageMargins left="0.7874015748031497" right="0.7874015748031497" top="0.984251968503937" bottom="0.7874015748031497" header="0.5118110236220472" footer="0.5118110236220472"/>
  <pageSetup horizontalDpi="400" verticalDpi="400" orientation="landscape" paperSize="9" r:id="rId2"/>
  <drawing r:id="rId1"/>
</worksheet>
</file>

<file path=xl/worksheets/sheet16.xml><?xml version="1.0" encoding="utf-8"?>
<worksheet xmlns="http://schemas.openxmlformats.org/spreadsheetml/2006/main" xmlns:r="http://schemas.openxmlformats.org/officeDocument/2006/relationships">
  <dimension ref="A1:AI32"/>
  <sheetViews>
    <sheetView view="pageBreakPreview" zoomScale="60" zoomScaleNormal="75" zoomScalePageLayoutView="0" workbookViewId="0" topLeftCell="A1">
      <selection activeCell="B31" sqref="B31"/>
    </sheetView>
  </sheetViews>
  <sheetFormatPr defaultColWidth="2.625" defaultRowHeight="15" customHeight="1"/>
  <cols>
    <col min="1" max="5" width="2.625" style="41" customWidth="1"/>
    <col min="6" max="6" width="11.25390625" style="41" customWidth="1"/>
    <col min="7" max="7" width="3.75390625" style="42" bestFit="1" customWidth="1"/>
    <col min="8" max="16" width="5.25390625" style="41" customWidth="1"/>
    <col min="17" max="17" width="9.875" style="41" customWidth="1"/>
    <col min="18" max="16384" width="2.625" style="41" customWidth="1"/>
  </cols>
  <sheetData>
    <row r="1" spans="1:7" ht="15" customHeight="1">
      <c r="A1" s="447" t="s">
        <v>105</v>
      </c>
      <c r="B1" s="447"/>
      <c r="C1" s="447"/>
      <c r="D1" s="447"/>
      <c r="E1" s="2"/>
      <c r="F1" s="1" t="s">
        <v>216</v>
      </c>
      <c r="G1" s="2"/>
    </row>
    <row r="2" spans="2:19" ht="15" customHeight="1">
      <c r="B2" s="41" t="s">
        <v>217</v>
      </c>
      <c r="S2" s="41" t="s">
        <v>218</v>
      </c>
    </row>
    <row r="3" spans="2:35" ht="29.25" customHeight="1">
      <c r="B3" s="723" t="s">
        <v>464</v>
      </c>
      <c r="C3" s="723"/>
      <c r="D3" s="723"/>
      <c r="E3" s="723"/>
      <c r="F3" s="723"/>
      <c r="G3" s="711" t="s">
        <v>101</v>
      </c>
      <c r="H3" s="724" t="s">
        <v>102</v>
      </c>
      <c r="I3" s="725"/>
      <c r="J3" s="725"/>
      <c r="K3" s="725" t="s">
        <v>103</v>
      </c>
      <c r="L3" s="725"/>
      <c r="M3" s="725"/>
      <c r="N3" s="725" t="s">
        <v>104</v>
      </c>
      <c r="O3" s="725"/>
      <c r="P3" s="731"/>
      <c r="Q3" s="726" t="s">
        <v>61</v>
      </c>
      <c r="S3" s="728" t="s">
        <v>119</v>
      </c>
      <c r="T3" s="729"/>
      <c r="U3" s="729"/>
      <c r="V3" s="729"/>
      <c r="W3" s="729"/>
      <c r="X3" s="729"/>
      <c r="Y3" s="729"/>
      <c r="Z3" s="729"/>
      <c r="AA3" s="729"/>
      <c r="AB3" s="729"/>
      <c r="AC3" s="729"/>
      <c r="AD3" s="729"/>
      <c r="AE3" s="729"/>
      <c r="AF3" s="729"/>
      <c r="AG3" s="729"/>
      <c r="AH3" s="729"/>
      <c r="AI3" s="730"/>
    </row>
    <row r="4" spans="2:35" ht="15" customHeight="1">
      <c r="B4" s="723"/>
      <c r="C4" s="723"/>
      <c r="D4" s="723"/>
      <c r="E4" s="723"/>
      <c r="F4" s="723"/>
      <c r="G4" s="713"/>
      <c r="H4" s="46" t="s">
        <v>497</v>
      </c>
      <c r="I4" s="43" t="s">
        <v>365</v>
      </c>
      <c r="J4" s="43" t="s">
        <v>490</v>
      </c>
      <c r="K4" s="43" t="s">
        <v>497</v>
      </c>
      <c r="L4" s="43" t="s">
        <v>365</v>
      </c>
      <c r="M4" s="43" t="s">
        <v>490</v>
      </c>
      <c r="N4" s="43" t="s">
        <v>497</v>
      </c>
      <c r="O4" s="43" t="s">
        <v>365</v>
      </c>
      <c r="P4" s="49" t="s">
        <v>490</v>
      </c>
      <c r="Q4" s="727"/>
      <c r="S4" s="63"/>
      <c r="T4" s="47"/>
      <c r="U4" s="47"/>
      <c r="V4" s="47"/>
      <c r="W4" s="47"/>
      <c r="X4" s="47"/>
      <c r="Y4" s="47"/>
      <c r="Z4" s="47"/>
      <c r="AA4" s="47"/>
      <c r="AB4" s="47"/>
      <c r="AC4" s="47"/>
      <c r="AD4" s="47"/>
      <c r="AE4" s="47"/>
      <c r="AF4" s="47"/>
      <c r="AG4" s="47"/>
      <c r="AH4" s="47"/>
      <c r="AI4" s="64"/>
    </row>
    <row r="5" spans="2:35" ht="18" customHeight="1">
      <c r="B5" s="711" t="s">
        <v>81</v>
      </c>
      <c r="C5" s="711" t="s">
        <v>118</v>
      </c>
      <c r="D5" s="714" t="s">
        <v>82</v>
      </c>
      <c r="E5" s="715"/>
      <c r="F5" s="716"/>
      <c r="G5" s="59" t="s">
        <v>106</v>
      </c>
      <c r="H5" s="45"/>
      <c r="I5" s="44"/>
      <c r="J5" s="44"/>
      <c r="K5" s="44"/>
      <c r="L5" s="44"/>
      <c r="M5" s="44"/>
      <c r="N5" s="44"/>
      <c r="O5" s="44"/>
      <c r="P5" s="48"/>
      <c r="Q5" s="61"/>
      <c r="S5" s="63" t="s">
        <v>120</v>
      </c>
      <c r="T5" s="47"/>
      <c r="U5" s="47"/>
      <c r="V5" s="47"/>
      <c r="W5" s="47"/>
      <c r="X5" s="47"/>
      <c r="Y5" s="47"/>
      <c r="Z5" s="47"/>
      <c r="AA5" s="47"/>
      <c r="AB5" s="47"/>
      <c r="AC5" s="47"/>
      <c r="AD5" s="47"/>
      <c r="AE5" s="47"/>
      <c r="AF5" s="47"/>
      <c r="AG5" s="47"/>
      <c r="AH5" s="47"/>
      <c r="AI5" s="64"/>
    </row>
    <row r="6" spans="2:35" ht="18" customHeight="1">
      <c r="B6" s="712"/>
      <c r="C6" s="712"/>
      <c r="D6" s="714" t="s">
        <v>83</v>
      </c>
      <c r="E6" s="715"/>
      <c r="F6" s="716"/>
      <c r="G6" s="60" t="s">
        <v>107</v>
      </c>
      <c r="H6" s="46"/>
      <c r="I6" s="43"/>
      <c r="J6" s="43"/>
      <c r="K6" s="43"/>
      <c r="L6" s="43"/>
      <c r="M6" s="43"/>
      <c r="N6" s="43"/>
      <c r="O6" s="43"/>
      <c r="P6" s="49"/>
      <c r="Q6" s="62"/>
      <c r="S6" s="63"/>
      <c r="T6" s="47"/>
      <c r="U6" s="47"/>
      <c r="V6" s="47"/>
      <c r="W6" s="47"/>
      <c r="X6" s="47"/>
      <c r="Y6" s="47"/>
      <c r="Z6" s="47"/>
      <c r="AA6" s="47"/>
      <c r="AB6" s="47"/>
      <c r="AC6" s="47"/>
      <c r="AD6" s="47"/>
      <c r="AE6" s="47"/>
      <c r="AF6" s="47"/>
      <c r="AG6" s="47"/>
      <c r="AH6" s="47"/>
      <c r="AI6" s="64"/>
    </row>
    <row r="7" spans="2:35" ht="18" customHeight="1">
      <c r="B7" s="712"/>
      <c r="C7" s="712"/>
      <c r="D7" s="714" t="s">
        <v>84</v>
      </c>
      <c r="E7" s="715"/>
      <c r="F7" s="716"/>
      <c r="G7" s="60" t="s">
        <v>106</v>
      </c>
      <c r="H7" s="46"/>
      <c r="I7" s="43"/>
      <c r="J7" s="43"/>
      <c r="K7" s="43"/>
      <c r="L7" s="43"/>
      <c r="M7" s="43"/>
      <c r="N7" s="43"/>
      <c r="O7" s="43"/>
      <c r="P7" s="49"/>
      <c r="Q7" s="62"/>
      <c r="S7" s="63"/>
      <c r="T7" s="47"/>
      <c r="U7" s="47"/>
      <c r="V7" s="47"/>
      <c r="W7" s="47"/>
      <c r="X7" s="47"/>
      <c r="Y7" s="47"/>
      <c r="Z7" s="47"/>
      <c r="AA7" s="47"/>
      <c r="AB7" s="47"/>
      <c r="AC7" s="47"/>
      <c r="AD7" s="47"/>
      <c r="AE7" s="47"/>
      <c r="AF7" s="47"/>
      <c r="AG7" s="47"/>
      <c r="AH7" s="47"/>
      <c r="AI7" s="64"/>
    </row>
    <row r="8" spans="2:35" ht="18" customHeight="1">
      <c r="B8" s="712"/>
      <c r="C8" s="712"/>
      <c r="D8" s="719" t="s">
        <v>671</v>
      </c>
      <c r="E8" s="720"/>
      <c r="F8" s="721"/>
      <c r="G8" s="60"/>
      <c r="H8" s="46"/>
      <c r="I8" s="43"/>
      <c r="J8" s="43"/>
      <c r="K8" s="43"/>
      <c r="L8" s="43"/>
      <c r="M8" s="43"/>
      <c r="N8" s="43"/>
      <c r="O8" s="43"/>
      <c r="P8" s="49"/>
      <c r="Q8" s="62"/>
      <c r="S8" s="63"/>
      <c r="T8" s="47"/>
      <c r="U8" s="47"/>
      <c r="V8" s="47"/>
      <c r="W8" s="47"/>
      <c r="X8" s="47"/>
      <c r="Y8" s="47"/>
      <c r="Z8" s="47"/>
      <c r="AA8" s="47"/>
      <c r="AB8" s="47"/>
      <c r="AC8" s="47"/>
      <c r="AD8" s="47"/>
      <c r="AE8" s="47"/>
      <c r="AF8" s="47"/>
      <c r="AG8" s="47"/>
      <c r="AH8" s="47"/>
      <c r="AI8" s="64"/>
    </row>
    <row r="9" spans="2:35" ht="18" customHeight="1">
      <c r="B9" s="712"/>
      <c r="C9" s="713"/>
      <c r="D9" s="289"/>
      <c r="E9" s="717" t="s">
        <v>672</v>
      </c>
      <c r="F9" s="718"/>
      <c r="G9" s="60" t="s">
        <v>106</v>
      </c>
      <c r="H9" s="46"/>
      <c r="I9" s="43"/>
      <c r="J9" s="43"/>
      <c r="K9" s="43"/>
      <c r="L9" s="43"/>
      <c r="M9" s="43"/>
      <c r="N9" s="43"/>
      <c r="O9" s="43"/>
      <c r="P9" s="49"/>
      <c r="Q9" s="43"/>
      <c r="S9" s="63"/>
      <c r="T9" s="47"/>
      <c r="U9" s="47"/>
      <c r="V9" s="47"/>
      <c r="W9" s="47"/>
      <c r="X9" s="47"/>
      <c r="Y9" s="47"/>
      <c r="Z9" s="47"/>
      <c r="AA9" s="47"/>
      <c r="AB9" s="47"/>
      <c r="AC9" s="47"/>
      <c r="AD9" s="47"/>
      <c r="AE9" s="47"/>
      <c r="AF9" s="47"/>
      <c r="AG9" s="47"/>
      <c r="AH9" s="47"/>
      <c r="AI9" s="64"/>
    </row>
    <row r="10" spans="2:35" ht="18" customHeight="1">
      <c r="B10" s="712"/>
      <c r="C10" s="714" t="s">
        <v>85</v>
      </c>
      <c r="D10" s="715"/>
      <c r="E10" s="715"/>
      <c r="F10" s="716"/>
      <c r="G10" s="60" t="s">
        <v>108</v>
      </c>
      <c r="H10" s="46"/>
      <c r="I10" s="43"/>
      <c r="J10" s="43"/>
      <c r="K10" s="43"/>
      <c r="L10" s="43"/>
      <c r="M10" s="43"/>
      <c r="N10" s="43"/>
      <c r="O10" s="43"/>
      <c r="P10" s="49"/>
      <c r="Q10" s="43"/>
      <c r="S10" s="63"/>
      <c r="T10" s="47"/>
      <c r="U10" s="47"/>
      <c r="V10" s="47"/>
      <c r="W10" s="47"/>
      <c r="X10" s="47"/>
      <c r="Y10" s="47"/>
      <c r="Z10" s="47"/>
      <c r="AA10" s="47"/>
      <c r="AB10" s="47"/>
      <c r="AC10" s="47"/>
      <c r="AD10" s="47"/>
      <c r="AE10" s="47"/>
      <c r="AF10" s="47"/>
      <c r="AG10" s="47"/>
      <c r="AH10" s="47"/>
      <c r="AI10" s="64"/>
    </row>
    <row r="11" spans="2:35" ht="18" customHeight="1">
      <c r="B11" s="712"/>
      <c r="C11" s="714" t="s">
        <v>86</v>
      </c>
      <c r="D11" s="715"/>
      <c r="E11" s="715"/>
      <c r="F11" s="716"/>
      <c r="G11" s="60" t="s">
        <v>109</v>
      </c>
      <c r="H11" s="46"/>
      <c r="I11" s="43"/>
      <c r="J11" s="43"/>
      <c r="K11" s="43"/>
      <c r="L11" s="43"/>
      <c r="M11" s="43"/>
      <c r="N11" s="43"/>
      <c r="O11" s="43"/>
      <c r="P11" s="49"/>
      <c r="Q11" s="43"/>
      <c r="S11" s="63"/>
      <c r="T11" s="47"/>
      <c r="U11" s="47"/>
      <c r="V11" s="47"/>
      <c r="W11" s="47"/>
      <c r="X11" s="47"/>
      <c r="Y11" s="47"/>
      <c r="Z11" s="47"/>
      <c r="AA11" s="47"/>
      <c r="AB11" s="47"/>
      <c r="AC11" s="47"/>
      <c r="AD11" s="47"/>
      <c r="AE11" s="47"/>
      <c r="AF11" s="47"/>
      <c r="AG11" s="47"/>
      <c r="AH11" s="47"/>
      <c r="AI11" s="64"/>
    </row>
    <row r="12" spans="2:35" ht="18" customHeight="1">
      <c r="B12" s="712"/>
      <c r="C12" s="714" t="s">
        <v>87</v>
      </c>
      <c r="D12" s="715"/>
      <c r="E12" s="715"/>
      <c r="F12" s="716"/>
      <c r="G12" s="60" t="s">
        <v>110</v>
      </c>
      <c r="H12" s="46"/>
      <c r="I12" s="43"/>
      <c r="J12" s="43"/>
      <c r="K12" s="43"/>
      <c r="L12" s="43"/>
      <c r="M12" s="43"/>
      <c r="N12" s="43"/>
      <c r="O12" s="43"/>
      <c r="P12" s="49"/>
      <c r="Q12" s="43"/>
      <c r="S12" s="63" t="s">
        <v>121</v>
      </c>
      <c r="T12" s="47"/>
      <c r="U12" s="47"/>
      <c r="V12" s="47"/>
      <c r="W12" s="47"/>
      <c r="X12" s="47"/>
      <c r="Y12" s="47"/>
      <c r="Z12" s="47"/>
      <c r="AA12" s="47"/>
      <c r="AB12" s="47"/>
      <c r="AC12" s="47"/>
      <c r="AD12" s="47"/>
      <c r="AE12" s="47"/>
      <c r="AF12" s="47"/>
      <c r="AG12" s="47"/>
      <c r="AH12" s="47"/>
      <c r="AI12" s="64"/>
    </row>
    <row r="13" spans="2:35" ht="18" customHeight="1">
      <c r="B13" s="713"/>
      <c r="C13" s="714" t="s">
        <v>467</v>
      </c>
      <c r="D13" s="715"/>
      <c r="E13" s="715"/>
      <c r="F13" s="716"/>
      <c r="G13" s="60"/>
      <c r="H13" s="46"/>
      <c r="I13" s="43"/>
      <c r="J13" s="43"/>
      <c r="K13" s="43"/>
      <c r="L13" s="43"/>
      <c r="M13" s="43"/>
      <c r="N13" s="43"/>
      <c r="O13" s="43"/>
      <c r="P13" s="49"/>
      <c r="Q13" s="43"/>
      <c r="S13" s="63"/>
      <c r="T13" s="66" t="s">
        <v>501</v>
      </c>
      <c r="U13" s="66"/>
      <c r="V13" s="66" t="s">
        <v>122</v>
      </c>
      <c r="W13" s="66"/>
      <c r="X13" s="66"/>
      <c r="Y13" s="47"/>
      <c r="Z13" s="47"/>
      <c r="AA13" s="47"/>
      <c r="AB13" s="47"/>
      <c r="AC13" s="47"/>
      <c r="AD13" s="47"/>
      <c r="AE13" s="47"/>
      <c r="AF13" s="47"/>
      <c r="AG13" s="47"/>
      <c r="AH13" s="47"/>
      <c r="AI13" s="64"/>
    </row>
    <row r="14" spans="2:35" ht="18" customHeight="1">
      <c r="B14" s="722" t="s">
        <v>88</v>
      </c>
      <c r="C14" s="714" t="s">
        <v>89</v>
      </c>
      <c r="D14" s="715"/>
      <c r="E14" s="715"/>
      <c r="F14" s="716"/>
      <c r="G14" s="60" t="s">
        <v>292</v>
      </c>
      <c r="H14" s="46"/>
      <c r="I14" s="43"/>
      <c r="J14" s="43"/>
      <c r="K14" s="43"/>
      <c r="L14" s="43"/>
      <c r="M14" s="43"/>
      <c r="N14" s="43"/>
      <c r="O14" s="43"/>
      <c r="P14" s="49"/>
      <c r="Q14" s="43"/>
      <c r="S14" s="63"/>
      <c r="T14" s="66"/>
      <c r="U14" s="66"/>
      <c r="V14" s="66" t="s">
        <v>123</v>
      </c>
      <c r="W14" s="66"/>
      <c r="X14" s="66"/>
      <c r="Y14" s="47"/>
      <c r="Z14" s="47"/>
      <c r="AA14" s="47"/>
      <c r="AB14" s="47"/>
      <c r="AC14" s="47"/>
      <c r="AD14" s="47"/>
      <c r="AE14" s="47"/>
      <c r="AF14" s="47"/>
      <c r="AG14" s="47"/>
      <c r="AH14" s="47"/>
      <c r="AI14" s="64"/>
    </row>
    <row r="15" spans="2:35" ht="18" customHeight="1">
      <c r="B15" s="722"/>
      <c r="C15" s="714" t="s">
        <v>90</v>
      </c>
      <c r="D15" s="715"/>
      <c r="E15" s="715"/>
      <c r="F15" s="716"/>
      <c r="G15" s="60" t="s">
        <v>111</v>
      </c>
      <c r="H15" s="46"/>
      <c r="I15" s="43"/>
      <c r="J15" s="43"/>
      <c r="K15" s="43"/>
      <c r="L15" s="43"/>
      <c r="M15" s="43"/>
      <c r="N15" s="43"/>
      <c r="O15" s="43"/>
      <c r="P15" s="49"/>
      <c r="Q15" s="43"/>
      <c r="S15" s="63"/>
      <c r="T15" s="66"/>
      <c r="U15" s="66"/>
      <c r="V15" s="66"/>
      <c r="W15" s="66" t="s">
        <v>124</v>
      </c>
      <c r="X15" s="66"/>
      <c r="Y15" s="47"/>
      <c r="Z15" s="47"/>
      <c r="AA15" s="47"/>
      <c r="AB15" s="47"/>
      <c r="AC15" s="47"/>
      <c r="AD15" s="47"/>
      <c r="AE15" s="47"/>
      <c r="AF15" s="47"/>
      <c r="AG15" s="47"/>
      <c r="AH15" s="47"/>
      <c r="AI15" s="64"/>
    </row>
    <row r="16" spans="2:35" ht="18" customHeight="1">
      <c r="B16" s="722"/>
      <c r="C16" s="714" t="s">
        <v>91</v>
      </c>
      <c r="D16" s="715"/>
      <c r="E16" s="715"/>
      <c r="F16" s="716"/>
      <c r="G16" s="60" t="s">
        <v>112</v>
      </c>
      <c r="H16" s="46"/>
      <c r="I16" s="43"/>
      <c r="J16" s="43"/>
      <c r="K16" s="43"/>
      <c r="L16" s="43"/>
      <c r="M16" s="43"/>
      <c r="N16" s="43"/>
      <c r="O16" s="43"/>
      <c r="P16" s="49"/>
      <c r="Q16" s="43"/>
      <c r="S16" s="63"/>
      <c r="T16" s="66"/>
      <c r="U16" s="66"/>
      <c r="V16" s="66" t="s">
        <v>125</v>
      </c>
      <c r="W16" s="66"/>
      <c r="X16" s="66"/>
      <c r="Y16" s="47"/>
      <c r="Z16" s="47"/>
      <c r="AA16" s="47"/>
      <c r="AB16" s="47"/>
      <c r="AC16" s="47"/>
      <c r="AD16" s="47"/>
      <c r="AE16" s="47"/>
      <c r="AF16" s="47"/>
      <c r="AG16" s="47"/>
      <c r="AH16" s="47"/>
      <c r="AI16" s="64"/>
    </row>
    <row r="17" spans="2:35" ht="18" customHeight="1">
      <c r="B17" s="722"/>
      <c r="C17" s="714" t="s">
        <v>87</v>
      </c>
      <c r="D17" s="715"/>
      <c r="E17" s="715"/>
      <c r="F17" s="716"/>
      <c r="G17" s="60" t="s">
        <v>110</v>
      </c>
      <c r="H17" s="46"/>
      <c r="I17" s="43"/>
      <c r="J17" s="43"/>
      <c r="K17" s="43"/>
      <c r="L17" s="43"/>
      <c r="M17" s="43"/>
      <c r="N17" s="43"/>
      <c r="O17" s="43"/>
      <c r="P17" s="49"/>
      <c r="Q17" s="43"/>
      <c r="S17" s="63"/>
      <c r="T17" s="66"/>
      <c r="U17" s="66"/>
      <c r="V17" s="66" t="s">
        <v>552</v>
      </c>
      <c r="W17" s="66"/>
      <c r="X17" s="66"/>
      <c r="Y17" s="47"/>
      <c r="Z17" s="47"/>
      <c r="AA17" s="47"/>
      <c r="AB17" s="47"/>
      <c r="AC17" s="47"/>
      <c r="AD17" s="47"/>
      <c r="AE17" s="47"/>
      <c r="AF17" s="47"/>
      <c r="AG17" s="47"/>
      <c r="AH17" s="47"/>
      <c r="AI17" s="64"/>
    </row>
    <row r="18" spans="2:35" ht="18" customHeight="1">
      <c r="B18" s="722"/>
      <c r="C18" s="714" t="s">
        <v>467</v>
      </c>
      <c r="D18" s="715"/>
      <c r="E18" s="715"/>
      <c r="F18" s="716"/>
      <c r="G18" s="60"/>
      <c r="H18" s="46"/>
      <c r="I18" s="43"/>
      <c r="J18" s="43"/>
      <c r="K18" s="43"/>
      <c r="L18" s="43"/>
      <c r="M18" s="43"/>
      <c r="N18" s="43"/>
      <c r="O18" s="43"/>
      <c r="P18" s="49"/>
      <c r="Q18" s="43"/>
      <c r="S18" s="63"/>
      <c r="T18" s="66"/>
      <c r="U18" s="66"/>
      <c r="V18" s="66" t="s">
        <v>126</v>
      </c>
      <c r="W18" s="66"/>
      <c r="X18" s="66"/>
      <c r="Y18" s="47"/>
      <c r="Z18" s="47"/>
      <c r="AA18" s="47"/>
      <c r="AB18" s="47"/>
      <c r="AC18" s="47"/>
      <c r="AD18" s="47"/>
      <c r="AE18" s="47"/>
      <c r="AF18" s="47"/>
      <c r="AG18" s="47"/>
      <c r="AH18" s="47"/>
      <c r="AI18" s="64"/>
    </row>
    <row r="19" spans="2:35" ht="18" customHeight="1">
      <c r="B19" s="722" t="s">
        <v>92</v>
      </c>
      <c r="C19" s="714" t="s">
        <v>93</v>
      </c>
      <c r="D19" s="715"/>
      <c r="E19" s="715"/>
      <c r="F19" s="716"/>
      <c r="G19" s="60" t="s">
        <v>110</v>
      </c>
      <c r="H19" s="46"/>
      <c r="I19" s="43"/>
      <c r="J19" s="43"/>
      <c r="K19" s="43"/>
      <c r="L19" s="43"/>
      <c r="M19" s="43"/>
      <c r="N19" s="43"/>
      <c r="O19" s="43"/>
      <c r="P19" s="49"/>
      <c r="Q19" s="43"/>
      <c r="S19" s="63"/>
      <c r="T19" s="47"/>
      <c r="U19" s="47"/>
      <c r="V19" s="47"/>
      <c r="W19" s="47"/>
      <c r="X19" s="47"/>
      <c r="Y19" s="47"/>
      <c r="Z19" s="47"/>
      <c r="AA19" s="47"/>
      <c r="AB19" s="47"/>
      <c r="AC19" s="47"/>
      <c r="AD19" s="47"/>
      <c r="AE19" s="47"/>
      <c r="AF19" s="47"/>
      <c r="AG19" s="47"/>
      <c r="AH19" s="47"/>
      <c r="AI19" s="64"/>
    </row>
    <row r="20" spans="2:35" ht="18" customHeight="1">
      <c r="B20" s="722"/>
      <c r="C20" s="714" t="s">
        <v>94</v>
      </c>
      <c r="D20" s="715"/>
      <c r="E20" s="715"/>
      <c r="F20" s="716"/>
      <c r="G20" s="60" t="s">
        <v>113</v>
      </c>
      <c r="H20" s="46"/>
      <c r="I20" s="43"/>
      <c r="J20" s="43"/>
      <c r="K20" s="43"/>
      <c r="L20" s="43"/>
      <c r="M20" s="43"/>
      <c r="N20" s="43"/>
      <c r="O20" s="43"/>
      <c r="P20" s="49"/>
      <c r="Q20" s="43"/>
      <c r="S20" s="63" t="s">
        <v>127</v>
      </c>
      <c r="T20" s="47"/>
      <c r="U20" s="47"/>
      <c r="V20" s="47"/>
      <c r="W20" s="47"/>
      <c r="X20" s="47"/>
      <c r="Y20" s="47"/>
      <c r="Z20" s="47"/>
      <c r="AA20" s="47"/>
      <c r="AB20" s="47"/>
      <c r="AC20" s="47"/>
      <c r="AD20" s="47"/>
      <c r="AE20" s="47"/>
      <c r="AF20" s="47"/>
      <c r="AG20" s="47"/>
      <c r="AH20" s="47"/>
      <c r="AI20" s="64"/>
    </row>
    <row r="21" spans="2:35" ht="18" customHeight="1">
      <c r="B21" s="722"/>
      <c r="C21" s="714" t="s">
        <v>95</v>
      </c>
      <c r="D21" s="715"/>
      <c r="E21" s="715"/>
      <c r="F21" s="716"/>
      <c r="G21" s="60"/>
      <c r="H21" s="46"/>
      <c r="I21" s="43"/>
      <c r="J21" s="43"/>
      <c r="K21" s="43"/>
      <c r="L21" s="43"/>
      <c r="M21" s="43"/>
      <c r="N21" s="43"/>
      <c r="O21" s="43"/>
      <c r="P21" s="49"/>
      <c r="Q21" s="43"/>
      <c r="S21" s="63"/>
      <c r="T21" s="66" t="s">
        <v>501</v>
      </c>
      <c r="U21" s="66"/>
      <c r="V21" s="66" t="s">
        <v>128</v>
      </c>
      <c r="W21" s="66"/>
      <c r="X21" s="47"/>
      <c r="Y21" s="47"/>
      <c r="Z21" s="47"/>
      <c r="AA21" s="47"/>
      <c r="AB21" s="47"/>
      <c r="AC21" s="47"/>
      <c r="AD21" s="47"/>
      <c r="AE21" s="47"/>
      <c r="AF21" s="47"/>
      <c r="AG21" s="47"/>
      <c r="AH21" s="47"/>
      <c r="AI21" s="64"/>
    </row>
    <row r="22" spans="2:35" ht="18" customHeight="1">
      <c r="B22" s="722"/>
      <c r="C22" s="714" t="s">
        <v>94</v>
      </c>
      <c r="D22" s="715"/>
      <c r="E22" s="715"/>
      <c r="F22" s="716"/>
      <c r="G22" s="60" t="s">
        <v>114</v>
      </c>
      <c r="H22" s="46"/>
      <c r="I22" s="43"/>
      <c r="J22" s="43"/>
      <c r="K22" s="43"/>
      <c r="L22" s="43"/>
      <c r="M22" s="43"/>
      <c r="N22" s="43"/>
      <c r="O22" s="43"/>
      <c r="P22" s="49"/>
      <c r="Q22" s="43"/>
      <c r="S22" s="63"/>
      <c r="T22" s="66"/>
      <c r="U22" s="66"/>
      <c r="V22" s="66" t="s">
        <v>129</v>
      </c>
      <c r="W22" s="66"/>
      <c r="X22" s="47"/>
      <c r="Y22" s="47"/>
      <c r="Z22" s="47"/>
      <c r="AA22" s="47"/>
      <c r="AB22" s="47"/>
      <c r="AC22" s="47"/>
      <c r="AD22" s="47"/>
      <c r="AE22" s="47"/>
      <c r="AF22" s="47"/>
      <c r="AG22" s="47"/>
      <c r="AH22" s="47"/>
      <c r="AI22" s="64"/>
    </row>
    <row r="23" spans="2:35" ht="18" customHeight="1">
      <c r="B23" s="722"/>
      <c r="C23" s="714" t="s">
        <v>96</v>
      </c>
      <c r="D23" s="715"/>
      <c r="E23" s="715"/>
      <c r="F23" s="716"/>
      <c r="G23" s="60"/>
      <c r="H23" s="46"/>
      <c r="I23" s="43"/>
      <c r="J23" s="43"/>
      <c r="K23" s="43"/>
      <c r="L23" s="43"/>
      <c r="M23" s="43"/>
      <c r="N23" s="43"/>
      <c r="O23" s="43"/>
      <c r="P23" s="49"/>
      <c r="Q23" s="43"/>
      <c r="S23" s="63"/>
      <c r="T23" s="66"/>
      <c r="U23" s="66"/>
      <c r="V23" s="66" t="s">
        <v>130</v>
      </c>
      <c r="W23" s="66"/>
      <c r="X23" s="47"/>
      <c r="Y23" s="47"/>
      <c r="Z23" s="47"/>
      <c r="AA23" s="47"/>
      <c r="AB23" s="47"/>
      <c r="AC23" s="47"/>
      <c r="AD23" s="47"/>
      <c r="AE23" s="47"/>
      <c r="AF23" s="47"/>
      <c r="AG23" s="47"/>
      <c r="AH23" s="47"/>
      <c r="AI23" s="64"/>
    </row>
    <row r="24" spans="2:35" ht="18" customHeight="1">
      <c r="B24" s="722"/>
      <c r="C24" s="714" t="s">
        <v>97</v>
      </c>
      <c r="D24" s="715"/>
      <c r="E24" s="715"/>
      <c r="F24" s="716"/>
      <c r="G24" s="60" t="s">
        <v>110</v>
      </c>
      <c r="H24" s="46"/>
      <c r="I24" s="43"/>
      <c r="J24" s="43"/>
      <c r="K24" s="43"/>
      <c r="L24" s="43"/>
      <c r="M24" s="43"/>
      <c r="N24" s="43"/>
      <c r="O24" s="43"/>
      <c r="P24" s="49"/>
      <c r="Q24" s="43"/>
      <c r="S24" s="63"/>
      <c r="T24" s="66"/>
      <c r="U24" s="66"/>
      <c r="V24" s="66" t="s">
        <v>510</v>
      </c>
      <c r="W24" s="66"/>
      <c r="X24" s="47"/>
      <c r="Y24" s="47"/>
      <c r="Z24" s="47"/>
      <c r="AA24" s="47"/>
      <c r="AB24" s="47"/>
      <c r="AC24" s="47"/>
      <c r="AD24" s="47"/>
      <c r="AE24" s="47"/>
      <c r="AF24" s="47"/>
      <c r="AG24" s="47"/>
      <c r="AH24" s="47"/>
      <c r="AI24" s="64"/>
    </row>
    <row r="25" spans="2:35" ht="18" customHeight="1">
      <c r="B25" s="722"/>
      <c r="C25" s="714" t="s">
        <v>98</v>
      </c>
      <c r="D25" s="715"/>
      <c r="E25" s="715"/>
      <c r="F25" s="716"/>
      <c r="G25" s="60" t="s">
        <v>115</v>
      </c>
      <c r="H25" s="46"/>
      <c r="I25" s="43"/>
      <c r="J25" s="43"/>
      <c r="K25" s="43"/>
      <c r="L25" s="43"/>
      <c r="M25" s="43"/>
      <c r="N25" s="43"/>
      <c r="O25" s="43"/>
      <c r="P25" s="49"/>
      <c r="Q25" s="43"/>
      <c r="S25" s="63"/>
      <c r="T25" s="47"/>
      <c r="U25" s="47"/>
      <c r="V25" s="47"/>
      <c r="W25" s="47"/>
      <c r="X25" s="47"/>
      <c r="Y25" s="47"/>
      <c r="Z25" s="47"/>
      <c r="AA25" s="47"/>
      <c r="AB25" s="47"/>
      <c r="AC25" s="47"/>
      <c r="AD25" s="47"/>
      <c r="AE25" s="47"/>
      <c r="AF25" s="47"/>
      <c r="AG25" s="47"/>
      <c r="AH25" s="47"/>
      <c r="AI25" s="64"/>
    </row>
    <row r="26" spans="2:35" ht="18" customHeight="1">
      <c r="B26" s="722"/>
      <c r="C26" s="714" t="s">
        <v>99</v>
      </c>
      <c r="D26" s="715"/>
      <c r="E26" s="715"/>
      <c r="F26" s="716"/>
      <c r="G26" s="60" t="s">
        <v>110</v>
      </c>
      <c r="H26" s="46"/>
      <c r="I26" s="43"/>
      <c r="J26" s="43"/>
      <c r="K26" s="43"/>
      <c r="L26" s="43"/>
      <c r="M26" s="43"/>
      <c r="N26" s="43"/>
      <c r="O26" s="43"/>
      <c r="P26" s="49"/>
      <c r="Q26" s="43"/>
      <c r="S26" s="63" t="s">
        <v>131</v>
      </c>
      <c r="T26" s="47"/>
      <c r="U26" s="47"/>
      <c r="V26" s="47"/>
      <c r="W26" s="47"/>
      <c r="X26" s="47"/>
      <c r="Y26" s="47"/>
      <c r="Z26" s="47"/>
      <c r="AA26" s="47"/>
      <c r="AB26" s="47"/>
      <c r="AC26" s="47"/>
      <c r="AD26" s="47"/>
      <c r="AE26" s="47"/>
      <c r="AF26" s="47"/>
      <c r="AG26" s="47"/>
      <c r="AH26" s="47"/>
      <c r="AI26" s="64"/>
    </row>
    <row r="27" spans="2:35" ht="18" customHeight="1">
      <c r="B27" s="722"/>
      <c r="C27" s="714" t="s">
        <v>100</v>
      </c>
      <c r="D27" s="715"/>
      <c r="E27" s="715"/>
      <c r="F27" s="716"/>
      <c r="G27" s="60" t="s">
        <v>116</v>
      </c>
      <c r="H27" s="46"/>
      <c r="I27" s="43"/>
      <c r="J27" s="43"/>
      <c r="K27" s="43"/>
      <c r="L27" s="43"/>
      <c r="M27" s="43"/>
      <c r="N27" s="43"/>
      <c r="O27" s="43"/>
      <c r="P27" s="49"/>
      <c r="Q27" s="43"/>
      <c r="S27" s="63"/>
      <c r="T27" s="47"/>
      <c r="U27" s="47"/>
      <c r="V27" s="47"/>
      <c r="W27" s="47"/>
      <c r="X27" s="47"/>
      <c r="Y27" s="47"/>
      <c r="Z27" s="47"/>
      <c r="AA27" s="47"/>
      <c r="AB27" s="47"/>
      <c r="AC27" s="47"/>
      <c r="AD27" s="47"/>
      <c r="AE27" s="47"/>
      <c r="AF27" s="47"/>
      <c r="AG27" s="47"/>
      <c r="AH27" s="47"/>
      <c r="AI27" s="64"/>
    </row>
    <row r="28" spans="2:35" ht="18" customHeight="1">
      <c r="B28" s="722"/>
      <c r="C28" s="714" t="s">
        <v>500</v>
      </c>
      <c r="D28" s="715"/>
      <c r="E28" s="715"/>
      <c r="F28" s="716"/>
      <c r="G28" s="60" t="s">
        <v>117</v>
      </c>
      <c r="H28" s="46"/>
      <c r="I28" s="43"/>
      <c r="J28" s="43"/>
      <c r="K28" s="43"/>
      <c r="L28" s="43"/>
      <c r="M28" s="43"/>
      <c r="N28" s="43"/>
      <c r="O28" s="43"/>
      <c r="P28" s="49"/>
      <c r="Q28" s="43"/>
      <c r="S28" s="63"/>
      <c r="T28" s="47"/>
      <c r="U28" s="47"/>
      <c r="V28" s="47"/>
      <c r="W28" s="47"/>
      <c r="X28" s="47"/>
      <c r="Y28" s="47"/>
      <c r="Z28" s="47"/>
      <c r="AA28" s="47"/>
      <c r="AB28" s="47"/>
      <c r="AC28" s="47"/>
      <c r="AD28" s="47"/>
      <c r="AE28" s="47"/>
      <c r="AF28" s="47"/>
      <c r="AG28" s="47"/>
      <c r="AH28" s="47"/>
      <c r="AI28" s="64"/>
    </row>
    <row r="29" spans="2:35" ht="18" customHeight="1">
      <c r="B29" s="722"/>
      <c r="C29" s="714" t="s">
        <v>467</v>
      </c>
      <c r="D29" s="715"/>
      <c r="E29" s="715"/>
      <c r="F29" s="716"/>
      <c r="G29" s="60"/>
      <c r="H29" s="46"/>
      <c r="I29" s="43"/>
      <c r="J29" s="43"/>
      <c r="K29" s="43"/>
      <c r="L29" s="43"/>
      <c r="M29" s="43"/>
      <c r="N29" s="43"/>
      <c r="O29" s="43"/>
      <c r="P29" s="49"/>
      <c r="Q29" s="44"/>
      <c r="S29" s="63"/>
      <c r="T29" s="47"/>
      <c r="U29" s="47"/>
      <c r="V29" s="47"/>
      <c r="W29" s="47"/>
      <c r="X29" s="47"/>
      <c r="Y29" s="47"/>
      <c r="Z29" s="47"/>
      <c r="AA29" s="47"/>
      <c r="AB29" s="47"/>
      <c r="AC29" s="47"/>
      <c r="AD29" s="47"/>
      <c r="AE29" s="47"/>
      <c r="AF29" s="47"/>
      <c r="AG29" s="47"/>
      <c r="AH29" s="47"/>
      <c r="AI29" s="64"/>
    </row>
    <row r="30" spans="2:35" ht="18" customHeight="1">
      <c r="B30" s="714" t="s">
        <v>327</v>
      </c>
      <c r="C30" s="715"/>
      <c r="D30" s="715"/>
      <c r="E30" s="715"/>
      <c r="F30" s="716"/>
      <c r="G30" s="59"/>
      <c r="H30" s="45"/>
      <c r="I30" s="44"/>
      <c r="J30" s="44"/>
      <c r="K30" s="44"/>
      <c r="L30" s="44"/>
      <c r="M30" s="44"/>
      <c r="N30" s="44"/>
      <c r="O30" s="44"/>
      <c r="P30" s="48"/>
      <c r="Q30" s="44"/>
      <c r="S30" s="48"/>
      <c r="T30" s="65"/>
      <c r="U30" s="65"/>
      <c r="V30" s="65"/>
      <c r="W30" s="65"/>
      <c r="X30" s="65"/>
      <c r="Y30" s="65"/>
      <c r="Z30" s="65"/>
      <c r="AA30" s="65"/>
      <c r="AB30" s="65"/>
      <c r="AC30" s="65"/>
      <c r="AD30" s="65"/>
      <c r="AE30" s="65"/>
      <c r="AF30" s="65"/>
      <c r="AG30" s="65"/>
      <c r="AH30" s="65"/>
      <c r="AI30" s="45"/>
    </row>
    <row r="31" ht="15" customHeight="1">
      <c r="B31" s="41" t="s">
        <v>674</v>
      </c>
    </row>
    <row r="32" ht="15" customHeight="1">
      <c r="B32" s="41" t="s">
        <v>673</v>
      </c>
    </row>
  </sheetData>
  <sheetProtection/>
  <mergeCells count="38">
    <mergeCell ref="H3:J3"/>
    <mergeCell ref="G3:G4"/>
    <mergeCell ref="D5:F5"/>
    <mergeCell ref="D6:F6"/>
    <mergeCell ref="Q3:Q4"/>
    <mergeCell ref="S3:AI3"/>
    <mergeCell ref="K3:M3"/>
    <mergeCell ref="N3:P3"/>
    <mergeCell ref="C29:F29"/>
    <mergeCell ref="B30:F30"/>
    <mergeCell ref="C23:F23"/>
    <mergeCell ref="C24:F24"/>
    <mergeCell ref="C25:F25"/>
    <mergeCell ref="C26:F26"/>
    <mergeCell ref="B19:B29"/>
    <mergeCell ref="C28:F28"/>
    <mergeCell ref="C27:F27"/>
    <mergeCell ref="C22:F22"/>
    <mergeCell ref="A1:D1"/>
    <mergeCell ref="B14:B18"/>
    <mergeCell ref="C15:F15"/>
    <mergeCell ref="C16:F16"/>
    <mergeCell ref="C17:F17"/>
    <mergeCell ref="D7:F7"/>
    <mergeCell ref="C10:F10"/>
    <mergeCell ref="B3:F4"/>
    <mergeCell ref="C12:F12"/>
    <mergeCell ref="C13:F13"/>
    <mergeCell ref="B5:B13"/>
    <mergeCell ref="C21:F21"/>
    <mergeCell ref="C20:F20"/>
    <mergeCell ref="C19:F19"/>
    <mergeCell ref="E9:F9"/>
    <mergeCell ref="C18:F18"/>
    <mergeCell ref="C14:F14"/>
    <mergeCell ref="C11:F11"/>
    <mergeCell ref="D8:F8"/>
    <mergeCell ref="C5:C9"/>
  </mergeCells>
  <printOptions/>
  <pageMargins left="0.7874015748031497" right="0.7874015748031497" top="0.7" bottom="0.5905511811023623" header="0.5118110236220472" footer="0.5118110236220472"/>
  <pageSetup horizontalDpi="400" verticalDpi="400" orientation="landscape" paperSize="9" scale="96" r:id="rId2"/>
  <drawing r:id="rId1"/>
</worksheet>
</file>

<file path=xl/worksheets/sheet17.xml><?xml version="1.0" encoding="utf-8"?>
<worksheet xmlns="http://schemas.openxmlformats.org/spreadsheetml/2006/main" xmlns:r="http://schemas.openxmlformats.org/officeDocument/2006/relationships">
  <dimension ref="A1:AW31"/>
  <sheetViews>
    <sheetView tabSelected="1" view="pageBreakPreview" zoomScale="75" zoomScaleNormal="75" zoomScaleSheetLayoutView="75" zoomScalePageLayoutView="0" workbookViewId="0" topLeftCell="A1">
      <selection activeCell="AG9" sqref="AG9:AI9"/>
    </sheetView>
  </sheetViews>
  <sheetFormatPr defaultColWidth="2.625" defaultRowHeight="15" customHeight="1"/>
  <cols>
    <col min="1" max="10" width="2.625" style="269" customWidth="1"/>
    <col min="11" max="11" width="3.25390625" style="269" customWidth="1"/>
    <col min="12" max="16384" width="2.625" style="269" customWidth="1"/>
  </cols>
  <sheetData>
    <row r="1" spans="1:9" ht="15" customHeight="1">
      <c r="A1" s="372" t="s">
        <v>219</v>
      </c>
      <c r="B1" s="372"/>
      <c r="C1" s="372"/>
      <c r="D1" s="372"/>
      <c r="E1" s="251"/>
      <c r="F1" s="251" t="s">
        <v>221</v>
      </c>
      <c r="G1" s="251"/>
      <c r="H1" s="251"/>
      <c r="I1" s="251"/>
    </row>
    <row r="2" spans="1:9" ht="6" customHeight="1">
      <c r="A2" s="237"/>
      <c r="B2" s="237"/>
      <c r="C2" s="237"/>
      <c r="D2" s="237"/>
      <c r="E2" s="251"/>
      <c r="F2" s="251"/>
      <c r="G2" s="251"/>
      <c r="H2" s="251"/>
      <c r="I2" s="251"/>
    </row>
    <row r="3" spans="2:49" ht="19.5" customHeight="1">
      <c r="B3" s="751" t="s">
        <v>141</v>
      </c>
      <c r="C3" s="752"/>
      <c r="D3" s="752"/>
      <c r="E3" s="752"/>
      <c r="F3" s="752"/>
      <c r="G3" s="752"/>
      <c r="H3" s="752"/>
      <c r="I3" s="752"/>
      <c r="J3" s="752"/>
      <c r="K3" s="563"/>
      <c r="L3" s="584" t="s">
        <v>695</v>
      </c>
      <c r="M3" s="538"/>
      <c r="N3" s="538"/>
      <c r="O3" s="538" t="s">
        <v>695</v>
      </c>
      <c r="P3" s="538"/>
      <c r="Q3" s="538"/>
      <c r="R3" s="538" t="s">
        <v>695</v>
      </c>
      <c r="S3" s="538"/>
      <c r="T3" s="538"/>
      <c r="U3" s="538" t="s">
        <v>695</v>
      </c>
      <c r="V3" s="538"/>
      <c r="W3" s="538"/>
      <c r="X3" s="538" t="s">
        <v>695</v>
      </c>
      <c r="Y3" s="538"/>
      <c r="Z3" s="538"/>
      <c r="AA3" s="538" t="s">
        <v>695</v>
      </c>
      <c r="AB3" s="538"/>
      <c r="AC3" s="538"/>
      <c r="AD3" s="538" t="s">
        <v>695</v>
      </c>
      <c r="AE3" s="538"/>
      <c r="AF3" s="538"/>
      <c r="AG3" s="538" t="s">
        <v>695</v>
      </c>
      <c r="AH3" s="538"/>
      <c r="AI3" s="538"/>
      <c r="AJ3" s="538" t="s">
        <v>695</v>
      </c>
      <c r="AK3" s="538"/>
      <c r="AL3" s="538"/>
      <c r="AM3" s="538" t="s">
        <v>695</v>
      </c>
      <c r="AN3" s="538"/>
      <c r="AO3" s="538"/>
      <c r="AP3" s="538" t="s">
        <v>695</v>
      </c>
      <c r="AQ3" s="538"/>
      <c r="AR3" s="538"/>
      <c r="AS3" s="538" t="s">
        <v>143</v>
      </c>
      <c r="AT3" s="538"/>
      <c r="AU3" s="538"/>
      <c r="AV3" s="538"/>
      <c r="AW3" s="538"/>
    </row>
    <row r="4" spans="2:49" ht="19.5" customHeight="1">
      <c r="B4" s="748" t="s">
        <v>132</v>
      </c>
      <c r="C4" s="749"/>
      <c r="D4" s="749"/>
      <c r="E4" s="749"/>
      <c r="F4" s="749"/>
      <c r="G4" s="749"/>
      <c r="H4" s="749"/>
      <c r="I4" s="749"/>
      <c r="J4" s="749"/>
      <c r="K4" s="750"/>
      <c r="L4" s="584"/>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8"/>
    </row>
    <row r="5" spans="2:49" ht="17.25" customHeight="1">
      <c r="B5" s="756" t="s">
        <v>133</v>
      </c>
      <c r="C5" s="761" t="s">
        <v>134</v>
      </c>
      <c r="D5" s="739" t="s">
        <v>465</v>
      </c>
      <c r="E5" s="527" t="s">
        <v>466</v>
      </c>
      <c r="F5" s="527"/>
      <c r="G5" s="527"/>
      <c r="H5" s="527"/>
      <c r="I5" s="527"/>
      <c r="J5" s="527"/>
      <c r="K5" s="527"/>
      <c r="L5" s="753"/>
      <c r="M5" s="754"/>
      <c r="N5" s="754"/>
      <c r="O5" s="754"/>
      <c r="P5" s="754"/>
      <c r="Q5" s="754"/>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5"/>
      <c r="AS5" s="754"/>
      <c r="AT5" s="754"/>
      <c r="AU5" s="754"/>
      <c r="AV5" s="754"/>
      <c r="AW5" s="754"/>
    </row>
    <row r="6" spans="2:49" ht="17.25" customHeight="1">
      <c r="B6" s="757"/>
      <c r="C6" s="762"/>
      <c r="D6" s="740"/>
      <c r="E6" s="529" t="s">
        <v>367</v>
      </c>
      <c r="F6" s="529"/>
      <c r="G6" s="529"/>
      <c r="H6" s="529"/>
      <c r="I6" s="529"/>
      <c r="J6" s="529"/>
      <c r="K6" s="529"/>
      <c r="L6" s="734"/>
      <c r="M6" s="732"/>
      <c r="N6" s="732"/>
      <c r="O6" s="732"/>
      <c r="P6" s="732"/>
      <c r="Q6" s="732"/>
      <c r="R6" s="732"/>
      <c r="S6" s="732"/>
      <c r="T6" s="732"/>
      <c r="U6" s="732"/>
      <c r="V6" s="732"/>
      <c r="W6" s="732"/>
      <c r="X6" s="732"/>
      <c r="Y6" s="732"/>
      <c r="Z6" s="732"/>
      <c r="AA6" s="732"/>
      <c r="AB6" s="732"/>
      <c r="AC6" s="732"/>
      <c r="AD6" s="732"/>
      <c r="AE6" s="732"/>
      <c r="AF6" s="732"/>
      <c r="AG6" s="732"/>
      <c r="AH6" s="732"/>
      <c r="AI6" s="732"/>
      <c r="AJ6" s="732"/>
      <c r="AK6" s="732"/>
      <c r="AL6" s="732"/>
      <c r="AM6" s="732"/>
      <c r="AN6" s="732"/>
      <c r="AO6" s="732"/>
      <c r="AP6" s="732"/>
      <c r="AQ6" s="732"/>
      <c r="AR6" s="733"/>
      <c r="AS6" s="732"/>
      <c r="AT6" s="732"/>
      <c r="AU6" s="732"/>
      <c r="AV6" s="732"/>
      <c r="AW6" s="732"/>
    </row>
    <row r="7" spans="2:49" ht="17.25" customHeight="1">
      <c r="B7" s="757"/>
      <c r="C7" s="762"/>
      <c r="D7" s="740"/>
      <c r="E7" s="529" t="s">
        <v>678</v>
      </c>
      <c r="F7" s="529"/>
      <c r="G7" s="529"/>
      <c r="H7" s="529"/>
      <c r="I7" s="529"/>
      <c r="J7" s="529"/>
      <c r="K7" s="529"/>
      <c r="L7" s="734"/>
      <c r="M7" s="732"/>
      <c r="N7" s="732"/>
      <c r="O7" s="732"/>
      <c r="P7" s="732"/>
      <c r="Q7" s="732"/>
      <c r="R7" s="732"/>
      <c r="S7" s="732"/>
      <c r="T7" s="732"/>
      <c r="U7" s="732"/>
      <c r="V7" s="732"/>
      <c r="W7" s="732"/>
      <c r="X7" s="732"/>
      <c r="Y7" s="732"/>
      <c r="Z7" s="732"/>
      <c r="AA7" s="732"/>
      <c r="AB7" s="732"/>
      <c r="AC7" s="732"/>
      <c r="AD7" s="732"/>
      <c r="AE7" s="732"/>
      <c r="AF7" s="732"/>
      <c r="AG7" s="732"/>
      <c r="AH7" s="732"/>
      <c r="AI7" s="732"/>
      <c r="AJ7" s="732"/>
      <c r="AK7" s="732"/>
      <c r="AL7" s="732"/>
      <c r="AM7" s="732"/>
      <c r="AN7" s="732"/>
      <c r="AO7" s="732"/>
      <c r="AP7" s="732"/>
      <c r="AQ7" s="732"/>
      <c r="AR7" s="733"/>
      <c r="AS7" s="732"/>
      <c r="AT7" s="732"/>
      <c r="AU7" s="732"/>
      <c r="AV7" s="732"/>
      <c r="AW7" s="732"/>
    </row>
    <row r="8" spans="2:49" ht="17.25" customHeight="1">
      <c r="B8" s="757"/>
      <c r="C8" s="762"/>
      <c r="D8" s="740"/>
      <c r="E8" s="529" t="s">
        <v>317</v>
      </c>
      <c r="F8" s="529"/>
      <c r="G8" s="529"/>
      <c r="H8" s="529"/>
      <c r="I8" s="529"/>
      <c r="J8" s="529"/>
      <c r="K8" s="529"/>
      <c r="L8" s="734"/>
      <c r="M8" s="732"/>
      <c r="N8" s="732"/>
      <c r="O8" s="732"/>
      <c r="P8" s="732"/>
      <c r="Q8" s="732"/>
      <c r="R8" s="732"/>
      <c r="S8" s="732"/>
      <c r="T8" s="732"/>
      <c r="U8" s="732"/>
      <c r="V8" s="732"/>
      <c r="W8" s="732"/>
      <c r="X8" s="732"/>
      <c r="Y8" s="732"/>
      <c r="Z8" s="732"/>
      <c r="AA8" s="732"/>
      <c r="AB8" s="732"/>
      <c r="AC8" s="732"/>
      <c r="AD8" s="732"/>
      <c r="AE8" s="732"/>
      <c r="AF8" s="732"/>
      <c r="AG8" s="732"/>
      <c r="AH8" s="732"/>
      <c r="AI8" s="732"/>
      <c r="AJ8" s="732"/>
      <c r="AK8" s="732"/>
      <c r="AL8" s="732"/>
      <c r="AM8" s="732"/>
      <c r="AN8" s="732"/>
      <c r="AO8" s="732"/>
      <c r="AP8" s="732"/>
      <c r="AQ8" s="732"/>
      <c r="AR8" s="733"/>
      <c r="AS8" s="732"/>
      <c r="AT8" s="732"/>
      <c r="AU8" s="732"/>
      <c r="AV8" s="732"/>
      <c r="AW8" s="732"/>
    </row>
    <row r="9" spans="2:49" ht="17.25" customHeight="1">
      <c r="B9" s="757"/>
      <c r="C9" s="762"/>
      <c r="D9" s="529" t="s">
        <v>135</v>
      </c>
      <c r="E9" s="529"/>
      <c r="F9" s="529"/>
      <c r="G9" s="529"/>
      <c r="H9" s="529"/>
      <c r="I9" s="529"/>
      <c r="J9" s="529"/>
      <c r="K9" s="529"/>
      <c r="L9" s="734"/>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3"/>
      <c r="AS9" s="732"/>
      <c r="AT9" s="732"/>
      <c r="AU9" s="732"/>
      <c r="AV9" s="732"/>
      <c r="AW9" s="732"/>
    </row>
    <row r="10" spans="2:49" ht="17.25" customHeight="1">
      <c r="B10" s="757"/>
      <c r="C10" s="762"/>
      <c r="D10" s="529" t="s">
        <v>536</v>
      </c>
      <c r="E10" s="529"/>
      <c r="F10" s="529"/>
      <c r="G10" s="529"/>
      <c r="H10" s="529"/>
      <c r="I10" s="529"/>
      <c r="J10" s="529"/>
      <c r="K10" s="529"/>
      <c r="L10" s="734"/>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2"/>
      <c r="AK10" s="732"/>
      <c r="AL10" s="732"/>
      <c r="AM10" s="732"/>
      <c r="AN10" s="732"/>
      <c r="AO10" s="732"/>
      <c r="AP10" s="732"/>
      <c r="AQ10" s="732"/>
      <c r="AR10" s="733"/>
      <c r="AS10" s="732"/>
      <c r="AT10" s="732"/>
      <c r="AU10" s="732"/>
      <c r="AV10" s="732"/>
      <c r="AW10" s="732"/>
    </row>
    <row r="11" spans="2:49" ht="17.25" customHeight="1">
      <c r="B11" s="757"/>
      <c r="C11" s="762"/>
      <c r="D11" s="741" t="s">
        <v>534</v>
      </c>
      <c r="E11" s="529" t="s">
        <v>533</v>
      </c>
      <c r="F11" s="743"/>
      <c r="G11" s="743"/>
      <c r="H11" s="743"/>
      <c r="I11" s="743"/>
      <c r="J11" s="743"/>
      <c r="K11" s="743"/>
      <c r="L11" s="734"/>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3"/>
      <c r="AS11" s="732"/>
      <c r="AT11" s="732"/>
      <c r="AU11" s="732"/>
      <c r="AV11" s="732"/>
      <c r="AW11" s="732"/>
    </row>
    <row r="12" spans="2:49" ht="17.25" customHeight="1">
      <c r="B12" s="757"/>
      <c r="C12" s="762"/>
      <c r="D12" s="742"/>
      <c r="E12" s="744" t="s">
        <v>685</v>
      </c>
      <c r="F12" s="745"/>
      <c r="G12" s="745"/>
      <c r="H12" s="529" t="s">
        <v>680</v>
      </c>
      <c r="I12" s="529"/>
      <c r="J12" s="529"/>
      <c r="K12" s="529"/>
      <c r="L12" s="565"/>
      <c r="M12" s="542"/>
      <c r="N12" s="543"/>
      <c r="O12" s="565"/>
      <c r="P12" s="542"/>
      <c r="Q12" s="543"/>
      <c r="R12" s="565"/>
      <c r="S12" s="542"/>
      <c r="T12" s="543"/>
      <c r="U12" s="565"/>
      <c r="V12" s="542"/>
      <c r="W12" s="543"/>
      <c r="X12" s="565"/>
      <c r="Y12" s="542"/>
      <c r="Z12" s="543"/>
      <c r="AA12" s="565"/>
      <c r="AB12" s="542"/>
      <c r="AC12" s="543"/>
      <c r="AD12" s="565"/>
      <c r="AE12" s="542"/>
      <c r="AF12" s="543"/>
      <c r="AG12" s="565"/>
      <c r="AH12" s="542"/>
      <c r="AI12" s="543"/>
      <c r="AJ12" s="565"/>
      <c r="AK12" s="542"/>
      <c r="AL12" s="543"/>
      <c r="AM12" s="565"/>
      <c r="AN12" s="542"/>
      <c r="AO12" s="543"/>
      <c r="AP12" s="565"/>
      <c r="AQ12" s="542"/>
      <c r="AR12" s="543"/>
      <c r="AS12" s="733"/>
      <c r="AT12" s="760"/>
      <c r="AU12" s="760"/>
      <c r="AV12" s="760"/>
      <c r="AW12" s="734"/>
    </row>
    <row r="13" spans="2:49" ht="17.25" customHeight="1">
      <c r="B13" s="757"/>
      <c r="C13" s="762"/>
      <c r="D13" s="742"/>
      <c r="E13" s="745"/>
      <c r="F13" s="745"/>
      <c r="G13" s="745"/>
      <c r="H13" s="529" t="s">
        <v>681</v>
      </c>
      <c r="I13" s="529"/>
      <c r="J13" s="529"/>
      <c r="K13" s="529"/>
      <c r="L13" s="565"/>
      <c r="M13" s="542"/>
      <c r="N13" s="543"/>
      <c r="O13" s="565"/>
      <c r="P13" s="542"/>
      <c r="Q13" s="543"/>
      <c r="R13" s="565"/>
      <c r="S13" s="542"/>
      <c r="T13" s="543"/>
      <c r="U13" s="565"/>
      <c r="V13" s="542"/>
      <c r="W13" s="543"/>
      <c r="X13" s="565"/>
      <c r="Y13" s="542"/>
      <c r="Z13" s="543"/>
      <c r="AA13" s="565"/>
      <c r="AB13" s="542"/>
      <c r="AC13" s="543"/>
      <c r="AD13" s="565"/>
      <c r="AE13" s="542"/>
      <c r="AF13" s="543"/>
      <c r="AG13" s="565"/>
      <c r="AH13" s="542"/>
      <c r="AI13" s="543"/>
      <c r="AJ13" s="565"/>
      <c r="AK13" s="542"/>
      <c r="AL13" s="543"/>
      <c r="AM13" s="565"/>
      <c r="AN13" s="542"/>
      <c r="AO13" s="543"/>
      <c r="AP13" s="565"/>
      <c r="AQ13" s="542"/>
      <c r="AR13" s="543"/>
      <c r="AS13" s="733"/>
      <c r="AT13" s="760"/>
      <c r="AU13" s="760"/>
      <c r="AV13" s="760"/>
      <c r="AW13" s="734"/>
    </row>
    <row r="14" spans="2:49" ht="17.25" customHeight="1">
      <c r="B14" s="757"/>
      <c r="C14" s="762"/>
      <c r="D14" s="742"/>
      <c r="E14" s="745"/>
      <c r="F14" s="745"/>
      <c r="G14" s="745"/>
      <c r="H14" s="529" t="s">
        <v>682</v>
      </c>
      <c r="I14" s="529"/>
      <c r="J14" s="529"/>
      <c r="K14" s="529"/>
      <c r="L14" s="565"/>
      <c r="M14" s="542"/>
      <c r="N14" s="543"/>
      <c r="O14" s="565"/>
      <c r="P14" s="542"/>
      <c r="Q14" s="543"/>
      <c r="R14" s="565"/>
      <c r="S14" s="542"/>
      <c r="T14" s="543"/>
      <c r="U14" s="565"/>
      <c r="V14" s="542"/>
      <c r="W14" s="543"/>
      <c r="X14" s="565"/>
      <c r="Y14" s="542"/>
      <c r="Z14" s="543"/>
      <c r="AA14" s="565"/>
      <c r="AB14" s="542"/>
      <c r="AC14" s="543"/>
      <c r="AD14" s="565"/>
      <c r="AE14" s="542"/>
      <c r="AF14" s="543"/>
      <c r="AG14" s="565"/>
      <c r="AH14" s="542"/>
      <c r="AI14" s="543"/>
      <c r="AJ14" s="565"/>
      <c r="AK14" s="542"/>
      <c r="AL14" s="543"/>
      <c r="AM14" s="565"/>
      <c r="AN14" s="542"/>
      <c r="AO14" s="543"/>
      <c r="AP14" s="565"/>
      <c r="AQ14" s="542"/>
      <c r="AR14" s="543"/>
      <c r="AS14" s="733"/>
      <c r="AT14" s="760"/>
      <c r="AU14" s="760"/>
      <c r="AV14" s="760"/>
      <c r="AW14" s="734"/>
    </row>
    <row r="15" spans="2:49" ht="17.25" customHeight="1">
      <c r="B15" s="757"/>
      <c r="C15" s="762"/>
      <c r="D15" s="742"/>
      <c r="E15" s="529" t="s">
        <v>308</v>
      </c>
      <c r="F15" s="743"/>
      <c r="G15" s="743"/>
      <c r="H15" s="743"/>
      <c r="I15" s="743"/>
      <c r="J15" s="743"/>
      <c r="K15" s="743"/>
      <c r="L15" s="734"/>
      <c r="M15" s="732"/>
      <c r="N15" s="732"/>
      <c r="O15" s="732"/>
      <c r="P15" s="732"/>
      <c r="Q15" s="732"/>
      <c r="R15" s="732"/>
      <c r="S15" s="732"/>
      <c r="T15" s="732"/>
      <c r="U15" s="732"/>
      <c r="V15" s="732"/>
      <c r="W15" s="732"/>
      <c r="X15" s="732"/>
      <c r="Y15" s="732"/>
      <c r="Z15" s="732"/>
      <c r="AA15" s="732"/>
      <c r="AB15" s="732"/>
      <c r="AC15" s="732"/>
      <c r="AD15" s="732"/>
      <c r="AE15" s="732"/>
      <c r="AF15" s="732"/>
      <c r="AG15" s="732"/>
      <c r="AH15" s="732"/>
      <c r="AI15" s="732"/>
      <c r="AJ15" s="732"/>
      <c r="AK15" s="732"/>
      <c r="AL15" s="732"/>
      <c r="AM15" s="732"/>
      <c r="AN15" s="732"/>
      <c r="AO15" s="732"/>
      <c r="AP15" s="732"/>
      <c r="AQ15" s="732"/>
      <c r="AR15" s="733"/>
      <c r="AS15" s="732"/>
      <c r="AT15" s="732"/>
      <c r="AU15" s="732"/>
      <c r="AV15" s="732"/>
      <c r="AW15" s="732"/>
    </row>
    <row r="16" spans="2:49" ht="17.25" customHeight="1">
      <c r="B16" s="757"/>
      <c r="C16" s="762"/>
      <c r="D16" s="529" t="s">
        <v>469</v>
      </c>
      <c r="E16" s="529"/>
      <c r="F16" s="529"/>
      <c r="G16" s="529"/>
      <c r="H16" s="529"/>
      <c r="I16" s="529"/>
      <c r="J16" s="529"/>
      <c r="K16" s="529"/>
      <c r="L16" s="734"/>
      <c r="M16" s="732"/>
      <c r="N16" s="732"/>
      <c r="O16" s="732"/>
      <c r="P16" s="732"/>
      <c r="Q16" s="732"/>
      <c r="R16" s="732"/>
      <c r="S16" s="732"/>
      <c r="T16" s="732"/>
      <c r="U16" s="732"/>
      <c r="V16" s="732"/>
      <c r="W16" s="732"/>
      <c r="X16" s="732"/>
      <c r="Y16" s="732"/>
      <c r="Z16" s="732"/>
      <c r="AA16" s="732"/>
      <c r="AB16" s="732"/>
      <c r="AC16" s="732"/>
      <c r="AD16" s="732"/>
      <c r="AE16" s="732"/>
      <c r="AF16" s="732"/>
      <c r="AG16" s="732"/>
      <c r="AH16" s="732"/>
      <c r="AI16" s="732"/>
      <c r="AJ16" s="732"/>
      <c r="AK16" s="732"/>
      <c r="AL16" s="732"/>
      <c r="AM16" s="732"/>
      <c r="AN16" s="732"/>
      <c r="AO16" s="732"/>
      <c r="AP16" s="732"/>
      <c r="AQ16" s="732"/>
      <c r="AR16" s="733"/>
      <c r="AS16" s="732"/>
      <c r="AT16" s="732"/>
      <c r="AU16" s="732"/>
      <c r="AV16" s="732"/>
      <c r="AW16" s="732"/>
    </row>
    <row r="17" spans="2:49" ht="17.25" customHeight="1">
      <c r="B17" s="757"/>
      <c r="C17" s="762"/>
      <c r="D17" s="529" t="s">
        <v>136</v>
      </c>
      <c r="E17" s="529"/>
      <c r="F17" s="529"/>
      <c r="G17" s="529"/>
      <c r="H17" s="529"/>
      <c r="I17" s="529"/>
      <c r="J17" s="529"/>
      <c r="K17" s="529"/>
      <c r="L17" s="734"/>
      <c r="M17" s="732"/>
      <c r="N17" s="732"/>
      <c r="O17" s="732"/>
      <c r="P17" s="732"/>
      <c r="Q17" s="732"/>
      <c r="R17" s="732"/>
      <c r="S17" s="732"/>
      <c r="T17" s="732"/>
      <c r="U17" s="732"/>
      <c r="V17" s="732"/>
      <c r="W17" s="732"/>
      <c r="X17" s="732"/>
      <c r="Y17" s="732"/>
      <c r="Z17" s="732"/>
      <c r="AA17" s="732"/>
      <c r="AB17" s="732"/>
      <c r="AC17" s="732"/>
      <c r="AD17" s="732"/>
      <c r="AE17" s="732"/>
      <c r="AF17" s="732"/>
      <c r="AG17" s="732"/>
      <c r="AH17" s="732"/>
      <c r="AI17" s="732"/>
      <c r="AJ17" s="732"/>
      <c r="AK17" s="732"/>
      <c r="AL17" s="732"/>
      <c r="AM17" s="732"/>
      <c r="AN17" s="732"/>
      <c r="AO17" s="732"/>
      <c r="AP17" s="732"/>
      <c r="AQ17" s="732"/>
      <c r="AR17" s="733"/>
      <c r="AS17" s="732"/>
      <c r="AT17" s="732"/>
      <c r="AU17" s="732"/>
      <c r="AV17" s="732"/>
      <c r="AW17" s="732"/>
    </row>
    <row r="18" spans="2:49" ht="17.25" customHeight="1">
      <c r="B18" s="757"/>
      <c r="C18" s="762"/>
      <c r="D18" s="529" t="s">
        <v>44</v>
      </c>
      <c r="E18" s="529"/>
      <c r="F18" s="529"/>
      <c r="G18" s="529"/>
      <c r="H18" s="529"/>
      <c r="I18" s="529"/>
      <c r="J18" s="529"/>
      <c r="K18" s="529"/>
      <c r="L18" s="734"/>
      <c r="M18" s="732"/>
      <c r="N18" s="732"/>
      <c r="O18" s="732"/>
      <c r="P18" s="732"/>
      <c r="Q18" s="732"/>
      <c r="R18" s="732"/>
      <c r="S18" s="732"/>
      <c r="T18" s="732"/>
      <c r="U18" s="732"/>
      <c r="V18" s="732"/>
      <c r="W18" s="732"/>
      <c r="X18" s="732"/>
      <c r="Y18" s="732"/>
      <c r="Z18" s="732"/>
      <c r="AA18" s="732"/>
      <c r="AB18" s="732"/>
      <c r="AC18" s="732"/>
      <c r="AD18" s="732"/>
      <c r="AE18" s="732"/>
      <c r="AF18" s="732"/>
      <c r="AG18" s="732"/>
      <c r="AH18" s="732"/>
      <c r="AI18" s="732"/>
      <c r="AJ18" s="732"/>
      <c r="AK18" s="732"/>
      <c r="AL18" s="732"/>
      <c r="AM18" s="732"/>
      <c r="AN18" s="732"/>
      <c r="AO18" s="732"/>
      <c r="AP18" s="732"/>
      <c r="AQ18" s="732"/>
      <c r="AR18" s="733"/>
      <c r="AS18" s="732"/>
      <c r="AT18" s="732"/>
      <c r="AU18" s="732"/>
      <c r="AV18" s="732"/>
      <c r="AW18" s="732"/>
    </row>
    <row r="19" spans="2:49" ht="17.25" customHeight="1">
      <c r="B19" s="757"/>
      <c r="C19" s="762"/>
      <c r="D19" s="529" t="s">
        <v>471</v>
      </c>
      <c r="E19" s="529"/>
      <c r="F19" s="529"/>
      <c r="G19" s="529"/>
      <c r="H19" s="529"/>
      <c r="I19" s="529"/>
      <c r="J19" s="529"/>
      <c r="K19" s="529"/>
      <c r="L19" s="734"/>
      <c r="M19" s="732"/>
      <c r="N19" s="732"/>
      <c r="O19" s="732"/>
      <c r="P19" s="732"/>
      <c r="Q19" s="732"/>
      <c r="R19" s="732"/>
      <c r="S19" s="732"/>
      <c r="T19" s="732"/>
      <c r="U19" s="732"/>
      <c r="V19" s="732"/>
      <c r="W19" s="732"/>
      <c r="X19" s="732"/>
      <c r="Y19" s="732"/>
      <c r="Z19" s="732"/>
      <c r="AA19" s="732"/>
      <c r="AB19" s="732"/>
      <c r="AC19" s="732"/>
      <c r="AD19" s="732"/>
      <c r="AE19" s="732"/>
      <c r="AF19" s="732"/>
      <c r="AG19" s="732"/>
      <c r="AH19" s="732"/>
      <c r="AI19" s="732"/>
      <c r="AJ19" s="732"/>
      <c r="AK19" s="732"/>
      <c r="AL19" s="732"/>
      <c r="AM19" s="732"/>
      <c r="AN19" s="732"/>
      <c r="AO19" s="732"/>
      <c r="AP19" s="732"/>
      <c r="AQ19" s="732"/>
      <c r="AR19" s="733"/>
      <c r="AS19" s="732"/>
      <c r="AT19" s="732"/>
      <c r="AU19" s="732"/>
      <c r="AV19" s="732"/>
      <c r="AW19" s="732"/>
    </row>
    <row r="20" spans="2:49" ht="17.25" customHeight="1">
      <c r="B20" s="757"/>
      <c r="C20" s="762"/>
      <c r="D20" s="529" t="s">
        <v>472</v>
      </c>
      <c r="E20" s="529"/>
      <c r="F20" s="529"/>
      <c r="G20" s="529"/>
      <c r="H20" s="529"/>
      <c r="I20" s="529"/>
      <c r="J20" s="529"/>
      <c r="K20" s="529"/>
      <c r="L20" s="734"/>
      <c r="M20" s="732"/>
      <c r="N20" s="732"/>
      <c r="O20" s="732"/>
      <c r="P20" s="732"/>
      <c r="Q20" s="732"/>
      <c r="R20" s="732"/>
      <c r="S20" s="732"/>
      <c r="T20" s="732"/>
      <c r="U20" s="732"/>
      <c r="V20" s="732"/>
      <c r="W20" s="732"/>
      <c r="X20" s="732"/>
      <c r="Y20" s="732"/>
      <c r="Z20" s="732"/>
      <c r="AA20" s="732"/>
      <c r="AB20" s="732"/>
      <c r="AC20" s="732"/>
      <c r="AD20" s="732"/>
      <c r="AE20" s="732"/>
      <c r="AF20" s="732"/>
      <c r="AG20" s="732"/>
      <c r="AH20" s="732"/>
      <c r="AI20" s="732"/>
      <c r="AJ20" s="732"/>
      <c r="AK20" s="732"/>
      <c r="AL20" s="732"/>
      <c r="AM20" s="732"/>
      <c r="AN20" s="732"/>
      <c r="AO20" s="732"/>
      <c r="AP20" s="732"/>
      <c r="AQ20" s="732"/>
      <c r="AR20" s="733"/>
      <c r="AS20" s="732"/>
      <c r="AT20" s="732"/>
      <c r="AU20" s="732"/>
      <c r="AV20" s="732"/>
      <c r="AW20" s="732"/>
    </row>
    <row r="21" spans="2:49" ht="17.25" customHeight="1">
      <c r="B21" s="757"/>
      <c r="C21" s="763"/>
      <c r="D21" s="529" t="s">
        <v>473</v>
      </c>
      <c r="E21" s="529"/>
      <c r="F21" s="529"/>
      <c r="G21" s="529"/>
      <c r="H21" s="529"/>
      <c r="I21" s="529"/>
      <c r="J21" s="529"/>
      <c r="K21" s="529"/>
      <c r="L21" s="734"/>
      <c r="M21" s="732"/>
      <c r="N21" s="732"/>
      <c r="O21" s="732"/>
      <c r="P21" s="732"/>
      <c r="Q21" s="732"/>
      <c r="R21" s="732"/>
      <c r="S21" s="732"/>
      <c r="T21" s="732"/>
      <c r="U21" s="732"/>
      <c r="V21" s="732"/>
      <c r="W21" s="732"/>
      <c r="X21" s="732"/>
      <c r="Y21" s="732"/>
      <c r="Z21" s="732"/>
      <c r="AA21" s="732"/>
      <c r="AB21" s="732"/>
      <c r="AC21" s="732"/>
      <c r="AD21" s="732"/>
      <c r="AE21" s="732"/>
      <c r="AF21" s="732"/>
      <c r="AG21" s="732"/>
      <c r="AH21" s="732"/>
      <c r="AI21" s="732"/>
      <c r="AJ21" s="732"/>
      <c r="AK21" s="732"/>
      <c r="AL21" s="732"/>
      <c r="AM21" s="732"/>
      <c r="AN21" s="732"/>
      <c r="AO21" s="732"/>
      <c r="AP21" s="732"/>
      <c r="AQ21" s="732"/>
      <c r="AR21" s="733"/>
      <c r="AS21" s="732"/>
      <c r="AT21" s="732"/>
      <c r="AU21" s="732"/>
      <c r="AV21" s="732"/>
      <c r="AW21" s="732"/>
    </row>
    <row r="22" spans="2:49" ht="17.25" customHeight="1">
      <c r="B22" s="757"/>
      <c r="C22" s="763"/>
      <c r="D22" s="529" t="s">
        <v>99</v>
      </c>
      <c r="E22" s="529"/>
      <c r="F22" s="529"/>
      <c r="G22" s="529"/>
      <c r="H22" s="529"/>
      <c r="I22" s="529"/>
      <c r="J22" s="529"/>
      <c r="K22" s="529"/>
      <c r="L22" s="734"/>
      <c r="M22" s="732"/>
      <c r="N22" s="732"/>
      <c r="O22" s="732"/>
      <c r="P22" s="732"/>
      <c r="Q22" s="732"/>
      <c r="R22" s="732"/>
      <c r="S22" s="732"/>
      <c r="T22" s="732"/>
      <c r="U22" s="732"/>
      <c r="V22" s="732"/>
      <c r="W22" s="732"/>
      <c r="X22" s="732"/>
      <c r="Y22" s="732"/>
      <c r="Z22" s="732"/>
      <c r="AA22" s="732"/>
      <c r="AB22" s="732"/>
      <c r="AC22" s="732"/>
      <c r="AD22" s="732"/>
      <c r="AE22" s="732"/>
      <c r="AF22" s="732"/>
      <c r="AG22" s="732"/>
      <c r="AH22" s="732"/>
      <c r="AI22" s="732"/>
      <c r="AJ22" s="732"/>
      <c r="AK22" s="732"/>
      <c r="AL22" s="732"/>
      <c r="AM22" s="732"/>
      <c r="AN22" s="732"/>
      <c r="AO22" s="732"/>
      <c r="AP22" s="732"/>
      <c r="AQ22" s="732"/>
      <c r="AR22" s="733"/>
      <c r="AS22" s="732"/>
      <c r="AT22" s="732"/>
      <c r="AU22" s="732"/>
      <c r="AV22" s="732"/>
      <c r="AW22" s="732"/>
    </row>
    <row r="23" spans="2:49" ht="17.25" customHeight="1">
      <c r="B23" s="758"/>
      <c r="C23" s="764"/>
      <c r="D23" s="529" t="s">
        <v>467</v>
      </c>
      <c r="E23" s="529"/>
      <c r="F23" s="529"/>
      <c r="G23" s="529"/>
      <c r="H23" s="529"/>
      <c r="I23" s="529"/>
      <c r="J23" s="529"/>
      <c r="K23" s="529"/>
      <c r="L23" s="734"/>
      <c r="M23" s="732"/>
      <c r="N23" s="732"/>
      <c r="O23" s="732"/>
      <c r="P23" s="732"/>
      <c r="Q23" s="732"/>
      <c r="R23" s="732"/>
      <c r="S23" s="732"/>
      <c r="T23" s="732"/>
      <c r="U23" s="732"/>
      <c r="V23" s="732"/>
      <c r="W23" s="732"/>
      <c r="X23" s="732"/>
      <c r="Y23" s="732"/>
      <c r="Z23" s="732"/>
      <c r="AA23" s="732"/>
      <c r="AB23" s="732"/>
      <c r="AC23" s="732"/>
      <c r="AD23" s="732"/>
      <c r="AE23" s="732"/>
      <c r="AF23" s="732"/>
      <c r="AG23" s="732"/>
      <c r="AH23" s="732"/>
      <c r="AI23" s="732"/>
      <c r="AJ23" s="732"/>
      <c r="AK23" s="732"/>
      <c r="AL23" s="732"/>
      <c r="AM23" s="732"/>
      <c r="AN23" s="732"/>
      <c r="AO23" s="732"/>
      <c r="AP23" s="732"/>
      <c r="AQ23" s="732"/>
      <c r="AR23" s="733"/>
      <c r="AS23" s="732"/>
      <c r="AT23" s="732"/>
      <c r="AU23" s="732"/>
      <c r="AV23" s="732"/>
      <c r="AW23" s="732"/>
    </row>
    <row r="24" spans="2:49" ht="17.25" customHeight="1">
      <c r="B24" s="758"/>
      <c r="C24" s="530" t="s">
        <v>137</v>
      </c>
      <c r="D24" s="746"/>
      <c r="E24" s="746"/>
      <c r="F24" s="746"/>
      <c r="G24" s="746"/>
      <c r="H24" s="746"/>
      <c r="I24" s="746"/>
      <c r="J24" s="746"/>
      <c r="K24" s="747"/>
      <c r="L24" s="734"/>
      <c r="M24" s="732"/>
      <c r="N24" s="732"/>
      <c r="O24" s="732"/>
      <c r="P24" s="732"/>
      <c r="Q24" s="732"/>
      <c r="R24" s="732"/>
      <c r="S24" s="732"/>
      <c r="T24" s="732"/>
      <c r="U24" s="732"/>
      <c r="V24" s="732"/>
      <c r="W24" s="732"/>
      <c r="X24" s="732"/>
      <c r="Y24" s="732"/>
      <c r="Z24" s="732"/>
      <c r="AA24" s="732"/>
      <c r="AB24" s="732"/>
      <c r="AC24" s="732"/>
      <c r="AD24" s="732"/>
      <c r="AE24" s="732"/>
      <c r="AF24" s="732"/>
      <c r="AG24" s="732"/>
      <c r="AH24" s="732"/>
      <c r="AI24" s="732"/>
      <c r="AJ24" s="732"/>
      <c r="AK24" s="732"/>
      <c r="AL24" s="732"/>
      <c r="AM24" s="732"/>
      <c r="AN24" s="732"/>
      <c r="AO24" s="732"/>
      <c r="AP24" s="732"/>
      <c r="AQ24" s="732"/>
      <c r="AR24" s="733"/>
      <c r="AS24" s="732"/>
      <c r="AT24" s="732"/>
      <c r="AU24" s="732"/>
      <c r="AV24" s="732"/>
      <c r="AW24" s="732"/>
    </row>
    <row r="25" spans="2:49" ht="17.25" customHeight="1">
      <c r="B25" s="759"/>
      <c r="C25" s="530" t="s">
        <v>327</v>
      </c>
      <c r="D25" s="746"/>
      <c r="E25" s="746"/>
      <c r="F25" s="746"/>
      <c r="G25" s="746"/>
      <c r="H25" s="746"/>
      <c r="I25" s="746"/>
      <c r="J25" s="746"/>
      <c r="K25" s="747"/>
      <c r="L25" s="734"/>
      <c r="M25" s="732"/>
      <c r="N25" s="732"/>
      <c r="O25" s="732"/>
      <c r="P25" s="732"/>
      <c r="Q25" s="732"/>
      <c r="R25" s="732"/>
      <c r="S25" s="732"/>
      <c r="T25" s="732"/>
      <c r="U25" s="732"/>
      <c r="V25" s="732"/>
      <c r="W25" s="732"/>
      <c r="X25" s="732"/>
      <c r="Y25" s="732"/>
      <c r="Z25" s="732"/>
      <c r="AA25" s="732"/>
      <c r="AB25" s="732"/>
      <c r="AC25" s="732"/>
      <c r="AD25" s="732"/>
      <c r="AE25" s="732"/>
      <c r="AF25" s="732"/>
      <c r="AG25" s="732"/>
      <c r="AH25" s="732"/>
      <c r="AI25" s="732"/>
      <c r="AJ25" s="732"/>
      <c r="AK25" s="732"/>
      <c r="AL25" s="732"/>
      <c r="AM25" s="732"/>
      <c r="AN25" s="732"/>
      <c r="AO25" s="732"/>
      <c r="AP25" s="732"/>
      <c r="AQ25" s="732"/>
      <c r="AR25" s="733"/>
      <c r="AS25" s="732"/>
      <c r="AT25" s="732"/>
      <c r="AU25" s="732"/>
      <c r="AV25" s="732"/>
      <c r="AW25" s="732"/>
    </row>
    <row r="26" spans="2:49" ht="17.25" customHeight="1">
      <c r="B26" s="735" t="s">
        <v>138</v>
      </c>
      <c r="C26" s="737" t="s">
        <v>134</v>
      </c>
      <c r="D26" s="527" t="s">
        <v>139</v>
      </c>
      <c r="E26" s="527"/>
      <c r="F26" s="527"/>
      <c r="G26" s="527"/>
      <c r="H26" s="527"/>
      <c r="I26" s="527"/>
      <c r="J26" s="527"/>
      <c r="K26" s="527"/>
      <c r="L26" s="753"/>
      <c r="M26" s="754"/>
      <c r="N26" s="754"/>
      <c r="O26" s="754"/>
      <c r="P26" s="754"/>
      <c r="Q26" s="754"/>
      <c r="R26" s="754"/>
      <c r="S26" s="754"/>
      <c r="T26" s="754"/>
      <c r="U26" s="754"/>
      <c r="V26" s="754"/>
      <c r="W26" s="754"/>
      <c r="X26" s="754"/>
      <c r="Y26" s="754"/>
      <c r="Z26" s="754"/>
      <c r="AA26" s="754"/>
      <c r="AB26" s="754"/>
      <c r="AC26" s="754"/>
      <c r="AD26" s="754"/>
      <c r="AE26" s="754"/>
      <c r="AF26" s="754"/>
      <c r="AG26" s="754"/>
      <c r="AH26" s="754"/>
      <c r="AI26" s="754"/>
      <c r="AJ26" s="754"/>
      <c r="AK26" s="754"/>
      <c r="AL26" s="754"/>
      <c r="AM26" s="754"/>
      <c r="AN26" s="754"/>
      <c r="AO26" s="754"/>
      <c r="AP26" s="754"/>
      <c r="AQ26" s="754"/>
      <c r="AR26" s="755"/>
      <c r="AS26" s="754"/>
      <c r="AT26" s="754"/>
      <c r="AU26" s="754"/>
      <c r="AV26" s="754"/>
      <c r="AW26" s="754"/>
    </row>
    <row r="27" spans="2:49" ht="17.25" customHeight="1">
      <c r="B27" s="736"/>
      <c r="C27" s="738"/>
      <c r="D27" s="529" t="s">
        <v>88</v>
      </c>
      <c r="E27" s="529"/>
      <c r="F27" s="529"/>
      <c r="G27" s="529"/>
      <c r="H27" s="529"/>
      <c r="I27" s="529"/>
      <c r="J27" s="529"/>
      <c r="K27" s="529"/>
      <c r="L27" s="734"/>
      <c r="M27" s="732"/>
      <c r="N27" s="732"/>
      <c r="O27" s="732"/>
      <c r="P27" s="732"/>
      <c r="Q27" s="732"/>
      <c r="R27" s="732"/>
      <c r="S27" s="732"/>
      <c r="T27" s="732"/>
      <c r="U27" s="732"/>
      <c r="V27" s="732"/>
      <c r="W27" s="732"/>
      <c r="X27" s="732"/>
      <c r="Y27" s="732"/>
      <c r="Z27" s="732"/>
      <c r="AA27" s="732"/>
      <c r="AB27" s="732"/>
      <c r="AC27" s="732"/>
      <c r="AD27" s="732"/>
      <c r="AE27" s="732"/>
      <c r="AF27" s="732"/>
      <c r="AG27" s="732"/>
      <c r="AH27" s="732"/>
      <c r="AI27" s="732"/>
      <c r="AJ27" s="732"/>
      <c r="AK27" s="732"/>
      <c r="AL27" s="732"/>
      <c r="AM27" s="732"/>
      <c r="AN27" s="732"/>
      <c r="AO27" s="732"/>
      <c r="AP27" s="732"/>
      <c r="AQ27" s="732"/>
      <c r="AR27" s="733"/>
      <c r="AS27" s="732"/>
      <c r="AT27" s="732"/>
      <c r="AU27" s="732"/>
      <c r="AV27" s="732"/>
      <c r="AW27" s="732"/>
    </row>
    <row r="28" spans="2:49" ht="17.25" customHeight="1">
      <c r="B28" s="736"/>
      <c r="C28" s="738"/>
      <c r="D28" s="529" t="s">
        <v>142</v>
      </c>
      <c r="E28" s="529"/>
      <c r="F28" s="529"/>
      <c r="G28" s="529"/>
      <c r="H28" s="529"/>
      <c r="I28" s="529"/>
      <c r="J28" s="529"/>
      <c r="K28" s="529"/>
      <c r="L28" s="734"/>
      <c r="M28" s="732"/>
      <c r="N28" s="732"/>
      <c r="O28" s="732"/>
      <c r="P28" s="732"/>
      <c r="Q28" s="732"/>
      <c r="R28" s="732"/>
      <c r="S28" s="732"/>
      <c r="T28" s="732"/>
      <c r="U28" s="732"/>
      <c r="V28" s="732"/>
      <c r="W28" s="732"/>
      <c r="X28" s="732"/>
      <c r="Y28" s="732"/>
      <c r="Z28" s="732"/>
      <c r="AA28" s="732"/>
      <c r="AB28" s="732"/>
      <c r="AC28" s="732"/>
      <c r="AD28" s="732"/>
      <c r="AE28" s="732"/>
      <c r="AF28" s="732"/>
      <c r="AG28" s="732"/>
      <c r="AH28" s="732"/>
      <c r="AI28" s="732"/>
      <c r="AJ28" s="732"/>
      <c r="AK28" s="732"/>
      <c r="AL28" s="732"/>
      <c r="AM28" s="732"/>
      <c r="AN28" s="732"/>
      <c r="AO28" s="732"/>
      <c r="AP28" s="732"/>
      <c r="AQ28" s="732"/>
      <c r="AR28" s="733"/>
      <c r="AS28" s="732"/>
      <c r="AT28" s="732"/>
      <c r="AU28" s="732"/>
      <c r="AV28" s="732"/>
      <c r="AW28" s="732"/>
    </row>
    <row r="29" spans="2:49" ht="17.25" customHeight="1">
      <c r="B29" s="736"/>
      <c r="C29" s="738"/>
      <c r="D29" s="529" t="s">
        <v>467</v>
      </c>
      <c r="E29" s="529"/>
      <c r="F29" s="529"/>
      <c r="G29" s="529"/>
      <c r="H29" s="529"/>
      <c r="I29" s="529"/>
      <c r="J29" s="529"/>
      <c r="K29" s="529"/>
      <c r="L29" s="734"/>
      <c r="M29" s="732"/>
      <c r="N29" s="732"/>
      <c r="O29" s="732"/>
      <c r="P29" s="732"/>
      <c r="Q29" s="732"/>
      <c r="R29" s="732"/>
      <c r="S29" s="732"/>
      <c r="T29" s="732"/>
      <c r="U29" s="732"/>
      <c r="V29" s="732"/>
      <c r="W29" s="732"/>
      <c r="X29" s="732"/>
      <c r="Y29" s="732"/>
      <c r="Z29" s="732"/>
      <c r="AA29" s="732"/>
      <c r="AB29" s="732"/>
      <c r="AC29" s="732"/>
      <c r="AD29" s="732"/>
      <c r="AE29" s="732"/>
      <c r="AF29" s="732"/>
      <c r="AG29" s="732"/>
      <c r="AH29" s="732"/>
      <c r="AI29" s="732"/>
      <c r="AJ29" s="732"/>
      <c r="AK29" s="732"/>
      <c r="AL29" s="732"/>
      <c r="AM29" s="732"/>
      <c r="AN29" s="732"/>
      <c r="AO29" s="732"/>
      <c r="AP29" s="732"/>
      <c r="AQ29" s="732"/>
      <c r="AR29" s="733"/>
      <c r="AS29" s="732"/>
      <c r="AT29" s="732"/>
      <c r="AU29" s="732"/>
      <c r="AV29" s="732"/>
      <c r="AW29" s="732"/>
    </row>
    <row r="30" spans="2:49" ht="15" customHeight="1">
      <c r="B30" s="736"/>
      <c r="C30" s="530" t="s">
        <v>140</v>
      </c>
      <c r="D30" s="746"/>
      <c r="E30" s="746"/>
      <c r="F30" s="746"/>
      <c r="G30" s="746"/>
      <c r="H30" s="746"/>
      <c r="I30" s="746"/>
      <c r="J30" s="746"/>
      <c r="K30" s="747"/>
      <c r="L30" s="734"/>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3"/>
      <c r="AS30" s="732"/>
      <c r="AT30" s="732"/>
      <c r="AU30" s="732"/>
      <c r="AV30" s="732"/>
      <c r="AW30" s="732"/>
    </row>
    <row r="31" spans="2:49" ht="15" customHeight="1">
      <c r="B31" s="736"/>
      <c r="C31" s="530" t="s">
        <v>327</v>
      </c>
      <c r="D31" s="746"/>
      <c r="E31" s="746"/>
      <c r="F31" s="746"/>
      <c r="G31" s="746"/>
      <c r="H31" s="746"/>
      <c r="I31" s="746"/>
      <c r="J31" s="746"/>
      <c r="K31" s="747"/>
      <c r="L31" s="734"/>
      <c r="M31" s="732"/>
      <c r="N31" s="732"/>
      <c r="O31" s="732"/>
      <c r="P31" s="732"/>
      <c r="Q31" s="732"/>
      <c r="R31" s="732"/>
      <c r="S31" s="732"/>
      <c r="T31" s="732"/>
      <c r="U31" s="732"/>
      <c r="V31" s="732"/>
      <c r="W31" s="732"/>
      <c r="X31" s="732"/>
      <c r="Y31" s="732"/>
      <c r="Z31" s="732"/>
      <c r="AA31" s="732"/>
      <c r="AB31" s="732"/>
      <c r="AC31" s="732"/>
      <c r="AD31" s="732"/>
      <c r="AE31" s="732"/>
      <c r="AF31" s="732"/>
      <c r="AG31" s="732"/>
      <c r="AH31" s="732"/>
      <c r="AI31" s="732"/>
      <c r="AJ31" s="732"/>
      <c r="AK31" s="732"/>
      <c r="AL31" s="732"/>
      <c r="AM31" s="732"/>
      <c r="AN31" s="732"/>
      <c r="AO31" s="732"/>
      <c r="AP31" s="732"/>
      <c r="AQ31" s="732"/>
      <c r="AR31" s="733"/>
      <c r="AS31" s="732"/>
      <c r="AT31" s="732"/>
      <c r="AU31" s="732"/>
      <c r="AV31" s="732"/>
      <c r="AW31" s="732"/>
    </row>
  </sheetData>
  <sheetProtection/>
  <mergeCells count="373">
    <mergeCell ref="C31:K31"/>
    <mergeCell ref="AS12:AW12"/>
    <mergeCell ref="AS13:AW13"/>
    <mergeCell ref="AS14:AW14"/>
    <mergeCell ref="C5:C23"/>
    <mergeCell ref="AM12:AO12"/>
    <mergeCell ref="AM13:AO13"/>
    <mergeCell ref="AM14:AO14"/>
    <mergeCell ref="AJ13:AL13"/>
    <mergeCell ref="AJ14:AL14"/>
    <mergeCell ref="B5:B25"/>
    <mergeCell ref="C30:K30"/>
    <mergeCell ref="AD12:AF12"/>
    <mergeCell ref="AD13:AF13"/>
    <mergeCell ref="AD14:AF14"/>
    <mergeCell ref="X12:Z12"/>
    <mergeCell ref="X13:Z13"/>
    <mergeCell ref="X14:Z14"/>
    <mergeCell ref="AA12:AC12"/>
    <mergeCell ref="AA13:AC13"/>
    <mergeCell ref="AP12:AR12"/>
    <mergeCell ref="AP13:AR13"/>
    <mergeCell ref="AP14:AR14"/>
    <mergeCell ref="AG12:AI12"/>
    <mergeCell ref="AG13:AI13"/>
    <mergeCell ref="AG14:AI14"/>
    <mergeCell ref="AJ12:AL12"/>
    <mergeCell ref="AA14:AC14"/>
    <mergeCell ref="R12:T12"/>
    <mergeCell ref="R13:T13"/>
    <mergeCell ref="R14:T14"/>
    <mergeCell ref="U12:W12"/>
    <mergeCell ref="U13:W13"/>
    <mergeCell ref="U14:W14"/>
    <mergeCell ref="L12:N12"/>
    <mergeCell ref="L13:N13"/>
    <mergeCell ref="L14:N14"/>
    <mergeCell ref="O12:Q12"/>
    <mergeCell ref="O13:Q13"/>
    <mergeCell ref="O14:Q14"/>
    <mergeCell ref="AS26:AW26"/>
    <mergeCell ref="AS27:AW27"/>
    <mergeCell ref="AS28:AW28"/>
    <mergeCell ref="AS29:AW29"/>
    <mergeCell ref="AS30:AW30"/>
    <mergeCell ref="AS31:AW31"/>
    <mergeCell ref="AS20:AW20"/>
    <mergeCell ref="AS21:AW21"/>
    <mergeCell ref="AS22:AW22"/>
    <mergeCell ref="AS23:AW23"/>
    <mergeCell ref="AS24:AW24"/>
    <mergeCell ref="AS25:AW25"/>
    <mergeCell ref="AS10:AW10"/>
    <mergeCell ref="AS11:AW11"/>
    <mergeCell ref="AS16:AW16"/>
    <mergeCell ref="AS17:AW17"/>
    <mergeCell ref="AS18:AW18"/>
    <mergeCell ref="AS19:AW19"/>
    <mergeCell ref="AS3:AW4"/>
    <mergeCell ref="AS5:AW5"/>
    <mergeCell ref="AS6:AW6"/>
    <mergeCell ref="AS7:AW7"/>
    <mergeCell ref="AS8:AW8"/>
    <mergeCell ref="AS9:AW9"/>
    <mergeCell ref="AA31:AC31"/>
    <mergeCell ref="AD31:AF31"/>
    <mergeCell ref="AG31:AI31"/>
    <mergeCell ref="AJ31:AL31"/>
    <mergeCell ref="AM31:AO31"/>
    <mergeCell ref="AP31:AR31"/>
    <mergeCell ref="AD30:AF30"/>
    <mergeCell ref="AG30:AI30"/>
    <mergeCell ref="AJ30:AL30"/>
    <mergeCell ref="AM30:AO30"/>
    <mergeCell ref="AP30:AR30"/>
    <mergeCell ref="L31:N31"/>
    <mergeCell ref="O31:Q31"/>
    <mergeCell ref="R31:T31"/>
    <mergeCell ref="U31:W31"/>
    <mergeCell ref="X31:Z31"/>
    <mergeCell ref="L30:N30"/>
    <mergeCell ref="O30:Q30"/>
    <mergeCell ref="R30:T30"/>
    <mergeCell ref="U30:W30"/>
    <mergeCell ref="X30:Z30"/>
    <mergeCell ref="AA30:AC30"/>
    <mergeCell ref="AA29:AC29"/>
    <mergeCell ref="AD29:AF29"/>
    <mergeCell ref="AG29:AI29"/>
    <mergeCell ref="AJ29:AL29"/>
    <mergeCell ref="AM29:AO29"/>
    <mergeCell ref="AP29:AR29"/>
    <mergeCell ref="AD28:AF28"/>
    <mergeCell ref="AG28:AI28"/>
    <mergeCell ref="AJ28:AL28"/>
    <mergeCell ref="AM28:AO28"/>
    <mergeCell ref="AP28:AR28"/>
    <mergeCell ref="L29:N29"/>
    <mergeCell ref="O29:Q29"/>
    <mergeCell ref="R29:T29"/>
    <mergeCell ref="U29:W29"/>
    <mergeCell ref="X29:Z29"/>
    <mergeCell ref="L28:N28"/>
    <mergeCell ref="O28:Q28"/>
    <mergeCell ref="R28:T28"/>
    <mergeCell ref="U28:W28"/>
    <mergeCell ref="X28:Z28"/>
    <mergeCell ref="AA28:AC28"/>
    <mergeCell ref="AA27:AC27"/>
    <mergeCell ref="AD27:AF27"/>
    <mergeCell ref="AG27:AI27"/>
    <mergeCell ref="AJ27:AL27"/>
    <mergeCell ref="AM27:AO27"/>
    <mergeCell ref="AP27:AR27"/>
    <mergeCell ref="AD26:AF26"/>
    <mergeCell ref="AG26:AI26"/>
    <mergeCell ref="AJ26:AL26"/>
    <mergeCell ref="AM26:AO26"/>
    <mergeCell ref="AP26:AR26"/>
    <mergeCell ref="L27:N27"/>
    <mergeCell ref="O27:Q27"/>
    <mergeCell ref="R27:T27"/>
    <mergeCell ref="U27:W27"/>
    <mergeCell ref="X27:Z27"/>
    <mergeCell ref="L26:N26"/>
    <mergeCell ref="O26:Q26"/>
    <mergeCell ref="R26:T26"/>
    <mergeCell ref="U26:W26"/>
    <mergeCell ref="X26:Z26"/>
    <mergeCell ref="AA26:AC26"/>
    <mergeCell ref="AA25:AC25"/>
    <mergeCell ref="AD25:AF25"/>
    <mergeCell ref="AG25:AI25"/>
    <mergeCell ref="AJ25:AL25"/>
    <mergeCell ref="AM25:AO25"/>
    <mergeCell ref="AP25:AR25"/>
    <mergeCell ref="AD24:AF24"/>
    <mergeCell ref="AG24:AI24"/>
    <mergeCell ref="AJ24:AL24"/>
    <mergeCell ref="AM24:AO24"/>
    <mergeCell ref="AP24:AR24"/>
    <mergeCell ref="L25:N25"/>
    <mergeCell ref="O25:Q25"/>
    <mergeCell ref="R25:T25"/>
    <mergeCell ref="U25:W25"/>
    <mergeCell ref="X25:Z25"/>
    <mergeCell ref="L24:N24"/>
    <mergeCell ref="O24:Q24"/>
    <mergeCell ref="R24:T24"/>
    <mergeCell ref="U24:W24"/>
    <mergeCell ref="X24:Z24"/>
    <mergeCell ref="AA24:AC24"/>
    <mergeCell ref="AA23:AC23"/>
    <mergeCell ref="AD23:AF23"/>
    <mergeCell ref="AG23:AI23"/>
    <mergeCell ref="AJ23:AL23"/>
    <mergeCell ref="AM23:AO23"/>
    <mergeCell ref="AP23:AR23"/>
    <mergeCell ref="AD22:AF22"/>
    <mergeCell ref="AG22:AI22"/>
    <mergeCell ref="AJ22:AL22"/>
    <mergeCell ref="AM22:AO22"/>
    <mergeCell ref="AP22:AR22"/>
    <mergeCell ref="L23:N23"/>
    <mergeCell ref="O23:Q23"/>
    <mergeCell ref="R23:T23"/>
    <mergeCell ref="U23:W23"/>
    <mergeCell ref="X23:Z23"/>
    <mergeCell ref="L22:N22"/>
    <mergeCell ref="O22:Q22"/>
    <mergeCell ref="R22:T22"/>
    <mergeCell ref="U22:W22"/>
    <mergeCell ref="X22:Z22"/>
    <mergeCell ref="AA22:AC22"/>
    <mergeCell ref="AA21:AC21"/>
    <mergeCell ref="AD21:AF21"/>
    <mergeCell ref="AG21:AI21"/>
    <mergeCell ref="AJ21:AL21"/>
    <mergeCell ref="AM21:AO21"/>
    <mergeCell ref="AP21:AR21"/>
    <mergeCell ref="AD20:AF20"/>
    <mergeCell ref="AG20:AI20"/>
    <mergeCell ref="AJ20:AL20"/>
    <mergeCell ref="AM20:AO20"/>
    <mergeCell ref="AP20:AR20"/>
    <mergeCell ref="L21:N21"/>
    <mergeCell ref="O21:Q21"/>
    <mergeCell ref="R21:T21"/>
    <mergeCell ref="U21:W21"/>
    <mergeCell ref="X21:Z21"/>
    <mergeCell ref="L20:N20"/>
    <mergeCell ref="O20:Q20"/>
    <mergeCell ref="R20:T20"/>
    <mergeCell ref="U20:W20"/>
    <mergeCell ref="X20:Z20"/>
    <mergeCell ref="AA20:AC20"/>
    <mergeCell ref="AA19:AC19"/>
    <mergeCell ref="AD19:AF19"/>
    <mergeCell ref="AG19:AI19"/>
    <mergeCell ref="AJ19:AL19"/>
    <mergeCell ref="AM19:AO19"/>
    <mergeCell ref="AP19:AR19"/>
    <mergeCell ref="AD18:AF18"/>
    <mergeCell ref="AG18:AI18"/>
    <mergeCell ref="AJ18:AL18"/>
    <mergeCell ref="AM18:AO18"/>
    <mergeCell ref="AP18:AR18"/>
    <mergeCell ref="L19:N19"/>
    <mergeCell ref="O19:Q19"/>
    <mergeCell ref="R19:T19"/>
    <mergeCell ref="U19:W19"/>
    <mergeCell ref="X19:Z19"/>
    <mergeCell ref="L18:N18"/>
    <mergeCell ref="O18:Q18"/>
    <mergeCell ref="R18:T18"/>
    <mergeCell ref="U18:W18"/>
    <mergeCell ref="X18:Z18"/>
    <mergeCell ref="AA18:AC18"/>
    <mergeCell ref="AA17:AC17"/>
    <mergeCell ref="AD17:AF17"/>
    <mergeCell ref="AG17:AI17"/>
    <mergeCell ref="AJ17:AL17"/>
    <mergeCell ref="AM17:AO17"/>
    <mergeCell ref="AP17:AR17"/>
    <mergeCell ref="AD16:AF16"/>
    <mergeCell ref="AG16:AI16"/>
    <mergeCell ref="AJ16:AL16"/>
    <mergeCell ref="AM16:AO16"/>
    <mergeCell ref="AP16:AR16"/>
    <mergeCell ref="L17:N17"/>
    <mergeCell ref="O17:Q17"/>
    <mergeCell ref="R17:T17"/>
    <mergeCell ref="U17:W17"/>
    <mergeCell ref="X17:Z17"/>
    <mergeCell ref="L16:N16"/>
    <mergeCell ref="O16:Q16"/>
    <mergeCell ref="R16:T16"/>
    <mergeCell ref="U16:W16"/>
    <mergeCell ref="X16:Z16"/>
    <mergeCell ref="AA16:AC16"/>
    <mergeCell ref="AA11:AC11"/>
    <mergeCell ref="AD11:AF11"/>
    <mergeCell ref="AG11:AI11"/>
    <mergeCell ref="AJ11:AL11"/>
    <mergeCell ref="AM11:AO11"/>
    <mergeCell ref="AP11:AR11"/>
    <mergeCell ref="AD10:AF10"/>
    <mergeCell ref="AG10:AI10"/>
    <mergeCell ref="AJ10:AL10"/>
    <mergeCell ref="AM10:AO10"/>
    <mergeCell ref="AP10:AR10"/>
    <mergeCell ref="L11:N11"/>
    <mergeCell ref="O11:Q11"/>
    <mergeCell ref="R11:T11"/>
    <mergeCell ref="U11:W11"/>
    <mergeCell ref="X11:Z11"/>
    <mergeCell ref="L10:N10"/>
    <mergeCell ref="O10:Q10"/>
    <mergeCell ref="R10:T10"/>
    <mergeCell ref="U10:W10"/>
    <mergeCell ref="X10:Z10"/>
    <mergeCell ref="AA10:AC10"/>
    <mergeCell ref="AA9:AC9"/>
    <mergeCell ref="AD9:AF9"/>
    <mergeCell ref="AG9:AI9"/>
    <mergeCell ref="AJ9:AL9"/>
    <mergeCell ref="AM9:AO9"/>
    <mergeCell ref="AP9:AR9"/>
    <mergeCell ref="AD8:AF8"/>
    <mergeCell ref="AG8:AI8"/>
    <mergeCell ref="AJ8:AL8"/>
    <mergeCell ref="AM8:AO8"/>
    <mergeCell ref="AP8:AR8"/>
    <mergeCell ref="L9:N9"/>
    <mergeCell ref="O9:Q9"/>
    <mergeCell ref="R9:T9"/>
    <mergeCell ref="U9:W9"/>
    <mergeCell ref="X9:Z9"/>
    <mergeCell ref="L8:N8"/>
    <mergeCell ref="O8:Q8"/>
    <mergeCell ref="R8:T8"/>
    <mergeCell ref="U8:W8"/>
    <mergeCell ref="X8:Z8"/>
    <mergeCell ref="AA8:AC8"/>
    <mergeCell ref="AA7:AC7"/>
    <mergeCell ref="AD7:AF7"/>
    <mergeCell ref="AG7:AI7"/>
    <mergeCell ref="AJ7:AL7"/>
    <mergeCell ref="AM7:AO7"/>
    <mergeCell ref="AP7:AR7"/>
    <mergeCell ref="AD6:AF6"/>
    <mergeCell ref="AG6:AI6"/>
    <mergeCell ref="AJ6:AL6"/>
    <mergeCell ref="AM6:AO6"/>
    <mergeCell ref="AP6:AR6"/>
    <mergeCell ref="L7:N7"/>
    <mergeCell ref="O7:Q7"/>
    <mergeCell ref="R7:T7"/>
    <mergeCell ref="U7:W7"/>
    <mergeCell ref="X7:Z7"/>
    <mergeCell ref="L6:N6"/>
    <mergeCell ref="O6:Q6"/>
    <mergeCell ref="R6:T6"/>
    <mergeCell ref="U6:W6"/>
    <mergeCell ref="X6:Z6"/>
    <mergeCell ref="AA6:AC6"/>
    <mergeCell ref="AA5:AC5"/>
    <mergeCell ref="AD5:AF5"/>
    <mergeCell ref="AG5:AI5"/>
    <mergeCell ref="AJ5:AL5"/>
    <mergeCell ref="AM5:AO5"/>
    <mergeCell ref="AP5:AR5"/>
    <mergeCell ref="AD3:AF4"/>
    <mergeCell ref="AG3:AI4"/>
    <mergeCell ref="AJ3:AL4"/>
    <mergeCell ref="AM3:AO4"/>
    <mergeCell ref="AP3:AR4"/>
    <mergeCell ref="L5:N5"/>
    <mergeCell ref="O5:Q5"/>
    <mergeCell ref="R5:T5"/>
    <mergeCell ref="U5:W5"/>
    <mergeCell ref="X5:Z5"/>
    <mergeCell ref="L3:N4"/>
    <mergeCell ref="O3:Q4"/>
    <mergeCell ref="R3:T4"/>
    <mergeCell ref="U3:W4"/>
    <mergeCell ref="X3:Z4"/>
    <mergeCell ref="AA3:AC4"/>
    <mergeCell ref="B4:K4"/>
    <mergeCell ref="B3:K3"/>
    <mergeCell ref="D27:K27"/>
    <mergeCell ref="D28:K28"/>
    <mergeCell ref="D17:K17"/>
    <mergeCell ref="D18:K18"/>
    <mergeCell ref="D19:K19"/>
    <mergeCell ref="D20:K20"/>
    <mergeCell ref="E6:K6"/>
    <mergeCell ref="E7:K7"/>
    <mergeCell ref="H13:K13"/>
    <mergeCell ref="H14:K14"/>
    <mergeCell ref="D29:K29"/>
    <mergeCell ref="D21:K21"/>
    <mergeCell ref="D23:K23"/>
    <mergeCell ref="D26:K26"/>
    <mergeCell ref="C24:K24"/>
    <mergeCell ref="C25:K25"/>
    <mergeCell ref="B26:B31"/>
    <mergeCell ref="C26:C29"/>
    <mergeCell ref="D5:D8"/>
    <mergeCell ref="D9:K9"/>
    <mergeCell ref="D10:K10"/>
    <mergeCell ref="D16:K16"/>
    <mergeCell ref="E5:K5"/>
    <mergeCell ref="E8:K8"/>
    <mergeCell ref="D22:K22"/>
    <mergeCell ref="D11:D15"/>
    <mergeCell ref="L15:N15"/>
    <mergeCell ref="O15:Q15"/>
    <mergeCell ref="R15:T15"/>
    <mergeCell ref="U15:W15"/>
    <mergeCell ref="X15:Z15"/>
    <mergeCell ref="A1:D1"/>
    <mergeCell ref="E11:K11"/>
    <mergeCell ref="E12:G14"/>
    <mergeCell ref="E15:K15"/>
    <mergeCell ref="H12:K12"/>
    <mergeCell ref="AS15:AW15"/>
    <mergeCell ref="AG15:AI15"/>
    <mergeCell ref="AJ15:AL15"/>
    <mergeCell ref="AM15:AO15"/>
    <mergeCell ref="AP15:AR15"/>
    <mergeCell ref="AA15:AC15"/>
    <mergeCell ref="AD15:AF15"/>
  </mergeCells>
  <printOptions/>
  <pageMargins left="0.7874015748031497" right="0.7874015748031497" top="0.51" bottom="0.4" header="0.5118110236220472" footer="0.5118110236220472"/>
  <pageSetup horizontalDpi="400" verticalDpi="400" orientation="landscape" paperSize="9" scale="99" r:id="rId2"/>
  <rowBreaks count="1" manualBreakCount="1">
    <brk id="38" max="255" man="1"/>
  </rowBreaks>
  <drawing r:id="rId1"/>
</worksheet>
</file>

<file path=xl/worksheets/sheet2.xml><?xml version="1.0" encoding="utf-8"?>
<worksheet xmlns="http://schemas.openxmlformats.org/spreadsheetml/2006/main" xmlns:r="http://schemas.openxmlformats.org/officeDocument/2006/relationships">
  <dimension ref="A1:AF31"/>
  <sheetViews>
    <sheetView view="pageBreakPreview" zoomScale="60" zoomScaleNormal="75" zoomScalePageLayoutView="0" workbookViewId="0" topLeftCell="A1">
      <selection activeCell="AW19" sqref="AW19"/>
    </sheetView>
  </sheetViews>
  <sheetFormatPr defaultColWidth="2.625" defaultRowHeight="14.25" customHeight="1"/>
  <cols>
    <col min="1" max="26" width="2.625" style="3" customWidth="1"/>
    <col min="27" max="27" width="3.75390625" style="3" customWidth="1"/>
    <col min="28" max="28" width="14.625" style="3" customWidth="1"/>
    <col min="29" max="30" width="8.75390625" style="3" customWidth="1"/>
    <col min="31" max="31" width="13.125" style="3" customWidth="1"/>
    <col min="32" max="32" width="11.375" style="3" customWidth="1"/>
    <col min="33" max="16384" width="2.625" style="3" customWidth="1"/>
  </cols>
  <sheetData>
    <row r="1" spans="1:6" ht="14.25" customHeight="1">
      <c r="A1" s="291" t="s">
        <v>182</v>
      </c>
      <c r="B1" s="291"/>
      <c r="C1" s="291"/>
      <c r="D1" s="291"/>
      <c r="F1" s="3" t="s">
        <v>185</v>
      </c>
    </row>
    <row r="3" spans="2:26" ht="15" customHeight="1">
      <c r="B3" s="3" t="s">
        <v>186</v>
      </c>
      <c r="Z3" s="3" t="s">
        <v>192</v>
      </c>
    </row>
    <row r="4" ht="15" customHeight="1"/>
    <row r="5" spans="3:32" ht="15" customHeight="1">
      <c r="C5" s="293"/>
      <c r="D5" s="294"/>
      <c r="E5" s="294"/>
      <c r="F5" s="294"/>
      <c r="G5" s="294"/>
      <c r="H5" s="294"/>
      <c r="I5" s="294"/>
      <c r="J5" s="294"/>
      <c r="K5" s="294"/>
      <c r="L5" s="294"/>
      <c r="M5" s="294"/>
      <c r="N5" s="294"/>
      <c r="O5" s="294"/>
      <c r="P5" s="294"/>
      <c r="Q5" s="294"/>
      <c r="R5" s="294"/>
      <c r="S5" s="294"/>
      <c r="T5" s="294"/>
      <c r="U5" s="294"/>
      <c r="V5" s="294"/>
      <c r="W5" s="295"/>
      <c r="X5" s="8"/>
      <c r="Y5" s="8"/>
      <c r="AA5" s="301" t="s">
        <v>232</v>
      </c>
      <c r="AB5" s="301"/>
      <c r="AC5" s="299" t="s">
        <v>235</v>
      </c>
      <c r="AD5" s="300" t="s">
        <v>236</v>
      </c>
      <c r="AE5" s="300" t="s">
        <v>237</v>
      </c>
      <c r="AF5" s="301" t="s">
        <v>238</v>
      </c>
    </row>
    <row r="6" spans="3:32" ht="15" customHeight="1">
      <c r="C6" s="296"/>
      <c r="D6" s="297"/>
      <c r="E6" s="297"/>
      <c r="F6" s="297"/>
      <c r="G6" s="297"/>
      <c r="H6" s="297"/>
      <c r="I6" s="297"/>
      <c r="J6" s="297"/>
      <c r="K6" s="297"/>
      <c r="L6" s="297"/>
      <c r="M6" s="297"/>
      <c r="N6" s="297"/>
      <c r="O6" s="297"/>
      <c r="P6" s="297"/>
      <c r="Q6" s="297"/>
      <c r="R6" s="297"/>
      <c r="S6" s="297"/>
      <c r="T6" s="297"/>
      <c r="U6" s="297"/>
      <c r="V6" s="297"/>
      <c r="W6" s="298"/>
      <c r="X6" s="8"/>
      <c r="Y6" s="8"/>
      <c r="AA6" s="302"/>
      <c r="AB6" s="302"/>
      <c r="AC6" s="299"/>
      <c r="AD6" s="300"/>
      <c r="AE6" s="300"/>
      <c r="AF6" s="301"/>
    </row>
    <row r="7" spans="27:32" ht="15" customHeight="1">
      <c r="AA7" s="303" t="s">
        <v>239</v>
      </c>
      <c r="AB7" s="303"/>
      <c r="AC7" s="305"/>
      <c r="AD7" s="307"/>
      <c r="AE7" s="307"/>
      <c r="AF7" s="307"/>
    </row>
    <row r="8" spans="2:32" ht="15" customHeight="1">
      <c r="B8" s="3" t="s">
        <v>187</v>
      </c>
      <c r="AA8" s="304"/>
      <c r="AB8" s="304"/>
      <c r="AC8" s="306"/>
      <c r="AD8" s="308"/>
      <c r="AE8" s="308"/>
      <c r="AF8" s="308"/>
    </row>
    <row r="9" spans="27:32" ht="15" customHeight="1">
      <c r="AA9" s="310" t="s">
        <v>240</v>
      </c>
      <c r="AB9" s="304"/>
      <c r="AC9" s="311"/>
      <c r="AD9" s="304"/>
      <c r="AE9" s="304"/>
      <c r="AF9" s="304"/>
    </row>
    <row r="10" spans="3:32" ht="15" customHeight="1">
      <c r="C10" s="309" t="s">
        <v>231</v>
      </c>
      <c r="D10" s="309"/>
      <c r="E10" s="309"/>
      <c r="F10" s="309"/>
      <c r="G10" s="309"/>
      <c r="H10" s="309"/>
      <c r="I10" s="309"/>
      <c r="J10" s="309"/>
      <c r="K10" s="309"/>
      <c r="L10" s="309"/>
      <c r="M10" s="309"/>
      <c r="N10" s="309"/>
      <c r="O10" s="309"/>
      <c r="P10" s="309"/>
      <c r="Q10" s="309"/>
      <c r="R10" s="309"/>
      <c r="S10" s="309"/>
      <c r="T10" s="309"/>
      <c r="U10" s="309"/>
      <c r="V10" s="309"/>
      <c r="W10" s="309"/>
      <c r="X10" s="18"/>
      <c r="AA10" s="310"/>
      <c r="AB10" s="304"/>
      <c r="AC10" s="311"/>
      <c r="AD10" s="304"/>
      <c r="AE10" s="304"/>
      <c r="AF10" s="304"/>
    </row>
    <row r="11" spans="3:32" ht="15" customHeight="1">
      <c r="C11" s="309"/>
      <c r="D11" s="309"/>
      <c r="E11" s="309"/>
      <c r="F11" s="309"/>
      <c r="G11" s="309"/>
      <c r="H11" s="309"/>
      <c r="I11" s="309"/>
      <c r="J11" s="309"/>
      <c r="K11" s="309"/>
      <c r="L11" s="309"/>
      <c r="M11" s="309"/>
      <c r="N11" s="309"/>
      <c r="O11" s="309"/>
      <c r="P11" s="309"/>
      <c r="Q11" s="309"/>
      <c r="R11" s="309"/>
      <c r="S11" s="309"/>
      <c r="T11" s="309"/>
      <c r="U11" s="309"/>
      <c r="V11" s="309"/>
      <c r="W11" s="309"/>
      <c r="X11" s="18"/>
      <c r="AA11" s="310"/>
      <c r="AB11" s="304"/>
      <c r="AC11" s="311"/>
      <c r="AD11" s="304"/>
      <c r="AE11" s="304"/>
      <c r="AF11" s="304"/>
    </row>
    <row r="12" spans="27:32" ht="15" customHeight="1">
      <c r="AA12" s="310"/>
      <c r="AB12" s="304"/>
      <c r="AC12" s="311"/>
      <c r="AD12" s="304"/>
      <c r="AE12" s="304"/>
      <c r="AF12" s="304"/>
    </row>
    <row r="13" spans="2:32" ht="15" customHeight="1">
      <c r="B13" s="3" t="s">
        <v>188</v>
      </c>
      <c r="AA13" s="310"/>
      <c r="AB13" s="304"/>
      <c r="AC13" s="311"/>
      <c r="AD13" s="304"/>
      <c r="AE13" s="304"/>
      <c r="AF13" s="304"/>
    </row>
    <row r="14" spans="27:32" ht="15" customHeight="1">
      <c r="AA14" s="310"/>
      <c r="AB14" s="304"/>
      <c r="AC14" s="311"/>
      <c r="AD14" s="304"/>
      <c r="AE14" s="304"/>
      <c r="AF14" s="304"/>
    </row>
    <row r="15" spans="3:32" ht="15" customHeight="1">
      <c r="C15" s="309" t="s">
        <v>233</v>
      </c>
      <c r="D15" s="309"/>
      <c r="E15" s="309"/>
      <c r="F15" s="309"/>
      <c r="G15" s="309"/>
      <c r="H15" s="309"/>
      <c r="I15" s="309"/>
      <c r="J15" s="309"/>
      <c r="K15" s="309"/>
      <c r="L15" s="309"/>
      <c r="M15" s="309"/>
      <c r="N15" s="309"/>
      <c r="O15" s="309"/>
      <c r="P15" s="309"/>
      <c r="Q15" s="309"/>
      <c r="R15" s="309"/>
      <c r="S15" s="309"/>
      <c r="T15" s="309"/>
      <c r="U15" s="309"/>
      <c r="V15" s="309"/>
      <c r="W15" s="309"/>
      <c r="X15" s="18"/>
      <c r="AA15" s="310"/>
      <c r="AB15" s="304"/>
      <c r="AC15" s="311"/>
      <c r="AD15" s="304"/>
      <c r="AE15" s="304"/>
      <c r="AF15" s="304"/>
    </row>
    <row r="16" spans="3:32" ht="15" customHeight="1">
      <c r="C16" s="309"/>
      <c r="D16" s="309"/>
      <c r="E16" s="309"/>
      <c r="F16" s="309"/>
      <c r="G16" s="309"/>
      <c r="H16" s="309"/>
      <c r="I16" s="309"/>
      <c r="J16" s="309"/>
      <c r="K16" s="309"/>
      <c r="L16" s="309"/>
      <c r="M16" s="309"/>
      <c r="N16" s="309"/>
      <c r="O16" s="309"/>
      <c r="P16" s="309"/>
      <c r="Q16" s="309"/>
      <c r="R16" s="309"/>
      <c r="S16" s="309"/>
      <c r="T16" s="309"/>
      <c r="U16" s="309"/>
      <c r="V16" s="309"/>
      <c r="W16" s="309"/>
      <c r="X16" s="18"/>
      <c r="AA16" s="310"/>
      <c r="AB16" s="304"/>
      <c r="AC16" s="311"/>
      <c r="AD16" s="304"/>
      <c r="AE16" s="304"/>
      <c r="AF16" s="304"/>
    </row>
    <row r="17" spans="27:32" ht="15" customHeight="1">
      <c r="AA17" s="312" t="s">
        <v>241</v>
      </c>
      <c r="AB17" s="313"/>
      <c r="AC17" s="311"/>
      <c r="AD17" s="304"/>
      <c r="AE17" s="304"/>
      <c r="AF17" s="304"/>
    </row>
    <row r="18" spans="2:32" ht="15" customHeight="1">
      <c r="B18" s="3" t="s">
        <v>189</v>
      </c>
      <c r="AA18" s="314" t="s">
        <v>242</v>
      </c>
      <c r="AB18" s="305"/>
      <c r="AC18" s="311"/>
      <c r="AD18" s="304"/>
      <c r="AE18" s="304"/>
      <c r="AF18" s="304"/>
    </row>
    <row r="19" spans="27:32" ht="15" customHeight="1">
      <c r="AA19" s="315" t="s">
        <v>243</v>
      </c>
      <c r="AB19" s="12"/>
      <c r="AC19" s="15"/>
      <c r="AD19" s="12"/>
      <c r="AE19" s="12"/>
      <c r="AF19" s="12"/>
    </row>
    <row r="20" spans="3:32" ht="15" customHeight="1">
      <c r="C20" s="309" t="s">
        <v>234</v>
      </c>
      <c r="D20" s="309"/>
      <c r="E20" s="309"/>
      <c r="F20" s="309"/>
      <c r="G20" s="309"/>
      <c r="H20" s="309"/>
      <c r="I20" s="309"/>
      <c r="J20" s="309"/>
      <c r="K20" s="309"/>
      <c r="L20" s="309"/>
      <c r="M20" s="309"/>
      <c r="N20" s="309"/>
      <c r="O20" s="309"/>
      <c r="P20" s="309"/>
      <c r="Q20" s="309"/>
      <c r="R20" s="309"/>
      <c r="S20" s="309"/>
      <c r="T20" s="309"/>
      <c r="U20" s="309"/>
      <c r="V20" s="309"/>
      <c r="W20" s="309"/>
      <c r="X20" s="18"/>
      <c r="AA20" s="316"/>
      <c r="AB20" s="13" t="s">
        <v>244</v>
      </c>
      <c r="AC20" s="21" t="s">
        <v>249</v>
      </c>
      <c r="AD20" s="13"/>
      <c r="AE20" s="13"/>
      <c r="AF20" s="13"/>
    </row>
    <row r="21" spans="3:32" ht="15" customHeight="1">
      <c r="C21" s="309"/>
      <c r="D21" s="309"/>
      <c r="E21" s="309"/>
      <c r="F21" s="309"/>
      <c r="G21" s="309"/>
      <c r="H21" s="309"/>
      <c r="I21" s="309"/>
      <c r="J21" s="309"/>
      <c r="K21" s="309"/>
      <c r="L21" s="309"/>
      <c r="M21" s="309"/>
      <c r="N21" s="309"/>
      <c r="O21" s="309"/>
      <c r="P21" s="309"/>
      <c r="Q21" s="309"/>
      <c r="R21" s="309"/>
      <c r="S21" s="309"/>
      <c r="T21" s="309"/>
      <c r="U21" s="309"/>
      <c r="V21" s="309"/>
      <c r="W21" s="309"/>
      <c r="X21" s="18"/>
      <c r="AA21" s="316"/>
      <c r="AB21" s="13" t="s">
        <v>245</v>
      </c>
      <c r="AC21" s="21" t="s">
        <v>250</v>
      </c>
      <c r="AD21" s="13"/>
      <c r="AE21" s="13"/>
      <c r="AF21" s="13"/>
    </row>
    <row r="22" spans="27:32" ht="14.25" customHeight="1">
      <c r="AA22" s="316"/>
      <c r="AB22" s="13" t="s">
        <v>246</v>
      </c>
      <c r="AC22" s="21"/>
      <c r="AD22" s="13"/>
      <c r="AE22" s="13"/>
      <c r="AF22" s="13"/>
    </row>
    <row r="23" spans="2:32" ht="14.25" customHeight="1">
      <c r="B23" s="3" t="s">
        <v>190</v>
      </c>
      <c r="C23" s="5"/>
      <c r="D23" s="5"/>
      <c r="E23" s="5"/>
      <c r="F23" s="5"/>
      <c r="G23" s="5"/>
      <c r="H23" s="5"/>
      <c r="I23" s="5"/>
      <c r="J23" s="5"/>
      <c r="K23" s="5"/>
      <c r="L23" s="5"/>
      <c r="M23" s="5"/>
      <c r="N23" s="5"/>
      <c r="O23" s="5"/>
      <c r="P23" s="5"/>
      <c r="Q23" s="5"/>
      <c r="R23" s="5"/>
      <c r="S23" s="5"/>
      <c r="T23" s="5"/>
      <c r="U23" s="5"/>
      <c r="V23" s="5"/>
      <c r="AA23" s="316"/>
      <c r="AB23" s="13" t="s">
        <v>247</v>
      </c>
      <c r="AC23" s="21" t="s">
        <v>251</v>
      </c>
      <c r="AD23" s="13"/>
      <c r="AE23" s="13"/>
      <c r="AF23" s="13"/>
    </row>
    <row r="24" spans="27:32" ht="14.25" customHeight="1">
      <c r="AA24" s="316"/>
      <c r="AB24" s="13" t="s">
        <v>248</v>
      </c>
      <c r="AC24" s="21" t="s">
        <v>252</v>
      </c>
      <c r="AD24" s="13"/>
      <c r="AE24" s="13"/>
      <c r="AF24" s="13"/>
    </row>
    <row r="25" spans="3:32" ht="14.25" customHeight="1">
      <c r="C25" s="304" t="s">
        <v>690</v>
      </c>
      <c r="D25" s="304"/>
      <c r="E25" s="304"/>
      <c r="F25" s="304"/>
      <c r="G25" s="304"/>
      <c r="H25" s="304"/>
      <c r="I25" s="304"/>
      <c r="J25" s="304"/>
      <c r="K25" s="304"/>
      <c r="L25" s="304"/>
      <c r="M25" s="304"/>
      <c r="N25" s="304"/>
      <c r="O25" s="304"/>
      <c r="P25" s="304"/>
      <c r="Q25" s="304"/>
      <c r="R25" s="304"/>
      <c r="S25" s="304"/>
      <c r="T25" s="304"/>
      <c r="U25" s="304"/>
      <c r="V25" s="304"/>
      <c r="W25" s="304"/>
      <c r="X25" s="8"/>
      <c r="AA25" s="317"/>
      <c r="AB25" s="14"/>
      <c r="AC25" s="16"/>
      <c r="AD25" s="14"/>
      <c r="AE25" s="14"/>
      <c r="AF25" s="14"/>
    </row>
    <row r="26" spans="3:27" ht="14.25" customHeight="1">
      <c r="C26" s="304"/>
      <c r="D26" s="304"/>
      <c r="E26" s="304"/>
      <c r="F26" s="304"/>
      <c r="G26" s="304"/>
      <c r="H26" s="304"/>
      <c r="I26" s="304"/>
      <c r="J26" s="304"/>
      <c r="K26" s="304"/>
      <c r="L26" s="304"/>
      <c r="M26" s="304"/>
      <c r="N26" s="304"/>
      <c r="O26" s="304"/>
      <c r="P26" s="304"/>
      <c r="Q26" s="304"/>
      <c r="R26" s="304"/>
      <c r="S26" s="304"/>
      <c r="T26" s="304"/>
      <c r="U26" s="304"/>
      <c r="V26" s="304"/>
      <c r="W26" s="304"/>
      <c r="X26" s="8"/>
      <c r="AA26" s="6"/>
    </row>
    <row r="27" spans="3:27" ht="14.25" customHeight="1">
      <c r="C27" s="5"/>
      <c r="D27" s="5"/>
      <c r="E27" s="5"/>
      <c r="F27" s="5"/>
      <c r="G27" s="5"/>
      <c r="H27" s="5"/>
      <c r="I27" s="5"/>
      <c r="J27" s="5"/>
      <c r="K27" s="5"/>
      <c r="L27" s="5"/>
      <c r="M27" s="5"/>
      <c r="N27" s="5"/>
      <c r="O27" s="5"/>
      <c r="P27" s="5"/>
      <c r="Q27" s="5"/>
      <c r="R27" s="5"/>
      <c r="S27" s="5"/>
      <c r="T27" s="5"/>
      <c r="U27" s="5"/>
      <c r="V27" s="5"/>
      <c r="AA27" s="10"/>
    </row>
    <row r="28" ht="14.25" customHeight="1">
      <c r="B28" s="3" t="s">
        <v>191</v>
      </c>
    </row>
    <row r="31" spans="3:22" ht="14.25" customHeight="1">
      <c r="C31" s="4"/>
      <c r="D31" s="4"/>
      <c r="E31" s="4"/>
      <c r="F31" s="4"/>
      <c r="G31" s="4"/>
      <c r="H31" s="4"/>
      <c r="I31" s="4"/>
      <c r="J31" s="4"/>
      <c r="K31" s="4"/>
      <c r="L31" s="4"/>
      <c r="M31" s="4"/>
      <c r="N31" s="4"/>
      <c r="O31" s="4"/>
      <c r="P31" s="4"/>
      <c r="Q31" s="4"/>
      <c r="R31" s="4"/>
      <c r="S31" s="4"/>
      <c r="T31" s="4"/>
      <c r="U31" s="4"/>
      <c r="V31" s="4"/>
    </row>
  </sheetData>
  <sheetProtection/>
  <mergeCells count="44">
    <mergeCell ref="AD17:AD18"/>
    <mergeCell ref="AE17:AE18"/>
    <mergeCell ref="AF17:AF18"/>
    <mergeCell ref="C20:W21"/>
    <mergeCell ref="C25:W26"/>
    <mergeCell ref="AA17:AB17"/>
    <mergeCell ref="AA18:AB18"/>
    <mergeCell ref="AA19:AA25"/>
    <mergeCell ref="AC17:AC18"/>
    <mergeCell ref="AC13:AC14"/>
    <mergeCell ref="AD13:AD14"/>
    <mergeCell ref="AE13:AE14"/>
    <mergeCell ref="AF13:AF14"/>
    <mergeCell ref="AC15:AC16"/>
    <mergeCell ref="AD15:AD16"/>
    <mergeCell ref="AE15:AE16"/>
    <mergeCell ref="AF15:AF16"/>
    <mergeCell ref="AC9:AC10"/>
    <mergeCell ref="AD9:AD10"/>
    <mergeCell ref="AE9:AE10"/>
    <mergeCell ref="AF9:AF10"/>
    <mergeCell ref="AC11:AC12"/>
    <mergeCell ref="AD11:AD12"/>
    <mergeCell ref="AE11:AE12"/>
    <mergeCell ref="AF11:AF12"/>
    <mergeCell ref="C10:W11"/>
    <mergeCell ref="C15:W16"/>
    <mergeCell ref="AB9:AB10"/>
    <mergeCell ref="AB11:AB12"/>
    <mergeCell ref="AB13:AB14"/>
    <mergeCell ref="AB15:AB16"/>
    <mergeCell ref="AA9:AA16"/>
    <mergeCell ref="AF5:AF6"/>
    <mergeCell ref="AA7:AB8"/>
    <mergeCell ref="AC7:AC8"/>
    <mergeCell ref="AD7:AD8"/>
    <mergeCell ref="AE7:AE8"/>
    <mergeCell ref="AF7:AF8"/>
    <mergeCell ref="A1:D1"/>
    <mergeCell ref="C5:W6"/>
    <mergeCell ref="AC5:AC6"/>
    <mergeCell ref="AD5:AD6"/>
    <mergeCell ref="AA5:AB6"/>
    <mergeCell ref="AE5:AE6"/>
  </mergeCells>
  <printOptions/>
  <pageMargins left="0.7874015748031497" right="0.7874015748031497" top="0.984251968503937" bottom="0.7874015748031497" header="0.5118110236220472" footer="0.5118110236220472"/>
  <pageSetup horizontalDpi="400" verticalDpi="400" orientation="landscape" paperSize="9" r:id="rId2"/>
  <drawing r:id="rId1"/>
</worksheet>
</file>

<file path=xl/worksheets/sheet3.xml><?xml version="1.0" encoding="utf-8"?>
<worksheet xmlns="http://schemas.openxmlformats.org/spreadsheetml/2006/main" xmlns:r="http://schemas.openxmlformats.org/officeDocument/2006/relationships">
  <dimension ref="A1:J26"/>
  <sheetViews>
    <sheetView view="pageBreakPreview" zoomScale="75" zoomScaleNormal="75" zoomScaleSheetLayoutView="75" zoomScalePageLayoutView="0" workbookViewId="0" topLeftCell="A1">
      <selection activeCell="G23" sqref="G23"/>
    </sheetView>
  </sheetViews>
  <sheetFormatPr defaultColWidth="2.625" defaultRowHeight="15" customHeight="1"/>
  <cols>
    <col min="1" max="1" width="2.625" style="3" customWidth="1"/>
    <col min="2" max="2" width="20.125" style="3" customWidth="1"/>
    <col min="3" max="3" width="13.875" style="3" customWidth="1"/>
    <col min="4" max="4" width="9.50390625" style="3" bestFit="1" customWidth="1"/>
    <col min="5" max="5" width="21.00390625" style="3" customWidth="1"/>
    <col min="6" max="7" width="2.625" style="3" customWidth="1"/>
    <col min="8" max="8" width="29.75390625" style="3" customWidth="1"/>
    <col min="9" max="9" width="10.25390625" style="3" customWidth="1"/>
    <col min="10" max="10" width="23.50390625" style="3" customWidth="1"/>
    <col min="11" max="16384" width="2.625" style="3" customWidth="1"/>
  </cols>
  <sheetData>
    <row r="1" ht="15" customHeight="1">
      <c r="A1" s="3" t="s">
        <v>193</v>
      </c>
    </row>
    <row r="2" spans="2:7" ht="18" customHeight="1">
      <c r="B2" s="3" t="s">
        <v>253</v>
      </c>
      <c r="G2" s="3" t="s">
        <v>194</v>
      </c>
    </row>
    <row r="3" spans="2:10" ht="21" customHeight="1">
      <c r="B3" s="51" t="s">
        <v>232</v>
      </c>
      <c r="C3" s="39" t="s">
        <v>268</v>
      </c>
      <c r="D3" s="318" t="s">
        <v>238</v>
      </c>
      <c r="E3" s="319"/>
      <c r="H3" s="51" t="s">
        <v>232</v>
      </c>
      <c r="I3" s="51"/>
      <c r="J3" s="51" t="s">
        <v>238</v>
      </c>
    </row>
    <row r="4" spans="2:10" ht="18" customHeight="1">
      <c r="B4" s="25" t="s">
        <v>254</v>
      </c>
      <c r="C4" s="9" t="s">
        <v>266</v>
      </c>
      <c r="D4" s="296"/>
      <c r="E4" s="298"/>
      <c r="H4" s="17" t="s">
        <v>272</v>
      </c>
      <c r="I4" s="11" t="s">
        <v>279</v>
      </c>
      <c r="J4" s="17"/>
    </row>
    <row r="5" spans="2:10" ht="18" customHeight="1">
      <c r="B5" s="24" t="s">
        <v>255</v>
      </c>
      <c r="C5" s="22" t="s">
        <v>265</v>
      </c>
      <c r="D5" s="320" t="s">
        <v>267</v>
      </c>
      <c r="E5" s="321"/>
      <c r="H5" s="17" t="s">
        <v>273</v>
      </c>
      <c r="I5" s="11" t="s">
        <v>279</v>
      </c>
      <c r="J5" s="17"/>
    </row>
    <row r="6" spans="2:10" ht="18" customHeight="1">
      <c r="B6" s="24" t="s">
        <v>256</v>
      </c>
      <c r="C6" s="22" t="s">
        <v>265</v>
      </c>
      <c r="D6" s="320" t="s">
        <v>267</v>
      </c>
      <c r="E6" s="321"/>
      <c r="H6" s="17" t="s">
        <v>274</v>
      </c>
      <c r="I6" s="11" t="s">
        <v>280</v>
      </c>
      <c r="J6" s="17"/>
    </row>
    <row r="7" spans="2:10" ht="18" customHeight="1">
      <c r="B7" s="24" t="s">
        <v>257</v>
      </c>
      <c r="C7" s="19"/>
      <c r="D7" s="320" t="s">
        <v>267</v>
      </c>
      <c r="E7" s="321"/>
      <c r="H7" s="17" t="s">
        <v>275</v>
      </c>
      <c r="I7" s="11" t="s">
        <v>279</v>
      </c>
      <c r="J7" s="17" t="s">
        <v>282</v>
      </c>
    </row>
    <row r="8" spans="2:10" ht="18" customHeight="1">
      <c r="B8" s="24" t="s">
        <v>258</v>
      </c>
      <c r="C8" s="19"/>
      <c r="D8" s="322"/>
      <c r="E8" s="311"/>
      <c r="H8" s="17" t="s">
        <v>276</v>
      </c>
      <c r="I8" s="11" t="s">
        <v>279</v>
      </c>
      <c r="J8" s="17" t="s">
        <v>282</v>
      </c>
    </row>
    <row r="9" spans="2:10" ht="18" customHeight="1">
      <c r="B9" s="24" t="s">
        <v>259</v>
      </c>
      <c r="C9" s="19"/>
      <c r="D9" s="322"/>
      <c r="E9" s="311"/>
      <c r="H9" s="17" t="s">
        <v>531</v>
      </c>
      <c r="I9" s="11" t="s">
        <v>279</v>
      </c>
      <c r="J9" s="17"/>
    </row>
    <row r="10" spans="2:10" ht="18" customHeight="1">
      <c r="B10" s="24" t="s">
        <v>260</v>
      </c>
      <c r="C10" s="19"/>
      <c r="D10" s="322"/>
      <c r="E10" s="311"/>
      <c r="H10" s="17" t="s">
        <v>277</v>
      </c>
      <c r="I10" s="11" t="s">
        <v>281</v>
      </c>
      <c r="J10" s="17"/>
    </row>
    <row r="11" spans="2:10" ht="18" customHeight="1">
      <c r="B11" s="327" t="s">
        <v>261</v>
      </c>
      <c r="C11" s="329"/>
      <c r="D11" s="323"/>
      <c r="E11" s="324"/>
      <c r="H11" s="3" t="s">
        <v>278</v>
      </c>
      <c r="I11" s="18"/>
      <c r="J11" s="23"/>
    </row>
    <row r="12" spans="2:5" ht="18" customHeight="1">
      <c r="B12" s="328"/>
      <c r="C12" s="303"/>
      <c r="D12" s="325"/>
      <c r="E12" s="326"/>
    </row>
    <row r="13" spans="2:10" ht="18" customHeight="1">
      <c r="B13" s="24" t="s">
        <v>262</v>
      </c>
      <c r="C13" s="19"/>
      <c r="D13" s="332"/>
      <c r="E13" s="333"/>
      <c r="G13" s="3" t="s">
        <v>283</v>
      </c>
      <c r="I13" s="18"/>
      <c r="J13" s="23"/>
    </row>
    <row r="14" spans="2:10" ht="18" customHeight="1">
      <c r="B14" s="334" t="s">
        <v>269</v>
      </c>
      <c r="C14" s="295"/>
      <c r="D14" s="323"/>
      <c r="E14" s="324"/>
      <c r="H14" s="51" t="s">
        <v>232</v>
      </c>
      <c r="I14" s="51"/>
      <c r="J14" s="51" t="s">
        <v>238</v>
      </c>
    </row>
    <row r="15" spans="2:10" ht="18" customHeight="1">
      <c r="B15" s="335"/>
      <c r="C15" s="337"/>
      <c r="D15" s="330"/>
      <c r="E15" s="331"/>
      <c r="H15" s="17" t="s">
        <v>284</v>
      </c>
      <c r="I15" s="11" t="s">
        <v>290</v>
      </c>
      <c r="J15" s="17"/>
    </row>
    <row r="16" spans="2:10" ht="18" customHeight="1">
      <c r="B16" s="336"/>
      <c r="C16" s="298"/>
      <c r="D16" s="325"/>
      <c r="E16" s="326"/>
      <c r="H16" s="17" t="s">
        <v>285</v>
      </c>
      <c r="I16" s="11" t="s">
        <v>290</v>
      </c>
      <c r="J16" s="17" t="s">
        <v>297</v>
      </c>
    </row>
    <row r="17" spans="2:10" ht="18" customHeight="1">
      <c r="B17" s="24" t="s">
        <v>263</v>
      </c>
      <c r="C17" s="19"/>
      <c r="D17" s="322"/>
      <c r="E17" s="311"/>
      <c r="H17" s="17" t="s">
        <v>286</v>
      </c>
      <c r="I17" s="11" t="s">
        <v>291</v>
      </c>
      <c r="J17" s="17"/>
    </row>
    <row r="18" spans="2:10" ht="18" customHeight="1">
      <c r="B18" s="24" t="s">
        <v>264</v>
      </c>
      <c r="C18" s="19"/>
      <c r="D18" s="322"/>
      <c r="E18" s="311"/>
      <c r="H18" s="17" t="s">
        <v>287</v>
      </c>
      <c r="I18" s="11" t="s">
        <v>292</v>
      </c>
      <c r="J18" s="17" t="s">
        <v>294</v>
      </c>
    </row>
    <row r="19" spans="8:10" ht="18" customHeight="1">
      <c r="H19" s="17" t="s">
        <v>288</v>
      </c>
      <c r="I19" s="11" t="s">
        <v>292</v>
      </c>
      <c r="J19" s="17" t="s">
        <v>295</v>
      </c>
    </row>
    <row r="20" spans="8:10" ht="15" customHeight="1">
      <c r="H20" s="17" t="s">
        <v>289</v>
      </c>
      <c r="I20" s="11" t="s">
        <v>293</v>
      </c>
      <c r="J20" s="17" t="s">
        <v>296</v>
      </c>
    </row>
    <row r="21" ht="15" customHeight="1">
      <c r="H21" s="3" t="s">
        <v>278</v>
      </c>
    </row>
    <row r="24" spans="2:10" ht="15" customHeight="1">
      <c r="B24" s="3" t="s">
        <v>270</v>
      </c>
      <c r="H24" s="111" t="s">
        <v>529</v>
      </c>
      <c r="I24" s="111"/>
      <c r="J24" s="111"/>
    </row>
    <row r="25" spans="2:10" ht="15" customHeight="1">
      <c r="B25" s="51" t="s">
        <v>268</v>
      </c>
      <c r="C25" s="7" t="s">
        <v>298</v>
      </c>
      <c r="D25" s="51" t="s">
        <v>236</v>
      </c>
      <c r="E25" s="51" t="s">
        <v>238</v>
      </c>
      <c r="H25" s="111" t="s">
        <v>529</v>
      </c>
      <c r="I25" s="111"/>
      <c r="J25" s="111"/>
    </row>
    <row r="26" spans="2:5" ht="18" customHeight="1">
      <c r="B26" s="7" t="s">
        <v>271</v>
      </c>
      <c r="C26" s="17"/>
      <c r="D26" s="17"/>
      <c r="E26" s="17"/>
    </row>
    <row r="27" ht="18" customHeight="1"/>
  </sheetData>
  <sheetProtection/>
  <mergeCells count="17">
    <mergeCell ref="D17:E17"/>
    <mergeCell ref="D9:E9"/>
    <mergeCell ref="D10:E10"/>
    <mergeCell ref="D11:E12"/>
    <mergeCell ref="B11:B12"/>
    <mergeCell ref="C11:C12"/>
    <mergeCell ref="D18:E18"/>
    <mergeCell ref="D14:E16"/>
    <mergeCell ref="D13:E13"/>
    <mergeCell ref="B14:B16"/>
    <mergeCell ref="C14:C16"/>
    <mergeCell ref="D3:E3"/>
    <mergeCell ref="D4:E4"/>
    <mergeCell ref="D5:E5"/>
    <mergeCell ref="D6:E6"/>
    <mergeCell ref="D7:E7"/>
    <mergeCell ref="D8:E8"/>
  </mergeCells>
  <printOptions/>
  <pageMargins left="0.5905511811023623" right="0.5905511811023623" top="0.7874015748031497" bottom="0.5905511811023623" header="0.5118110236220472" footer="0.5118110236220472"/>
  <pageSetup horizontalDpi="400" verticalDpi="400" orientation="landscape" paperSize="9" r:id="rId2"/>
  <drawing r:id="rId1"/>
</worksheet>
</file>

<file path=xl/worksheets/sheet4.xml><?xml version="1.0" encoding="utf-8"?>
<worksheet xmlns="http://schemas.openxmlformats.org/spreadsheetml/2006/main" xmlns:r="http://schemas.openxmlformats.org/officeDocument/2006/relationships">
  <dimension ref="A1:AW34"/>
  <sheetViews>
    <sheetView view="pageBreakPreview" zoomScale="60" zoomScaleNormal="75" zoomScalePageLayoutView="0" workbookViewId="0" topLeftCell="A1">
      <selection activeCell="BK28" sqref="BK28"/>
    </sheetView>
  </sheetViews>
  <sheetFormatPr defaultColWidth="2.625" defaultRowHeight="15" customHeight="1"/>
  <cols>
    <col min="1" max="16384" width="2.625" style="3" customWidth="1"/>
  </cols>
  <sheetData>
    <row r="1" spans="1:6" ht="15" customHeight="1">
      <c r="A1" s="291" t="s">
        <v>300</v>
      </c>
      <c r="B1" s="291"/>
      <c r="C1" s="291"/>
      <c r="D1" s="291"/>
      <c r="F1" s="3" t="s">
        <v>197</v>
      </c>
    </row>
    <row r="2" ht="6" customHeight="1"/>
    <row r="4" spans="19:47" ht="15" customHeight="1">
      <c r="S4" s="291" t="s">
        <v>230</v>
      </c>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row>
    <row r="34" spans="1:49" ht="15" customHeight="1">
      <c r="A34" s="291" t="s">
        <v>299</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row>
    <row r="35" ht="6" customHeight="1"/>
  </sheetData>
  <sheetProtection/>
  <mergeCells count="3">
    <mergeCell ref="A1:D1"/>
    <mergeCell ref="A34:AW34"/>
    <mergeCell ref="S4:AU4"/>
  </mergeCells>
  <printOptions/>
  <pageMargins left="0.7874015748031497" right="0.7874015748031497" top="0.984251968503937" bottom="0.7874015748031497" header="0.5118110236220472" footer="0.5118110236220472"/>
  <pageSetup horizontalDpi="400" verticalDpi="400" orientation="landscape" paperSize="9" r:id="rId2"/>
  <drawing r:id="rId1"/>
</worksheet>
</file>

<file path=xl/worksheets/sheet5.xml><?xml version="1.0" encoding="utf-8"?>
<worksheet xmlns="http://schemas.openxmlformats.org/spreadsheetml/2006/main" xmlns:r="http://schemas.openxmlformats.org/officeDocument/2006/relationships">
  <dimension ref="A1:AV33"/>
  <sheetViews>
    <sheetView view="pageBreakPreview" zoomScale="85" zoomScaleNormal="75" zoomScaleSheetLayoutView="85" zoomScalePageLayoutView="0" workbookViewId="0" topLeftCell="A10">
      <selection activeCell="F4" sqref="F4:G4"/>
    </sheetView>
  </sheetViews>
  <sheetFormatPr defaultColWidth="2.625" defaultRowHeight="15" customHeight="1"/>
  <cols>
    <col min="1" max="2" width="2.125" style="3" customWidth="1"/>
    <col min="3" max="4" width="2.625" style="3" customWidth="1"/>
    <col min="5" max="5" width="15.25390625" style="3" customWidth="1"/>
    <col min="6" max="9" width="8.375" style="3" customWidth="1"/>
    <col min="10" max="10" width="6.75390625" style="3" customWidth="1"/>
    <col min="11" max="11" width="2.125" style="3" customWidth="1"/>
    <col min="12" max="12" width="2.375" style="3" customWidth="1"/>
    <col min="13" max="20" width="2.375" style="23" customWidth="1"/>
    <col min="21" max="51" width="2.375" style="3" customWidth="1"/>
    <col min="52" max="16384" width="2.625" style="3" customWidth="1"/>
  </cols>
  <sheetData>
    <row r="1" spans="1:5" ht="15" customHeight="1">
      <c r="A1" s="291" t="s">
        <v>196</v>
      </c>
      <c r="B1" s="291"/>
      <c r="C1" s="291"/>
      <c r="D1" s="291"/>
      <c r="E1" s="3" t="s">
        <v>331</v>
      </c>
    </row>
    <row r="2" ht="6" customHeight="1"/>
    <row r="3" spans="2:12" ht="15" customHeight="1">
      <c r="B3" s="3" t="s">
        <v>200</v>
      </c>
      <c r="L3" s="3" t="s">
        <v>201</v>
      </c>
    </row>
    <row r="4" spans="3:41" ht="30" customHeight="1">
      <c r="C4" s="301" t="s">
        <v>301</v>
      </c>
      <c r="D4" s="301"/>
      <c r="E4" s="301"/>
      <c r="F4" s="342" t="s">
        <v>691</v>
      </c>
      <c r="G4" s="343"/>
      <c r="H4" s="343" t="s">
        <v>329</v>
      </c>
      <c r="I4" s="343"/>
      <c r="J4" s="301" t="s">
        <v>238</v>
      </c>
      <c r="M4" s="347" t="s">
        <v>336</v>
      </c>
      <c r="N4" s="348"/>
      <c r="O4" s="348"/>
      <c r="P4" s="349"/>
      <c r="Q4" s="347" t="s">
        <v>337</v>
      </c>
      <c r="R4" s="348"/>
      <c r="S4" s="348"/>
      <c r="T4" s="349"/>
      <c r="U4" s="347" t="s">
        <v>340</v>
      </c>
      <c r="V4" s="348"/>
      <c r="W4" s="348"/>
      <c r="X4" s="349"/>
      <c r="Y4" s="301" t="s">
        <v>348</v>
      </c>
      <c r="Z4" s="301"/>
      <c r="AA4" s="301"/>
      <c r="AB4" s="301"/>
      <c r="AC4" s="301"/>
      <c r="AD4" s="301"/>
      <c r="AE4" s="301"/>
      <c r="AF4" s="301"/>
      <c r="AG4" s="301"/>
      <c r="AH4" s="301"/>
      <c r="AI4" s="301" t="s">
        <v>349</v>
      </c>
      <c r="AJ4" s="301"/>
      <c r="AK4" s="301"/>
      <c r="AL4" s="301"/>
      <c r="AM4" s="301"/>
      <c r="AN4" s="301"/>
      <c r="AO4" s="301"/>
    </row>
    <row r="5" spans="3:48" ht="15" customHeight="1">
      <c r="C5" s="301"/>
      <c r="D5" s="301"/>
      <c r="E5" s="301"/>
      <c r="F5" s="20" t="s">
        <v>330</v>
      </c>
      <c r="G5" s="7" t="s">
        <v>236</v>
      </c>
      <c r="H5" s="7" t="s">
        <v>330</v>
      </c>
      <c r="I5" s="7" t="s">
        <v>236</v>
      </c>
      <c r="J5" s="301"/>
      <c r="M5" s="350"/>
      <c r="N5" s="351"/>
      <c r="O5" s="351"/>
      <c r="P5" s="352"/>
      <c r="Q5" s="350"/>
      <c r="R5" s="351"/>
      <c r="S5" s="351"/>
      <c r="T5" s="352"/>
      <c r="U5" s="350"/>
      <c r="V5" s="351"/>
      <c r="W5" s="351"/>
      <c r="X5" s="352"/>
      <c r="Y5" s="293" t="s">
        <v>346</v>
      </c>
      <c r="Z5" s="294"/>
      <c r="AA5" s="295"/>
      <c r="AB5" s="293" t="s">
        <v>325</v>
      </c>
      <c r="AC5" s="294"/>
      <c r="AD5" s="294"/>
      <c r="AE5" s="295"/>
      <c r="AF5" s="293" t="s">
        <v>347</v>
      </c>
      <c r="AG5" s="294"/>
      <c r="AH5" s="295"/>
      <c r="AI5" s="293" t="s">
        <v>346</v>
      </c>
      <c r="AJ5" s="295"/>
      <c r="AK5" s="293" t="s">
        <v>325</v>
      </c>
      <c r="AL5" s="294"/>
      <c r="AM5" s="295"/>
      <c r="AN5" s="293" t="s">
        <v>347</v>
      </c>
      <c r="AO5" s="295"/>
      <c r="AP5" s="4"/>
      <c r="AQ5" s="4"/>
      <c r="AR5" s="4"/>
      <c r="AS5" s="4"/>
      <c r="AT5" s="4"/>
      <c r="AU5" s="4"/>
      <c r="AV5" s="4"/>
    </row>
    <row r="6" spans="3:41" ht="15" customHeight="1">
      <c r="C6" s="338" t="s">
        <v>302</v>
      </c>
      <c r="D6" s="328" t="s">
        <v>303</v>
      </c>
      <c r="E6" s="328"/>
      <c r="F6" s="16"/>
      <c r="G6" s="14"/>
      <c r="H6" s="14"/>
      <c r="I6" s="14"/>
      <c r="J6" s="14"/>
      <c r="M6" s="344" t="s">
        <v>369</v>
      </c>
      <c r="N6" s="345"/>
      <c r="O6" s="345"/>
      <c r="P6" s="346"/>
      <c r="Q6" s="344" t="s">
        <v>370</v>
      </c>
      <c r="R6" s="345"/>
      <c r="S6" s="345"/>
      <c r="T6" s="346"/>
      <c r="U6" s="344" t="s">
        <v>371</v>
      </c>
      <c r="V6" s="345"/>
      <c r="W6" s="345"/>
      <c r="X6" s="346"/>
      <c r="Y6" s="344" t="s">
        <v>372</v>
      </c>
      <c r="Z6" s="345"/>
      <c r="AA6" s="346"/>
      <c r="AB6" s="344" t="s">
        <v>373</v>
      </c>
      <c r="AC6" s="345"/>
      <c r="AD6" s="345"/>
      <c r="AE6" s="346"/>
      <c r="AF6" s="344" t="s">
        <v>374</v>
      </c>
      <c r="AG6" s="345"/>
      <c r="AH6" s="346"/>
      <c r="AI6" s="344" t="s">
        <v>350</v>
      </c>
      <c r="AJ6" s="346"/>
      <c r="AK6" s="344" t="s">
        <v>351</v>
      </c>
      <c r="AL6" s="345"/>
      <c r="AM6" s="346"/>
      <c r="AN6" s="344" t="s">
        <v>352</v>
      </c>
      <c r="AO6" s="346"/>
    </row>
    <row r="7" spans="3:41" ht="15" customHeight="1">
      <c r="C7" s="339"/>
      <c r="D7" s="341" t="s">
        <v>328</v>
      </c>
      <c r="E7" s="341"/>
      <c r="F7" s="19"/>
      <c r="G7" s="17"/>
      <c r="H7" s="17"/>
      <c r="I7" s="17"/>
      <c r="J7" s="17"/>
      <c r="M7" s="353" t="s">
        <v>290</v>
      </c>
      <c r="N7" s="354"/>
      <c r="O7" s="354"/>
      <c r="P7" s="355"/>
      <c r="Q7" s="353" t="s">
        <v>290</v>
      </c>
      <c r="R7" s="354"/>
      <c r="S7" s="354"/>
      <c r="T7" s="355"/>
      <c r="U7" s="353" t="s">
        <v>290</v>
      </c>
      <c r="V7" s="354"/>
      <c r="W7" s="354"/>
      <c r="X7" s="355"/>
      <c r="Y7" s="353" t="s">
        <v>290</v>
      </c>
      <c r="Z7" s="354"/>
      <c r="AA7" s="355"/>
      <c r="AB7" s="353" t="s">
        <v>290</v>
      </c>
      <c r="AC7" s="354"/>
      <c r="AD7" s="354"/>
      <c r="AE7" s="355"/>
      <c r="AF7" s="353" t="s">
        <v>290</v>
      </c>
      <c r="AG7" s="354"/>
      <c r="AH7" s="355"/>
      <c r="AI7" s="353" t="s">
        <v>291</v>
      </c>
      <c r="AJ7" s="355"/>
      <c r="AK7" s="353" t="s">
        <v>291</v>
      </c>
      <c r="AL7" s="354"/>
      <c r="AM7" s="355"/>
      <c r="AN7" s="353" t="s">
        <v>291</v>
      </c>
      <c r="AO7" s="355"/>
    </row>
    <row r="8" spans="3:41" ht="15" customHeight="1">
      <c r="C8" s="339"/>
      <c r="D8" s="340" t="s">
        <v>304</v>
      </c>
      <c r="E8" s="340"/>
      <c r="F8" s="19"/>
      <c r="G8" s="17"/>
      <c r="H8" s="17"/>
      <c r="I8" s="17"/>
      <c r="J8" s="17"/>
      <c r="M8" s="363"/>
      <c r="N8" s="364"/>
      <c r="O8" s="364"/>
      <c r="P8" s="365"/>
      <c r="Q8" s="363"/>
      <c r="R8" s="364"/>
      <c r="S8" s="364"/>
      <c r="T8" s="365"/>
      <c r="U8" s="363"/>
      <c r="V8" s="364"/>
      <c r="W8" s="364"/>
      <c r="X8" s="365"/>
      <c r="Y8" s="363"/>
      <c r="Z8" s="364"/>
      <c r="AA8" s="365"/>
      <c r="AB8" s="363"/>
      <c r="AC8" s="364"/>
      <c r="AD8" s="364"/>
      <c r="AE8" s="365"/>
      <c r="AF8" s="363"/>
      <c r="AG8" s="364"/>
      <c r="AH8" s="365"/>
      <c r="AI8" s="363"/>
      <c r="AJ8" s="365"/>
      <c r="AK8" s="363"/>
      <c r="AL8" s="364"/>
      <c r="AM8" s="365"/>
      <c r="AN8" s="363"/>
      <c r="AO8" s="365"/>
    </row>
    <row r="9" spans="3:10" ht="15" customHeight="1">
      <c r="C9" s="339"/>
      <c r="D9" s="340" t="s">
        <v>305</v>
      </c>
      <c r="E9" s="340"/>
      <c r="F9" s="19"/>
      <c r="G9" s="17"/>
      <c r="H9" s="17"/>
      <c r="I9" s="17"/>
      <c r="J9" s="17"/>
    </row>
    <row r="10" spans="3:12" ht="15" customHeight="1">
      <c r="C10" s="339"/>
      <c r="D10" s="340" t="s">
        <v>306</v>
      </c>
      <c r="E10" s="340"/>
      <c r="F10" s="19"/>
      <c r="G10" s="17"/>
      <c r="H10" s="17"/>
      <c r="I10" s="17"/>
      <c r="J10" s="17"/>
      <c r="L10" s="3" t="s">
        <v>202</v>
      </c>
    </row>
    <row r="11" spans="3:41" ht="15" customHeight="1">
      <c r="C11" s="339"/>
      <c r="D11" s="340" t="s">
        <v>307</v>
      </c>
      <c r="E11" s="340"/>
      <c r="F11" s="19"/>
      <c r="G11" s="17"/>
      <c r="H11" s="17"/>
      <c r="I11" s="17"/>
      <c r="J11" s="17"/>
      <c r="M11" s="356" t="s">
        <v>335</v>
      </c>
      <c r="N11" s="357"/>
      <c r="O11" s="357"/>
      <c r="P11" s="358"/>
      <c r="Q11" s="356" t="s">
        <v>337</v>
      </c>
      <c r="R11" s="357"/>
      <c r="S11" s="357"/>
      <c r="T11" s="358"/>
      <c r="U11" s="356" t="s">
        <v>338</v>
      </c>
      <c r="V11" s="357"/>
      <c r="W11" s="358"/>
      <c r="X11" s="347" t="s">
        <v>339</v>
      </c>
      <c r="Y11" s="348"/>
      <c r="Z11" s="348"/>
      <c r="AA11" s="349"/>
      <c r="AB11" s="347" t="s">
        <v>340</v>
      </c>
      <c r="AC11" s="348"/>
      <c r="AD11" s="348"/>
      <c r="AE11" s="349"/>
      <c r="AF11" s="347" t="s">
        <v>341</v>
      </c>
      <c r="AG11" s="348"/>
      <c r="AH11" s="348"/>
      <c r="AI11" s="347" t="s">
        <v>354</v>
      </c>
      <c r="AJ11" s="348"/>
      <c r="AK11" s="348"/>
      <c r="AL11" s="349"/>
      <c r="AM11" s="293" t="s">
        <v>343</v>
      </c>
      <c r="AN11" s="294"/>
      <c r="AO11" s="295"/>
    </row>
    <row r="12" spans="3:41" ht="15" customHeight="1">
      <c r="C12" s="339"/>
      <c r="D12" s="340" t="s">
        <v>308</v>
      </c>
      <c r="E12" s="340"/>
      <c r="F12" s="19"/>
      <c r="G12" s="17"/>
      <c r="H12" s="17"/>
      <c r="I12" s="17"/>
      <c r="J12" s="17"/>
      <c r="M12" s="359"/>
      <c r="N12" s="360"/>
      <c r="O12" s="360"/>
      <c r="P12" s="361"/>
      <c r="Q12" s="359"/>
      <c r="R12" s="360"/>
      <c r="S12" s="360"/>
      <c r="T12" s="361"/>
      <c r="U12" s="359"/>
      <c r="V12" s="360"/>
      <c r="W12" s="361"/>
      <c r="X12" s="350"/>
      <c r="Y12" s="351"/>
      <c r="Z12" s="351"/>
      <c r="AA12" s="352"/>
      <c r="AB12" s="350"/>
      <c r="AC12" s="351"/>
      <c r="AD12" s="351"/>
      <c r="AE12" s="352"/>
      <c r="AF12" s="350"/>
      <c r="AG12" s="351"/>
      <c r="AH12" s="351"/>
      <c r="AI12" s="350"/>
      <c r="AJ12" s="351"/>
      <c r="AK12" s="351"/>
      <c r="AL12" s="352"/>
      <c r="AM12" s="362"/>
      <c r="AN12" s="292"/>
      <c r="AO12" s="337"/>
    </row>
    <row r="13" spans="3:41" ht="15" customHeight="1">
      <c r="C13" s="339"/>
      <c r="D13" s="340" t="s">
        <v>309</v>
      </c>
      <c r="E13" s="340"/>
      <c r="F13" s="19"/>
      <c r="G13" s="17"/>
      <c r="H13" s="17"/>
      <c r="I13" s="17"/>
      <c r="J13" s="17"/>
      <c r="M13" s="359"/>
      <c r="N13" s="360"/>
      <c r="O13" s="360"/>
      <c r="P13" s="361"/>
      <c r="Q13" s="359"/>
      <c r="R13" s="360"/>
      <c r="S13" s="360"/>
      <c r="T13" s="361"/>
      <c r="U13" s="359"/>
      <c r="V13" s="360"/>
      <c r="W13" s="361"/>
      <c r="X13" s="350"/>
      <c r="Y13" s="351"/>
      <c r="Z13" s="351"/>
      <c r="AA13" s="352"/>
      <c r="AB13" s="350"/>
      <c r="AC13" s="351"/>
      <c r="AD13" s="351"/>
      <c r="AE13" s="352"/>
      <c r="AF13" s="350"/>
      <c r="AG13" s="351"/>
      <c r="AH13" s="351"/>
      <c r="AI13" s="350"/>
      <c r="AJ13" s="351"/>
      <c r="AK13" s="351"/>
      <c r="AL13" s="352"/>
      <c r="AM13" s="362"/>
      <c r="AN13" s="292"/>
      <c r="AO13" s="337"/>
    </row>
    <row r="14" spans="3:41" ht="15" customHeight="1">
      <c r="C14" s="339" t="s">
        <v>310</v>
      </c>
      <c r="D14" s="339" t="s">
        <v>311</v>
      </c>
      <c r="E14" s="24" t="s">
        <v>312</v>
      </c>
      <c r="F14" s="19"/>
      <c r="G14" s="17"/>
      <c r="H14" s="17"/>
      <c r="I14" s="17"/>
      <c r="J14" s="17"/>
      <c r="M14" s="344" t="s">
        <v>369</v>
      </c>
      <c r="N14" s="345"/>
      <c r="O14" s="345"/>
      <c r="P14" s="346"/>
      <c r="Q14" s="344" t="s">
        <v>370</v>
      </c>
      <c r="R14" s="345"/>
      <c r="S14" s="345"/>
      <c r="T14" s="346"/>
      <c r="U14" s="344" t="s">
        <v>332</v>
      </c>
      <c r="V14" s="345"/>
      <c r="W14" s="346"/>
      <c r="X14" s="344" t="s">
        <v>333</v>
      </c>
      <c r="Y14" s="345"/>
      <c r="Z14" s="345"/>
      <c r="AA14" s="346"/>
      <c r="AB14" s="344" t="s">
        <v>371</v>
      </c>
      <c r="AC14" s="345"/>
      <c r="AD14" s="345"/>
      <c r="AE14" s="346"/>
      <c r="AF14" s="344" t="s">
        <v>375</v>
      </c>
      <c r="AG14" s="345"/>
      <c r="AH14" s="345"/>
      <c r="AI14" s="344" t="s">
        <v>376</v>
      </c>
      <c r="AJ14" s="345"/>
      <c r="AK14" s="345"/>
      <c r="AL14" s="346"/>
      <c r="AM14" s="345" t="s">
        <v>377</v>
      </c>
      <c r="AN14" s="345"/>
      <c r="AO14" s="346"/>
    </row>
    <row r="15" spans="3:41" ht="15" customHeight="1">
      <c r="C15" s="339"/>
      <c r="D15" s="339"/>
      <c r="E15" s="24" t="s">
        <v>313</v>
      </c>
      <c r="F15" s="19"/>
      <c r="G15" s="17"/>
      <c r="H15" s="17"/>
      <c r="I15" s="17"/>
      <c r="J15" s="17"/>
      <c r="M15" s="353" t="s">
        <v>290</v>
      </c>
      <c r="N15" s="354"/>
      <c r="O15" s="354"/>
      <c r="P15" s="355"/>
      <c r="Q15" s="353" t="s">
        <v>290</v>
      </c>
      <c r="R15" s="354"/>
      <c r="S15" s="354"/>
      <c r="T15" s="355"/>
      <c r="U15" s="353" t="s">
        <v>344</v>
      </c>
      <c r="V15" s="354"/>
      <c r="W15" s="355"/>
      <c r="X15" s="353" t="s">
        <v>345</v>
      </c>
      <c r="Y15" s="354"/>
      <c r="Z15" s="354"/>
      <c r="AA15" s="355"/>
      <c r="AB15" s="353" t="s">
        <v>290</v>
      </c>
      <c r="AC15" s="354"/>
      <c r="AD15" s="354"/>
      <c r="AE15" s="355"/>
      <c r="AF15" s="353" t="s">
        <v>344</v>
      </c>
      <c r="AG15" s="354"/>
      <c r="AH15" s="354"/>
      <c r="AI15" s="353" t="s">
        <v>345</v>
      </c>
      <c r="AJ15" s="354"/>
      <c r="AK15" s="354"/>
      <c r="AL15" s="355"/>
      <c r="AM15" s="362"/>
      <c r="AN15" s="292"/>
      <c r="AO15" s="337"/>
    </row>
    <row r="16" spans="3:41" ht="15" customHeight="1">
      <c r="C16" s="339"/>
      <c r="D16" s="339"/>
      <c r="E16" s="24" t="s">
        <v>314</v>
      </c>
      <c r="F16" s="19"/>
      <c r="G16" s="17"/>
      <c r="H16" s="17"/>
      <c r="I16" s="17"/>
      <c r="J16" s="17"/>
      <c r="M16" s="363"/>
      <c r="N16" s="364"/>
      <c r="O16" s="364"/>
      <c r="P16" s="365"/>
      <c r="Q16" s="363"/>
      <c r="R16" s="364"/>
      <c r="S16" s="364"/>
      <c r="T16" s="365"/>
      <c r="U16" s="363"/>
      <c r="V16" s="364"/>
      <c r="W16" s="365"/>
      <c r="X16" s="363"/>
      <c r="Y16" s="364"/>
      <c r="Z16" s="364"/>
      <c r="AA16" s="365"/>
      <c r="AB16" s="363"/>
      <c r="AC16" s="364"/>
      <c r="AD16" s="364"/>
      <c r="AE16" s="365"/>
      <c r="AF16" s="363"/>
      <c r="AG16" s="364"/>
      <c r="AH16" s="364"/>
      <c r="AI16" s="296"/>
      <c r="AJ16" s="297"/>
      <c r="AK16" s="297"/>
      <c r="AL16" s="298"/>
      <c r="AM16" s="296"/>
      <c r="AN16" s="297"/>
      <c r="AO16" s="298"/>
    </row>
    <row r="17" spans="3:10" ht="15" customHeight="1">
      <c r="C17" s="339"/>
      <c r="D17" s="339"/>
      <c r="E17" s="24" t="s">
        <v>315</v>
      </c>
      <c r="F17" s="19"/>
      <c r="G17" s="17"/>
      <c r="H17" s="17"/>
      <c r="I17" s="17"/>
      <c r="J17" s="17"/>
    </row>
    <row r="18" spans="3:12" ht="15" customHeight="1">
      <c r="C18" s="339"/>
      <c r="D18" s="339"/>
      <c r="E18" s="24" t="s">
        <v>316</v>
      </c>
      <c r="F18" s="19"/>
      <c r="G18" s="17"/>
      <c r="H18" s="17"/>
      <c r="I18" s="17"/>
      <c r="J18" s="17"/>
      <c r="L18" s="3" t="s">
        <v>203</v>
      </c>
    </row>
    <row r="19" spans="3:41" ht="15" customHeight="1">
      <c r="C19" s="339"/>
      <c r="D19" s="339"/>
      <c r="E19" s="24" t="s">
        <v>308</v>
      </c>
      <c r="F19" s="19"/>
      <c r="G19" s="17"/>
      <c r="H19" s="17"/>
      <c r="I19" s="17"/>
      <c r="J19" s="17"/>
      <c r="M19" s="347" t="s">
        <v>353</v>
      </c>
      <c r="N19" s="348"/>
      <c r="O19" s="349"/>
      <c r="P19" s="347" t="s">
        <v>354</v>
      </c>
      <c r="Q19" s="348"/>
      <c r="R19" s="349"/>
      <c r="S19" s="347" t="s">
        <v>355</v>
      </c>
      <c r="T19" s="348"/>
      <c r="U19" s="348"/>
      <c r="V19" s="349"/>
      <c r="W19" s="347" t="s">
        <v>356</v>
      </c>
      <c r="X19" s="348"/>
      <c r="Y19" s="348"/>
      <c r="Z19" s="348"/>
      <c r="AA19" s="349"/>
      <c r="AB19" s="347" t="s">
        <v>334</v>
      </c>
      <c r="AC19" s="348"/>
      <c r="AD19" s="349"/>
      <c r="AE19" s="347" t="s">
        <v>357</v>
      </c>
      <c r="AF19" s="348"/>
      <c r="AG19" s="348"/>
      <c r="AH19" s="348"/>
      <c r="AI19" s="349"/>
      <c r="AJ19" s="347" t="s">
        <v>358</v>
      </c>
      <c r="AK19" s="348"/>
      <c r="AL19" s="349"/>
      <c r="AM19" s="293" t="s">
        <v>359</v>
      </c>
      <c r="AN19" s="294"/>
      <c r="AO19" s="295"/>
    </row>
    <row r="20" spans="3:41" ht="15" customHeight="1">
      <c r="C20" s="339"/>
      <c r="D20" s="339"/>
      <c r="E20" s="24" t="s">
        <v>317</v>
      </c>
      <c r="F20" s="19"/>
      <c r="G20" s="17"/>
      <c r="H20" s="17"/>
      <c r="I20" s="17"/>
      <c r="J20" s="17"/>
      <c r="M20" s="350"/>
      <c r="N20" s="351"/>
      <c r="O20" s="352"/>
      <c r="P20" s="350"/>
      <c r="Q20" s="351"/>
      <c r="R20" s="352"/>
      <c r="S20" s="350"/>
      <c r="T20" s="351"/>
      <c r="U20" s="351"/>
      <c r="V20" s="352"/>
      <c r="W20" s="350"/>
      <c r="X20" s="351"/>
      <c r="Y20" s="351"/>
      <c r="Z20" s="351"/>
      <c r="AA20" s="352"/>
      <c r="AB20" s="350"/>
      <c r="AC20" s="351"/>
      <c r="AD20" s="352"/>
      <c r="AE20" s="350"/>
      <c r="AF20" s="351"/>
      <c r="AG20" s="351"/>
      <c r="AH20" s="351"/>
      <c r="AI20" s="352"/>
      <c r="AJ20" s="350"/>
      <c r="AK20" s="351"/>
      <c r="AL20" s="352"/>
      <c r="AM20" s="362"/>
      <c r="AN20" s="292"/>
      <c r="AO20" s="337"/>
    </row>
    <row r="21" spans="3:41" ht="15" customHeight="1">
      <c r="C21" s="339"/>
      <c r="D21" s="339" t="s">
        <v>318</v>
      </c>
      <c r="E21" s="24" t="s">
        <v>319</v>
      </c>
      <c r="F21" s="19"/>
      <c r="G21" s="17"/>
      <c r="H21" s="17"/>
      <c r="I21" s="17"/>
      <c r="J21" s="17"/>
      <c r="M21" s="350"/>
      <c r="N21" s="351"/>
      <c r="O21" s="352"/>
      <c r="P21" s="350"/>
      <c r="Q21" s="351"/>
      <c r="R21" s="352"/>
      <c r="S21" s="350"/>
      <c r="T21" s="351"/>
      <c r="U21" s="351"/>
      <c r="V21" s="352"/>
      <c r="W21" s="350"/>
      <c r="X21" s="351"/>
      <c r="Y21" s="351"/>
      <c r="Z21" s="351"/>
      <c r="AA21" s="352"/>
      <c r="AB21" s="350"/>
      <c r="AC21" s="351"/>
      <c r="AD21" s="352"/>
      <c r="AE21" s="350"/>
      <c r="AF21" s="351"/>
      <c r="AG21" s="351"/>
      <c r="AH21" s="351"/>
      <c r="AI21" s="352"/>
      <c r="AJ21" s="350"/>
      <c r="AK21" s="351"/>
      <c r="AL21" s="352"/>
      <c r="AM21" s="362"/>
      <c r="AN21" s="292"/>
      <c r="AO21" s="337"/>
    </row>
    <row r="22" spans="3:41" ht="15" customHeight="1">
      <c r="C22" s="339"/>
      <c r="D22" s="339"/>
      <c r="E22" s="24" t="s">
        <v>320</v>
      </c>
      <c r="F22" s="19"/>
      <c r="G22" s="17"/>
      <c r="H22" s="17"/>
      <c r="I22" s="17"/>
      <c r="J22" s="17"/>
      <c r="M22" s="344" t="s">
        <v>378</v>
      </c>
      <c r="N22" s="345"/>
      <c r="O22" s="346"/>
      <c r="P22" s="344" t="s">
        <v>379</v>
      </c>
      <c r="Q22" s="345"/>
      <c r="R22" s="346"/>
      <c r="S22" s="344" t="s">
        <v>380</v>
      </c>
      <c r="T22" s="345"/>
      <c r="U22" s="345"/>
      <c r="V22" s="346"/>
      <c r="W22" s="344" t="s">
        <v>381</v>
      </c>
      <c r="X22" s="345"/>
      <c r="Y22" s="345"/>
      <c r="Z22" s="345"/>
      <c r="AA22" s="346"/>
      <c r="AB22" s="344" t="s">
        <v>382</v>
      </c>
      <c r="AC22" s="345"/>
      <c r="AD22" s="346"/>
      <c r="AE22" s="344" t="s">
        <v>360</v>
      </c>
      <c r="AF22" s="345"/>
      <c r="AG22" s="345"/>
      <c r="AH22" s="345"/>
      <c r="AI22" s="346"/>
      <c r="AJ22" s="344" t="s">
        <v>383</v>
      </c>
      <c r="AK22" s="345"/>
      <c r="AL22" s="346"/>
      <c r="AM22" s="344" t="s">
        <v>384</v>
      </c>
      <c r="AN22" s="345"/>
      <c r="AO22" s="346"/>
    </row>
    <row r="23" spans="3:41" ht="15" customHeight="1">
      <c r="C23" s="339"/>
      <c r="D23" s="339"/>
      <c r="E23" s="24" t="s">
        <v>321</v>
      </c>
      <c r="F23" s="19"/>
      <c r="G23" s="17"/>
      <c r="H23" s="17"/>
      <c r="I23" s="17"/>
      <c r="J23" s="17"/>
      <c r="M23" s="353" t="s">
        <v>345</v>
      </c>
      <c r="N23" s="354"/>
      <c r="O23" s="355"/>
      <c r="P23" s="353" t="s">
        <v>345</v>
      </c>
      <c r="Q23" s="354"/>
      <c r="R23" s="355"/>
      <c r="S23" s="353" t="s">
        <v>345</v>
      </c>
      <c r="T23" s="354"/>
      <c r="U23" s="354"/>
      <c r="V23" s="355"/>
      <c r="W23" s="353" t="s">
        <v>345</v>
      </c>
      <c r="X23" s="354"/>
      <c r="Y23" s="354"/>
      <c r="Z23" s="354"/>
      <c r="AA23" s="355"/>
      <c r="AB23" s="353" t="s">
        <v>344</v>
      </c>
      <c r="AC23" s="354"/>
      <c r="AD23" s="355"/>
      <c r="AE23" s="353" t="s">
        <v>290</v>
      </c>
      <c r="AF23" s="354"/>
      <c r="AG23" s="354"/>
      <c r="AH23" s="354"/>
      <c r="AI23" s="355"/>
      <c r="AJ23" s="353" t="s">
        <v>290</v>
      </c>
      <c r="AK23" s="354"/>
      <c r="AL23" s="355"/>
      <c r="AM23" s="353" t="s">
        <v>291</v>
      </c>
      <c r="AN23" s="354"/>
      <c r="AO23" s="355"/>
    </row>
    <row r="24" spans="3:41" ht="15" customHeight="1">
      <c r="C24" s="339"/>
      <c r="D24" s="339"/>
      <c r="E24" s="24" t="s">
        <v>322</v>
      </c>
      <c r="F24" s="19"/>
      <c r="G24" s="17"/>
      <c r="H24" s="17"/>
      <c r="I24" s="17"/>
      <c r="J24" s="17"/>
      <c r="M24" s="296"/>
      <c r="N24" s="297"/>
      <c r="O24" s="298"/>
      <c r="P24" s="296"/>
      <c r="Q24" s="297"/>
      <c r="R24" s="298"/>
      <c r="S24" s="296"/>
      <c r="T24" s="297"/>
      <c r="U24" s="297"/>
      <c r="V24" s="298"/>
      <c r="W24" s="296"/>
      <c r="X24" s="297"/>
      <c r="Y24" s="297"/>
      <c r="Z24" s="297"/>
      <c r="AA24" s="298"/>
      <c r="AB24" s="296"/>
      <c r="AC24" s="297"/>
      <c r="AD24" s="298"/>
      <c r="AE24" s="296"/>
      <c r="AF24" s="297"/>
      <c r="AG24" s="297"/>
      <c r="AH24" s="297"/>
      <c r="AI24" s="298"/>
      <c r="AJ24" s="296"/>
      <c r="AK24" s="297"/>
      <c r="AL24" s="298"/>
      <c r="AM24" s="296"/>
      <c r="AN24" s="297"/>
      <c r="AO24" s="298"/>
    </row>
    <row r="25" spans="3:10" ht="15" customHeight="1">
      <c r="C25" s="339"/>
      <c r="D25" s="339"/>
      <c r="E25" s="26" t="s">
        <v>323</v>
      </c>
      <c r="F25" s="19"/>
      <c r="G25" s="17"/>
      <c r="H25" s="17"/>
      <c r="I25" s="17"/>
      <c r="J25" s="17"/>
    </row>
    <row r="26" spans="3:12" ht="15" customHeight="1">
      <c r="C26" s="339"/>
      <c r="D26" s="339"/>
      <c r="E26" s="24" t="s">
        <v>308</v>
      </c>
      <c r="F26" s="19"/>
      <c r="G26" s="17"/>
      <c r="H26" s="17"/>
      <c r="I26" s="17"/>
      <c r="J26" s="17"/>
      <c r="L26" s="3" t="s">
        <v>204</v>
      </c>
    </row>
    <row r="27" spans="3:41" ht="15" customHeight="1">
      <c r="C27" s="339"/>
      <c r="D27" s="339"/>
      <c r="E27" s="24" t="s">
        <v>317</v>
      </c>
      <c r="F27" s="19"/>
      <c r="G27" s="17"/>
      <c r="H27" s="17"/>
      <c r="I27" s="17"/>
      <c r="J27" s="17"/>
      <c r="M27" s="347" t="s">
        <v>339</v>
      </c>
      <c r="N27" s="348"/>
      <c r="O27" s="349"/>
      <c r="P27" s="347" t="s">
        <v>342</v>
      </c>
      <c r="Q27" s="348"/>
      <c r="R27" s="349"/>
      <c r="S27" s="347" t="s">
        <v>361</v>
      </c>
      <c r="T27" s="348"/>
      <c r="U27" s="348"/>
      <c r="V27" s="349"/>
      <c r="W27" s="347" t="s">
        <v>362</v>
      </c>
      <c r="X27" s="348"/>
      <c r="Y27" s="348"/>
      <c r="Z27" s="348"/>
      <c r="AA27" s="349"/>
      <c r="AB27" s="322" t="s">
        <v>363</v>
      </c>
      <c r="AC27" s="366"/>
      <c r="AD27" s="366"/>
      <c r="AE27" s="366"/>
      <c r="AF27" s="366"/>
      <c r="AG27" s="366"/>
      <c r="AH27" s="366"/>
      <c r="AI27" s="366"/>
      <c r="AJ27" s="366"/>
      <c r="AK27" s="366"/>
      <c r="AL27" s="311"/>
      <c r="AM27" s="347" t="s">
        <v>367</v>
      </c>
      <c r="AN27" s="348"/>
      <c r="AO27" s="349"/>
    </row>
    <row r="28" spans="3:41" ht="15" customHeight="1">
      <c r="C28" s="339"/>
      <c r="D28" s="340" t="s">
        <v>324</v>
      </c>
      <c r="E28" s="340"/>
      <c r="F28" s="19"/>
      <c r="G28" s="17"/>
      <c r="H28" s="17"/>
      <c r="I28" s="17"/>
      <c r="J28" s="17"/>
      <c r="M28" s="350"/>
      <c r="N28" s="351"/>
      <c r="O28" s="352"/>
      <c r="P28" s="350"/>
      <c r="Q28" s="351"/>
      <c r="R28" s="352"/>
      <c r="S28" s="350"/>
      <c r="T28" s="351"/>
      <c r="U28" s="351"/>
      <c r="V28" s="352"/>
      <c r="W28" s="350"/>
      <c r="X28" s="351"/>
      <c r="Y28" s="351"/>
      <c r="Z28" s="351"/>
      <c r="AA28" s="352"/>
      <c r="AB28" s="347" t="s">
        <v>364</v>
      </c>
      <c r="AC28" s="348"/>
      <c r="AD28" s="348"/>
      <c r="AE28" s="349"/>
      <c r="AF28" s="347" t="s">
        <v>365</v>
      </c>
      <c r="AG28" s="348"/>
      <c r="AH28" s="349"/>
      <c r="AI28" s="347" t="s">
        <v>366</v>
      </c>
      <c r="AJ28" s="348"/>
      <c r="AK28" s="348"/>
      <c r="AL28" s="349"/>
      <c r="AM28" s="350"/>
      <c r="AN28" s="351"/>
      <c r="AO28" s="352"/>
    </row>
    <row r="29" spans="3:41" ht="15" customHeight="1">
      <c r="C29" s="339"/>
      <c r="D29" s="340" t="s">
        <v>325</v>
      </c>
      <c r="E29" s="340"/>
      <c r="F29" s="19"/>
      <c r="G29" s="17"/>
      <c r="H29" s="17"/>
      <c r="I29" s="17"/>
      <c r="J29" s="17"/>
      <c r="M29" s="350"/>
      <c r="N29" s="351"/>
      <c r="O29" s="352"/>
      <c r="P29" s="350"/>
      <c r="Q29" s="351"/>
      <c r="R29" s="352"/>
      <c r="S29" s="350"/>
      <c r="T29" s="351"/>
      <c r="U29" s="351"/>
      <c r="V29" s="352"/>
      <c r="W29" s="350"/>
      <c r="X29" s="351"/>
      <c r="Y29" s="351"/>
      <c r="Z29" s="351"/>
      <c r="AA29" s="352"/>
      <c r="AB29" s="350"/>
      <c r="AC29" s="351"/>
      <c r="AD29" s="351"/>
      <c r="AE29" s="352"/>
      <c r="AF29" s="350"/>
      <c r="AG29" s="351"/>
      <c r="AH29" s="352"/>
      <c r="AI29" s="350"/>
      <c r="AJ29" s="351"/>
      <c r="AK29" s="351"/>
      <c r="AL29" s="352"/>
      <c r="AM29" s="350"/>
      <c r="AN29" s="351"/>
      <c r="AO29" s="352"/>
    </row>
    <row r="30" spans="3:41" ht="15" customHeight="1">
      <c r="C30" s="340" t="s">
        <v>326</v>
      </c>
      <c r="D30" s="340"/>
      <c r="E30" s="340"/>
      <c r="F30" s="19"/>
      <c r="G30" s="17"/>
      <c r="H30" s="17"/>
      <c r="I30" s="17"/>
      <c r="J30" s="17"/>
      <c r="M30" s="344" t="s">
        <v>378</v>
      </c>
      <c r="N30" s="345"/>
      <c r="O30" s="346"/>
      <c r="P30" s="344" t="s">
        <v>379</v>
      </c>
      <c r="Q30" s="345"/>
      <c r="R30" s="346"/>
      <c r="S30" s="344" t="s">
        <v>380</v>
      </c>
      <c r="T30" s="345"/>
      <c r="U30" s="345"/>
      <c r="V30" s="346"/>
      <c r="W30" s="344" t="s">
        <v>381</v>
      </c>
      <c r="X30" s="345"/>
      <c r="Y30" s="345"/>
      <c r="Z30" s="345"/>
      <c r="AA30" s="346"/>
      <c r="AB30" s="344" t="s">
        <v>385</v>
      </c>
      <c r="AC30" s="345"/>
      <c r="AD30" s="345"/>
      <c r="AE30" s="346"/>
      <c r="AF30" s="344" t="s">
        <v>386</v>
      </c>
      <c r="AG30" s="345"/>
      <c r="AH30" s="346"/>
      <c r="AI30" s="344" t="s">
        <v>387</v>
      </c>
      <c r="AJ30" s="345"/>
      <c r="AK30" s="345"/>
      <c r="AL30" s="346"/>
      <c r="AM30" s="367" t="s">
        <v>368</v>
      </c>
      <c r="AN30" s="368"/>
      <c r="AO30" s="369"/>
    </row>
    <row r="31" spans="3:41" ht="15" customHeight="1">
      <c r="C31" s="340" t="s">
        <v>327</v>
      </c>
      <c r="D31" s="340"/>
      <c r="E31" s="340"/>
      <c r="F31" s="19"/>
      <c r="G31" s="17"/>
      <c r="H31" s="17"/>
      <c r="I31" s="17"/>
      <c r="J31" s="17"/>
      <c r="M31" s="353" t="s">
        <v>345</v>
      </c>
      <c r="N31" s="354"/>
      <c r="O31" s="355"/>
      <c r="P31" s="353" t="s">
        <v>345</v>
      </c>
      <c r="Q31" s="354"/>
      <c r="R31" s="355"/>
      <c r="S31" s="353" t="s">
        <v>345</v>
      </c>
      <c r="T31" s="354"/>
      <c r="U31" s="354"/>
      <c r="V31" s="355"/>
      <c r="W31" s="353" t="s">
        <v>345</v>
      </c>
      <c r="X31" s="354"/>
      <c r="Y31" s="354"/>
      <c r="Z31" s="354"/>
      <c r="AA31" s="355"/>
      <c r="AB31" s="353" t="s">
        <v>290</v>
      </c>
      <c r="AC31" s="354"/>
      <c r="AD31" s="354"/>
      <c r="AE31" s="355"/>
      <c r="AF31" s="353" t="s">
        <v>344</v>
      </c>
      <c r="AG31" s="354"/>
      <c r="AH31" s="355"/>
      <c r="AI31" s="353" t="s">
        <v>345</v>
      </c>
      <c r="AJ31" s="354"/>
      <c r="AK31" s="354"/>
      <c r="AL31" s="355"/>
      <c r="AM31" s="353" t="s">
        <v>345</v>
      </c>
      <c r="AN31" s="354"/>
      <c r="AO31" s="355"/>
    </row>
    <row r="32" spans="13:41" ht="15" customHeight="1">
      <c r="M32" s="296"/>
      <c r="N32" s="297"/>
      <c r="O32" s="298"/>
      <c r="P32" s="296"/>
      <c r="Q32" s="297"/>
      <c r="R32" s="298"/>
      <c r="S32" s="296"/>
      <c r="T32" s="297"/>
      <c r="U32" s="297"/>
      <c r="V32" s="298"/>
      <c r="W32" s="296"/>
      <c r="X32" s="297"/>
      <c r="Y32" s="297"/>
      <c r="Z32" s="297"/>
      <c r="AA32" s="298"/>
      <c r="AB32" s="296"/>
      <c r="AC32" s="297"/>
      <c r="AD32" s="297"/>
      <c r="AE32" s="298"/>
      <c r="AF32" s="296"/>
      <c r="AG32" s="297"/>
      <c r="AH32" s="298"/>
      <c r="AI32" s="296"/>
      <c r="AJ32" s="297"/>
      <c r="AK32" s="297"/>
      <c r="AL32" s="298"/>
      <c r="AM32" s="296"/>
      <c r="AN32" s="297"/>
      <c r="AO32" s="298"/>
    </row>
    <row r="33" ht="15" customHeight="1">
      <c r="M33" s="23" t="s">
        <v>388</v>
      </c>
    </row>
  </sheetData>
  <sheetProtection/>
  <mergeCells count="156">
    <mergeCell ref="AM31:AO31"/>
    <mergeCell ref="M32:O32"/>
    <mergeCell ref="P32:R32"/>
    <mergeCell ref="S32:V32"/>
    <mergeCell ref="W32:AA32"/>
    <mergeCell ref="AB32:AE32"/>
    <mergeCell ref="AF32:AH32"/>
    <mergeCell ref="AI32:AL32"/>
    <mergeCell ref="AM32:AO32"/>
    <mergeCell ref="AF30:AH30"/>
    <mergeCell ref="AI30:AL30"/>
    <mergeCell ref="AM30:AO30"/>
    <mergeCell ref="M31:O31"/>
    <mergeCell ref="P31:R31"/>
    <mergeCell ref="S31:V31"/>
    <mergeCell ref="W31:AA31"/>
    <mergeCell ref="AB31:AE31"/>
    <mergeCell ref="AF31:AH31"/>
    <mergeCell ref="AI31:AL31"/>
    <mergeCell ref="AB16:AE16"/>
    <mergeCell ref="AF16:AH16"/>
    <mergeCell ref="M27:O29"/>
    <mergeCell ref="P27:R29"/>
    <mergeCell ref="S27:V29"/>
    <mergeCell ref="W27:AA29"/>
    <mergeCell ref="AB28:AE29"/>
    <mergeCell ref="M16:P16"/>
    <mergeCell ref="Q16:T16"/>
    <mergeCell ref="U16:W16"/>
    <mergeCell ref="X16:AA16"/>
    <mergeCell ref="AB15:AE15"/>
    <mergeCell ref="AF15:AH15"/>
    <mergeCell ref="AM27:AO29"/>
    <mergeCell ref="AF28:AH29"/>
    <mergeCell ref="AI28:AL29"/>
    <mergeCell ref="AB27:AL27"/>
    <mergeCell ref="AI16:AL16"/>
    <mergeCell ref="AM15:AO15"/>
    <mergeCell ref="AJ19:AL21"/>
    <mergeCell ref="U14:W14"/>
    <mergeCell ref="X14:AA14"/>
    <mergeCell ref="M15:P15"/>
    <mergeCell ref="Q15:T15"/>
    <mergeCell ref="U15:W15"/>
    <mergeCell ref="X15:AA15"/>
    <mergeCell ref="AN7:AO7"/>
    <mergeCell ref="AB8:AE8"/>
    <mergeCell ref="AF8:AH8"/>
    <mergeCell ref="AI8:AJ8"/>
    <mergeCell ref="M8:P8"/>
    <mergeCell ref="Q8:T8"/>
    <mergeCell ref="U8:X8"/>
    <mergeCell ref="Y8:AA8"/>
    <mergeCell ref="Y7:AA7"/>
    <mergeCell ref="Q4:T5"/>
    <mergeCell ref="Q6:T6"/>
    <mergeCell ref="AB5:AE5"/>
    <mergeCell ref="AK8:AM8"/>
    <mergeCell ref="AN8:AO8"/>
    <mergeCell ref="AB7:AE7"/>
    <mergeCell ref="AF7:AH7"/>
    <mergeCell ref="AI7:AJ7"/>
    <mergeCell ref="AK7:AM7"/>
    <mergeCell ref="AI15:AL15"/>
    <mergeCell ref="AB14:AE14"/>
    <mergeCell ref="AF14:AH14"/>
    <mergeCell ref="M14:P14"/>
    <mergeCell ref="AN6:AO6"/>
    <mergeCell ref="AN5:AO5"/>
    <mergeCell ref="AI5:AJ5"/>
    <mergeCell ref="M7:P7"/>
    <mergeCell ref="Q7:T7"/>
    <mergeCell ref="U7:X7"/>
    <mergeCell ref="AI4:AO4"/>
    <mergeCell ref="AI6:AJ6"/>
    <mergeCell ref="AK6:AM6"/>
    <mergeCell ref="AF5:AH5"/>
    <mergeCell ref="Y4:AH4"/>
    <mergeCell ref="Y6:AA6"/>
    <mergeCell ref="AB6:AE6"/>
    <mergeCell ref="AF6:AH6"/>
    <mergeCell ref="AM16:AO16"/>
    <mergeCell ref="U11:W13"/>
    <mergeCell ref="X11:AA13"/>
    <mergeCell ref="AB11:AE13"/>
    <mergeCell ref="AF11:AH13"/>
    <mergeCell ref="AK5:AM5"/>
    <mergeCell ref="AI11:AL13"/>
    <mergeCell ref="AM11:AO13"/>
    <mergeCell ref="AI14:AL14"/>
    <mergeCell ref="AM14:AO14"/>
    <mergeCell ref="AM19:AO21"/>
    <mergeCell ref="M22:O22"/>
    <mergeCell ref="P22:R22"/>
    <mergeCell ref="S22:V22"/>
    <mergeCell ref="W22:AA22"/>
    <mergeCell ref="AB22:AD22"/>
    <mergeCell ref="AE22:AI22"/>
    <mergeCell ref="AJ22:AL22"/>
    <mergeCell ref="AM22:AO22"/>
    <mergeCell ref="S19:V21"/>
    <mergeCell ref="Y5:AA5"/>
    <mergeCell ref="M24:O24"/>
    <mergeCell ref="P24:R24"/>
    <mergeCell ref="S24:V24"/>
    <mergeCell ref="W24:AA24"/>
    <mergeCell ref="M11:P13"/>
    <mergeCell ref="Q11:T13"/>
    <mergeCell ref="M23:O23"/>
    <mergeCell ref="P23:R23"/>
    <mergeCell ref="S23:V23"/>
    <mergeCell ref="AB19:AD21"/>
    <mergeCell ref="AE19:AI21"/>
    <mergeCell ref="M6:P6"/>
    <mergeCell ref="U6:X6"/>
    <mergeCell ref="AJ24:AL24"/>
    <mergeCell ref="AM24:AO24"/>
    <mergeCell ref="AB23:AD23"/>
    <mergeCell ref="AJ23:AL23"/>
    <mergeCell ref="AM23:AO23"/>
    <mergeCell ref="W23:AA23"/>
    <mergeCell ref="C31:E31"/>
    <mergeCell ref="M30:O30"/>
    <mergeCell ref="P30:R30"/>
    <mergeCell ref="S30:V30"/>
    <mergeCell ref="J4:J5"/>
    <mergeCell ref="M4:P5"/>
    <mergeCell ref="U4:X5"/>
    <mergeCell ref="M19:O21"/>
    <mergeCell ref="P19:R21"/>
    <mergeCell ref="Q14:T14"/>
    <mergeCell ref="H4:I4"/>
    <mergeCell ref="C4:E5"/>
    <mergeCell ref="D11:E11"/>
    <mergeCell ref="W30:AA30"/>
    <mergeCell ref="AB30:AE30"/>
    <mergeCell ref="C30:E30"/>
    <mergeCell ref="AB24:AD24"/>
    <mergeCell ref="AE24:AI24"/>
    <mergeCell ref="AE23:AI23"/>
    <mergeCell ref="W19:AA21"/>
    <mergeCell ref="D28:E28"/>
    <mergeCell ref="C14:C29"/>
    <mergeCell ref="D14:D20"/>
    <mergeCell ref="D21:D27"/>
    <mergeCell ref="D29:E29"/>
    <mergeCell ref="F4:G4"/>
    <mergeCell ref="A1:D1"/>
    <mergeCell ref="C6:C13"/>
    <mergeCell ref="D8:E8"/>
    <mergeCell ref="D6:E6"/>
    <mergeCell ref="D7:E7"/>
    <mergeCell ref="D9:E9"/>
    <mergeCell ref="D10:E10"/>
    <mergeCell ref="D12:E12"/>
    <mergeCell ref="D13:E13"/>
  </mergeCells>
  <printOptions/>
  <pageMargins left="0.3937007874015748" right="0.3937007874015748" top="0.7874015748031497" bottom="0.5905511811023623" header="0.5118110236220472" footer="0.5118110236220472"/>
  <pageSetup horizontalDpi="400" verticalDpi="400" orientation="landscape" paperSize="9" scale="99" r:id="rId2"/>
  <drawing r:id="rId1"/>
</worksheet>
</file>

<file path=xl/worksheets/sheet6.xml><?xml version="1.0" encoding="utf-8"?>
<worksheet xmlns="http://schemas.openxmlformats.org/spreadsheetml/2006/main" xmlns:r="http://schemas.openxmlformats.org/officeDocument/2006/relationships">
  <dimension ref="A1:BJ37"/>
  <sheetViews>
    <sheetView view="pageBreakPreview" zoomScale="75" zoomScaleNormal="75" zoomScaleSheetLayoutView="75" zoomScalePageLayoutView="0" workbookViewId="0" topLeftCell="A1">
      <selection activeCell="C12" sqref="C12"/>
    </sheetView>
  </sheetViews>
  <sheetFormatPr defaultColWidth="2.25390625" defaultRowHeight="15" customHeight="1"/>
  <cols>
    <col min="1" max="1" width="1.625" style="251" customWidth="1"/>
    <col min="2" max="2" width="2.25390625" style="251" customWidth="1"/>
    <col min="3" max="10" width="2.125" style="251" customWidth="1"/>
    <col min="11" max="30" width="2.25390625" style="251" customWidth="1"/>
    <col min="31" max="32" width="1.875" style="251" customWidth="1"/>
    <col min="33" max="16384" width="2.25390625" style="251" customWidth="1"/>
  </cols>
  <sheetData>
    <row r="1" spans="1:6" ht="15" customHeight="1">
      <c r="A1" s="372" t="s">
        <v>389</v>
      </c>
      <c r="B1" s="372"/>
      <c r="C1" s="372"/>
      <c r="D1" s="372"/>
      <c r="F1" s="251" t="s">
        <v>183</v>
      </c>
    </row>
    <row r="2" spans="1:4" ht="9" customHeight="1">
      <c r="A2" s="237"/>
      <c r="B2" s="237"/>
      <c r="C2" s="237"/>
      <c r="D2" s="237"/>
    </row>
    <row r="3" ht="13.5">
      <c r="A3" s="251" t="s">
        <v>205</v>
      </c>
    </row>
    <row r="4" ht="9" customHeight="1"/>
    <row r="5" ht="15" customHeight="1">
      <c r="B5" s="251" t="s">
        <v>144</v>
      </c>
    </row>
    <row r="6" spans="3:61" ht="18" customHeight="1">
      <c r="C6" s="379" t="s">
        <v>391</v>
      </c>
      <c r="D6" s="380"/>
      <c r="E6" s="380"/>
      <c r="F6" s="380"/>
      <c r="G6" s="380"/>
      <c r="H6" s="380"/>
      <c r="I6" s="380"/>
      <c r="J6" s="381"/>
      <c r="K6" s="379" t="s">
        <v>392</v>
      </c>
      <c r="L6" s="380"/>
      <c r="M6" s="380"/>
      <c r="N6" s="380"/>
      <c r="O6" s="380"/>
      <c r="P6" s="380" t="s">
        <v>393</v>
      </c>
      <c r="Q6" s="380"/>
      <c r="R6" s="380"/>
      <c r="S6" s="380"/>
      <c r="T6" s="380"/>
      <c r="U6" s="380" t="s">
        <v>675</v>
      </c>
      <c r="V6" s="380"/>
      <c r="W6" s="380"/>
      <c r="X6" s="380"/>
      <c r="Y6" s="380"/>
      <c r="Z6" s="380"/>
      <c r="AA6" s="380"/>
      <c r="AB6" s="380"/>
      <c r="AC6" s="380"/>
      <c r="AD6" s="381"/>
      <c r="AG6" s="387" t="s">
        <v>404</v>
      </c>
      <c r="AH6" s="388"/>
      <c r="AI6" s="388"/>
      <c r="AJ6" s="388"/>
      <c r="AK6" s="388"/>
      <c r="AL6" s="388"/>
      <c r="AM6" s="388"/>
      <c r="AN6" s="389"/>
      <c r="AO6" s="387" t="s">
        <v>406</v>
      </c>
      <c r="AP6" s="388"/>
      <c r="AQ6" s="388"/>
      <c r="AR6" s="388"/>
      <c r="AS6" s="388"/>
      <c r="AT6" s="388"/>
      <c r="AU6" s="388"/>
      <c r="AV6" s="388"/>
      <c r="AW6" s="388"/>
      <c r="AX6" s="388"/>
      <c r="AY6" s="388"/>
      <c r="AZ6" s="388"/>
      <c r="BA6" s="388"/>
      <c r="BB6" s="388"/>
      <c r="BC6" s="388"/>
      <c r="BD6" s="388"/>
      <c r="BE6" s="388"/>
      <c r="BF6" s="388"/>
      <c r="BG6" s="388"/>
      <c r="BH6" s="388"/>
      <c r="BI6" s="389"/>
    </row>
    <row r="7" spans="3:61" ht="18" customHeight="1">
      <c r="C7" s="252"/>
      <c r="D7" s="247"/>
      <c r="E7" s="247"/>
      <c r="F7" s="247"/>
      <c r="G7" s="247"/>
      <c r="H7" s="247"/>
      <c r="I7" s="247"/>
      <c r="J7" s="247"/>
      <c r="K7" s="248" t="s">
        <v>670</v>
      </c>
      <c r="L7" s="249"/>
      <c r="M7" s="249"/>
      <c r="N7" s="249"/>
      <c r="O7" s="249"/>
      <c r="P7" s="249"/>
      <c r="Q7" s="249"/>
      <c r="R7" s="249"/>
      <c r="S7" s="249"/>
      <c r="T7" s="249"/>
      <c r="U7" s="249"/>
      <c r="V7" s="249"/>
      <c r="W7" s="249"/>
      <c r="X7" s="249"/>
      <c r="Y7" s="249"/>
      <c r="Z7" s="249"/>
      <c r="AA7" s="249"/>
      <c r="AB7" s="249"/>
      <c r="AC7" s="249"/>
      <c r="AD7" s="250"/>
      <c r="AG7" s="240"/>
      <c r="AH7" s="384" t="s">
        <v>405</v>
      </c>
      <c r="AI7" s="384"/>
      <c r="AJ7" s="384"/>
      <c r="AK7" s="384"/>
      <c r="AL7" s="384"/>
      <c r="AM7" s="384"/>
      <c r="AN7" s="385"/>
      <c r="AO7" s="240"/>
      <c r="AP7" s="384" t="s">
        <v>407</v>
      </c>
      <c r="AQ7" s="384"/>
      <c r="AR7" s="384"/>
      <c r="AS7" s="384"/>
      <c r="AT7" s="384"/>
      <c r="AU7" s="384"/>
      <c r="AV7" s="384"/>
      <c r="AW7" s="384"/>
      <c r="AX7" s="384"/>
      <c r="AY7" s="384"/>
      <c r="AZ7" s="384"/>
      <c r="BA7" s="384"/>
      <c r="BB7" s="384"/>
      <c r="BC7" s="384"/>
      <c r="BD7" s="384"/>
      <c r="BE7" s="384"/>
      <c r="BF7" s="384"/>
      <c r="BG7" s="384"/>
      <c r="BH7" s="384"/>
      <c r="BI7" s="385"/>
    </row>
    <row r="8" spans="33:61" ht="15" customHeight="1">
      <c r="AG8" s="240"/>
      <c r="AH8" s="238"/>
      <c r="AI8" s="238"/>
      <c r="AJ8" s="238"/>
      <c r="AK8" s="238"/>
      <c r="AL8" s="238"/>
      <c r="AM8" s="238"/>
      <c r="AN8" s="239"/>
      <c r="AO8" s="386" t="s">
        <v>408</v>
      </c>
      <c r="AP8" s="384"/>
      <c r="AQ8" s="384"/>
      <c r="AR8" s="384"/>
      <c r="AS8" s="384"/>
      <c r="AT8" s="384"/>
      <c r="AU8" s="384"/>
      <c r="AV8" s="384"/>
      <c r="AW8" s="384"/>
      <c r="AX8" s="384"/>
      <c r="AY8" s="384"/>
      <c r="AZ8" s="384"/>
      <c r="BA8" s="384"/>
      <c r="BB8" s="384"/>
      <c r="BC8" s="384"/>
      <c r="BD8" s="384"/>
      <c r="BE8" s="384"/>
      <c r="BF8" s="384"/>
      <c r="BG8" s="384"/>
      <c r="BH8" s="384"/>
      <c r="BI8" s="385"/>
    </row>
    <row r="9" spans="2:61" ht="15" customHeight="1">
      <c r="B9" s="251" t="s">
        <v>145</v>
      </c>
      <c r="AG9" s="240"/>
      <c r="AH9" s="238"/>
      <c r="AI9" s="238"/>
      <c r="AJ9" s="238"/>
      <c r="AK9" s="238"/>
      <c r="AL9" s="238"/>
      <c r="AM9" s="238"/>
      <c r="AN9" s="239"/>
      <c r="AO9" s="240"/>
      <c r="AP9" s="384" t="s">
        <v>409</v>
      </c>
      <c r="AQ9" s="384"/>
      <c r="AR9" s="384"/>
      <c r="AS9" s="384"/>
      <c r="AT9" s="384"/>
      <c r="AU9" s="384"/>
      <c r="AV9" s="384"/>
      <c r="AW9" s="384"/>
      <c r="AX9" s="384"/>
      <c r="AY9" s="384"/>
      <c r="AZ9" s="384"/>
      <c r="BA9" s="384"/>
      <c r="BB9" s="384"/>
      <c r="BC9" s="384"/>
      <c r="BD9" s="384"/>
      <c r="BE9" s="384"/>
      <c r="BF9" s="384"/>
      <c r="BG9" s="384"/>
      <c r="BH9" s="384"/>
      <c r="BI9" s="385"/>
    </row>
    <row r="10" spans="3:61" ht="15" customHeight="1">
      <c r="C10" s="373" t="s">
        <v>692</v>
      </c>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5"/>
      <c r="AG10" s="240"/>
      <c r="AH10" s="238"/>
      <c r="AI10" s="238"/>
      <c r="AJ10" s="238"/>
      <c r="AK10" s="238"/>
      <c r="AL10" s="238"/>
      <c r="AM10" s="238"/>
      <c r="AN10" s="239"/>
      <c r="AO10" s="386" t="s">
        <v>410</v>
      </c>
      <c r="AP10" s="384"/>
      <c r="AQ10" s="384"/>
      <c r="AR10" s="384"/>
      <c r="AS10" s="384"/>
      <c r="AT10" s="384"/>
      <c r="AU10" s="384"/>
      <c r="AV10" s="384"/>
      <c r="AW10" s="384"/>
      <c r="AX10" s="384"/>
      <c r="AY10" s="384"/>
      <c r="AZ10" s="384"/>
      <c r="BA10" s="384"/>
      <c r="BB10" s="384"/>
      <c r="BC10" s="384"/>
      <c r="BD10" s="384"/>
      <c r="BE10" s="384"/>
      <c r="BF10" s="384"/>
      <c r="BG10" s="384"/>
      <c r="BH10" s="384"/>
      <c r="BI10" s="385"/>
    </row>
    <row r="11" spans="3:61" ht="15" customHeight="1">
      <c r="C11" s="376"/>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8"/>
      <c r="AG11" s="240"/>
      <c r="AH11" s="238"/>
      <c r="AI11" s="238"/>
      <c r="AJ11" s="238"/>
      <c r="AK11" s="238"/>
      <c r="AL11" s="238"/>
      <c r="AM11" s="238"/>
      <c r="AN11" s="239"/>
      <c r="AO11" s="240"/>
      <c r="AP11" s="384" t="s">
        <v>411</v>
      </c>
      <c r="AQ11" s="384"/>
      <c r="AR11" s="384"/>
      <c r="AS11" s="384"/>
      <c r="AT11" s="384"/>
      <c r="AU11" s="384"/>
      <c r="AV11" s="384"/>
      <c r="AW11" s="384"/>
      <c r="AX11" s="384"/>
      <c r="AY11" s="384"/>
      <c r="AZ11" s="384"/>
      <c r="BA11" s="384"/>
      <c r="BB11" s="384"/>
      <c r="BC11" s="384"/>
      <c r="BD11" s="384"/>
      <c r="BE11" s="384"/>
      <c r="BF11" s="384"/>
      <c r="BG11" s="384"/>
      <c r="BH11" s="384"/>
      <c r="BI11" s="385"/>
    </row>
    <row r="12" spans="33:61" ht="15" customHeight="1">
      <c r="AG12" s="240"/>
      <c r="AH12" s="238"/>
      <c r="AI12" s="238"/>
      <c r="AJ12" s="238"/>
      <c r="AK12" s="238"/>
      <c r="AL12" s="238"/>
      <c r="AM12" s="238"/>
      <c r="AN12" s="239"/>
      <c r="AO12" s="386" t="s">
        <v>412</v>
      </c>
      <c r="AP12" s="384"/>
      <c r="AQ12" s="384"/>
      <c r="AR12" s="384"/>
      <c r="AS12" s="384"/>
      <c r="AT12" s="384"/>
      <c r="AU12" s="384"/>
      <c r="AV12" s="384"/>
      <c r="AW12" s="384"/>
      <c r="AX12" s="384"/>
      <c r="AY12" s="384"/>
      <c r="AZ12" s="384"/>
      <c r="BA12" s="384"/>
      <c r="BB12" s="384"/>
      <c r="BC12" s="384"/>
      <c r="BD12" s="384"/>
      <c r="BE12" s="384"/>
      <c r="BF12" s="384"/>
      <c r="BG12" s="384"/>
      <c r="BH12" s="384"/>
      <c r="BI12" s="385"/>
    </row>
    <row r="13" spans="2:61" ht="15" customHeight="1">
      <c r="B13" s="251" t="s">
        <v>146</v>
      </c>
      <c r="AG13" s="240"/>
      <c r="AH13" s="238"/>
      <c r="AI13" s="238"/>
      <c r="AJ13" s="238"/>
      <c r="AK13" s="238"/>
      <c r="AL13" s="238"/>
      <c r="AM13" s="238"/>
      <c r="AN13" s="239"/>
      <c r="AO13" s="240"/>
      <c r="AP13" s="384" t="s">
        <v>413</v>
      </c>
      <c r="AQ13" s="384"/>
      <c r="AR13" s="384"/>
      <c r="AS13" s="384"/>
      <c r="AT13" s="384"/>
      <c r="AU13" s="384"/>
      <c r="AV13" s="384"/>
      <c r="AW13" s="384"/>
      <c r="AX13" s="384"/>
      <c r="AY13" s="384"/>
      <c r="AZ13" s="384"/>
      <c r="BA13" s="384"/>
      <c r="BB13" s="384"/>
      <c r="BC13" s="384"/>
      <c r="BD13" s="384"/>
      <c r="BE13" s="384"/>
      <c r="BF13" s="384"/>
      <c r="BG13" s="384"/>
      <c r="BH13" s="384"/>
      <c r="BI13" s="385"/>
    </row>
    <row r="14" spans="3:61" ht="15" customHeight="1">
      <c r="C14" s="387" t="s">
        <v>390</v>
      </c>
      <c r="D14" s="388"/>
      <c r="E14" s="388"/>
      <c r="F14" s="388"/>
      <c r="G14" s="388"/>
      <c r="H14" s="388"/>
      <c r="I14" s="388"/>
      <c r="J14" s="389"/>
      <c r="K14" s="244" t="s">
        <v>452</v>
      </c>
      <c r="L14" s="374"/>
      <c r="M14" s="374"/>
      <c r="N14" s="245" t="s">
        <v>453</v>
      </c>
      <c r="O14" s="245"/>
      <c r="P14" s="245"/>
      <c r="Q14" s="245"/>
      <c r="R14" s="245" t="s">
        <v>529</v>
      </c>
      <c r="S14" s="245"/>
      <c r="T14" s="245"/>
      <c r="U14" s="245"/>
      <c r="V14" s="245"/>
      <c r="W14" s="245"/>
      <c r="X14" s="245"/>
      <c r="Y14" s="245"/>
      <c r="Z14" s="245"/>
      <c r="AA14" s="245"/>
      <c r="AB14" s="245"/>
      <c r="AC14" s="245"/>
      <c r="AD14" s="246"/>
      <c r="AG14" s="240"/>
      <c r="AH14" s="238"/>
      <c r="AI14" s="238"/>
      <c r="AJ14" s="238"/>
      <c r="AK14" s="238"/>
      <c r="AL14" s="238"/>
      <c r="AM14" s="238"/>
      <c r="AN14" s="239"/>
      <c r="AO14" s="386" t="s">
        <v>414</v>
      </c>
      <c r="AP14" s="384"/>
      <c r="AQ14" s="384"/>
      <c r="AR14" s="384"/>
      <c r="AS14" s="384"/>
      <c r="AT14" s="384"/>
      <c r="AU14" s="384"/>
      <c r="AV14" s="384"/>
      <c r="AW14" s="384"/>
      <c r="AX14" s="384"/>
      <c r="AY14" s="384"/>
      <c r="AZ14" s="384"/>
      <c r="BA14" s="384"/>
      <c r="BB14" s="384"/>
      <c r="BC14" s="384"/>
      <c r="BD14" s="384"/>
      <c r="BE14" s="384"/>
      <c r="BF14" s="384"/>
      <c r="BG14" s="384"/>
      <c r="BH14" s="384"/>
      <c r="BI14" s="385"/>
    </row>
    <row r="15" spans="3:61" ht="15" customHeight="1">
      <c r="C15" s="240"/>
      <c r="D15" s="382" t="s">
        <v>403</v>
      </c>
      <c r="E15" s="382"/>
      <c r="F15" s="382"/>
      <c r="G15" s="382"/>
      <c r="H15" s="382"/>
      <c r="I15" s="382"/>
      <c r="J15" s="383"/>
      <c r="AD15" s="239"/>
      <c r="AG15" s="240"/>
      <c r="AH15" s="238"/>
      <c r="AI15" s="238"/>
      <c r="AJ15" s="238"/>
      <c r="AK15" s="238"/>
      <c r="AL15" s="238"/>
      <c r="AM15" s="238"/>
      <c r="AN15" s="239"/>
      <c r="AO15" s="240"/>
      <c r="AP15" s="384" t="s">
        <v>415</v>
      </c>
      <c r="AQ15" s="384"/>
      <c r="AR15" s="384"/>
      <c r="AS15" s="384"/>
      <c r="AT15" s="384"/>
      <c r="AU15" s="384"/>
      <c r="AV15" s="384"/>
      <c r="AW15" s="384"/>
      <c r="AX15" s="384"/>
      <c r="AY15" s="384"/>
      <c r="AZ15" s="384"/>
      <c r="BA15" s="384"/>
      <c r="BB15" s="384"/>
      <c r="BC15" s="384"/>
      <c r="BD15" s="384"/>
      <c r="BE15" s="384"/>
      <c r="BF15" s="384"/>
      <c r="BG15" s="384"/>
      <c r="BH15" s="384"/>
      <c r="BI15" s="385"/>
    </row>
    <row r="16" spans="3:61" ht="15" customHeight="1">
      <c r="C16" s="240"/>
      <c r="D16" s="382"/>
      <c r="E16" s="382"/>
      <c r="F16" s="382"/>
      <c r="G16" s="382"/>
      <c r="H16" s="382"/>
      <c r="I16" s="382"/>
      <c r="J16" s="383"/>
      <c r="K16" s="240" t="s">
        <v>454</v>
      </c>
      <c r="L16" s="390"/>
      <c r="M16" s="390"/>
      <c r="N16" s="238" t="s">
        <v>455</v>
      </c>
      <c r="O16" s="238"/>
      <c r="P16" s="238"/>
      <c r="Q16" s="238"/>
      <c r="R16" s="238"/>
      <c r="S16" s="238"/>
      <c r="T16" s="238"/>
      <c r="U16" s="238"/>
      <c r="V16" s="238"/>
      <c r="W16" s="238"/>
      <c r="X16" s="238"/>
      <c r="Y16" s="238"/>
      <c r="Z16" s="238"/>
      <c r="AA16" s="238"/>
      <c r="AB16" s="238"/>
      <c r="AC16" s="238"/>
      <c r="AD16" s="239"/>
      <c r="AG16" s="240"/>
      <c r="AH16" s="238"/>
      <c r="AI16" s="238"/>
      <c r="AJ16" s="238"/>
      <c r="AK16" s="238"/>
      <c r="AL16" s="238"/>
      <c r="AM16" s="238"/>
      <c r="AN16" s="239"/>
      <c r="AO16" s="386" t="s">
        <v>416</v>
      </c>
      <c r="AP16" s="384"/>
      <c r="AQ16" s="384"/>
      <c r="AR16" s="384"/>
      <c r="AS16" s="384"/>
      <c r="AT16" s="384"/>
      <c r="AU16" s="384"/>
      <c r="AV16" s="384"/>
      <c r="AW16" s="384"/>
      <c r="AX16" s="384"/>
      <c r="AY16" s="384"/>
      <c r="AZ16" s="384"/>
      <c r="BA16" s="384"/>
      <c r="BB16" s="384"/>
      <c r="BC16" s="384"/>
      <c r="BD16" s="384"/>
      <c r="BE16" s="384"/>
      <c r="BF16" s="384"/>
      <c r="BG16" s="384"/>
      <c r="BH16" s="384"/>
      <c r="BI16" s="385"/>
    </row>
    <row r="17" spans="3:61" ht="15" customHeight="1">
      <c r="C17" s="240"/>
      <c r="D17" s="382"/>
      <c r="E17" s="382"/>
      <c r="F17" s="382"/>
      <c r="G17" s="382"/>
      <c r="H17" s="382"/>
      <c r="I17" s="382"/>
      <c r="J17" s="383"/>
      <c r="K17" s="240"/>
      <c r="L17" s="238" t="s">
        <v>537</v>
      </c>
      <c r="M17" s="238"/>
      <c r="N17" s="238"/>
      <c r="O17" s="238"/>
      <c r="P17" s="238"/>
      <c r="Q17" s="238"/>
      <c r="R17" s="238"/>
      <c r="S17" s="238"/>
      <c r="T17" s="238"/>
      <c r="U17" s="238"/>
      <c r="V17" s="238"/>
      <c r="W17" s="238"/>
      <c r="X17" s="238"/>
      <c r="Y17" s="238"/>
      <c r="Z17" s="238"/>
      <c r="AA17" s="238"/>
      <c r="AD17" s="239"/>
      <c r="AG17" s="240"/>
      <c r="AH17" s="238"/>
      <c r="AI17" s="238"/>
      <c r="AJ17" s="238"/>
      <c r="AK17" s="238"/>
      <c r="AL17" s="238"/>
      <c r="AM17" s="238"/>
      <c r="AN17" s="239"/>
      <c r="AO17" s="240"/>
      <c r="AP17" s="384" t="s">
        <v>417</v>
      </c>
      <c r="AQ17" s="384"/>
      <c r="AR17" s="384"/>
      <c r="AS17" s="384"/>
      <c r="AT17" s="384"/>
      <c r="AU17" s="384"/>
      <c r="AV17" s="384"/>
      <c r="AW17" s="384"/>
      <c r="AX17" s="384"/>
      <c r="AY17" s="384"/>
      <c r="AZ17" s="384"/>
      <c r="BA17" s="384"/>
      <c r="BB17" s="384"/>
      <c r="BC17" s="384"/>
      <c r="BD17" s="384"/>
      <c r="BE17" s="384"/>
      <c r="BF17" s="384"/>
      <c r="BG17" s="384"/>
      <c r="BH17" s="384"/>
      <c r="BI17" s="385"/>
    </row>
    <row r="18" spans="3:61" ht="15" customHeight="1">
      <c r="C18" s="240"/>
      <c r="D18" s="238"/>
      <c r="E18" s="238"/>
      <c r="F18" s="238"/>
      <c r="G18" s="238"/>
      <c r="H18" s="238"/>
      <c r="I18" s="238"/>
      <c r="J18" s="239"/>
      <c r="K18" s="240"/>
      <c r="L18" s="238"/>
      <c r="M18" s="253" t="s">
        <v>538</v>
      </c>
      <c r="N18" s="253"/>
      <c r="O18" s="253"/>
      <c r="P18" s="253"/>
      <c r="Q18" s="253"/>
      <c r="R18" s="253"/>
      <c r="S18" s="253"/>
      <c r="T18" s="253"/>
      <c r="U18" s="253"/>
      <c r="V18" s="253"/>
      <c r="W18" s="253"/>
      <c r="X18" s="253"/>
      <c r="Y18" s="253"/>
      <c r="Z18" s="253"/>
      <c r="AA18" s="253"/>
      <c r="AB18" s="238"/>
      <c r="AC18" s="238"/>
      <c r="AD18" s="239"/>
      <c r="AG18" s="240"/>
      <c r="AH18" s="238"/>
      <c r="AI18" s="238"/>
      <c r="AJ18" s="238"/>
      <c r="AK18" s="238"/>
      <c r="AL18" s="238"/>
      <c r="AM18" s="238"/>
      <c r="AN18" s="239"/>
      <c r="AO18" s="386" t="s">
        <v>543</v>
      </c>
      <c r="AP18" s="384"/>
      <c r="AQ18" s="384"/>
      <c r="AR18" s="384"/>
      <c r="AS18" s="384"/>
      <c r="AT18" s="384"/>
      <c r="AU18" s="384"/>
      <c r="AV18" s="384"/>
      <c r="AW18" s="384"/>
      <c r="AX18" s="384"/>
      <c r="AY18" s="384"/>
      <c r="AZ18" s="384"/>
      <c r="BA18" s="384"/>
      <c r="BB18" s="384"/>
      <c r="BC18" s="384"/>
      <c r="BD18" s="384"/>
      <c r="BE18" s="384"/>
      <c r="BF18" s="384"/>
      <c r="BG18" s="384"/>
      <c r="BH18" s="384"/>
      <c r="BI18" s="385"/>
    </row>
    <row r="19" spans="3:61" ht="15" customHeight="1">
      <c r="C19" s="240"/>
      <c r="D19" s="238"/>
      <c r="E19" s="238"/>
      <c r="F19" s="238"/>
      <c r="G19" s="238"/>
      <c r="H19" s="238"/>
      <c r="I19" s="238"/>
      <c r="J19" s="239"/>
      <c r="K19" s="240"/>
      <c r="L19" s="238" t="s">
        <v>554</v>
      </c>
      <c r="M19" s="238"/>
      <c r="N19" s="238"/>
      <c r="O19" s="238"/>
      <c r="P19" s="238"/>
      <c r="Q19" s="238"/>
      <c r="R19" s="238"/>
      <c r="S19" s="238"/>
      <c r="T19" s="238"/>
      <c r="U19" s="238"/>
      <c r="V19" s="238"/>
      <c r="W19" s="238"/>
      <c r="X19" s="238"/>
      <c r="AB19" s="253"/>
      <c r="AC19" s="253"/>
      <c r="AD19" s="254"/>
      <c r="AG19" s="240"/>
      <c r="AH19" s="238"/>
      <c r="AI19" s="238"/>
      <c r="AJ19" s="238"/>
      <c r="AK19" s="238"/>
      <c r="AL19" s="238"/>
      <c r="AM19" s="238"/>
      <c r="AN19" s="239"/>
      <c r="AO19" s="240"/>
      <c r="AP19" s="384" t="s">
        <v>544</v>
      </c>
      <c r="AQ19" s="384"/>
      <c r="AR19" s="384"/>
      <c r="AS19" s="384"/>
      <c r="AT19" s="384"/>
      <c r="AU19" s="384"/>
      <c r="AV19" s="384"/>
      <c r="AW19" s="384"/>
      <c r="AX19" s="384"/>
      <c r="AY19" s="384"/>
      <c r="AZ19" s="384"/>
      <c r="BA19" s="384"/>
      <c r="BB19" s="384"/>
      <c r="BC19" s="384"/>
      <c r="BD19" s="384"/>
      <c r="BE19" s="384"/>
      <c r="BF19" s="384"/>
      <c r="BG19" s="384"/>
      <c r="BH19" s="384"/>
      <c r="BI19" s="385"/>
    </row>
    <row r="20" spans="3:61" ht="15" customHeight="1">
      <c r="C20" s="240" t="s">
        <v>532</v>
      </c>
      <c r="D20" s="238"/>
      <c r="E20" s="238"/>
      <c r="F20" s="238"/>
      <c r="G20" s="238"/>
      <c r="H20" s="238"/>
      <c r="I20" s="238"/>
      <c r="J20" s="239"/>
      <c r="K20" s="238"/>
      <c r="L20" s="238"/>
      <c r="M20" s="238" t="s">
        <v>555</v>
      </c>
      <c r="N20" s="238"/>
      <c r="O20" s="238"/>
      <c r="P20" s="238"/>
      <c r="Q20" s="238"/>
      <c r="R20" s="238"/>
      <c r="S20" s="238"/>
      <c r="T20" s="238"/>
      <c r="U20" s="238"/>
      <c r="V20" s="238"/>
      <c r="W20" s="238"/>
      <c r="X20" s="238"/>
      <c r="Y20" s="238"/>
      <c r="Z20" s="238"/>
      <c r="AA20" s="238"/>
      <c r="AB20" s="238"/>
      <c r="AC20" s="238"/>
      <c r="AD20" s="239"/>
      <c r="AG20" s="240"/>
      <c r="AH20" s="238"/>
      <c r="AI20" s="238"/>
      <c r="AJ20" s="238"/>
      <c r="AK20" s="238"/>
      <c r="AL20" s="238"/>
      <c r="AM20" s="238"/>
      <c r="AN20" s="239"/>
      <c r="AO20" s="240"/>
      <c r="AP20" s="384" t="s">
        <v>418</v>
      </c>
      <c r="AQ20" s="384"/>
      <c r="AR20" s="384"/>
      <c r="AS20" s="384"/>
      <c r="AT20" s="384"/>
      <c r="AU20" s="384"/>
      <c r="AV20" s="384"/>
      <c r="AW20" s="384"/>
      <c r="AX20" s="384"/>
      <c r="AY20" s="384"/>
      <c r="AZ20" s="384"/>
      <c r="BA20" s="384"/>
      <c r="BB20" s="384"/>
      <c r="BC20" s="384"/>
      <c r="BD20" s="384"/>
      <c r="BE20" s="384"/>
      <c r="BF20" s="384"/>
      <c r="BG20" s="384"/>
      <c r="BH20" s="384"/>
      <c r="BI20" s="385"/>
    </row>
    <row r="21" spans="3:61" ht="15" customHeight="1">
      <c r="C21" s="252" t="s">
        <v>532</v>
      </c>
      <c r="D21" s="247"/>
      <c r="E21" s="247"/>
      <c r="F21" s="247"/>
      <c r="G21" s="247"/>
      <c r="H21" s="247"/>
      <c r="I21" s="247"/>
      <c r="J21" s="236"/>
      <c r="K21" s="247"/>
      <c r="L21" s="247"/>
      <c r="M21" s="247"/>
      <c r="N21" s="247"/>
      <c r="O21" s="247"/>
      <c r="P21" s="247"/>
      <c r="Q21" s="247"/>
      <c r="R21" s="247"/>
      <c r="S21" s="247"/>
      <c r="T21" s="247"/>
      <c r="U21" s="247"/>
      <c r="V21" s="247"/>
      <c r="W21" s="247"/>
      <c r="X21" s="247"/>
      <c r="Y21" s="247"/>
      <c r="Z21" s="247"/>
      <c r="AA21" s="247"/>
      <c r="AB21" s="247"/>
      <c r="AC21" s="247"/>
      <c r="AD21" s="236"/>
      <c r="AG21" s="240"/>
      <c r="AH21" s="238"/>
      <c r="AI21" s="238"/>
      <c r="AJ21" s="238"/>
      <c r="AK21" s="238"/>
      <c r="AL21" s="238"/>
      <c r="AM21" s="238"/>
      <c r="AN21" s="239"/>
      <c r="AO21" s="240"/>
      <c r="AP21" s="384" t="s">
        <v>419</v>
      </c>
      <c r="AQ21" s="384"/>
      <c r="AR21" s="384"/>
      <c r="AS21" s="384"/>
      <c r="AT21" s="384"/>
      <c r="AU21" s="384"/>
      <c r="AV21" s="384"/>
      <c r="AW21" s="384"/>
      <c r="AX21" s="384"/>
      <c r="AY21" s="384"/>
      <c r="AZ21" s="384"/>
      <c r="BA21" s="384"/>
      <c r="BB21" s="384"/>
      <c r="BC21" s="384"/>
      <c r="BD21" s="384"/>
      <c r="BE21" s="384"/>
      <c r="BF21" s="384"/>
      <c r="BG21" s="384"/>
      <c r="BH21" s="384"/>
      <c r="BI21" s="385"/>
    </row>
    <row r="22" spans="3:61" ht="15" customHeight="1">
      <c r="C22" s="243"/>
      <c r="D22" s="247"/>
      <c r="E22" s="247"/>
      <c r="F22" s="247"/>
      <c r="G22" s="247"/>
      <c r="H22" s="247"/>
      <c r="I22" s="247"/>
      <c r="J22" s="247"/>
      <c r="K22" s="243"/>
      <c r="L22" s="391"/>
      <c r="M22" s="391"/>
      <c r="N22" s="391"/>
      <c r="O22" s="391"/>
      <c r="P22" s="391"/>
      <c r="Q22" s="391"/>
      <c r="R22" s="391"/>
      <c r="S22" s="391"/>
      <c r="T22" s="391"/>
      <c r="U22" s="391"/>
      <c r="V22" s="391"/>
      <c r="W22" s="391"/>
      <c r="X22" s="391"/>
      <c r="Y22" s="391"/>
      <c r="Z22" s="391"/>
      <c r="AA22" s="391"/>
      <c r="AB22" s="391"/>
      <c r="AC22" s="391"/>
      <c r="AD22" s="391"/>
      <c r="AF22" s="255"/>
      <c r="AG22" s="240"/>
      <c r="AH22" s="238"/>
      <c r="AI22" s="238"/>
      <c r="AJ22" s="238"/>
      <c r="AK22" s="238"/>
      <c r="AL22" s="238"/>
      <c r="AM22" s="238"/>
      <c r="AN22" s="239"/>
      <c r="AO22" s="386" t="s">
        <v>545</v>
      </c>
      <c r="AP22" s="384"/>
      <c r="AQ22" s="384"/>
      <c r="AR22" s="384"/>
      <c r="AS22" s="384"/>
      <c r="AT22" s="384"/>
      <c r="AU22" s="384"/>
      <c r="AV22" s="384"/>
      <c r="AW22" s="384"/>
      <c r="AX22" s="384"/>
      <c r="AY22" s="384"/>
      <c r="AZ22" s="384"/>
      <c r="BA22" s="384"/>
      <c r="BB22" s="384"/>
      <c r="BC22" s="384"/>
      <c r="BD22" s="384"/>
      <c r="BE22" s="384"/>
      <c r="BF22" s="384"/>
      <c r="BG22" s="384"/>
      <c r="BH22" s="384"/>
      <c r="BI22" s="385"/>
    </row>
    <row r="23" spans="3:61" ht="15" customHeight="1">
      <c r="C23" s="244" t="s">
        <v>394</v>
      </c>
      <c r="D23" s="245"/>
      <c r="E23" s="245"/>
      <c r="F23" s="245"/>
      <c r="G23" s="245"/>
      <c r="H23" s="245"/>
      <c r="I23" s="245"/>
      <c r="J23" s="246"/>
      <c r="K23" s="244" t="s">
        <v>396</v>
      </c>
      <c r="L23" s="245"/>
      <c r="M23" s="256" t="s">
        <v>398</v>
      </c>
      <c r="N23" s="256"/>
      <c r="O23" s="257"/>
      <c r="P23" s="244" t="s">
        <v>399</v>
      </c>
      <c r="Q23" s="245"/>
      <c r="R23" s="245"/>
      <c r="S23" s="245"/>
      <c r="T23" s="245"/>
      <c r="U23" s="245"/>
      <c r="V23" s="245"/>
      <c r="W23" s="245"/>
      <c r="X23" s="245"/>
      <c r="Y23" s="245"/>
      <c r="Z23" s="245"/>
      <c r="AA23" s="245"/>
      <c r="AB23" s="245"/>
      <c r="AC23" s="245"/>
      <c r="AD23" s="246"/>
      <c r="AG23" s="240"/>
      <c r="AH23" s="238"/>
      <c r="AI23" s="238"/>
      <c r="AJ23" s="238"/>
      <c r="AK23" s="238"/>
      <c r="AL23" s="238"/>
      <c r="AM23" s="238"/>
      <c r="AN23" s="239"/>
      <c r="AO23" s="240"/>
      <c r="AP23" s="384" t="s">
        <v>547</v>
      </c>
      <c r="AQ23" s="384"/>
      <c r="AR23" s="384"/>
      <c r="AS23" s="384"/>
      <c r="AT23" s="384"/>
      <c r="AU23" s="384"/>
      <c r="AV23" s="384"/>
      <c r="AW23" s="384"/>
      <c r="AX23" s="384"/>
      <c r="AY23" s="384"/>
      <c r="AZ23" s="384"/>
      <c r="BA23" s="384"/>
      <c r="BB23" s="384"/>
      <c r="BC23" s="384"/>
      <c r="BD23" s="384"/>
      <c r="BE23" s="384"/>
      <c r="BF23" s="384"/>
      <c r="BG23" s="384"/>
      <c r="BH23" s="384"/>
      <c r="BI23" s="385"/>
    </row>
    <row r="24" spans="3:61" ht="15" customHeight="1">
      <c r="C24" s="240"/>
      <c r="D24" s="238" t="s">
        <v>395</v>
      </c>
      <c r="E24" s="238"/>
      <c r="F24" s="238"/>
      <c r="G24" s="238"/>
      <c r="H24" s="238"/>
      <c r="I24" s="238"/>
      <c r="J24" s="239"/>
      <c r="K24" s="240"/>
      <c r="L24" s="238"/>
      <c r="M24" s="238"/>
      <c r="N24" s="238"/>
      <c r="O24" s="239"/>
      <c r="P24" s="240" t="s">
        <v>400</v>
      </c>
      <c r="Q24" s="238"/>
      <c r="R24" s="238"/>
      <c r="S24" s="238"/>
      <c r="T24" s="238"/>
      <c r="U24" s="238"/>
      <c r="V24" s="238"/>
      <c r="W24" s="258" t="s">
        <v>398</v>
      </c>
      <c r="X24" s="258"/>
      <c r="Y24" s="258"/>
      <c r="Z24" s="238"/>
      <c r="AA24" s="238"/>
      <c r="AB24" s="238"/>
      <c r="AC24" s="238"/>
      <c r="AD24" s="239"/>
      <c r="AG24" s="240"/>
      <c r="AH24" s="238"/>
      <c r="AI24" s="238"/>
      <c r="AJ24" s="238"/>
      <c r="AK24" s="238"/>
      <c r="AL24" s="238"/>
      <c r="AM24" s="238"/>
      <c r="AN24" s="238"/>
      <c r="AO24" s="240"/>
      <c r="AP24" s="384" t="s">
        <v>548</v>
      </c>
      <c r="AQ24" s="384"/>
      <c r="AR24" s="384"/>
      <c r="AS24" s="384"/>
      <c r="AT24" s="384"/>
      <c r="AU24" s="384"/>
      <c r="AV24" s="384"/>
      <c r="AW24" s="384"/>
      <c r="AX24" s="384"/>
      <c r="AY24" s="384"/>
      <c r="AZ24" s="384"/>
      <c r="BA24" s="384"/>
      <c r="BB24" s="384"/>
      <c r="BC24" s="384"/>
      <c r="BD24" s="384"/>
      <c r="BE24" s="384"/>
      <c r="BF24" s="384"/>
      <c r="BG24" s="384"/>
      <c r="BH24" s="384"/>
      <c r="BI24" s="385"/>
    </row>
    <row r="25" spans="3:61" ht="15" customHeight="1">
      <c r="C25" s="240"/>
      <c r="D25" s="238"/>
      <c r="E25" s="238"/>
      <c r="F25" s="238"/>
      <c r="G25" s="238"/>
      <c r="H25" s="238"/>
      <c r="I25" s="238"/>
      <c r="J25" s="239"/>
      <c r="K25" s="240" t="s">
        <v>397</v>
      </c>
      <c r="L25" s="238"/>
      <c r="M25" s="258" t="s">
        <v>398</v>
      </c>
      <c r="N25" s="258"/>
      <c r="O25" s="259"/>
      <c r="P25" s="240" t="s">
        <v>401</v>
      </c>
      <c r="Q25" s="238"/>
      <c r="R25" s="238"/>
      <c r="S25" s="238"/>
      <c r="T25" s="238"/>
      <c r="U25" s="238"/>
      <c r="V25" s="238"/>
      <c r="W25" s="258" t="s">
        <v>398</v>
      </c>
      <c r="X25" s="258"/>
      <c r="Y25" s="258"/>
      <c r="Z25" s="238"/>
      <c r="AA25" s="238"/>
      <c r="AB25" s="238"/>
      <c r="AC25" s="238"/>
      <c r="AD25" s="239"/>
      <c r="AG25" s="240"/>
      <c r="AH25" s="238"/>
      <c r="AI25" s="238"/>
      <c r="AJ25" s="238"/>
      <c r="AK25" s="238"/>
      <c r="AL25" s="238"/>
      <c r="AM25" s="238"/>
      <c r="AN25" s="239"/>
      <c r="AO25" s="240"/>
      <c r="AP25" s="384" t="s">
        <v>549</v>
      </c>
      <c r="AQ25" s="384"/>
      <c r="AR25" s="384"/>
      <c r="AS25" s="384"/>
      <c r="AT25" s="384"/>
      <c r="AU25" s="384"/>
      <c r="AV25" s="384"/>
      <c r="AW25" s="384"/>
      <c r="AX25" s="384"/>
      <c r="AY25" s="384"/>
      <c r="AZ25" s="384"/>
      <c r="BA25" s="384"/>
      <c r="BB25" s="384"/>
      <c r="BC25" s="384"/>
      <c r="BD25" s="384"/>
      <c r="BE25" s="384"/>
      <c r="BF25" s="384"/>
      <c r="BG25" s="384"/>
      <c r="BH25" s="384"/>
      <c r="BI25" s="385"/>
    </row>
    <row r="26" spans="3:61" ht="15" customHeight="1">
      <c r="C26" s="240"/>
      <c r="D26" s="238"/>
      <c r="E26" s="238"/>
      <c r="F26" s="238"/>
      <c r="G26" s="238"/>
      <c r="H26" s="238"/>
      <c r="I26" s="238"/>
      <c r="J26" s="239"/>
      <c r="K26" s="240"/>
      <c r="L26" s="238"/>
      <c r="M26" s="238"/>
      <c r="N26" s="238"/>
      <c r="O26" s="239"/>
      <c r="P26" s="240"/>
      <c r="Q26" s="260" t="s">
        <v>553</v>
      </c>
      <c r="R26" s="260"/>
      <c r="S26" s="260"/>
      <c r="T26" s="260"/>
      <c r="U26" s="260"/>
      <c r="V26" s="260"/>
      <c r="W26" s="260"/>
      <c r="X26" s="260"/>
      <c r="Y26" s="260"/>
      <c r="Z26" s="260"/>
      <c r="AA26" s="260"/>
      <c r="AB26" s="260"/>
      <c r="AC26" s="260"/>
      <c r="AD26" s="261"/>
      <c r="AG26" s="252"/>
      <c r="AH26" s="247"/>
      <c r="AI26" s="247"/>
      <c r="AJ26" s="247"/>
      <c r="AK26" s="247"/>
      <c r="AL26" s="247"/>
      <c r="AM26" s="247"/>
      <c r="AN26" s="236"/>
      <c r="AO26" s="252"/>
      <c r="AP26" s="370"/>
      <c r="AQ26" s="370"/>
      <c r="AR26" s="370"/>
      <c r="AS26" s="370"/>
      <c r="AT26" s="370"/>
      <c r="AU26" s="370"/>
      <c r="AV26" s="370"/>
      <c r="AW26" s="370"/>
      <c r="AX26" s="370"/>
      <c r="AY26" s="370"/>
      <c r="AZ26" s="370"/>
      <c r="BA26" s="370"/>
      <c r="BB26" s="370"/>
      <c r="BC26" s="370"/>
      <c r="BD26" s="370"/>
      <c r="BE26" s="370"/>
      <c r="BF26" s="370"/>
      <c r="BG26" s="370"/>
      <c r="BH26" s="370"/>
      <c r="BI26" s="371"/>
    </row>
    <row r="27" spans="3:30" ht="15" customHeight="1">
      <c r="C27" s="240"/>
      <c r="D27" s="238"/>
      <c r="E27" s="238"/>
      <c r="F27" s="238"/>
      <c r="G27" s="238"/>
      <c r="H27" s="238"/>
      <c r="I27" s="238"/>
      <c r="J27" s="239"/>
      <c r="K27" s="240"/>
      <c r="L27" s="238"/>
      <c r="M27" s="238"/>
      <c r="N27" s="238"/>
      <c r="O27" s="239"/>
      <c r="P27" s="240"/>
      <c r="Q27" s="260" t="s">
        <v>540</v>
      </c>
      <c r="R27" s="260"/>
      <c r="S27" s="260"/>
      <c r="T27" s="260"/>
      <c r="U27" s="260"/>
      <c r="V27" s="260"/>
      <c r="W27" s="260"/>
      <c r="X27" s="260"/>
      <c r="Y27" s="260"/>
      <c r="Z27" s="260"/>
      <c r="AA27" s="260"/>
      <c r="AB27" s="260"/>
      <c r="AC27" s="260"/>
      <c r="AD27" s="261"/>
    </row>
    <row r="28" spans="3:32" ht="15" customHeight="1">
      <c r="C28" s="240"/>
      <c r="D28" s="238"/>
      <c r="E28" s="238"/>
      <c r="F28" s="238"/>
      <c r="G28" s="238"/>
      <c r="H28" s="238"/>
      <c r="I28" s="238"/>
      <c r="J28" s="239"/>
      <c r="K28" s="240"/>
      <c r="L28" s="238"/>
      <c r="M28" s="238"/>
      <c r="N28" s="238"/>
      <c r="O28" s="239"/>
      <c r="P28" s="240"/>
      <c r="Q28" s="260" t="s">
        <v>539</v>
      </c>
      <c r="R28" s="260"/>
      <c r="S28" s="260"/>
      <c r="T28" s="260"/>
      <c r="U28" s="260"/>
      <c r="V28" s="260"/>
      <c r="W28" s="260"/>
      <c r="X28" s="260"/>
      <c r="Y28" s="260"/>
      <c r="Z28" s="260"/>
      <c r="AA28" s="260"/>
      <c r="AB28" s="260"/>
      <c r="AC28" s="260"/>
      <c r="AD28" s="261"/>
      <c r="AF28" s="251" t="s">
        <v>147</v>
      </c>
    </row>
    <row r="29" spans="3:61" ht="15" customHeight="1">
      <c r="C29" s="240"/>
      <c r="D29" s="238"/>
      <c r="E29" s="238"/>
      <c r="F29" s="238"/>
      <c r="G29" s="238"/>
      <c r="H29" s="238"/>
      <c r="I29" s="238"/>
      <c r="J29" s="239"/>
      <c r="K29" s="240"/>
      <c r="L29" s="238"/>
      <c r="M29" s="238"/>
      <c r="N29" s="238"/>
      <c r="O29" s="239"/>
      <c r="P29" s="240" t="s">
        <v>402</v>
      </c>
      <c r="Q29" s="238"/>
      <c r="R29" s="238"/>
      <c r="S29" s="238"/>
      <c r="T29" s="238"/>
      <c r="U29" s="238"/>
      <c r="V29" s="238"/>
      <c r="W29" s="258" t="s">
        <v>398</v>
      </c>
      <c r="X29" s="258"/>
      <c r="Y29" s="258"/>
      <c r="Z29" s="238"/>
      <c r="AA29" s="238"/>
      <c r="AB29" s="238"/>
      <c r="AC29" s="238"/>
      <c r="AD29" s="239"/>
      <c r="AG29" s="244" t="s">
        <v>420</v>
      </c>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56" t="s">
        <v>425</v>
      </c>
      <c r="BD29" s="245"/>
      <c r="BE29" s="245"/>
      <c r="BF29" s="245"/>
      <c r="BG29" s="245"/>
      <c r="BH29" s="245"/>
      <c r="BI29" s="246"/>
    </row>
    <row r="30" spans="3:61" ht="15" customHeight="1">
      <c r="C30" s="240"/>
      <c r="D30" s="238"/>
      <c r="E30" s="238"/>
      <c r="F30" s="238"/>
      <c r="G30" s="238"/>
      <c r="H30" s="238"/>
      <c r="I30" s="238"/>
      <c r="J30" s="239"/>
      <c r="K30" s="240"/>
      <c r="L30" s="238"/>
      <c r="M30" s="238"/>
      <c r="N30" s="238"/>
      <c r="O30" s="239"/>
      <c r="P30" s="240"/>
      <c r="Q30" s="260" t="s">
        <v>541</v>
      </c>
      <c r="R30" s="260"/>
      <c r="S30" s="260"/>
      <c r="T30" s="260"/>
      <c r="U30" s="260"/>
      <c r="V30" s="260"/>
      <c r="W30" s="260"/>
      <c r="X30" s="260"/>
      <c r="Y30" s="260"/>
      <c r="Z30" s="260"/>
      <c r="AA30" s="260"/>
      <c r="AB30" s="260"/>
      <c r="AC30" s="260"/>
      <c r="AD30" s="261"/>
      <c r="AG30" s="240" t="s">
        <v>421</v>
      </c>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58" t="s">
        <v>426</v>
      </c>
      <c r="BD30" s="238"/>
      <c r="BE30" s="238"/>
      <c r="BF30" s="238"/>
      <c r="BG30" s="238"/>
      <c r="BH30" s="238"/>
      <c r="BI30" s="239"/>
    </row>
    <row r="31" spans="3:61" ht="15" customHeight="1">
      <c r="C31" s="240"/>
      <c r="D31" s="238"/>
      <c r="E31" s="238"/>
      <c r="F31" s="238"/>
      <c r="G31" s="238"/>
      <c r="H31" s="238"/>
      <c r="I31" s="238"/>
      <c r="J31" s="238"/>
      <c r="K31" s="240"/>
      <c r="L31" s="238"/>
      <c r="M31" s="238"/>
      <c r="N31" s="238"/>
      <c r="O31" s="239"/>
      <c r="P31" s="238"/>
      <c r="Q31" s="260" t="s">
        <v>542</v>
      </c>
      <c r="R31" s="260"/>
      <c r="S31" s="260"/>
      <c r="T31" s="260"/>
      <c r="U31" s="260"/>
      <c r="V31" s="260"/>
      <c r="W31" s="260"/>
      <c r="X31" s="260"/>
      <c r="Y31" s="260"/>
      <c r="Z31" s="260"/>
      <c r="AA31" s="260"/>
      <c r="AB31" s="260"/>
      <c r="AC31" s="260"/>
      <c r="AD31" s="261"/>
      <c r="AG31" s="240" t="s">
        <v>422</v>
      </c>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58" t="s">
        <v>426</v>
      </c>
      <c r="BD31" s="238"/>
      <c r="BE31" s="238"/>
      <c r="BF31" s="238"/>
      <c r="BG31" s="238"/>
      <c r="BH31" s="238"/>
      <c r="BI31" s="239"/>
    </row>
    <row r="32" spans="3:61" ht="15" customHeight="1">
      <c r="C32" s="240"/>
      <c r="D32" s="238"/>
      <c r="E32" s="238"/>
      <c r="F32" s="238"/>
      <c r="G32" s="238"/>
      <c r="H32" s="238"/>
      <c r="I32" s="238"/>
      <c r="J32" s="238"/>
      <c r="K32" s="240"/>
      <c r="L32" s="238"/>
      <c r="M32" s="238"/>
      <c r="N32" s="238"/>
      <c r="O32" s="239"/>
      <c r="P32" s="238"/>
      <c r="Q32" s="238"/>
      <c r="R32" s="238"/>
      <c r="S32" s="238"/>
      <c r="T32" s="238"/>
      <c r="U32" s="238"/>
      <c r="V32" s="238"/>
      <c r="W32" s="238"/>
      <c r="X32" s="238"/>
      <c r="Y32" s="238"/>
      <c r="Z32" s="238"/>
      <c r="AA32" s="238"/>
      <c r="AB32" s="238"/>
      <c r="AC32" s="238"/>
      <c r="AD32" s="239"/>
      <c r="AG32" s="240" t="s">
        <v>423</v>
      </c>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58" t="s">
        <v>427</v>
      </c>
      <c r="BD32" s="238"/>
      <c r="BE32" s="238"/>
      <c r="BF32" s="238"/>
      <c r="BG32" s="238"/>
      <c r="BH32" s="238"/>
      <c r="BI32" s="239"/>
    </row>
    <row r="33" spans="3:62" ht="15" customHeight="1">
      <c r="C33" s="240"/>
      <c r="D33" s="238"/>
      <c r="E33" s="238"/>
      <c r="F33" s="238"/>
      <c r="G33" s="238"/>
      <c r="H33" s="238"/>
      <c r="I33" s="238"/>
      <c r="J33" s="238"/>
      <c r="K33" s="240"/>
      <c r="L33" s="238"/>
      <c r="M33" s="238"/>
      <c r="N33" s="238"/>
      <c r="O33" s="239"/>
      <c r="P33" s="238"/>
      <c r="Q33" s="238"/>
      <c r="R33" s="238"/>
      <c r="S33" s="238"/>
      <c r="T33" s="238"/>
      <c r="U33" s="238"/>
      <c r="V33" s="238"/>
      <c r="W33" s="238"/>
      <c r="X33" s="238"/>
      <c r="Y33" s="238"/>
      <c r="Z33" s="238"/>
      <c r="AA33" s="238"/>
      <c r="AB33" s="238"/>
      <c r="AC33" s="238"/>
      <c r="AD33" s="239"/>
      <c r="AG33" s="240" t="s">
        <v>424</v>
      </c>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9"/>
      <c r="BJ33" s="238"/>
    </row>
    <row r="34" spans="3:61" ht="15" customHeight="1">
      <c r="C34" s="252"/>
      <c r="D34" s="247"/>
      <c r="E34" s="247"/>
      <c r="F34" s="247"/>
      <c r="G34" s="247"/>
      <c r="H34" s="247"/>
      <c r="I34" s="247"/>
      <c r="J34" s="247"/>
      <c r="K34" s="252"/>
      <c r="L34" s="247"/>
      <c r="M34" s="247"/>
      <c r="N34" s="247"/>
      <c r="O34" s="236"/>
      <c r="P34" s="247"/>
      <c r="Q34" s="262" t="s">
        <v>529</v>
      </c>
      <c r="R34" s="262" t="s">
        <v>529</v>
      </c>
      <c r="S34" s="262"/>
      <c r="T34" s="262"/>
      <c r="U34" s="262"/>
      <c r="V34" s="262"/>
      <c r="W34" s="262"/>
      <c r="X34" s="262"/>
      <c r="Y34" s="262"/>
      <c r="Z34" s="262"/>
      <c r="AA34" s="262"/>
      <c r="AB34" s="262"/>
      <c r="AC34" s="262"/>
      <c r="AD34" s="236"/>
      <c r="AG34" s="252"/>
      <c r="AH34" s="247"/>
      <c r="AI34" s="247"/>
      <c r="AJ34" s="247"/>
      <c r="AK34" s="247"/>
      <c r="AL34" s="247"/>
      <c r="AM34" s="247"/>
      <c r="AN34" s="247"/>
      <c r="AO34" s="247"/>
      <c r="AP34" s="247"/>
      <c r="AQ34" s="247"/>
      <c r="AR34" s="247"/>
      <c r="AS34" s="247"/>
      <c r="AT34" s="247"/>
      <c r="AU34" s="135"/>
      <c r="AV34" s="135"/>
      <c r="AW34" s="135"/>
      <c r="AX34" s="135"/>
      <c r="AY34" s="263"/>
      <c r="AZ34" s="263"/>
      <c r="BA34" s="263"/>
      <c r="BB34" s="263"/>
      <c r="BC34" s="263"/>
      <c r="BD34" s="247"/>
      <c r="BE34" s="247"/>
      <c r="BF34" s="247"/>
      <c r="BG34" s="247"/>
      <c r="BH34" s="247"/>
      <c r="BI34" s="236"/>
    </row>
    <row r="35" spans="17:29" ht="15" customHeight="1">
      <c r="Q35" s="264"/>
      <c r="R35" s="264" t="s">
        <v>529</v>
      </c>
      <c r="S35" s="264"/>
      <c r="T35" s="264"/>
      <c r="U35" s="264"/>
      <c r="V35" s="264"/>
      <c r="W35" s="264"/>
      <c r="X35" s="264"/>
      <c r="Y35" s="264"/>
      <c r="Z35" s="264"/>
      <c r="AA35" s="264"/>
      <c r="AB35" s="264"/>
      <c r="AC35" s="264"/>
    </row>
    <row r="36" spans="17:29" ht="15" customHeight="1">
      <c r="Q36" s="264"/>
      <c r="R36" s="264" t="s">
        <v>529</v>
      </c>
      <c r="S36" s="264"/>
      <c r="T36" s="264"/>
      <c r="U36" s="264"/>
      <c r="V36" s="264"/>
      <c r="W36" s="264"/>
      <c r="X36" s="264"/>
      <c r="Y36" s="264"/>
      <c r="Z36" s="264"/>
      <c r="AA36" s="264"/>
      <c r="AB36" s="264"/>
      <c r="AC36" s="264"/>
    </row>
    <row r="37" spans="17:29" ht="15" customHeight="1">
      <c r="Q37" s="264"/>
      <c r="R37" s="264"/>
      <c r="S37" s="264"/>
      <c r="T37" s="264"/>
      <c r="U37" s="264"/>
      <c r="V37" s="264"/>
      <c r="W37" s="264"/>
      <c r="X37" s="264"/>
      <c r="Y37" s="264"/>
      <c r="Z37" s="264"/>
      <c r="AA37" s="264"/>
      <c r="AB37" s="264"/>
      <c r="AC37" s="264"/>
    </row>
  </sheetData>
  <sheetProtection/>
  <mergeCells count="34">
    <mergeCell ref="AP23:BI23"/>
    <mergeCell ref="AP25:BI25"/>
    <mergeCell ref="AO22:BI22"/>
    <mergeCell ref="L14:M14"/>
    <mergeCell ref="L16:M16"/>
    <mergeCell ref="AO16:BI16"/>
    <mergeCell ref="AP17:BI17"/>
    <mergeCell ref="AO18:BI18"/>
    <mergeCell ref="AP19:BI19"/>
    <mergeCell ref="L22:AD22"/>
    <mergeCell ref="C14:J14"/>
    <mergeCell ref="AO12:BI12"/>
    <mergeCell ref="AG6:AN6"/>
    <mergeCell ref="AH7:AN7"/>
    <mergeCell ref="AO6:BI6"/>
    <mergeCell ref="AP7:BI7"/>
    <mergeCell ref="AP21:BI21"/>
    <mergeCell ref="AP20:BI20"/>
    <mergeCell ref="AP13:BI13"/>
    <mergeCell ref="AO14:BI14"/>
    <mergeCell ref="AP15:BI15"/>
    <mergeCell ref="AO8:BI8"/>
    <mergeCell ref="AP9:BI9"/>
    <mergeCell ref="AO10:BI10"/>
    <mergeCell ref="AP26:BI26"/>
    <mergeCell ref="A1:D1"/>
    <mergeCell ref="C10:AD11"/>
    <mergeCell ref="K6:O6"/>
    <mergeCell ref="P6:T6"/>
    <mergeCell ref="U6:AD6"/>
    <mergeCell ref="C6:J6"/>
    <mergeCell ref="D15:J17"/>
    <mergeCell ref="AP24:BI24"/>
    <mergeCell ref="AP11:BI11"/>
  </mergeCells>
  <printOptions/>
  <pageMargins left="0.5905511811023623" right="0.5905511811023623" top="0.984251968503937" bottom="0.7874015748031497" header="0.5118110236220472" footer="0.5118110236220472"/>
  <pageSetup horizontalDpi="400" verticalDpi="400" orientation="landscape" paperSize="9" r:id="rId2"/>
  <drawing r:id="rId1"/>
</worksheet>
</file>

<file path=xl/worksheets/sheet7.xml><?xml version="1.0" encoding="utf-8"?>
<worksheet xmlns="http://schemas.openxmlformats.org/spreadsheetml/2006/main" xmlns:r="http://schemas.openxmlformats.org/officeDocument/2006/relationships">
  <dimension ref="A1:BK41"/>
  <sheetViews>
    <sheetView view="pageBreakPreview" zoomScale="75" zoomScaleNormal="75" zoomScaleSheetLayoutView="75" zoomScalePageLayoutView="0" workbookViewId="0" topLeftCell="A1">
      <selection activeCell="C18" sqref="C18:AD19"/>
    </sheetView>
  </sheetViews>
  <sheetFormatPr defaultColWidth="2.25390625" defaultRowHeight="15" customHeight="1"/>
  <cols>
    <col min="1" max="1" width="1.625" style="251" customWidth="1"/>
    <col min="2" max="2" width="2.25390625" style="251" customWidth="1"/>
    <col min="3" max="10" width="2.125" style="251" customWidth="1"/>
    <col min="11" max="30" width="2.25390625" style="251" customWidth="1"/>
    <col min="31" max="32" width="1.875" style="251" customWidth="1"/>
    <col min="33" max="16384" width="2.25390625" style="251" customWidth="1"/>
  </cols>
  <sheetData>
    <row r="1" spans="1:6" ht="15" customHeight="1">
      <c r="A1" s="372" t="s">
        <v>428</v>
      </c>
      <c r="B1" s="372"/>
      <c r="C1" s="372"/>
      <c r="D1" s="372"/>
      <c r="F1" s="251" t="s">
        <v>183</v>
      </c>
    </row>
    <row r="2" ht="8.25" customHeight="1"/>
    <row r="3" ht="13.5">
      <c r="A3" s="251" t="s">
        <v>148</v>
      </c>
    </row>
    <row r="4" ht="8.25" customHeight="1"/>
    <row r="5" ht="15" customHeight="1">
      <c r="B5" s="251" t="s">
        <v>144</v>
      </c>
    </row>
    <row r="6" spans="3:61" ht="18" customHeight="1">
      <c r="C6" s="387" t="s">
        <v>391</v>
      </c>
      <c r="D6" s="388"/>
      <c r="E6" s="388"/>
      <c r="F6" s="388"/>
      <c r="G6" s="388"/>
      <c r="H6" s="388"/>
      <c r="I6" s="388"/>
      <c r="J6" s="389"/>
      <c r="K6" s="387" t="s">
        <v>433</v>
      </c>
      <c r="L6" s="388"/>
      <c r="M6" s="388"/>
      <c r="N6" s="388"/>
      <c r="O6" s="388"/>
      <c r="P6" s="387" t="s">
        <v>434</v>
      </c>
      <c r="Q6" s="388"/>
      <c r="R6" s="388"/>
      <c r="S6" s="388"/>
      <c r="T6" s="388"/>
      <c r="U6" s="245"/>
      <c r="V6" s="245"/>
      <c r="W6" s="245"/>
      <c r="X6" s="245"/>
      <c r="Y6" s="245"/>
      <c r="Z6" s="245"/>
      <c r="AA6" s="245"/>
      <c r="AB6" s="245"/>
      <c r="AC6" s="245"/>
      <c r="AD6" s="246"/>
      <c r="AG6" s="238"/>
      <c r="AH6" s="387" t="s">
        <v>457</v>
      </c>
      <c r="AI6" s="388"/>
      <c r="AJ6" s="388"/>
      <c r="AK6" s="388"/>
      <c r="AL6" s="388"/>
      <c r="AM6" s="388"/>
      <c r="AN6" s="388"/>
      <c r="AO6" s="389"/>
      <c r="AP6" s="387" t="s">
        <v>396</v>
      </c>
      <c r="AQ6" s="388"/>
      <c r="AR6" s="394" t="s">
        <v>398</v>
      </c>
      <c r="AS6" s="394"/>
      <c r="AT6" s="395"/>
      <c r="AU6" s="244" t="s">
        <v>399</v>
      </c>
      <c r="AV6" s="245"/>
      <c r="AW6" s="245"/>
      <c r="AX6" s="245"/>
      <c r="AY6" s="245"/>
      <c r="AZ6" s="245"/>
      <c r="BA6" s="245"/>
      <c r="BB6" s="245"/>
      <c r="BC6" s="245"/>
      <c r="BD6" s="245"/>
      <c r="BE6" s="245"/>
      <c r="BF6" s="245"/>
      <c r="BG6" s="245"/>
      <c r="BH6" s="245"/>
      <c r="BI6" s="246"/>
    </row>
    <row r="7" spans="3:61" ht="18" customHeight="1">
      <c r="C7" s="240"/>
      <c r="D7" s="238"/>
      <c r="E7" s="238"/>
      <c r="F7" s="238"/>
      <c r="G7" s="238"/>
      <c r="H7" s="238"/>
      <c r="I7" s="238"/>
      <c r="J7" s="239"/>
      <c r="K7" s="386"/>
      <c r="L7" s="384"/>
      <c r="M7" s="384"/>
      <c r="N7" s="384"/>
      <c r="O7" s="384"/>
      <c r="P7" s="386" t="s">
        <v>435</v>
      </c>
      <c r="Q7" s="384"/>
      <c r="R7" s="384"/>
      <c r="S7" s="384"/>
      <c r="T7" s="384"/>
      <c r="U7" s="238"/>
      <c r="V7" s="238"/>
      <c r="W7" s="238"/>
      <c r="X7" s="238"/>
      <c r="Y7" s="238"/>
      <c r="Z7" s="238"/>
      <c r="AA7" s="238"/>
      <c r="AB7" s="238"/>
      <c r="AC7" s="238"/>
      <c r="AD7" s="239"/>
      <c r="AG7" s="238"/>
      <c r="AH7" s="240"/>
      <c r="AI7" s="384" t="s">
        <v>395</v>
      </c>
      <c r="AJ7" s="384"/>
      <c r="AK7" s="384"/>
      <c r="AL7" s="384"/>
      <c r="AM7" s="384"/>
      <c r="AN7" s="384"/>
      <c r="AO7" s="385"/>
      <c r="AP7" s="240"/>
      <c r="AQ7" s="238"/>
      <c r="AR7" s="238"/>
      <c r="AS7" s="238"/>
      <c r="AT7" s="239"/>
      <c r="AU7" s="386" t="s">
        <v>400</v>
      </c>
      <c r="AV7" s="384"/>
      <c r="AW7" s="384"/>
      <c r="AX7" s="384"/>
      <c r="AY7" s="384"/>
      <c r="AZ7" s="384"/>
      <c r="BA7" s="384"/>
      <c r="BB7" s="400" t="s">
        <v>398</v>
      </c>
      <c r="BC7" s="400"/>
      <c r="BD7" s="400"/>
      <c r="BE7" s="238"/>
      <c r="BF7" s="238"/>
      <c r="BG7" s="238"/>
      <c r="BH7" s="238"/>
      <c r="BI7" s="239"/>
    </row>
    <row r="8" spans="3:61" ht="15" customHeight="1">
      <c r="C8" s="240"/>
      <c r="D8" s="238"/>
      <c r="E8" s="238"/>
      <c r="F8" s="238"/>
      <c r="G8" s="238"/>
      <c r="H8" s="238"/>
      <c r="I8" s="238"/>
      <c r="J8" s="239"/>
      <c r="K8" s="240"/>
      <c r="L8" s="238"/>
      <c r="M8" s="238"/>
      <c r="N8" s="238"/>
      <c r="O8" s="238"/>
      <c r="P8" s="386" t="s">
        <v>436</v>
      </c>
      <c r="Q8" s="384"/>
      <c r="R8" s="384"/>
      <c r="S8" s="384"/>
      <c r="T8" s="384"/>
      <c r="U8" s="384" t="s">
        <v>676</v>
      </c>
      <c r="V8" s="384"/>
      <c r="W8" s="384"/>
      <c r="X8" s="384"/>
      <c r="Y8" s="384"/>
      <c r="Z8" s="384"/>
      <c r="AA8" s="384"/>
      <c r="AB8" s="384"/>
      <c r="AC8" s="384"/>
      <c r="AD8" s="385"/>
      <c r="AG8" s="238"/>
      <c r="AH8" s="240"/>
      <c r="AI8" s="238"/>
      <c r="AJ8" s="238"/>
      <c r="AK8" s="238"/>
      <c r="AL8" s="238"/>
      <c r="AM8" s="238"/>
      <c r="AN8" s="238"/>
      <c r="AO8" s="239"/>
      <c r="AP8" s="386" t="s">
        <v>397</v>
      </c>
      <c r="AQ8" s="384"/>
      <c r="AR8" s="400" t="s">
        <v>398</v>
      </c>
      <c r="AS8" s="400"/>
      <c r="AT8" s="405"/>
      <c r="AU8" s="386" t="s">
        <v>401</v>
      </c>
      <c r="AV8" s="384"/>
      <c r="AW8" s="384"/>
      <c r="AX8" s="384"/>
      <c r="AY8" s="384"/>
      <c r="AZ8" s="384"/>
      <c r="BA8" s="384"/>
      <c r="BB8" s="400" t="s">
        <v>398</v>
      </c>
      <c r="BC8" s="400"/>
      <c r="BD8" s="400"/>
      <c r="BE8" s="238"/>
      <c r="BF8" s="238"/>
      <c r="BG8" s="238"/>
      <c r="BH8" s="238"/>
      <c r="BI8" s="239"/>
    </row>
    <row r="9" spans="3:61" ht="15" customHeight="1">
      <c r="C9" s="240"/>
      <c r="D9" s="238"/>
      <c r="E9" s="238"/>
      <c r="F9" s="238"/>
      <c r="G9" s="238"/>
      <c r="H9" s="238"/>
      <c r="I9" s="238"/>
      <c r="J9" s="239"/>
      <c r="K9" s="240"/>
      <c r="L9" s="238"/>
      <c r="M9" s="238"/>
      <c r="N9" s="238"/>
      <c r="O9" s="238"/>
      <c r="P9" s="240"/>
      <c r="Q9" s="238"/>
      <c r="R9" s="238"/>
      <c r="S9" s="238"/>
      <c r="T9" s="238"/>
      <c r="U9" s="384" t="s">
        <v>686</v>
      </c>
      <c r="V9" s="384"/>
      <c r="W9" s="384"/>
      <c r="X9" s="384"/>
      <c r="Y9" s="384"/>
      <c r="Z9" s="384"/>
      <c r="AA9" s="384"/>
      <c r="AB9" s="384"/>
      <c r="AC9" s="384"/>
      <c r="AD9" s="385"/>
      <c r="AG9" s="238"/>
      <c r="AH9" s="240"/>
      <c r="AI9" s="238"/>
      <c r="AJ9" s="238"/>
      <c r="AK9" s="238"/>
      <c r="AL9" s="238"/>
      <c r="AM9" s="238"/>
      <c r="AN9" s="238"/>
      <c r="AO9" s="239"/>
      <c r="AP9" s="240"/>
      <c r="AQ9" s="238"/>
      <c r="AR9" s="238"/>
      <c r="AS9" s="238"/>
      <c r="AT9" s="239"/>
      <c r="AU9" s="240"/>
      <c r="AV9" s="260" t="s">
        <v>553</v>
      </c>
      <c r="AW9" s="260"/>
      <c r="AX9" s="260"/>
      <c r="AY9" s="260"/>
      <c r="AZ9" s="260"/>
      <c r="BA9" s="260"/>
      <c r="BB9" s="260"/>
      <c r="BC9" s="260"/>
      <c r="BD9" s="260"/>
      <c r="BE9" s="260"/>
      <c r="BF9" s="260"/>
      <c r="BG9" s="260"/>
      <c r="BH9" s="260"/>
      <c r="BI9" s="261"/>
    </row>
    <row r="10" spans="3:61" ht="15" customHeight="1">
      <c r="C10" s="240"/>
      <c r="D10" s="238"/>
      <c r="E10" s="238"/>
      <c r="F10" s="238"/>
      <c r="G10" s="238"/>
      <c r="H10" s="238"/>
      <c r="I10" s="238"/>
      <c r="J10" s="239"/>
      <c r="K10" s="240"/>
      <c r="L10" s="238"/>
      <c r="M10" s="238"/>
      <c r="N10" s="238"/>
      <c r="O10" s="238"/>
      <c r="P10" s="386" t="s">
        <v>437</v>
      </c>
      <c r="Q10" s="384"/>
      <c r="R10" s="384"/>
      <c r="S10" s="384"/>
      <c r="T10" s="384"/>
      <c r="U10" s="384"/>
      <c r="V10" s="384"/>
      <c r="W10" s="384"/>
      <c r="X10" s="384"/>
      <c r="Y10" s="384"/>
      <c r="Z10" s="384"/>
      <c r="AA10" s="384"/>
      <c r="AB10" s="384"/>
      <c r="AC10" s="384"/>
      <c r="AD10" s="385"/>
      <c r="AG10" s="238"/>
      <c r="AH10" s="240"/>
      <c r="AI10" s="238"/>
      <c r="AJ10" s="238"/>
      <c r="AK10" s="238"/>
      <c r="AL10" s="238"/>
      <c r="AM10" s="238"/>
      <c r="AN10" s="238"/>
      <c r="AO10" s="239"/>
      <c r="AP10" s="240"/>
      <c r="AQ10" s="238"/>
      <c r="AR10" s="238"/>
      <c r="AS10" s="238"/>
      <c r="AT10" s="239"/>
      <c r="AU10" s="240"/>
      <c r="AV10" s="260" t="s">
        <v>540</v>
      </c>
      <c r="AW10" s="260"/>
      <c r="AX10" s="260"/>
      <c r="AY10" s="260"/>
      <c r="AZ10" s="260"/>
      <c r="BA10" s="260"/>
      <c r="BB10" s="260"/>
      <c r="BC10" s="260"/>
      <c r="BD10" s="260"/>
      <c r="BE10" s="260"/>
      <c r="BF10" s="260"/>
      <c r="BG10" s="260"/>
      <c r="BH10" s="260"/>
      <c r="BI10" s="261"/>
    </row>
    <row r="11" spans="3:63" ht="15" customHeight="1">
      <c r="C11" s="240"/>
      <c r="D11" s="238"/>
      <c r="E11" s="238"/>
      <c r="F11" s="238"/>
      <c r="G11" s="238"/>
      <c r="H11" s="238"/>
      <c r="I11" s="238"/>
      <c r="J11" s="239"/>
      <c r="K11" s="252"/>
      <c r="L11" s="247"/>
      <c r="M11" s="247"/>
      <c r="N11" s="247"/>
      <c r="O11" s="247"/>
      <c r="P11" s="393" t="s">
        <v>438</v>
      </c>
      <c r="Q11" s="370"/>
      <c r="R11" s="370"/>
      <c r="S11" s="370"/>
      <c r="T11" s="370"/>
      <c r="U11" s="370"/>
      <c r="V11" s="370"/>
      <c r="W11" s="370"/>
      <c r="X11" s="370"/>
      <c r="Y11" s="370"/>
      <c r="Z11" s="370"/>
      <c r="AA11" s="370"/>
      <c r="AB11" s="370"/>
      <c r="AC11" s="370"/>
      <c r="AD11" s="371"/>
      <c r="AG11" s="238"/>
      <c r="AH11" s="240"/>
      <c r="AI11" s="238"/>
      <c r="AJ11" s="238"/>
      <c r="AK11" s="238"/>
      <c r="AL11" s="238"/>
      <c r="AM11" s="238"/>
      <c r="AN11" s="238"/>
      <c r="AO11" s="239"/>
      <c r="AP11" s="240"/>
      <c r="AQ11" s="238"/>
      <c r="AR11" s="238"/>
      <c r="AS11" s="238"/>
      <c r="AT11" s="239"/>
      <c r="AU11" s="240"/>
      <c r="AV11" s="260" t="s">
        <v>539</v>
      </c>
      <c r="AW11" s="260"/>
      <c r="AX11" s="260"/>
      <c r="AY11" s="260"/>
      <c r="AZ11" s="260"/>
      <c r="BA11" s="260"/>
      <c r="BB11" s="260"/>
      <c r="BC11" s="260"/>
      <c r="BD11" s="260"/>
      <c r="BE11" s="260"/>
      <c r="BF11" s="260"/>
      <c r="BG11" s="260"/>
      <c r="BH11" s="260"/>
      <c r="BI11" s="261"/>
      <c r="BK11" s="264" t="s">
        <v>529</v>
      </c>
    </row>
    <row r="12" spans="3:61" ht="15" customHeight="1">
      <c r="C12" s="240"/>
      <c r="D12" s="238"/>
      <c r="E12" s="238"/>
      <c r="F12" s="238"/>
      <c r="G12" s="238"/>
      <c r="H12" s="238"/>
      <c r="I12" s="238"/>
      <c r="J12" s="239"/>
      <c r="K12" s="252" t="s">
        <v>439</v>
      </c>
      <c r="L12" s="247"/>
      <c r="M12" s="247"/>
      <c r="N12" s="247"/>
      <c r="O12" s="236"/>
      <c r="P12" s="402" t="s">
        <v>440</v>
      </c>
      <c r="Q12" s="391"/>
      <c r="R12" s="391"/>
      <c r="S12" s="391"/>
      <c r="T12" s="403"/>
      <c r="U12" s="403"/>
      <c r="V12" s="403" t="s">
        <v>441</v>
      </c>
      <c r="W12" s="403"/>
      <c r="X12" s="403"/>
      <c r="Y12" s="243"/>
      <c r="Z12" s="243"/>
      <c r="AA12" s="243"/>
      <c r="AB12" s="243"/>
      <c r="AC12" s="243"/>
      <c r="AD12" s="265"/>
      <c r="AG12" s="238"/>
      <c r="AH12" s="240"/>
      <c r="AI12" s="238"/>
      <c r="AJ12" s="238"/>
      <c r="AK12" s="238"/>
      <c r="AL12" s="238"/>
      <c r="AM12" s="238"/>
      <c r="AN12" s="238"/>
      <c r="AO12" s="239"/>
      <c r="AP12" s="240"/>
      <c r="AQ12" s="238"/>
      <c r="AR12" s="238"/>
      <c r="AS12" s="238"/>
      <c r="AT12" s="239"/>
      <c r="AU12" s="386" t="s">
        <v>402</v>
      </c>
      <c r="AV12" s="384"/>
      <c r="AW12" s="384"/>
      <c r="AX12" s="384"/>
      <c r="AY12" s="384"/>
      <c r="AZ12" s="384"/>
      <c r="BA12" s="384"/>
      <c r="BB12" s="400" t="s">
        <v>398</v>
      </c>
      <c r="BC12" s="400"/>
      <c r="BD12" s="400"/>
      <c r="BE12" s="238"/>
      <c r="BF12" s="238"/>
      <c r="BG12" s="238"/>
      <c r="BH12" s="238"/>
      <c r="BI12" s="239"/>
    </row>
    <row r="13" spans="3:61" ht="15" customHeight="1">
      <c r="C13" s="240"/>
      <c r="D13" s="238"/>
      <c r="E13" s="238"/>
      <c r="F13" s="238"/>
      <c r="G13" s="238"/>
      <c r="H13" s="238"/>
      <c r="I13" s="238"/>
      <c r="J13" s="239"/>
      <c r="K13" s="402" t="s">
        <v>689</v>
      </c>
      <c r="L13" s="391"/>
      <c r="M13" s="391"/>
      <c r="N13" s="391"/>
      <c r="O13" s="391"/>
      <c r="P13" s="391"/>
      <c r="Q13" s="391"/>
      <c r="R13" s="391"/>
      <c r="S13" s="391"/>
      <c r="T13" s="391"/>
      <c r="U13" s="391"/>
      <c r="V13" s="391"/>
      <c r="W13" s="391"/>
      <c r="X13" s="391"/>
      <c r="Y13" s="391"/>
      <c r="Z13" s="391"/>
      <c r="AA13" s="391"/>
      <c r="AB13" s="391"/>
      <c r="AC13" s="391"/>
      <c r="AD13" s="404"/>
      <c r="AG13" s="238"/>
      <c r="AH13" s="240"/>
      <c r="AI13" s="238"/>
      <c r="AJ13" s="238"/>
      <c r="AK13" s="238"/>
      <c r="AL13" s="238"/>
      <c r="AM13" s="238"/>
      <c r="AN13" s="238"/>
      <c r="AO13" s="239"/>
      <c r="AP13" s="240"/>
      <c r="AQ13" s="238"/>
      <c r="AR13" s="238"/>
      <c r="AS13" s="238"/>
      <c r="AT13" s="239"/>
      <c r="AU13" s="240"/>
      <c r="AV13" s="260" t="s">
        <v>541</v>
      </c>
      <c r="AW13" s="260"/>
      <c r="AX13" s="260"/>
      <c r="AY13" s="260"/>
      <c r="AZ13" s="260"/>
      <c r="BA13" s="260"/>
      <c r="BB13" s="260"/>
      <c r="BC13" s="260"/>
      <c r="BD13" s="260"/>
      <c r="BE13" s="260"/>
      <c r="BF13" s="260"/>
      <c r="BG13" s="260"/>
      <c r="BH13" s="260"/>
      <c r="BI13" s="261"/>
    </row>
    <row r="14" spans="3:61" ht="15" customHeight="1">
      <c r="C14" s="240"/>
      <c r="D14" s="238"/>
      <c r="E14" s="238"/>
      <c r="F14" s="238"/>
      <c r="G14" s="238"/>
      <c r="H14" s="238"/>
      <c r="I14" s="238"/>
      <c r="J14" s="239"/>
      <c r="K14" s="401" t="s">
        <v>687</v>
      </c>
      <c r="L14" s="401"/>
      <c r="M14" s="401"/>
      <c r="N14" s="401"/>
      <c r="O14" s="401"/>
      <c r="P14" s="401"/>
      <c r="Q14" s="401"/>
      <c r="R14" s="401"/>
      <c r="S14" s="401"/>
      <c r="T14" s="401"/>
      <c r="U14" s="401"/>
      <c r="V14" s="401"/>
      <c r="W14" s="401"/>
      <c r="X14" s="401"/>
      <c r="Y14" s="401"/>
      <c r="Z14" s="401"/>
      <c r="AA14" s="401"/>
      <c r="AB14" s="401"/>
      <c r="AC14" s="401"/>
      <c r="AD14" s="401"/>
      <c r="AG14" s="238"/>
      <c r="AH14" s="252"/>
      <c r="AI14" s="247"/>
      <c r="AJ14" s="247"/>
      <c r="AK14" s="247"/>
      <c r="AL14" s="247"/>
      <c r="AM14" s="247"/>
      <c r="AN14" s="247"/>
      <c r="AO14" s="236"/>
      <c r="AP14" s="252"/>
      <c r="AQ14" s="247"/>
      <c r="AR14" s="247"/>
      <c r="AS14" s="247"/>
      <c r="AT14" s="236"/>
      <c r="AU14" s="252"/>
      <c r="AV14" s="266" t="s">
        <v>542</v>
      </c>
      <c r="AW14" s="266"/>
      <c r="AX14" s="266"/>
      <c r="AY14" s="266"/>
      <c r="AZ14" s="266"/>
      <c r="BA14" s="266"/>
      <c r="BB14" s="266"/>
      <c r="BC14" s="266"/>
      <c r="BD14" s="266"/>
      <c r="BE14" s="266"/>
      <c r="BF14" s="266"/>
      <c r="BG14" s="266"/>
      <c r="BH14" s="266"/>
      <c r="BI14" s="267"/>
    </row>
    <row r="15" spans="3:33" ht="15" customHeight="1">
      <c r="C15" s="252"/>
      <c r="D15" s="247"/>
      <c r="E15" s="247"/>
      <c r="F15" s="247"/>
      <c r="G15" s="247"/>
      <c r="H15" s="247"/>
      <c r="I15" s="247"/>
      <c r="J15" s="236"/>
      <c r="K15" s="401" t="s">
        <v>688</v>
      </c>
      <c r="L15" s="401"/>
      <c r="M15" s="401"/>
      <c r="N15" s="401"/>
      <c r="O15" s="401"/>
      <c r="P15" s="401"/>
      <c r="Q15" s="401"/>
      <c r="R15" s="401"/>
      <c r="S15" s="401"/>
      <c r="T15" s="401"/>
      <c r="U15" s="401"/>
      <c r="V15" s="401"/>
      <c r="W15" s="401"/>
      <c r="X15" s="401"/>
      <c r="Y15" s="401"/>
      <c r="Z15" s="401"/>
      <c r="AA15" s="401"/>
      <c r="AB15" s="401"/>
      <c r="AC15" s="401"/>
      <c r="AD15" s="401"/>
      <c r="AG15" s="238"/>
    </row>
    <row r="16" spans="2:61" ht="15" customHeight="1">
      <c r="B16" s="251" t="s">
        <v>145</v>
      </c>
      <c r="AG16" s="238"/>
      <c r="AH16" s="387" t="s">
        <v>458</v>
      </c>
      <c r="AI16" s="388"/>
      <c r="AJ16" s="388"/>
      <c r="AK16" s="388"/>
      <c r="AL16" s="388"/>
      <c r="AM16" s="388"/>
      <c r="AN16" s="388"/>
      <c r="AO16" s="389"/>
      <c r="AP16" s="398"/>
      <c r="AQ16" s="394"/>
      <c r="AR16" s="394"/>
      <c r="AS16" s="388" t="s">
        <v>460</v>
      </c>
      <c r="AT16" s="388"/>
      <c r="AU16" s="388"/>
      <c r="AV16" s="388"/>
      <c r="AW16" s="388"/>
      <c r="AX16" s="388"/>
      <c r="AY16" s="388"/>
      <c r="AZ16" s="388"/>
      <c r="BA16" s="388"/>
      <c r="BB16" s="388"/>
      <c r="BC16" s="388"/>
      <c r="BD16" s="388"/>
      <c r="BE16" s="388"/>
      <c r="BF16" s="388"/>
      <c r="BG16" s="388"/>
      <c r="BH16" s="388"/>
      <c r="BI16" s="389"/>
    </row>
    <row r="17" spans="33:61" ht="15" customHeight="1">
      <c r="AG17" s="238"/>
      <c r="AH17" s="252"/>
      <c r="AI17" s="370" t="s">
        <v>459</v>
      </c>
      <c r="AJ17" s="370"/>
      <c r="AK17" s="370"/>
      <c r="AL17" s="370"/>
      <c r="AM17" s="370"/>
      <c r="AN17" s="370"/>
      <c r="AO17" s="371"/>
      <c r="AP17" s="399"/>
      <c r="AQ17" s="396"/>
      <c r="AR17" s="396"/>
      <c r="AS17" s="370"/>
      <c r="AT17" s="370"/>
      <c r="AU17" s="370"/>
      <c r="AV17" s="370"/>
      <c r="AW17" s="370"/>
      <c r="AX17" s="370"/>
      <c r="AY17" s="370"/>
      <c r="AZ17" s="370"/>
      <c r="BA17" s="370"/>
      <c r="BB17" s="370"/>
      <c r="BC17" s="370"/>
      <c r="BD17" s="370"/>
      <c r="BE17" s="370"/>
      <c r="BF17" s="370"/>
      <c r="BG17" s="370"/>
      <c r="BH17" s="370"/>
      <c r="BI17" s="371"/>
    </row>
    <row r="18" spans="3:33" ht="15" customHeight="1">
      <c r="C18" s="373" t="s">
        <v>692</v>
      </c>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5"/>
      <c r="AG18" s="238"/>
    </row>
    <row r="19" spans="3:34" ht="15" customHeight="1">
      <c r="C19" s="376"/>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8"/>
      <c r="AG19" s="238"/>
      <c r="AH19" s="251" t="s">
        <v>461</v>
      </c>
    </row>
    <row r="20" spans="2:61" ht="15" customHeight="1">
      <c r="B20" s="251" t="s">
        <v>146</v>
      </c>
      <c r="AG20" s="238"/>
      <c r="AH20" s="402" t="s">
        <v>462</v>
      </c>
      <c r="AI20" s="391"/>
      <c r="AJ20" s="391"/>
      <c r="AK20" s="391"/>
      <c r="AL20" s="391"/>
      <c r="AM20" s="391"/>
      <c r="AN20" s="391"/>
      <c r="AO20" s="391"/>
      <c r="AP20" s="391"/>
      <c r="AQ20" s="391"/>
      <c r="AR20" s="391"/>
      <c r="AS20" s="391"/>
      <c r="AT20" s="391"/>
      <c r="AU20" s="391"/>
      <c r="AV20" s="391"/>
      <c r="AW20" s="391"/>
      <c r="AX20" s="391"/>
      <c r="AY20" s="391"/>
      <c r="AZ20" s="391"/>
      <c r="BA20" s="243" t="s">
        <v>463</v>
      </c>
      <c r="BB20" s="243"/>
      <c r="BC20" s="243"/>
      <c r="BD20" s="243"/>
      <c r="BE20" s="243"/>
      <c r="BF20" s="243"/>
      <c r="BG20" s="243"/>
      <c r="BH20" s="243"/>
      <c r="BI20" s="265"/>
    </row>
    <row r="21" spans="33:61" ht="15" customHeight="1">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row>
    <row r="22" spans="3:33" ht="15" customHeight="1">
      <c r="C22" s="244" t="s">
        <v>677</v>
      </c>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56" t="s">
        <v>444</v>
      </c>
      <c r="AC22" s="256"/>
      <c r="AD22" s="257"/>
      <c r="AG22" s="238"/>
    </row>
    <row r="23" spans="3:33" ht="15" customHeight="1">
      <c r="C23" s="240" t="s">
        <v>442</v>
      </c>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58" t="s">
        <v>445</v>
      </c>
      <c r="AC23" s="258"/>
      <c r="AD23" s="259"/>
      <c r="AG23" s="251" t="s">
        <v>147</v>
      </c>
    </row>
    <row r="24" spans="3:61" ht="15" customHeight="1">
      <c r="C24" s="252" t="s">
        <v>443</v>
      </c>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63" t="s">
        <v>446</v>
      </c>
      <c r="AC24" s="263"/>
      <c r="AD24" s="268"/>
      <c r="AG24" s="238"/>
      <c r="AH24" s="244" t="s">
        <v>420</v>
      </c>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56" t="s">
        <v>429</v>
      </c>
      <c r="BE24" s="245"/>
      <c r="BF24" s="245"/>
      <c r="BG24" s="245"/>
      <c r="BH24" s="245"/>
      <c r="BI24" s="246"/>
    </row>
    <row r="25" spans="3:61" ht="15" customHeight="1">
      <c r="C25" s="238"/>
      <c r="D25" s="253"/>
      <c r="E25" s="253"/>
      <c r="F25" s="253"/>
      <c r="G25" s="253"/>
      <c r="H25" s="253"/>
      <c r="I25" s="253"/>
      <c r="J25" s="253"/>
      <c r="K25" s="238"/>
      <c r="L25" s="238"/>
      <c r="M25" s="253"/>
      <c r="N25" s="253"/>
      <c r="O25" s="253"/>
      <c r="P25" s="253"/>
      <c r="Q25" s="253"/>
      <c r="R25" s="253"/>
      <c r="S25" s="253"/>
      <c r="T25" s="253"/>
      <c r="U25" s="253"/>
      <c r="V25" s="253"/>
      <c r="W25" s="253"/>
      <c r="X25" s="253"/>
      <c r="Y25" s="253"/>
      <c r="Z25" s="253"/>
      <c r="AA25" s="253"/>
      <c r="AB25" s="253"/>
      <c r="AC25" s="253"/>
      <c r="AD25" s="253"/>
      <c r="AH25" s="240" t="s">
        <v>421</v>
      </c>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58" t="s">
        <v>430</v>
      </c>
      <c r="BE25" s="238"/>
      <c r="BF25" s="238"/>
      <c r="BG25" s="238"/>
      <c r="BH25" s="238"/>
      <c r="BI25" s="239"/>
    </row>
    <row r="26" spans="3:61" ht="15" customHeight="1">
      <c r="C26" s="387" t="s">
        <v>447</v>
      </c>
      <c r="D26" s="388"/>
      <c r="E26" s="388"/>
      <c r="F26" s="388"/>
      <c r="G26" s="388"/>
      <c r="H26" s="388"/>
      <c r="I26" s="388"/>
      <c r="J26" s="389"/>
      <c r="K26" s="388" t="s">
        <v>448</v>
      </c>
      <c r="L26" s="388"/>
      <c r="M26" s="388"/>
      <c r="N26" s="388"/>
      <c r="O26" s="388"/>
      <c r="P26" s="388"/>
      <c r="Q26" s="388"/>
      <c r="R26" s="388"/>
      <c r="S26" s="388"/>
      <c r="T26" s="388"/>
      <c r="U26" s="388"/>
      <c r="V26" s="388"/>
      <c r="W26" s="394" t="s">
        <v>449</v>
      </c>
      <c r="X26" s="394"/>
      <c r="Y26" s="394"/>
      <c r="Z26" s="394"/>
      <c r="AA26" s="394"/>
      <c r="AB26" s="394"/>
      <c r="AC26" s="394"/>
      <c r="AD26" s="395"/>
      <c r="AH26" s="240" t="s">
        <v>422</v>
      </c>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58" t="s">
        <v>431</v>
      </c>
      <c r="BE26" s="238"/>
      <c r="BF26" s="238"/>
      <c r="BG26" s="238"/>
      <c r="BH26" s="238"/>
      <c r="BI26" s="239"/>
    </row>
    <row r="27" spans="3:61" ht="15" customHeight="1">
      <c r="C27" s="393"/>
      <c r="D27" s="370"/>
      <c r="E27" s="370"/>
      <c r="F27" s="370"/>
      <c r="G27" s="370"/>
      <c r="H27" s="370"/>
      <c r="I27" s="370"/>
      <c r="J27" s="371"/>
      <c r="K27" s="370"/>
      <c r="L27" s="370"/>
      <c r="M27" s="370"/>
      <c r="N27" s="370"/>
      <c r="O27" s="370"/>
      <c r="P27" s="370"/>
      <c r="Q27" s="370"/>
      <c r="R27" s="370"/>
      <c r="S27" s="370"/>
      <c r="T27" s="370"/>
      <c r="U27" s="370"/>
      <c r="V27" s="370"/>
      <c r="W27" s="396"/>
      <c r="X27" s="396"/>
      <c r="Y27" s="396"/>
      <c r="Z27" s="396"/>
      <c r="AA27" s="396"/>
      <c r="AB27" s="396"/>
      <c r="AC27" s="396"/>
      <c r="AD27" s="397"/>
      <c r="AH27" s="240" t="s">
        <v>423</v>
      </c>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58" t="s">
        <v>432</v>
      </c>
      <c r="BE27" s="238"/>
      <c r="BF27" s="238"/>
      <c r="BG27" s="238"/>
      <c r="BH27" s="238"/>
      <c r="BI27" s="239"/>
    </row>
    <row r="28" spans="3:61" ht="15" customHeight="1">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58" t="s">
        <v>450</v>
      </c>
      <c r="AH28" s="240" t="s">
        <v>424</v>
      </c>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9"/>
    </row>
    <row r="29" spans="34:61" ht="15" customHeight="1">
      <c r="AH29" s="252"/>
      <c r="AI29" s="247"/>
      <c r="AJ29" s="247"/>
      <c r="AK29" s="247"/>
      <c r="AL29" s="247"/>
      <c r="AM29" s="247"/>
      <c r="AN29" s="247"/>
      <c r="AO29" s="247"/>
      <c r="AP29" s="247"/>
      <c r="AQ29" s="247"/>
      <c r="AR29" s="247"/>
      <c r="AS29" s="247"/>
      <c r="AT29" s="247"/>
      <c r="AU29" s="247"/>
      <c r="AV29" s="247"/>
      <c r="AW29" s="263"/>
      <c r="AX29" s="263"/>
      <c r="AY29" s="263"/>
      <c r="AZ29" s="263"/>
      <c r="BA29" s="263"/>
      <c r="BB29" s="263"/>
      <c r="BC29" s="263"/>
      <c r="BD29" s="263"/>
      <c r="BE29" s="247"/>
      <c r="BF29" s="247"/>
      <c r="BG29" s="247"/>
      <c r="BH29" s="247"/>
      <c r="BI29" s="236"/>
    </row>
    <row r="30" spans="3:30" ht="15" customHeight="1">
      <c r="C30" s="244" t="s">
        <v>451</v>
      </c>
      <c r="D30" s="245"/>
      <c r="E30" s="245"/>
      <c r="F30" s="245"/>
      <c r="G30" s="245"/>
      <c r="H30" s="245"/>
      <c r="I30" s="245"/>
      <c r="J30" s="246"/>
      <c r="K30" s="244" t="s">
        <v>452</v>
      </c>
      <c r="L30" s="241"/>
      <c r="M30" s="241"/>
      <c r="N30" s="245" t="s">
        <v>456</v>
      </c>
      <c r="O30" s="245"/>
      <c r="P30" s="245"/>
      <c r="Q30" s="245"/>
      <c r="R30" s="245"/>
      <c r="S30" s="245"/>
      <c r="T30" s="245"/>
      <c r="U30" s="245"/>
      <c r="V30" s="245"/>
      <c r="W30" s="245"/>
      <c r="X30" s="245"/>
      <c r="Y30" s="245"/>
      <c r="Z30" s="245"/>
      <c r="AA30" s="245"/>
      <c r="AB30" s="245"/>
      <c r="AC30" s="245"/>
      <c r="AD30" s="246"/>
    </row>
    <row r="31" spans="3:30" ht="15" customHeight="1">
      <c r="C31" s="240"/>
      <c r="D31" s="392" t="s">
        <v>403</v>
      </c>
      <c r="E31" s="392"/>
      <c r="F31" s="392"/>
      <c r="G31" s="392"/>
      <c r="H31" s="392"/>
      <c r="I31" s="392"/>
      <c r="J31" s="331"/>
      <c r="K31" s="238"/>
      <c r="L31" s="238"/>
      <c r="M31" s="238"/>
      <c r="N31" s="238"/>
      <c r="O31" s="238"/>
      <c r="P31" s="238"/>
      <c r="Q31" s="238"/>
      <c r="R31" s="238"/>
      <c r="S31" s="238"/>
      <c r="T31" s="238"/>
      <c r="U31" s="238"/>
      <c r="V31" s="238"/>
      <c r="W31" s="238"/>
      <c r="X31" s="238"/>
      <c r="Y31" s="238"/>
      <c r="Z31" s="238"/>
      <c r="AA31" s="238"/>
      <c r="AB31" s="238"/>
      <c r="AC31" s="238"/>
      <c r="AD31" s="239"/>
    </row>
    <row r="32" spans="3:30" ht="15" customHeight="1">
      <c r="C32" s="240"/>
      <c r="D32" s="392"/>
      <c r="E32" s="392"/>
      <c r="F32" s="392"/>
      <c r="G32" s="392"/>
      <c r="H32" s="392"/>
      <c r="I32" s="392"/>
      <c r="J32" s="331"/>
      <c r="K32" s="240" t="s">
        <v>454</v>
      </c>
      <c r="L32" s="242"/>
      <c r="M32" s="242"/>
      <c r="N32" s="238" t="s">
        <v>546</v>
      </c>
      <c r="O32" s="238"/>
      <c r="P32" s="238"/>
      <c r="Q32" s="238"/>
      <c r="R32" s="238"/>
      <c r="S32" s="238"/>
      <c r="T32" s="238"/>
      <c r="U32" s="238"/>
      <c r="V32" s="238"/>
      <c r="W32" s="238"/>
      <c r="X32" s="238"/>
      <c r="Y32" s="238"/>
      <c r="Z32" s="238"/>
      <c r="AA32" s="238"/>
      <c r="AB32" s="238"/>
      <c r="AC32" s="238"/>
      <c r="AD32" s="239"/>
    </row>
    <row r="33" spans="3:30" ht="15" customHeight="1">
      <c r="C33" s="240"/>
      <c r="D33" s="392"/>
      <c r="E33" s="392"/>
      <c r="F33" s="392"/>
      <c r="G33" s="392"/>
      <c r="H33" s="392"/>
      <c r="I33" s="392"/>
      <c r="J33" s="331"/>
      <c r="K33" s="240"/>
      <c r="L33" s="238" t="s">
        <v>537</v>
      </c>
      <c r="M33" s="238"/>
      <c r="N33" s="238"/>
      <c r="O33" s="238"/>
      <c r="P33" s="238"/>
      <c r="Q33" s="238"/>
      <c r="R33" s="238"/>
      <c r="S33" s="238"/>
      <c r="T33" s="238"/>
      <c r="U33" s="238"/>
      <c r="V33" s="238"/>
      <c r="W33" s="238"/>
      <c r="X33" s="238"/>
      <c r="Y33" s="238"/>
      <c r="Z33" s="238"/>
      <c r="AA33" s="238"/>
      <c r="AB33" s="238"/>
      <c r="AC33" s="238"/>
      <c r="AD33" s="239"/>
    </row>
    <row r="34" spans="3:30" ht="15" customHeight="1">
      <c r="C34" s="240"/>
      <c r="D34" s="238"/>
      <c r="E34" s="238"/>
      <c r="F34" s="238"/>
      <c r="G34" s="238"/>
      <c r="H34" s="238"/>
      <c r="I34" s="238"/>
      <c r="J34" s="239"/>
      <c r="K34" s="240"/>
      <c r="L34" s="238"/>
      <c r="M34" s="253" t="s">
        <v>538</v>
      </c>
      <c r="N34" s="253"/>
      <c r="O34" s="253"/>
      <c r="P34" s="253"/>
      <c r="Q34" s="253"/>
      <c r="R34" s="253"/>
      <c r="S34" s="253"/>
      <c r="T34" s="253"/>
      <c r="U34" s="253"/>
      <c r="V34" s="253"/>
      <c r="W34" s="253"/>
      <c r="X34" s="253"/>
      <c r="Y34" s="253"/>
      <c r="Z34" s="253"/>
      <c r="AA34" s="253"/>
      <c r="AB34" s="238"/>
      <c r="AC34" s="238"/>
      <c r="AD34" s="239"/>
    </row>
    <row r="35" spans="3:30" ht="15" customHeight="1">
      <c r="C35" s="240"/>
      <c r="D35" s="238"/>
      <c r="E35" s="238"/>
      <c r="F35" s="238"/>
      <c r="G35" s="238"/>
      <c r="H35" s="238"/>
      <c r="I35" s="238"/>
      <c r="J35" s="239"/>
      <c r="K35" s="240"/>
      <c r="L35" s="238" t="s">
        <v>554</v>
      </c>
      <c r="M35" s="238"/>
      <c r="N35" s="238"/>
      <c r="O35" s="238"/>
      <c r="P35" s="238"/>
      <c r="Q35" s="238"/>
      <c r="R35" s="238"/>
      <c r="S35" s="238"/>
      <c r="T35" s="238"/>
      <c r="U35" s="238"/>
      <c r="V35" s="238"/>
      <c r="W35" s="238"/>
      <c r="X35" s="238"/>
      <c r="Y35" s="238"/>
      <c r="Z35" s="238"/>
      <c r="AA35" s="238"/>
      <c r="AB35" s="238"/>
      <c r="AC35" s="238"/>
      <c r="AD35" s="239"/>
    </row>
    <row r="36" spans="3:30" ht="15" customHeight="1">
      <c r="C36" s="252"/>
      <c r="D36" s="247"/>
      <c r="E36" s="247"/>
      <c r="F36" s="247"/>
      <c r="G36" s="247"/>
      <c r="H36" s="247"/>
      <c r="I36" s="247"/>
      <c r="J36" s="247"/>
      <c r="K36" s="252"/>
      <c r="L36" s="247"/>
      <c r="M36" s="247" t="s">
        <v>555</v>
      </c>
      <c r="N36" s="247"/>
      <c r="O36" s="247"/>
      <c r="P36" s="247"/>
      <c r="Q36" s="247"/>
      <c r="R36" s="247"/>
      <c r="S36" s="247"/>
      <c r="T36" s="247"/>
      <c r="U36" s="247"/>
      <c r="V36" s="247"/>
      <c r="W36" s="247"/>
      <c r="X36" s="247"/>
      <c r="Y36" s="247"/>
      <c r="Z36" s="247"/>
      <c r="AA36" s="247"/>
      <c r="AB36" s="247"/>
      <c r="AC36" s="247"/>
      <c r="AD36" s="236"/>
    </row>
    <row r="38" spans="3:30" ht="15" customHeight="1">
      <c r="C38" s="238"/>
      <c r="D38" s="238"/>
      <c r="E38" s="238"/>
      <c r="F38" s="238"/>
      <c r="G38" s="238"/>
      <c r="H38" s="238"/>
      <c r="I38" s="238"/>
      <c r="J38" s="238"/>
      <c r="K38" s="238"/>
      <c r="L38" s="238"/>
      <c r="M38" s="238"/>
      <c r="N38" s="238"/>
      <c r="O38" s="238"/>
      <c r="P38" s="238"/>
      <c r="Q38" s="238"/>
      <c r="R38" s="238"/>
      <c r="S38" s="238"/>
      <c r="T38" s="238"/>
      <c r="U38" s="238"/>
      <c r="V38" s="238"/>
      <c r="W38" s="258"/>
      <c r="X38" s="258"/>
      <c r="Y38" s="258"/>
      <c r="Z38" s="238"/>
      <c r="AA38" s="238"/>
      <c r="AB38" s="238"/>
      <c r="AC38" s="238"/>
      <c r="AD38" s="238"/>
    </row>
    <row r="40" spans="3:30" ht="15" customHeight="1">
      <c r="C40" s="238"/>
      <c r="D40" s="238"/>
      <c r="E40" s="238"/>
      <c r="F40" s="238"/>
      <c r="G40" s="238"/>
      <c r="H40" s="238"/>
      <c r="I40" s="238"/>
      <c r="J40" s="238"/>
      <c r="K40" s="238"/>
      <c r="L40" s="238"/>
      <c r="M40" s="238"/>
      <c r="N40" s="238"/>
      <c r="O40" s="238"/>
      <c r="P40" s="238"/>
      <c r="Q40" s="260"/>
      <c r="R40" s="260"/>
      <c r="S40" s="260"/>
      <c r="T40" s="260"/>
      <c r="U40" s="260"/>
      <c r="V40" s="260"/>
      <c r="W40" s="260"/>
      <c r="X40" s="260"/>
      <c r="Y40" s="260"/>
      <c r="Z40" s="260"/>
      <c r="AA40" s="260"/>
      <c r="AB40" s="260"/>
      <c r="AC40" s="260"/>
      <c r="AD40" s="260"/>
    </row>
    <row r="41" spans="3:30" ht="15" customHeight="1">
      <c r="C41" s="238"/>
      <c r="D41" s="238"/>
      <c r="E41" s="238"/>
      <c r="F41" s="238"/>
      <c r="G41" s="238"/>
      <c r="H41" s="238"/>
      <c r="I41" s="238"/>
      <c r="J41" s="238"/>
      <c r="K41" s="238"/>
      <c r="L41" s="238"/>
      <c r="M41" s="238"/>
      <c r="N41" s="238"/>
      <c r="O41" s="238"/>
      <c r="P41" s="238"/>
      <c r="Q41" s="260"/>
      <c r="R41" s="260"/>
      <c r="S41" s="260"/>
      <c r="T41" s="260"/>
      <c r="U41" s="260"/>
      <c r="V41" s="260"/>
      <c r="W41" s="260"/>
      <c r="X41" s="260"/>
      <c r="Y41" s="260"/>
      <c r="Z41" s="260"/>
      <c r="AA41" s="260"/>
      <c r="AB41" s="260"/>
      <c r="AC41" s="260"/>
      <c r="AD41" s="260"/>
    </row>
  </sheetData>
  <sheetProtection/>
  <mergeCells count="40">
    <mergeCell ref="AR8:AT8"/>
    <mergeCell ref="AH16:AO16"/>
    <mergeCell ref="A1:D1"/>
    <mergeCell ref="K6:O6"/>
    <mergeCell ref="K7:O7"/>
    <mergeCell ref="C6:J6"/>
    <mergeCell ref="P6:T6"/>
    <mergeCell ref="AH20:AW20"/>
    <mergeCell ref="AH6:AO6"/>
    <mergeCell ref="AP6:AQ6"/>
    <mergeCell ref="AR6:AT6"/>
    <mergeCell ref="AI7:AO7"/>
    <mergeCell ref="K15:AD15"/>
    <mergeCell ref="K14:AD14"/>
    <mergeCell ref="AU12:BA12"/>
    <mergeCell ref="U9:AD9"/>
    <mergeCell ref="P12:S12"/>
    <mergeCell ref="T12:U12"/>
    <mergeCell ref="V12:X12"/>
    <mergeCell ref="P11:AD11"/>
    <mergeCell ref="K13:AD13"/>
    <mergeCell ref="BB12:BD12"/>
    <mergeCell ref="P7:T7"/>
    <mergeCell ref="AU7:BA7"/>
    <mergeCell ref="BB7:BD7"/>
    <mergeCell ref="AU8:BA8"/>
    <mergeCell ref="BB8:BD8"/>
    <mergeCell ref="U8:AD8"/>
    <mergeCell ref="P8:T8"/>
    <mergeCell ref="P10:AD10"/>
    <mergeCell ref="AP8:AQ8"/>
    <mergeCell ref="D31:J33"/>
    <mergeCell ref="AS16:BI17"/>
    <mergeCell ref="C26:J27"/>
    <mergeCell ref="W26:AD27"/>
    <mergeCell ref="K26:V27"/>
    <mergeCell ref="C18:AD19"/>
    <mergeCell ref="AI17:AO17"/>
    <mergeCell ref="AP16:AR17"/>
    <mergeCell ref="AX20:AZ20"/>
  </mergeCells>
  <printOptions/>
  <pageMargins left="0.5905511811023623" right="0.5905511811023623" top="0.7874015748031497" bottom="0.5905511811023623" header="0.5118110236220472" footer="0.5118110236220472"/>
  <pageSetup horizontalDpi="400" verticalDpi="400" orientation="landscape" paperSize="9" scale="99" r:id="rId2"/>
  <drawing r:id="rId1"/>
</worksheet>
</file>

<file path=xl/worksheets/sheet8.xml><?xml version="1.0" encoding="utf-8"?>
<worksheet xmlns="http://schemas.openxmlformats.org/spreadsheetml/2006/main" xmlns:r="http://schemas.openxmlformats.org/officeDocument/2006/relationships">
  <dimension ref="A1:BO40"/>
  <sheetViews>
    <sheetView showGridLines="0" view="pageBreakPreview" zoomScale="85" zoomScaleNormal="75" zoomScaleSheetLayoutView="85" zoomScalePageLayoutView="0" workbookViewId="0" topLeftCell="A16">
      <selection activeCell="N8" sqref="N8"/>
    </sheetView>
  </sheetViews>
  <sheetFormatPr defaultColWidth="2.25390625" defaultRowHeight="15" customHeight="1"/>
  <cols>
    <col min="1" max="1" width="1.625" style="1" customWidth="1"/>
    <col min="2" max="2" width="2.25390625" style="1" customWidth="1"/>
    <col min="3" max="3" width="2.125" style="1" customWidth="1"/>
    <col min="4" max="30" width="2.25390625" style="1" customWidth="1"/>
    <col min="31" max="32" width="1.875" style="1" customWidth="1"/>
    <col min="33" max="16384" width="2.25390625" style="1" customWidth="1"/>
  </cols>
  <sheetData>
    <row r="1" spans="1:6" ht="22.5" customHeight="1">
      <c r="A1" s="447" t="s">
        <v>389</v>
      </c>
      <c r="B1" s="447"/>
      <c r="C1" s="447"/>
      <c r="D1" s="447"/>
      <c r="F1" s="1" t="s">
        <v>183</v>
      </c>
    </row>
    <row r="2" ht="7.5" customHeight="1"/>
    <row r="3" ht="13.5">
      <c r="B3" s="1" t="s">
        <v>587</v>
      </c>
    </row>
    <row r="4" ht="6.75" customHeight="1"/>
    <row r="5" spans="2:62" ht="15" customHeight="1" thickBot="1">
      <c r="B5" s="1" t="s">
        <v>150</v>
      </c>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row>
    <row r="6" spans="3:63" ht="15" customHeight="1">
      <c r="C6" s="514" t="s">
        <v>693</v>
      </c>
      <c r="D6" s="515"/>
      <c r="E6" s="515"/>
      <c r="F6" s="515"/>
      <c r="G6" s="515"/>
      <c r="H6" s="515"/>
      <c r="I6" s="515"/>
      <c r="J6" s="515"/>
      <c r="K6" s="439"/>
      <c r="L6" s="439"/>
      <c r="M6" s="439"/>
      <c r="N6" s="453" t="s">
        <v>694</v>
      </c>
      <c r="O6" s="453"/>
      <c r="P6" s="453"/>
      <c r="Q6" s="453"/>
      <c r="R6" s="453"/>
      <c r="S6" s="453"/>
      <c r="T6" s="439"/>
      <c r="U6" s="439"/>
      <c r="V6" s="439"/>
      <c r="W6" s="410" t="s">
        <v>556</v>
      </c>
      <c r="X6" s="410"/>
      <c r="Y6" s="410"/>
      <c r="Z6" s="410"/>
      <c r="AA6" s="410"/>
      <c r="AB6" s="410"/>
      <c r="AC6" s="410"/>
      <c r="AD6" s="411"/>
      <c r="AF6" s="32"/>
      <c r="AH6" s="455" t="s">
        <v>156</v>
      </c>
      <c r="AI6" s="456"/>
      <c r="AJ6" s="456"/>
      <c r="AK6" s="456"/>
      <c r="AL6" s="456"/>
      <c r="AM6" s="456"/>
      <c r="AN6" s="456"/>
      <c r="AO6" s="457"/>
      <c r="AP6" s="448" t="str">
        <f>IF(AQ6="■",IF(AQ12="■","■","□"),"□")</f>
        <v>□</v>
      </c>
      <c r="AQ6" s="448" t="str">
        <f>IF(AR6="●","■",IF(AR7="●","■","□"))</f>
        <v>□</v>
      </c>
      <c r="AR6" s="124" t="s">
        <v>588</v>
      </c>
      <c r="AS6" s="416" t="s">
        <v>589</v>
      </c>
      <c r="AT6" s="416"/>
      <c r="AU6" s="416"/>
      <c r="AV6" s="416"/>
      <c r="AW6" s="416"/>
      <c r="AX6" s="416"/>
      <c r="AY6" s="416"/>
      <c r="AZ6" s="416"/>
      <c r="BA6" s="416"/>
      <c r="BB6" s="416"/>
      <c r="BC6" s="416"/>
      <c r="BD6" s="416"/>
      <c r="BE6" s="416"/>
      <c r="BF6" s="416"/>
      <c r="BG6" s="416"/>
      <c r="BH6" s="416"/>
      <c r="BI6" s="416"/>
      <c r="BJ6" s="416"/>
      <c r="BK6" s="417"/>
    </row>
    <row r="7" spans="3:63" ht="15" customHeight="1" thickBot="1">
      <c r="C7" s="516"/>
      <c r="D7" s="517"/>
      <c r="E7" s="517"/>
      <c r="F7" s="517"/>
      <c r="G7" s="517"/>
      <c r="H7" s="517"/>
      <c r="I7" s="517"/>
      <c r="J7" s="517"/>
      <c r="K7" s="440"/>
      <c r="L7" s="440"/>
      <c r="M7" s="440"/>
      <c r="N7" s="454"/>
      <c r="O7" s="454"/>
      <c r="P7" s="454"/>
      <c r="Q7" s="454"/>
      <c r="R7" s="454"/>
      <c r="S7" s="454"/>
      <c r="T7" s="440"/>
      <c r="U7" s="440"/>
      <c r="V7" s="440"/>
      <c r="W7" s="441"/>
      <c r="X7" s="441"/>
      <c r="Y7" s="441"/>
      <c r="Z7" s="441"/>
      <c r="AA7" s="441"/>
      <c r="AB7" s="441"/>
      <c r="AC7" s="441"/>
      <c r="AD7" s="442"/>
      <c r="AF7" s="32"/>
      <c r="AH7" s="107"/>
      <c r="AI7" s="414" t="s">
        <v>590</v>
      </c>
      <c r="AJ7" s="414"/>
      <c r="AK7" s="414"/>
      <c r="AL7" s="414"/>
      <c r="AM7" s="414"/>
      <c r="AN7" s="414"/>
      <c r="AO7" s="438"/>
      <c r="AP7" s="449"/>
      <c r="AQ7" s="449"/>
      <c r="AR7" s="452" t="str">
        <f>IF(AS7="■",IF(AS8="■","●","○"),"○")</f>
        <v>○</v>
      </c>
      <c r="AS7" s="127" t="s">
        <v>591</v>
      </c>
      <c r="AT7" s="418" t="s">
        <v>557</v>
      </c>
      <c r="AU7" s="418"/>
      <c r="AV7" s="418"/>
      <c r="AW7" s="418"/>
      <c r="AX7" s="418"/>
      <c r="AY7" s="418"/>
      <c r="AZ7" s="418"/>
      <c r="BA7" s="418"/>
      <c r="BB7" s="418"/>
      <c r="BC7" s="418"/>
      <c r="BD7" s="418"/>
      <c r="BE7" s="418"/>
      <c r="BF7" s="418"/>
      <c r="BG7" s="418"/>
      <c r="BH7" s="418"/>
      <c r="BI7" s="418"/>
      <c r="BJ7" s="418"/>
      <c r="BK7" s="419"/>
    </row>
    <row r="8" spans="32:63" ht="15" customHeight="1">
      <c r="AF8" s="32"/>
      <c r="AH8" s="107"/>
      <c r="AI8" s="32"/>
      <c r="AJ8" s="32"/>
      <c r="AK8" s="32"/>
      <c r="AL8" s="32"/>
      <c r="AM8" s="32"/>
      <c r="AN8" s="32"/>
      <c r="AO8" s="32"/>
      <c r="AP8" s="449"/>
      <c r="AQ8" s="449"/>
      <c r="AR8" s="449"/>
      <c r="AS8" s="424" t="str">
        <f>IF(AT8="●","■",IF(AT9="●","■",IF(AT10="●","■",IF(AT11="●","■","□"))))</f>
        <v>□</v>
      </c>
      <c r="AT8" s="128" t="s">
        <v>588</v>
      </c>
      <c r="AU8" s="420" t="s">
        <v>558</v>
      </c>
      <c r="AV8" s="420"/>
      <c r="AW8" s="420"/>
      <c r="AX8" s="420"/>
      <c r="AY8" s="420"/>
      <c r="AZ8" s="420"/>
      <c r="BA8" s="420"/>
      <c r="BB8" s="420"/>
      <c r="BC8" s="420"/>
      <c r="BD8" s="420"/>
      <c r="BE8" s="420"/>
      <c r="BF8" s="420"/>
      <c r="BG8" s="420"/>
      <c r="BH8" s="420"/>
      <c r="BI8" s="420"/>
      <c r="BJ8" s="420"/>
      <c r="BK8" s="421"/>
    </row>
    <row r="9" spans="2:63" ht="15" customHeight="1">
      <c r="B9" s="1" t="s">
        <v>592</v>
      </c>
      <c r="I9" s="129" t="str">
        <f>IF(K11="■",IF(K22="■","■：","□："),"□：")</f>
        <v>□：</v>
      </c>
      <c r="J9" s="1" t="s">
        <v>559</v>
      </c>
      <c r="AF9" s="32"/>
      <c r="AH9" s="130"/>
      <c r="AI9" s="131"/>
      <c r="AJ9" s="445" t="s">
        <v>593</v>
      </c>
      <c r="AK9" s="445"/>
      <c r="AL9" s="445"/>
      <c r="AM9" s="445"/>
      <c r="AN9" s="445"/>
      <c r="AO9" s="446"/>
      <c r="AP9" s="449"/>
      <c r="AQ9" s="449"/>
      <c r="AR9" s="449"/>
      <c r="AS9" s="425"/>
      <c r="AT9" s="132" t="s">
        <v>594</v>
      </c>
      <c r="AU9" s="429" t="s">
        <v>560</v>
      </c>
      <c r="AV9" s="429"/>
      <c r="AW9" s="429"/>
      <c r="AX9" s="429"/>
      <c r="AY9" s="429"/>
      <c r="AZ9" s="429"/>
      <c r="BA9" s="429"/>
      <c r="BB9" s="429"/>
      <c r="BC9" s="429"/>
      <c r="BD9" s="429"/>
      <c r="BE9" s="429"/>
      <c r="BF9" s="429"/>
      <c r="BG9" s="429"/>
      <c r="BH9" s="429"/>
      <c r="BI9" s="429"/>
      <c r="BJ9" s="429"/>
      <c r="BK9" s="430"/>
    </row>
    <row r="10" spans="2:63" ht="15" customHeight="1" thickBot="1">
      <c r="B10" s="41" t="s">
        <v>595</v>
      </c>
      <c r="AF10" s="32"/>
      <c r="AH10" s="133"/>
      <c r="AI10" s="134"/>
      <c r="AJ10" s="445"/>
      <c r="AK10" s="445"/>
      <c r="AL10" s="445"/>
      <c r="AM10" s="445"/>
      <c r="AN10" s="445"/>
      <c r="AO10" s="446"/>
      <c r="AP10" s="449"/>
      <c r="AQ10" s="449"/>
      <c r="AR10" s="449"/>
      <c r="AS10" s="425"/>
      <c r="AT10" s="132" t="s">
        <v>596</v>
      </c>
      <c r="AU10" s="429" t="s">
        <v>561</v>
      </c>
      <c r="AV10" s="429"/>
      <c r="AW10" s="429"/>
      <c r="AX10" s="429"/>
      <c r="AY10" s="429"/>
      <c r="AZ10" s="429"/>
      <c r="BA10" s="429"/>
      <c r="BB10" s="429"/>
      <c r="BC10" s="429"/>
      <c r="BD10" s="429"/>
      <c r="BE10" s="429"/>
      <c r="BF10" s="429"/>
      <c r="BG10" s="429"/>
      <c r="BH10" s="429"/>
      <c r="BI10" s="429"/>
      <c r="BJ10" s="429"/>
      <c r="BK10" s="430"/>
    </row>
    <row r="11" spans="3:63" ht="15" customHeight="1">
      <c r="C11" s="455" t="s">
        <v>151</v>
      </c>
      <c r="D11" s="456"/>
      <c r="E11" s="456"/>
      <c r="F11" s="456"/>
      <c r="G11" s="456"/>
      <c r="H11" s="456"/>
      <c r="I11" s="456"/>
      <c r="J11" s="457"/>
      <c r="K11" s="491" t="str">
        <f>IF(L11="●","■",IF(L12="●","■","□"))</f>
        <v>□</v>
      </c>
      <c r="L11" s="124" t="s">
        <v>594</v>
      </c>
      <c r="M11" s="125" t="s">
        <v>597</v>
      </c>
      <c r="N11" s="125"/>
      <c r="O11" s="125"/>
      <c r="P11" s="125"/>
      <c r="Q11" s="125"/>
      <c r="R11" s="125"/>
      <c r="S11" s="125"/>
      <c r="T11" s="125"/>
      <c r="U11" s="137" t="s">
        <v>598</v>
      </c>
      <c r="V11" s="437">
        <f>IF(U14=0,"",IF(U15="","",U14*U15))</f>
      </c>
      <c r="W11" s="437"/>
      <c r="X11" s="437"/>
      <c r="Y11" s="435" t="s">
        <v>599</v>
      </c>
      <c r="Z11" s="435"/>
      <c r="AA11" s="138" t="s">
        <v>600</v>
      </c>
      <c r="AB11" s="125" t="s">
        <v>562</v>
      </c>
      <c r="AC11" s="125"/>
      <c r="AD11" s="126"/>
      <c r="AE11" s="32"/>
      <c r="AF11" s="32"/>
      <c r="AH11" s="133"/>
      <c r="AI11" s="134"/>
      <c r="AJ11" s="445"/>
      <c r="AK11" s="445"/>
      <c r="AL11" s="445"/>
      <c r="AM11" s="445"/>
      <c r="AN11" s="445"/>
      <c r="AO11" s="446"/>
      <c r="AP11" s="449"/>
      <c r="AQ11" s="451"/>
      <c r="AR11" s="451"/>
      <c r="AS11" s="426"/>
      <c r="AT11" s="139" t="s">
        <v>601</v>
      </c>
      <c r="AU11" s="427" t="s">
        <v>602</v>
      </c>
      <c r="AV11" s="427"/>
      <c r="AW11" s="427"/>
      <c r="AX11" s="427"/>
      <c r="AY11" s="427"/>
      <c r="AZ11" s="427"/>
      <c r="BA11" s="427"/>
      <c r="BB11" s="427"/>
      <c r="BC11" s="427"/>
      <c r="BD11" s="427"/>
      <c r="BE11" s="427"/>
      <c r="BF11" s="427"/>
      <c r="BG11" s="427"/>
      <c r="BH11" s="427"/>
      <c r="BI11" s="427"/>
      <c r="BJ11" s="427"/>
      <c r="BK11" s="428"/>
    </row>
    <row r="12" spans="3:63" ht="15" customHeight="1">
      <c r="C12" s="107"/>
      <c r="D12" s="140"/>
      <c r="E12" s="140"/>
      <c r="F12" s="140"/>
      <c r="G12" s="140"/>
      <c r="H12" s="140"/>
      <c r="I12" s="140"/>
      <c r="J12" s="141"/>
      <c r="K12" s="425"/>
      <c r="L12" s="127" t="s">
        <v>603</v>
      </c>
      <c r="M12" s="120" t="s">
        <v>604</v>
      </c>
      <c r="N12" s="120"/>
      <c r="O12" s="120"/>
      <c r="P12" s="120"/>
      <c r="Q12" s="120"/>
      <c r="R12" s="120"/>
      <c r="S12" s="120"/>
      <c r="T12" s="119"/>
      <c r="U12" s="119" t="s">
        <v>563</v>
      </c>
      <c r="V12" s="444">
        <f>IF(U14=0,"",IF(U15="","",U14*U15))</f>
      </c>
      <c r="W12" s="444"/>
      <c r="X12" s="444"/>
      <c r="Y12" s="477" t="s">
        <v>564</v>
      </c>
      <c r="Z12" s="477"/>
      <c r="AA12" s="142" t="s">
        <v>605</v>
      </c>
      <c r="AB12" s="120" t="s">
        <v>565</v>
      </c>
      <c r="AC12" s="120"/>
      <c r="AD12" s="121"/>
      <c r="AF12" s="32"/>
      <c r="AH12" s="133"/>
      <c r="AI12" s="47"/>
      <c r="AJ12" s="445"/>
      <c r="AK12" s="445"/>
      <c r="AL12" s="445"/>
      <c r="AM12" s="445"/>
      <c r="AN12" s="445"/>
      <c r="AO12" s="446"/>
      <c r="AP12" s="449"/>
      <c r="AQ12" s="452" t="str">
        <f>IF(AR12="●","■",IF(AR21="●","■","□"))</f>
        <v>□</v>
      </c>
      <c r="AR12" s="452" t="str">
        <f>IF(AS12="■",IF(AS13="■","●","○"),"○")</f>
        <v>○</v>
      </c>
      <c r="AS12" s="49" t="s">
        <v>606</v>
      </c>
      <c r="AT12" s="422" t="s">
        <v>607</v>
      </c>
      <c r="AU12" s="422"/>
      <c r="AV12" s="422"/>
      <c r="AW12" s="422"/>
      <c r="AX12" s="422"/>
      <c r="AY12" s="422"/>
      <c r="AZ12" s="422"/>
      <c r="BA12" s="422"/>
      <c r="BB12" s="422"/>
      <c r="BC12" s="119" t="s">
        <v>566</v>
      </c>
      <c r="BD12" s="431"/>
      <c r="BE12" s="431"/>
      <c r="BF12" s="431"/>
      <c r="BG12" s="422" t="s">
        <v>608</v>
      </c>
      <c r="BH12" s="422"/>
      <c r="BI12" s="422"/>
      <c r="BJ12" s="422"/>
      <c r="BK12" s="423"/>
    </row>
    <row r="13" spans="3:63" ht="15" customHeight="1">
      <c r="C13" s="107"/>
      <c r="D13" s="131"/>
      <c r="E13" s="492" t="s">
        <v>609</v>
      </c>
      <c r="F13" s="492"/>
      <c r="G13" s="492"/>
      <c r="H13" s="492"/>
      <c r="I13" s="492"/>
      <c r="J13" s="446"/>
      <c r="K13" s="425"/>
      <c r="L13" s="143"/>
      <c r="M13" s="32"/>
      <c r="N13" s="32"/>
      <c r="O13" s="32"/>
      <c r="P13" s="32"/>
      <c r="Q13" s="32"/>
      <c r="R13" s="32"/>
      <c r="S13" s="32"/>
      <c r="T13" s="32"/>
      <c r="U13" s="32"/>
      <c r="V13" s="32"/>
      <c r="W13" s="32"/>
      <c r="X13" s="32"/>
      <c r="Y13" s="32"/>
      <c r="Z13" s="32"/>
      <c r="AA13" s="32"/>
      <c r="AB13" s="32"/>
      <c r="AC13" s="32"/>
      <c r="AD13" s="108"/>
      <c r="AH13" s="133"/>
      <c r="AI13" s="47"/>
      <c r="AJ13" s="445"/>
      <c r="AK13" s="445"/>
      <c r="AL13" s="445"/>
      <c r="AM13" s="445"/>
      <c r="AN13" s="445"/>
      <c r="AO13" s="446"/>
      <c r="AP13" s="449"/>
      <c r="AQ13" s="449"/>
      <c r="AR13" s="449"/>
      <c r="AS13" s="424" t="str">
        <f>IF(AT13="●","■",IF(AT14="●","■",IF(AT15="●","■",IF(AT16="●","■",IF(AT17="●","■","□")))))</f>
        <v>□</v>
      </c>
      <c r="AT13" s="144" t="s">
        <v>603</v>
      </c>
      <c r="AU13" s="509" t="s">
        <v>610</v>
      </c>
      <c r="AV13" s="509"/>
      <c r="AW13" s="509"/>
      <c r="AX13" s="509"/>
      <c r="AY13" s="509"/>
      <c r="AZ13" s="145"/>
      <c r="BA13" s="526" t="s">
        <v>611</v>
      </c>
      <c r="BB13" s="526"/>
      <c r="BC13" s="145"/>
      <c r="BD13" s="509" t="s">
        <v>567</v>
      </c>
      <c r="BE13" s="509"/>
      <c r="BF13" s="509"/>
      <c r="BG13" s="509"/>
      <c r="BH13" s="509"/>
      <c r="BI13" s="509"/>
      <c r="BJ13" s="509"/>
      <c r="BK13" s="525"/>
    </row>
    <row r="14" spans="3:63" ht="15" customHeight="1">
      <c r="C14" s="107"/>
      <c r="D14" s="134"/>
      <c r="E14" s="492"/>
      <c r="F14" s="492"/>
      <c r="G14" s="492"/>
      <c r="H14" s="492"/>
      <c r="I14" s="492"/>
      <c r="J14" s="446"/>
      <c r="K14" s="425"/>
      <c r="L14" s="134"/>
      <c r="M14" s="32"/>
      <c r="N14" s="32"/>
      <c r="O14" s="443" t="s">
        <v>152</v>
      </c>
      <c r="P14" s="443"/>
      <c r="Q14" s="443"/>
      <c r="R14" s="443"/>
      <c r="S14" s="443"/>
      <c r="T14" s="443"/>
      <c r="U14" s="493"/>
      <c r="V14" s="493"/>
      <c r="W14" s="493"/>
      <c r="X14" s="493"/>
      <c r="Y14" s="32"/>
      <c r="Z14" s="32"/>
      <c r="AA14" s="32"/>
      <c r="AB14" s="32"/>
      <c r="AC14" s="32"/>
      <c r="AD14" s="108"/>
      <c r="AH14" s="133"/>
      <c r="AI14" s="47"/>
      <c r="AJ14" s="445"/>
      <c r="AK14" s="445"/>
      <c r="AL14" s="445"/>
      <c r="AM14" s="445"/>
      <c r="AN14" s="445"/>
      <c r="AO14" s="446"/>
      <c r="AP14" s="449"/>
      <c r="AQ14" s="449"/>
      <c r="AR14" s="449"/>
      <c r="AS14" s="425"/>
      <c r="AT14" s="146" t="s">
        <v>612</v>
      </c>
      <c r="AU14" s="508" t="s">
        <v>613</v>
      </c>
      <c r="AV14" s="508"/>
      <c r="AW14" s="508"/>
      <c r="AX14" s="508"/>
      <c r="AY14" s="508"/>
      <c r="AZ14" s="147"/>
      <c r="BA14" s="510" t="s">
        <v>614</v>
      </c>
      <c r="BB14" s="510"/>
      <c r="BC14" s="147"/>
      <c r="BD14" s="508" t="s">
        <v>568</v>
      </c>
      <c r="BE14" s="508"/>
      <c r="BF14" s="508"/>
      <c r="BG14" s="508"/>
      <c r="BH14" s="508"/>
      <c r="BI14" s="508"/>
      <c r="BJ14" s="508"/>
      <c r="BK14" s="513"/>
    </row>
    <row r="15" spans="3:63" ht="15" customHeight="1">
      <c r="C15" s="107"/>
      <c r="D15" s="134"/>
      <c r="E15" s="492"/>
      <c r="F15" s="492"/>
      <c r="G15" s="492"/>
      <c r="H15" s="492"/>
      <c r="I15" s="492"/>
      <c r="J15" s="446"/>
      <c r="K15" s="425"/>
      <c r="L15" s="134"/>
      <c r="M15" s="32"/>
      <c r="N15" s="32"/>
      <c r="O15" s="484" t="s">
        <v>154</v>
      </c>
      <c r="P15" s="484"/>
      <c r="Q15" s="484"/>
      <c r="R15" s="484"/>
      <c r="S15" s="484"/>
      <c r="T15" s="484"/>
      <c r="U15" s="494">
        <f>IF(U$19="","",(P16*U16+P17*U17+P18*U18)/U$19)</f>
      </c>
      <c r="V15" s="494"/>
      <c r="W15" s="494"/>
      <c r="X15" s="494"/>
      <c r="Y15" s="32"/>
      <c r="Z15" s="32"/>
      <c r="AA15" s="32"/>
      <c r="AB15" s="32"/>
      <c r="AC15" s="32"/>
      <c r="AD15" s="108"/>
      <c r="AH15" s="133"/>
      <c r="AI15" s="47"/>
      <c r="AJ15" s="445"/>
      <c r="AK15" s="445"/>
      <c r="AL15" s="445"/>
      <c r="AM15" s="445"/>
      <c r="AN15" s="445"/>
      <c r="AO15" s="446"/>
      <c r="AP15" s="449"/>
      <c r="AQ15" s="449"/>
      <c r="AR15" s="449"/>
      <c r="AS15" s="425"/>
      <c r="AT15" s="146" t="s">
        <v>612</v>
      </c>
      <c r="AU15" s="508" t="s">
        <v>615</v>
      </c>
      <c r="AV15" s="508"/>
      <c r="AW15" s="508"/>
      <c r="AX15" s="508"/>
      <c r="AY15" s="508"/>
      <c r="AZ15" s="147"/>
      <c r="BA15" s="510" t="s">
        <v>614</v>
      </c>
      <c r="BB15" s="510"/>
      <c r="BC15" s="147"/>
      <c r="BD15" s="508" t="s">
        <v>569</v>
      </c>
      <c r="BE15" s="508"/>
      <c r="BF15" s="508"/>
      <c r="BG15" s="508"/>
      <c r="BH15" s="508"/>
      <c r="BI15" s="508"/>
      <c r="BJ15" s="508"/>
      <c r="BK15" s="513"/>
    </row>
    <row r="16" spans="3:63" ht="15" customHeight="1">
      <c r="C16" s="107"/>
      <c r="D16" s="47"/>
      <c r="E16" s="445"/>
      <c r="F16" s="445"/>
      <c r="G16" s="445"/>
      <c r="H16" s="445"/>
      <c r="I16" s="445"/>
      <c r="J16" s="446"/>
      <c r="K16" s="425"/>
      <c r="L16" s="134"/>
      <c r="M16" s="32"/>
      <c r="N16" s="32"/>
      <c r="O16" s="31"/>
      <c r="P16" s="458">
        <v>1</v>
      </c>
      <c r="Q16" s="458"/>
      <c r="R16" s="458"/>
      <c r="S16" s="458"/>
      <c r="T16" s="458"/>
      <c r="U16" s="493"/>
      <c r="V16" s="493"/>
      <c r="W16" s="493"/>
      <c r="X16" s="493"/>
      <c r="Y16" s="32"/>
      <c r="Z16" s="32"/>
      <c r="AA16" s="32"/>
      <c r="AB16" s="32"/>
      <c r="AC16" s="32"/>
      <c r="AD16" s="108"/>
      <c r="AH16" s="133"/>
      <c r="AI16" s="47"/>
      <c r="AJ16" s="445"/>
      <c r="AK16" s="445"/>
      <c r="AL16" s="445"/>
      <c r="AM16" s="445"/>
      <c r="AN16" s="445"/>
      <c r="AO16" s="446"/>
      <c r="AP16" s="449"/>
      <c r="AQ16" s="449"/>
      <c r="AR16" s="449"/>
      <c r="AS16" s="425"/>
      <c r="AT16" s="146" t="s">
        <v>612</v>
      </c>
      <c r="AU16" s="508" t="s">
        <v>616</v>
      </c>
      <c r="AV16" s="508"/>
      <c r="AW16" s="508"/>
      <c r="AX16" s="508"/>
      <c r="AY16" s="508"/>
      <c r="AZ16" s="147"/>
      <c r="BA16" s="510" t="s">
        <v>614</v>
      </c>
      <c r="BB16" s="510"/>
      <c r="BC16" s="147"/>
      <c r="BD16" s="508" t="s">
        <v>570</v>
      </c>
      <c r="BE16" s="508"/>
      <c r="BF16" s="508"/>
      <c r="BG16" s="508"/>
      <c r="BH16" s="508"/>
      <c r="BI16" s="508"/>
      <c r="BJ16" s="508"/>
      <c r="BK16" s="513"/>
    </row>
    <row r="17" spans="3:63" ht="15" customHeight="1">
      <c r="C17" s="107"/>
      <c r="D17" s="47"/>
      <c r="E17" s="445"/>
      <c r="F17" s="445"/>
      <c r="G17" s="445"/>
      <c r="H17" s="445"/>
      <c r="I17" s="445"/>
      <c r="J17" s="446"/>
      <c r="K17" s="425"/>
      <c r="L17" s="134"/>
      <c r="M17" s="32"/>
      <c r="N17" s="32"/>
      <c r="O17" s="31"/>
      <c r="P17" s="458">
        <v>2</v>
      </c>
      <c r="Q17" s="458"/>
      <c r="R17" s="458"/>
      <c r="S17" s="458"/>
      <c r="T17" s="458"/>
      <c r="U17" s="493"/>
      <c r="V17" s="493"/>
      <c r="W17" s="493"/>
      <c r="X17" s="493"/>
      <c r="Y17" s="32"/>
      <c r="Z17" s="32"/>
      <c r="AA17" s="32"/>
      <c r="AB17" s="32"/>
      <c r="AC17" s="32"/>
      <c r="AD17" s="108"/>
      <c r="AH17" s="133"/>
      <c r="AI17" s="47"/>
      <c r="AJ17" s="445"/>
      <c r="AK17" s="507"/>
      <c r="AL17" s="507"/>
      <c r="AM17" s="507"/>
      <c r="AN17" s="507"/>
      <c r="AO17" s="496"/>
      <c r="AP17" s="449"/>
      <c r="AQ17" s="449"/>
      <c r="AR17" s="449"/>
      <c r="AS17" s="425"/>
      <c r="AT17" s="146" t="s">
        <v>612</v>
      </c>
      <c r="AU17" s="508" t="s">
        <v>617</v>
      </c>
      <c r="AV17" s="508"/>
      <c r="AW17" s="508"/>
      <c r="AX17" s="508"/>
      <c r="AY17" s="508"/>
      <c r="BA17" s="510" t="s">
        <v>614</v>
      </c>
      <c r="BB17" s="510"/>
      <c r="BC17" s="147"/>
      <c r="BD17" s="508" t="s">
        <v>571</v>
      </c>
      <c r="BE17" s="508"/>
      <c r="BF17" s="508"/>
      <c r="BG17" s="508"/>
      <c r="BH17" s="508"/>
      <c r="BI17" s="508"/>
      <c r="BJ17" s="508"/>
      <c r="BK17" s="513"/>
    </row>
    <row r="18" spans="3:63" ht="15" customHeight="1">
      <c r="C18" s="107"/>
      <c r="D18" s="47"/>
      <c r="E18" s="445"/>
      <c r="F18" s="445"/>
      <c r="G18" s="445"/>
      <c r="H18" s="445"/>
      <c r="I18" s="445"/>
      <c r="J18" s="446"/>
      <c r="K18" s="425"/>
      <c r="L18" s="134"/>
      <c r="M18" s="32"/>
      <c r="N18" s="32"/>
      <c r="O18" s="31"/>
      <c r="P18" s="458">
        <v>4</v>
      </c>
      <c r="Q18" s="458"/>
      <c r="R18" s="458"/>
      <c r="S18" s="458"/>
      <c r="T18" s="458"/>
      <c r="U18" s="493"/>
      <c r="V18" s="493"/>
      <c r="W18" s="493"/>
      <c r="X18" s="493"/>
      <c r="Y18" s="32"/>
      <c r="Z18" s="32"/>
      <c r="AA18" s="32"/>
      <c r="AB18" s="32"/>
      <c r="AC18" s="32"/>
      <c r="AD18" s="108"/>
      <c r="AH18" s="133"/>
      <c r="AI18" s="47"/>
      <c r="AJ18" s="507"/>
      <c r="AK18" s="507"/>
      <c r="AL18" s="507"/>
      <c r="AM18" s="507"/>
      <c r="AN18" s="507"/>
      <c r="AO18" s="496"/>
      <c r="AP18" s="449"/>
      <c r="AQ18" s="449"/>
      <c r="AR18" s="449"/>
      <c r="AS18" s="425"/>
      <c r="AT18" s="32"/>
      <c r="AU18" s="148" t="s">
        <v>618</v>
      </c>
      <c r="AV18" s="148"/>
      <c r="AW18" s="148"/>
      <c r="AX18" s="148"/>
      <c r="AY18" s="148"/>
      <c r="AZ18" s="148"/>
      <c r="BA18" s="148"/>
      <c r="BB18" s="148"/>
      <c r="BC18" s="149" t="s">
        <v>619</v>
      </c>
      <c r="BD18" s="497"/>
      <c r="BE18" s="497"/>
      <c r="BF18" s="497"/>
      <c r="BG18" s="503" t="s">
        <v>572</v>
      </c>
      <c r="BH18" s="503"/>
      <c r="BI18" s="503"/>
      <c r="BJ18" s="503"/>
      <c r="BK18" s="504"/>
    </row>
    <row r="19" spans="3:63" ht="15" customHeight="1">
      <c r="C19" s="107"/>
      <c r="D19" s="47"/>
      <c r="E19" s="445"/>
      <c r="F19" s="445"/>
      <c r="G19" s="445"/>
      <c r="H19" s="445"/>
      <c r="I19" s="445"/>
      <c r="J19" s="446"/>
      <c r="K19" s="425"/>
      <c r="L19" s="134"/>
      <c r="M19" s="32"/>
      <c r="N19" s="32"/>
      <c r="O19" s="122"/>
      <c r="P19" s="443" t="s">
        <v>467</v>
      </c>
      <c r="Q19" s="443"/>
      <c r="R19" s="443"/>
      <c r="S19" s="443"/>
      <c r="T19" s="443"/>
      <c r="U19" s="436">
        <f>IF(SUM(U16:W18)=0,"",SUM(U16:W18))</f>
      </c>
      <c r="V19" s="436"/>
      <c r="W19" s="436"/>
      <c r="X19" s="436"/>
      <c r="Y19" s="32"/>
      <c r="Z19" s="32"/>
      <c r="AA19" s="32"/>
      <c r="AB19" s="32"/>
      <c r="AC19" s="32"/>
      <c r="AD19" s="108"/>
      <c r="AH19" s="133"/>
      <c r="AI19" s="47"/>
      <c r="AJ19" s="507"/>
      <c r="AK19" s="507"/>
      <c r="AL19" s="507"/>
      <c r="AM19" s="507"/>
      <c r="AN19" s="507"/>
      <c r="AO19" s="496"/>
      <c r="AP19" s="449"/>
      <c r="AQ19" s="449"/>
      <c r="AR19" s="449"/>
      <c r="AS19" s="425"/>
      <c r="AT19" s="32"/>
      <c r="AU19" s="100" t="s">
        <v>620</v>
      </c>
      <c r="AV19" s="100"/>
      <c r="AW19" s="100"/>
      <c r="AX19" s="100"/>
      <c r="AY19" s="100"/>
      <c r="AZ19" s="100"/>
      <c r="BA19" s="100"/>
      <c r="BB19" s="100"/>
      <c r="BC19" s="150" t="s">
        <v>621</v>
      </c>
      <c r="BD19" s="498"/>
      <c r="BE19" s="498"/>
      <c r="BF19" s="498"/>
      <c r="BG19" s="505" t="s">
        <v>573</v>
      </c>
      <c r="BH19" s="505"/>
      <c r="BI19" s="505"/>
      <c r="BJ19" s="505"/>
      <c r="BK19" s="506"/>
    </row>
    <row r="20" spans="3:63" ht="15" customHeight="1" thickBot="1">
      <c r="C20" s="104"/>
      <c r="D20" s="151"/>
      <c r="E20" s="466"/>
      <c r="F20" s="466"/>
      <c r="G20" s="466"/>
      <c r="H20" s="466"/>
      <c r="I20" s="466"/>
      <c r="J20" s="467"/>
      <c r="K20" s="487"/>
      <c r="L20" s="152"/>
      <c r="M20" s="105"/>
      <c r="N20" s="105"/>
      <c r="O20" s="151" t="s">
        <v>153</v>
      </c>
      <c r="P20" s="105"/>
      <c r="Q20" s="105"/>
      <c r="R20" s="105"/>
      <c r="S20" s="105"/>
      <c r="T20" s="105"/>
      <c r="U20" s="105"/>
      <c r="V20" s="105"/>
      <c r="W20" s="105"/>
      <c r="X20" s="105"/>
      <c r="Y20" s="105"/>
      <c r="Z20" s="105"/>
      <c r="AA20" s="105"/>
      <c r="AB20" s="105"/>
      <c r="AC20" s="105"/>
      <c r="AD20" s="106"/>
      <c r="AF20" s="32"/>
      <c r="AH20" s="133"/>
      <c r="AI20" s="47"/>
      <c r="AJ20" s="507"/>
      <c r="AK20" s="507"/>
      <c r="AL20" s="507"/>
      <c r="AM20" s="507"/>
      <c r="AN20" s="507"/>
      <c r="AO20" s="496"/>
      <c r="AP20" s="449"/>
      <c r="AQ20" s="449"/>
      <c r="AR20" s="451"/>
      <c r="AS20" s="426"/>
      <c r="AT20" s="118"/>
      <c r="AU20" s="511"/>
      <c r="AV20" s="511"/>
      <c r="AW20" s="511"/>
      <c r="AX20" s="511"/>
      <c r="AY20" s="511"/>
      <c r="AZ20" s="511"/>
      <c r="BA20" s="511"/>
      <c r="BB20" s="511"/>
      <c r="BC20" s="511"/>
      <c r="BD20" s="511"/>
      <c r="BE20" s="511"/>
      <c r="BF20" s="511"/>
      <c r="BG20" s="511"/>
      <c r="BH20" s="511"/>
      <c r="BI20" s="511"/>
      <c r="BJ20" s="511"/>
      <c r="BK20" s="512"/>
    </row>
    <row r="21" spans="32:63" ht="15" customHeight="1" thickBot="1">
      <c r="AF21" s="32"/>
      <c r="AH21" s="104"/>
      <c r="AI21" s="105"/>
      <c r="AJ21" s="105"/>
      <c r="AK21" s="105"/>
      <c r="AL21" s="105"/>
      <c r="AM21" s="105"/>
      <c r="AN21" s="105"/>
      <c r="AO21" s="153"/>
      <c r="AP21" s="450"/>
      <c r="AQ21" s="450"/>
      <c r="AR21" s="154" t="s">
        <v>612</v>
      </c>
      <c r="AS21" s="499" t="s">
        <v>622</v>
      </c>
      <c r="AT21" s="499"/>
      <c r="AU21" s="499"/>
      <c r="AV21" s="499"/>
      <c r="AW21" s="499"/>
      <c r="AX21" s="499"/>
      <c r="AY21" s="499"/>
      <c r="AZ21" s="499"/>
      <c r="BA21" s="499"/>
      <c r="BB21" s="499"/>
      <c r="BC21" s="499"/>
      <c r="BD21" s="499"/>
      <c r="BE21" s="499"/>
      <c r="BF21" s="499"/>
      <c r="BG21" s="499"/>
      <c r="BH21" s="499"/>
      <c r="BI21" s="499"/>
      <c r="BJ21" s="499"/>
      <c r="BK21" s="500"/>
    </row>
    <row r="22" spans="3:63" ht="15" customHeight="1" thickBot="1">
      <c r="C22" s="455" t="s">
        <v>155</v>
      </c>
      <c r="D22" s="456"/>
      <c r="E22" s="456"/>
      <c r="F22" s="456"/>
      <c r="G22" s="456"/>
      <c r="H22" s="456"/>
      <c r="I22" s="456"/>
      <c r="J22" s="457"/>
      <c r="K22" s="448" t="str">
        <f>IF(L22="■",IF(L23="■",IF(L24="■","■","□"),"□"),"□")</f>
        <v>□</v>
      </c>
      <c r="L22" s="136" t="s">
        <v>623</v>
      </c>
      <c r="M22" s="416" t="s">
        <v>624</v>
      </c>
      <c r="N22" s="416"/>
      <c r="O22" s="416"/>
      <c r="P22" s="416"/>
      <c r="Q22" s="416"/>
      <c r="R22" s="416"/>
      <c r="S22" s="416"/>
      <c r="T22" s="416"/>
      <c r="U22" s="416"/>
      <c r="V22" s="416"/>
      <c r="W22" s="416"/>
      <c r="X22" s="416"/>
      <c r="Y22" s="416"/>
      <c r="Z22" s="416"/>
      <c r="AA22" s="416"/>
      <c r="AB22" s="416"/>
      <c r="AC22" s="416"/>
      <c r="AD22" s="417"/>
      <c r="AF22" s="32"/>
      <c r="AH22" s="32"/>
      <c r="AI22" s="32"/>
      <c r="AJ22" s="32"/>
      <c r="AK22" s="32"/>
      <c r="AL22" s="32"/>
      <c r="AM22" s="32"/>
      <c r="AN22" s="32"/>
      <c r="AO22" s="32"/>
      <c r="AR22" s="32"/>
      <c r="AS22" s="32"/>
      <c r="AT22" s="32"/>
      <c r="AU22" s="32"/>
      <c r="AV22" s="32"/>
      <c r="AW22" s="32"/>
      <c r="AX22" s="32"/>
      <c r="AY22" s="32"/>
      <c r="AZ22" s="32"/>
      <c r="BA22" s="32"/>
      <c r="BB22" s="32"/>
      <c r="BC22" s="32"/>
      <c r="BD22" s="32"/>
      <c r="BE22" s="32"/>
      <c r="BF22" s="32"/>
      <c r="BG22" s="32"/>
      <c r="BH22" s="32"/>
      <c r="BI22" s="32"/>
      <c r="BJ22" s="32"/>
      <c r="BK22" s="32"/>
    </row>
    <row r="23" spans="3:63" ht="15" customHeight="1">
      <c r="C23" s="107"/>
      <c r="K23" s="449"/>
      <c r="L23" s="127" t="s">
        <v>623</v>
      </c>
      <c r="M23" s="422" t="s">
        <v>625</v>
      </c>
      <c r="N23" s="422"/>
      <c r="O23" s="422"/>
      <c r="P23" s="422"/>
      <c r="Q23" s="422"/>
      <c r="R23" s="422"/>
      <c r="S23" s="422"/>
      <c r="T23" s="422"/>
      <c r="U23" s="422"/>
      <c r="V23" s="129" t="s">
        <v>626</v>
      </c>
      <c r="W23" s="490"/>
      <c r="X23" s="490"/>
      <c r="Y23" s="490"/>
      <c r="Z23" s="422" t="s">
        <v>627</v>
      </c>
      <c r="AA23" s="422"/>
      <c r="AB23" s="422"/>
      <c r="AC23" s="422"/>
      <c r="AD23" s="423"/>
      <c r="AF23" s="32"/>
      <c r="AH23" s="455" t="s">
        <v>158</v>
      </c>
      <c r="AI23" s="456"/>
      <c r="AJ23" s="456"/>
      <c r="AK23" s="456"/>
      <c r="AL23" s="456"/>
      <c r="AM23" s="456"/>
      <c r="AN23" s="456"/>
      <c r="AO23" s="456"/>
      <c r="AP23" s="468" t="str">
        <f>IF(AQ23="■",IF(AQ27="■","■","□"),"□")</f>
        <v>□</v>
      </c>
      <c r="AQ23" s="468" t="str">
        <f>IF(AR23="■",IF(AR24="■","■","□"),"□")</f>
        <v>□</v>
      </c>
      <c r="AR23" s="155" t="s">
        <v>623</v>
      </c>
      <c r="AS23" s="416" t="s">
        <v>628</v>
      </c>
      <c r="AT23" s="416"/>
      <c r="AU23" s="416"/>
      <c r="AV23" s="416"/>
      <c r="AW23" s="416"/>
      <c r="AX23" s="416"/>
      <c r="AY23" s="416"/>
      <c r="AZ23" s="416"/>
      <c r="BA23" s="416"/>
      <c r="BB23" s="523" t="s">
        <v>629</v>
      </c>
      <c r="BC23" s="524"/>
      <c r="BD23" s="502"/>
      <c r="BE23" s="502"/>
      <c r="BF23" s="502"/>
      <c r="BG23" s="410" t="s">
        <v>630</v>
      </c>
      <c r="BH23" s="410"/>
      <c r="BI23" s="410"/>
      <c r="BJ23" s="410"/>
      <c r="BK23" s="411"/>
    </row>
    <row r="24" spans="3:63" ht="15" customHeight="1">
      <c r="C24" s="130"/>
      <c r="D24" s="156"/>
      <c r="E24" s="492" t="s">
        <v>631</v>
      </c>
      <c r="F24" s="492"/>
      <c r="G24" s="492"/>
      <c r="H24" s="492"/>
      <c r="I24" s="492"/>
      <c r="J24" s="446"/>
      <c r="K24" s="449"/>
      <c r="L24" s="424" t="str">
        <f>IF(AD25="●","■",IF(AD31="●","■",IF(AD38="●","■","□")))</f>
        <v>□</v>
      </c>
      <c r="M24" s="489" t="s">
        <v>632</v>
      </c>
      <c r="N24" s="485" t="s">
        <v>633</v>
      </c>
      <c r="O24" s="485"/>
      <c r="P24" s="485"/>
      <c r="Q24" s="485"/>
      <c r="R24" s="485"/>
      <c r="S24" s="485"/>
      <c r="T24" s="485"/>
      <c r="U24" s="485"/>
      <c r="V24" s="485"/>
      <c r="W24" s="485"/>
      <c r="X24" s="485"/>
      <c r="Y24" s="485"/>
      <c r="Z24" s="485"/>
      <c r="AA24" s="485"/>
      <c r="AB24" s="485"/>
      <c r="AC24" s="485"/>
      <c r="AD24" s="486"/>
      <c r="AF24" s="32"/>
      <c r="AH24" s="107"/>
      <c r="AI24" s="414" t="s">
        <v>157</v>
      </c>
      <c r="AJ24" s="414"/>
      <c r="AK24" s="414"/>
      <c r="AL24" s="414"/>
      <c r="AM24" s="414"/>
      <c r="AN24" s="414"/>
      <c r="AO24" s="414"/>
      <c r="AP24" s="469"/>
      <c r="AQ24" s="469"/>
      <c r="AR24" s="459" t="s">
        <v>623</v>
      </c>
      <c r="AS24" s="522" t="s">
        <v>634</v>
      </c>
      <c r="AT24" s="522"/>
      <c r="AU24" s="522"/>
      <c r="AV24" s="522"/>
      <c r="AW24" s="522"/>
      <c r="AX24" s="522"/>
      <c r="AY24" s="522"/>
      <c r="AZ24" s="522"/>
      <c r="BA24" s="521" t="s">
        <v>635</v>
      </c>
      <c r="BB24" s="521"/>
      <c r="BC24" s="521"/>
      <c r="BD24" s="501"/>
      <c r="BE24" s="501"/>
      <c r="BF24" s="501"/>
      <c r="BG24" s="406" t="s">
        <v>630</v>
      </c>
      <c r="BH24" s="406"/>
      <c r="BI24" s="406"/>
      <c r="BJ24" s="406"/>
      <c r="BK24" s="407"/>
    </row>
    <row r="25" spans="3:63" ht="15" customHeight="1">
      <c r="C25" s="133"/>
      <c r="D25" s="157"/>
      <c r="E25" s="492"/>
      <c r="F25" s="492"/>
      <c r="G25" s="492"/>
      <c r="H25" s="492"/>
      <c r="I25" s="492"/>
      <c r="J25" s="446"/>
      <c r="K25" s="449"/>
      <c r="L25" s="425"/>
      <c r="M25" s="463"/>
      <c r="N25" s="158" t="s">
        <v>574</v>
      </c>
      <c r="O25" s="158"/>
      <c r="P25" s="158"/>
      <c r="Q25" s="158"/>
      <c r="R25" s="158"/>
      <c r="S25" s="158"/>
      <c r="T25" s="158"/>
      <c r="U25" s="158"/>
      <c r="V25" s="158"/>
      <c r="W25" s="158"/>
      <c r="X25" s="158"/>
      <c r="Y25" s="158"/>
      <c r="Z25" s="158"/>
      <c r="AA25" s="158"/>
      <c r="AB25" s="158"/>
      <c r="AC25" s="158"/>
      <c r="AD25" s="159" t="str">
        <f>IF(M24="●","●",IF(M26="●","●",IF(M27="●","●","○")))</f>
        <v>○</v>
      </c>
      <c r="AF25" s="32"/>
      <c r="AH25" s="107"/>
      <c r="AI25" s="160"/>
      <c r="AJ25" s="445" t="s">
        <v>631</v>
      </c>
      <c r="AK25" s="445"/>
      <c r="AL25" s="445"/>
      <c r="AM25" s="445"/>
      <c r="AN25" s="445"/>
      <c r="AO25" s="446"/>
      <c r="AP25" s="469"/>
      <c r="AQ25" s="469"/>
      <c r="AR25" s="460"/>
      <c r="AS25" s="505" t="s">
        <v>636</v>
      </c>
      <c r="AT25" s="505"/>
      <c r="AU25" s="505"/>
      <c r="AV25" s="505"/>
      <c r="AW25" s="505"/>
      <c r="AX25" s="505"/>
      <c r="AY25" s="505"/>
      <c r="AZ25" s="505"/>
      <c r="BA25" s="505"/>
      <c r="BB25" s="518" t="s">
        <v>637</v>
      </c>
      <c r="BC25" s="518"/>
      <c r="BD25" s="408"/>
      <c r="BE25" s="408"/>
      <c r="BF25" s="408"/>
      <c r="BG25" s="414" t="s">
        <v>638</v>
      </c>
      <c r="BH25" s="414"/>
      <c r="BI25" s="414"/>
      <c r="BJ25" s="414"/>
      <c r="BK25" s="415"/>
    </row>
    <row r="26" spans="3:63" ht="15" customHeight="1">
      <c r="C26" s="133"/>
      <c r="D26" s="157"/>
      <c r="E26" s="492"/>
      <c r="F26" s="492"/>
      <c r="G26" s="492"/>
      <c r="H26" s="492"/>
      <c r="I26" s="492"/>
      <c r="J26" s="446"/>
      <c r="K26" s="449"/>
      <c r="L26" s="425"/>
      <c r="M26" s="161" t="s">
        <v>639</v>
      </c>
      <c r="N26" s="464" t="s">
        <v>575</v>
      </c>
      <c r="O26" s="464"/>
      <c r="P26" s="464"/>
      <c r="Q26" s="464"/>
      <c r="R26" s="464"/>
      <c r="S26" s="464"/>
      <c r="T26" s="464"/>
      <c r="U26" s="464"/>
      <c r="V26" s="464"/>
      <c r="W26" s="464"/>
      <c r="X26" s="464"/>
      <c r="Y26" s="464"/>
      <c r="Z26" s="464"/>
      <c r="AA26" s="464"/>
      <c r="AB26" s="464"/>
      <c r="AC26" s="464"/>
      <c r="AD26" s="465"/>
      <c r="AF26" s="32"/>
      <c r="AH26" s="107"/>
      <c r="AI26" s="160"/>
      <c r="AJ26" s="445"/>
      <c r="AK26" s="445"/>
      <c r="AL26" s="445"/>
      <c r="AM26" s="445"/>
      <c r="AN26" s="445"/>
      <c r="AO26" s="446"/>
      <c r="AP26" s="469"/>
      <c r="AQ26" s="476"/>
      <c r="AR26" s="461"/>
      <c r="AS26" s="520" t="s">
        <v>640</v>
      </c>
      <c r="AT26" s="520"/>
      <c r="AU26" s="520"/>
      <c r="AV26" s="520"/>
      <c r="AW26" s="520"/>
      <c r="AX26" s="520"/>
      <c r="AY26" s="520"/>
      <c r="AZ26" s="520"/>
      <c r="BA26" s="520"/>
      <c r="BB26" s="519" t="s">
        <v>641</v>
      </c>
      <c r="BC26" s="519"/>
      <c r="BD26" s="409"/>
      <c r="BE26" s="409"/>
      <c r="BF26" s="409"/>
      <c r="BG26" s="412" t="s">
        <v>642</v>
      </c>
      <c r="BH26" s="412"/>
      <c r="BI26" s="412"/>
      <c r="BJ26" s="412"/>
      <c r="BK26" s="413"/>
    </row>
    <row r="27" spans="3:63" ht="15" customHeight="1" thickBot="1">
      <c r="C27" s="133"/>
      <c r="D27" s="47"/>
      <c r="E27" s="445"/>
      <c r="F27" s="445"/>
      <c r="G27" s="445"/>
      <c r="H27" s="445"/>
      <c r="I27" s="445"/>
      <c r="J27" s="446"/>
      <c r="K27" s="449"/>
      <c r="L27" s="425"/>
      <c r="M27" s="161" t="s">
        <v>643</v>
      </c>
      <c r="N27" s="464" t="s">
        <v>576</v>
      </c>
      <c r="O27" s="464"/>
      <c r="P27" s="464"/>
      <c r="Q27" s="464"/>
      <c r="R27" s="464"/>
      <c r="S27" s="464"/>
      <c r="T27" s="464"/>
      <c r="U27" s="464"/>
      <c r="V27" s="464"/>
      <c r="W27" s="464"/>
      <c r="X27" s="464"/>
      <c r="Y27" s="464"/>
      <c r="Z27" s="464"/>
      <c r="AA27" s="464"/>
      <c r="AB27" s="464"/>
      <c r="AC27" s="464"/>
      <c r="AD27" s="465"/>
      <c r="AF27" s="32"/>
      <c r="AH27" s="104"/>
      <c r="AI27" s="162"/>
      <c r="AJ27" s="466"/>
      <c r="AK27" s="466"/>
      <c r="AL27" s="466"/>
      <c r="AM27" s="466"/>
      <c r="AN27" s="466"/>
      <c r="AO27" s="467"/>
      <c r="AP27" s="470"/>
      <c r="AQ27" s="163" t="s">
        <v>644</v>
      </c>
      <c r="AR27" s="441" t="s">
        <v>577</v>
      </c>
      <c r="AS27" s="441"/>
      <c r="AT27" s="441"/>
      <c r="AU27" s="441"/>
      <c r="AV27" s="441"/>
      <c r="AW27" s="441"/>
      <c r="AX27" s="441"/>
      <c r="AY27" s="441"/>
      <c r="AZ27" s="441"/>
      <c r="BA27" s="441"/>
      <c r="BB27" s="441"/>
      <c r="BC27" s="441"/>
      <c r="BD27" s="441"/>
      <c r="BE27" s="441"/>
      <c r="BF27" s="441"/>
      <c r="BG27" s="441"/>
      <c r="BH27" s="441"/>
      <c r="BI27" s="441"/>
      <c r="BJ27" s="441"/>
      <c r="BK27" s="442"/>
    </row>
    <row r="28" spans="3:63" ht="15" customHeight="1">
      <c r="C28" s="133"/>
      <c r="D28" s="41"/>
      <c r="E28" s="445"/>
      <c r="F28" s="445"/>
      <c r="G28" s="445"/>
      <c r="H28" s="445"/>
      <c r="I28" s="445"/>
      <c r="J28" s="446"/>
      <c r="K28" s="449"/>
      <c r="L28" s="425"/>
      <c r="M28" s="161" t="s">
        <v>643</v>
      </c>
      <c r="N28" s="464" t="s">
        <v>578</v>
      </c>
      <c r="O28" s="464"/>
      <c r="P28" s="464"/>
      <c r="Q28" s="464"/>
      <c r="R28" s="464"/>
      <c r="S28" s="464"/>
      <c r="T28" s="464"/>
      <c r="U28" s="464"/>
      <c r="V28" s="464"/>
      <c r="W28" s="464"/>
      <c r="X28" s="464"/>
      <c r="Y28" s="464"/>
      <c r="Z28" s="464"/>
      <c r="AA28" s="464"/>
      <c r="AB28" s="464"/>
      <c r="AC28" s="464"/>
      <c r="AD28" s="465"/>
      <c r="AF28" s="32"/>
      <c r="AH28" s="32"/>
      <c r="AI28" s="32"/>
      <c r="AJ28" s="32"/>
      <c r="AK28" s="32"/>
      <c r="AL28" s="32"/>
      <c r="AM28" s="32"/>
      <c r="AN28" s="32"/>
      <c r="AO28" s="32"/>
      <c r="AQ28" s="32"/>
      <c r="AR28" s="32"/>
      <c r="AS28" s="32"/>
      <c r="AT28" s="32"/>
      <c r="AU28" s="32"/>
      <c r="AV28" s="32"/>
      <c r="AW28" s="32"/>
      <c r="AX28" s="32"/>
      <c r="AY28" s="32"/>
      <c r="AZ28" s="32"/>
      <c r="BA28" s="32"/>
      <c r="BB28" s="32"/>
      <c r="BC28" s="32"/>
      <c r="BD28" s="32"/>
      <c r="BE28" s="32"/>
      <c r="BF28" s="32"/>
      <c r="BG28" s="32"/>
      <c r="BH28" s="32"/>
      <c r="BI28" s="32"/>
      <c r="BJ28" s="32"/>
      <c r="BK28" s="32"/>
    </row>
    <row r="29" spans="3:67" ht="15" customHeight="1" thickBot="1">
      <c r="C29" s="133"/>
      <c r="D29" s="47"/>
      <c r="E29" s="445"/>
      <c r="F29" s="445"/>
      <c r="G29" s="445"/>
      <c r="H29" s="445"/>
      <c r="I29" s="445"/>
      <c r="J29" s="446"/>
      <c r="K29" s="449"/>
      <c r="L29" s="425"/>
      <c r="M29" s="161" t="s">
        <v>643</v>
      </c>
      <c r="N29" s="464" t="s">
        <v>579</v>
      </c>
      <c r="O29" s="464"/>
      <c r="P29" s="464"/>
      <c r="Q29" s="464"/>
      <c r="R29" s="464"/>
      <c r="S29" s="464"/>
      <c r="T29" s="464"/>
      <c r="U29" s="464"/>
      <c r="V29" s="464"/>
      <c r="W29" s="464"/>
      <c r="X29" s="464"/>
      <c r="Y29" s="464"/>
      <c r="Z29" s="464"/>
      <c r="AA29" s="464"/>
      <c r="AB29" s="464"/>
      <c r="AC29" s="464"/>
      <c r="AD29" s="465"/>
      <c r="AF29" s="32"/>
      <c r="AG29" s="1" t="s">
        <v>645</v>
      </c>
      <c r="AN29" s="129" t="str">
        <f>IF(AP30="■","■：","□：")</f>
        <v>□：</v>
      </c>
      <c r="AO29" s="1" t="s">
        <v>646</v>
      </c>
      <c r="AT29" s="32"/>
      <c r="AU29" s="32"/>
      <c r="AV29" s="32"/>
      <c r="AW29" s="32"/>
      <c r="AX29" s="32"/>
      <c r="AY29" s="32"/>
      <c r="AZ29" s="32"/>
      <c r="BA29" s="32"/>
      <c r="BB29" s="32"/>
      <c r="BC29" s="32"/>
      <c r="BD29" s="32"/>
      <c r="BE29" s="32"/>
      <c r="BF29" s="32"/>
      <c r="BG29" s="32"/>
      <c r="BH29" s="32"/>
      <c r="BI29" s="32"/>
      <c r="BJ29" s="32"/>
      <c r="BK29" s="32"/>
      <c r="BO29" s="32"/>
    </row>
    <row r="30" spans="3:63" ht="15" customHeight="1">
      <c r="C30" s="133"/>
      <c r="D30" s="47"/>
      <c r="E30" s="445"/>
      <c r="F30" s="445"/>
      <c r="G30" s="445"/>
      <c r="H30" s="445"/>
      <c r="I30" s="445"/>
      <c r="J30" s="446"/>
      <c r="K30" s="449"/>
      <c r="L30" s="425"/>
      <c r="M30" s="462" t="s">
        <v>594</v>
      </c>
      <c r="N30" s="471" t="s">
        <v>647</v>
      </c>
      <c r="O30" s="471"/>
      <c r="P30" s="471"/>
      <c r="Q30" s="471"/>
      <c r="R30" s="471"/>
      <c r="S30" s="471"/>
      <c r="T30" s="471"/>
      <c r="U30" s="471"/>
      <c r="V30" s="471"/>
      <c r="W30" s="471"/>
      <c r="X30" s="471"/>
      <c r="Y30" s="471"/>
      <c r="Z30" s="471"/>
      <c r="AA30" s="471"/>
      <c r="AB30" s="471"/>
      <c r="AC30" s="471"/>
      <c r="AD30" s="472"/>
      <c r="AF30" s="32"/>
      <c r="AH30" s="102"/>
      <c r="AI30" s="478" t="s">
        <v>648</v>
      </c>
      <c r="AJ30" s="478"/>
      <c r="AK30" s="478"/>
      <c r="AL30" s="478"/>
      <c r="AM30" s="478"/>
      <c r="AN30" s="478"/>
      <c r="AO30" s="479"/>
      <c r="AP30" s="473" t="str">
        <f>IF(AQ30="■",IF(AQ31="■",IF(AQ32="■","■","□"),"□"),"□")</f>
        <v>□</v>
      </c>
      <c r="AQ30" s="164" t="s">
        <v>649</v>
      </c>
      <c r="AR30" s="416" t="s">
        <v>650</v>
      </c>
      <c r="AS30" s="416"/>
      <c r="AT30" s="416"/>
      <c r="AU30" s="416"/>
      <c r="AV30" s="416"/>
      <c r="AW30" s="416"/>
      <c r="AX30" s="123" t="s">
        <v>651</v>
      </c>
      <c r="AY30" s="434"/>
      <c r="AZ30" s="434"/>
      <c r="BA30" s="434"/>
      <c r="BB30" s="416" t="s">
        <v>652</v>
      </c>
      <c r="BC30" s="416"/>
      <c r="BD30" s="416"/>
      <c r="BE30" s="416"/>
      <c r="BF30" s="416"/>
      <c r="BG30" s="416"/>
      <c r="BH30" s="416"/>
      <c r="BI30" s="416"/>
      <c r="BJ30" s="416"/>
      <c r="BK30" s="417"/>
    </row>
    <row r="31" spans="3:63" ht="15" customHeight="1">
      <c r="C31" s="133"/>
      <c r="D31" s="41"/>
      <c r="E31" s="445"/>
      <c r="F31" s="445"/>
      <c r="G31" s="445"/>
      <c r="H31" s="445"/>
      <c r="I31" s="445"/>
      <c r="J31" s="446"/>
      <c r="K31" s="449"/>
      <c r="L31" s="425"/>
      <c r="M31" s="463"/>
      <c r="N31" s="158" t="s">
        <v>653</v>
      </c>
      <c r="O31" s="158"/>
      <c r="P31" s="158"/>
      <c r="Q31" s="158"/>
      <c r="R31" s="158"/>
      <c r="S31" s="158"/>
      <c r="T31" s="158"/>
      <c r="U31" s="158"/>
      <c r="V31" s="158"/>
      <c r="W31" s="158"/>
      <c r="X31" s="158"/>
      <c r="Y31" s="158"/>
      <c r="Z31" s="158"/>
      <c r="AA31" s="158"/>
      <c r="AB31" s="158"/>
      <c r="AC31" s="158"/>
      <c r="AD31" s="159" t="str">
        <f>IF(M28="●","●",IF(M29="●","●",IF(M30="●","●",IF(M32="●","●",IF(M33="●","●",IF(M34="●","●","○"))))))</f>
        <v>○</v>
      </c>
      <c r="AF31" s="32"/>
      <c r="AH31" s="107"/>
      <c r="AI31" s="480"/>
      <c r="AJ31" s="480"/>
      <c r="AK31" s="480"/>
      <c r="AL31" s="480"/>
      <c r="AM31" s="480"/>
      <c r="AN31" s="480"/>
      <c r="AO31" s="481"/>
      <c r="AP31" s="474"/>
      <c r="AQ31" s="165" t="s">
        <v>649</v>
      </c>
      <c r="AR31" s="422" t="s">
        <v>654</v>
      </c>
      <c r="AS31" s="422"/>
      <c r="AT31" s="422"/>
      <c r="AU31" s="422"/>
      <c r="AV31" s="422"/>
      <c r="AW31" s="422"/>
      <c r="AX31" s="119" t="s">
        <v>651</v>
      </c>
      <c r="AY31" s="431"/>
      <c r="AZ31" s="431"/>
      <c r="BA31" s="431"/>
      <c r="BB31" s="422" t="s">
        <v>655</v>
      </c>
      <c r="BC31" s="422"/>
      <c r="BD31" s="422"/>
      <c r="BE31" s="422"/>
      <c r="BF31" s="422"/>
      <c r="BG31" s="422"/>
      <c r="BH31" s="422"/>
      <c r="BI31" s="422"/>
      <c r="BJ31" s="422"/>
      <c r="BK31" s="423"/>
    </row>
    <row r="32" spans="3:63" ht="15" customHeight="1" thickBot="1">
      <c r="C32" s="133"/>
      <c r="D32" s="47"/>
      <c r="E32" s="445"/>
      <c r="F32" s="495"/>
      <c r="G32" s="495"/>
      <c r="H32" s="495"/>
      <c r="I32" s="495"/>
      <c r="J32" s="496"/>
      <c r="K32" s="449"/>
      <c r="L32" s="425"/>
      <c r="M32" s="161" t="s">
        <v>656</v>
      </c>
      <c r="N32" s="464" t="s">
        <v>580</v>
      </c>
      <c r="O32" s="464"/>
      <c r="P32" s="464"/>
      <c r="Q32" s="464"/>
      <c r="R32" s="464"/>
      <c r="S32" s="464"/>
      <c r="T32" s="464"/>
      <c r="U32" s="464"/>
      <c r="V32" s="464"/>
      <c r="W32" s="464"/>
      <c r="X32" s="464"/>
      <c r="Y32" s="464"/>
      <c r="Z32" s="464"/>
      <c r="AA32" s="464"/>
      <c r="AB32" s="464"/>
      <c r="AC32" s="464"/>
      <c r="AD32" s="465"/>
      <c r="AF32" s="32"/>
      <c r="AH32" s="104"/>
      <c r="AI32" s="482"/>
      <c r="AJ32" s="482"/>
      <c r="AK32" s="482"/>
      <c r="AL32" s="482"/>
      <c r="AM32" s="482"/>
      <c r="AN32" s="482"/>
      <c r="AO32" s="483"/>
      <c r="AP32" s="475"/>
      <c r="AQ32" s="166" t="s">
        <v>649</v>
      </c>
      <c r="AR32" s="432" t="s">
        <v>657</v>
      </c>
      <c r="AS32" s="432"/>
      <c r="AT32" s="432"/>
      <c r="AU32" s="432"/>
      <c r="AV32" s="432"/>
      <c r="AW32" s="432"/>
      <c r="AX32" s="432"/>
      <c r="AY32" s="432"/>
      <c r="AZ32" s="432"/>
      <c r="BA32" s="432"/>
      <c r="BB32" s="432"/>
      <c r="BC32" s="432"/>
      <c r="BD32" s="432"/>
      <c r="BE32" s="432"/>
      <c r="BF32" s="432"/>
      <c r="BG32" s="432"/>
      <c r="BH32" s="432"/>
      <c r="BI32" s="432"/>
      <c r="BJ32" s="432"/>
      <c r="BK32" s="433"/>
    </row>
    <row r="33" spans="3:63" ht="15" customHeight="1">
      <c r="C33" s="133"/>
      <c r="D33" s="41"/>
      <c r="E33" s="495"/>
      <c r="F33" s="495"/>
      <c r="G33" s="495"/>
      <c r="H33" s="495"/>
      <c r="I33" s="495"/>
      <c r="J33" s="496"/>
      <c r="K33" s="449"/>
      <c r="L33" s="425"/>
      <c r="M33" s="161" t="s">
        <v>656</v>
      </c>
      <c r="N33" s="464" t="s">
        <v>581</v>
      </c>
      <c r="O33" s="464"/>
      <c r="P33" s="464"/>
      <c r="Q33" s="464"/>
      <c r="R33" s="464"/>
      <c r="S33" s="464"/>
      <c r="T33" s="464"/>
      <c r="U33" s="464"/>
      <c r="V33" s="464"/>
      <c r="W33" s="464"/>
      <c r="X33" s="464"/>
      <c r="Y33" s="464"/>
      <c r="Z33" s="464"/>
      <c r="AA33" s="464"/>
      <c r="AB33" s="464"/>
      <c r="AC33" s="464"/>
      <c r="AD33" s="465"/>
      <c r="AF33" s="32"/>
      <c r="BK33" s="32"/>
    </row>
    <row r="34" spans="3:32" ht="15" customHeight="1">
      <c r="C34" s="133"/>
      <c r="D34" s="47"/>
      <c r="E34" s="495"/>
      <c r="F34" s="495"/>
      <c r="G34" s="495"/>
      <c r="H34" s="495"/>
      <c r="I34" s="495"/>
      <c r="J34" s="496"/>
      <c r="K34" s="449"/>
      <c r="L34" s="425"/>
      <c r="M34" s="161" t="s">
        <v>656</v>
      </c>
      <c r="N34" s="464" t="s">
        <v>582</v>
      </c>
      <c r="O34" s="464"/>
      <c r="P34" s="464"/>
      <c r="Q34" s="464"/>
      <c r="R34" s="464"/>
      <c r="S34" s="464"/>
      <c r="T34" s="464"/>
      <c r="U34" s="464"/>
      <c r="V34" s="464"/>
      <c r="W34" s="464"/>
      <c r="X34" s="464"/>
      <c r="Y34" s="464"/>
      <c r="Z34" s="464"/>
      <c r="AA34" s="464"/>
      <c r="AB34" s="464"/>
      <c r="AC34" s="464"/>
      <c r="AD34" s="465"/>
      <c r="AF34" s="32"/>
    </row>
    <row r="35" spans="3:63" ht="15" customHeight="1" thickBot="1">
      <c r="C35" s="133"/>
      <c r="D35" s="47"/>
      <c r="E35" s="495"/>
      <c r="F35" s="495"/>
      <c r="G35" s="495"/>
      <c r="H35" s="495"/>
      <c r="I35" s="495"/>
      <c r="J35" s="496"/>
      <c r="K35" s="449"/>
      <c r="L35" s="425"/>
      <c r="M35" s="161" t="s">
        <v>656</v>
      </c>
      <c r="N35" s="464" t="s">
        <v>583</v>
      </c>
      <c r="O35" s="464"/>
      <c r="P35" s="464"/>
      <c r="Q35" s="464"/>
      <c r="R35" s="464"/>
      <c r="S35" s="464"/>
      <c r="T35" s="464"/>
      <c r="U35" s="464"/>
      <c r="V35" s="464"/>
      <c r="W35" s="464"/>
      <c r="X35" s="464"/>
      <c r="Y35" s="464"/>
      <c r="Z35" s="464"/>
      <c r="AA35" s="464"/>
      <c r="AB35" s="464"/>
      <c r="AC35" s="464"/>
      <c r="AD35" s="465"/>
      <c r="AF35" s="32"/>
      <c r="AG35" s="32" t="s">
        <v>658</v>
      </c>
      <c r="AI35" s="32"/>
      <c r="AJ35" s="32"/>
      <c r="AK35" s="32"/>
      <c r="AL35" s="32"/>
      <c r="AM35" s="32"/>
      <c r="AN35" s="32"/>
      <c r="AO35" s="32"/>
      <c r="AP35" s="32"/>
      <c r="AQ35" s="32"/>
      <c r="AR35" s="32"/>
      <c r="AS35" s="32"/>
      <c r="AT35" s="32"/>
      <c r="AU35" s="32"/>
      <c r="AV35" s="32"/>
      <c r="AW35" s="32"/>
      <c r="AX35" s="32"/>
      <c r="AY35" s="32"/>
      <c r="AZ35" s="32"/>
      <c r="BA35" s="32"/>
      <c r="BF35" s="32"/>
      <c r="BG35" s="32"/>
      <c r="BH35" s="32"/>
      <c r="BI35" s="32"/>
      <c r="BJ35" s="32"/>
      <c r="BK35" s="32"/>
    </row>
    <row r="36" spans="3:63" ht="15" customHeight="1">
      <c r="C36" s="107"/>
      <c r="E36" s="167"/>
      <c r="F36" s="167"/>
      <c r="G36" s="167"/>
      <c r="H36" s="167"/>
      <c r="I36" s="167"/>
      <c r="J36" s="168"/>
      <c r="K36" s="449"/>
      <c r="L36" s="425"/>
      <c r="M36" s="161" t="s">
        <v>588</v>
      </c>
      <c r="N36" s="464" t="s">
        <v>584</v>
      </c>
      <c r="O36" s="464"/>
      <c r="P36" s="464"/>
      <c r="Q36" s="464"/>
      <c r="R36" s="464"/>
      <c r="S36" s="464"/>
      <c r="T36" s="464"/>
      <c r="U36" s="464"/>
      <c r="V36" s="464"/>
      <c r="W36" s="464"/>
      <c r="X36" s="464"/>
      <c r="Y36" s="464"/>
      <c r="Z36" s="464"/>
      <c r="AA36" s="464"/>
      <c r="AB36" s="464"/>
      <c r="AC36" s="464"/>
      <c r="AD36" s="465"/>
      <c r="AF36" s="32"/>
      <c r="AH36" s="169" t="s">
        <v>659</v>
      </c>
      <c r="AI36" s="410" t="s">
        <v>660</v>
      </c>
      <c r="AJ36" s="410"/>
      <c r="AK36" s="410"/>
      <c r="AL36" s="410"/>
      <c r="AM36" s="410"/>
      <c r="AN36" s="410"/>
      <c r="AO36" s="410"/>
      <c r="AP36" s="410"/>
      <c r="AQ36" s="410"/>
      <c r="AR36" s="410"/>
      <c r="AS36" s="410"/>
      <c r="AT36" s="410"/>
      <c r="AU36" s="410"/>
      <c r="AV36" s="410"/>
      <c r="AW36" s="410"/>
      <c r="AX36" s="410"/>
      <c r="AY36" s="410"/>
      <c r="AZ36" s="410"/>
      <c r="BA36" s="410"/>
      <c r="BB36" s="410"/>
      <c r="BC36" s="410" t="s">
        <v>661</v>
      </c>
      <c r="BD36" s="410"/>
      <c r="BE36" s="410"/>
      <c r="BF36" s="410"/>
      <c r="BG36" s="410"/>
      <c r="BH36" s="410"/>
      <c r="BI36" s="410"/>
      <c r="BJ36" s="410"/>
      <c r="BK36" s="411"/>
    </row>
    <row r="37" spans="3:63" ht="15" customHeight="1">
      <c r="C37" s="107"/>
      <c r="D37" s="32"/>
      <c r="E37" s="32"/>
      <c r="F37" s="32"/>
      <c r="G37" s="32"/>
      <c r="H37" s="32"/>
      <c r="I37" s="32"/>
      <c r="J37" s="33"/>
      <c r="K37" s="449"/>
      <c r="L37" s="425"/>
      <c r="M37" s="462" t="s">
        <v>588</v>
      </c>
      <c r="N37" s="471" t="s">
        <v>662</v>
      </c>
      <c r="O37" s="471"/>
      <c r="P37" s="471"/>
      <c r="Q37" s="471"/>
      <c r="R37" s="471"/>
      <c r="S37" s="471"/>
      <c r="T37" s="471"/>
      <c r="U37" s="471"/>
      <c r="V37" s="471"/>
      <c r="W37" s="471"/>
      <c r="X37" s="471"/>
      <c r="Y37" s="471"/>
      <c r="Z37" s="471"/>
      <c r="AA37" s="471"/>
      <c r="AB37" s="471"/>
      <c r="AC37" s="471"/>
      <c r="AD37" s="472"/>
      <c r="AF37" s="32"/>
      <c r="AH37" s="170" t="s">
        <v>663</v>
      </c>
      <c r="AI37" s="505" t="s">
        <v>585</v>
      </c>
      <c r="AJ37" s="505"/>
      <c r="AK37" s="505"/>
      <c r="AL37" s="505"/>
      <c r="AM37" s="505"/>
      <c r="AN37" s="505"/>
      <c r="AO37" s="505"/>
      <c r="AP37" s="505"/>
      <c r="AQ37" s="505"/>
      <c r="AR37" s="505"/>
      <c r="AS37" s="505"/>
      <c r="AT37" s="505"/>
      <c r="AU37" s="505"/>
      <c r="AV37" s="505"/>
      <c r="AW37" s="505"/>
      <c r="AX37" s="505"/>
      <c r="AY37" s="505"/>
      <c r="AZ37" s="505"/>
      <c r="BA37" s="505"/>
      <c r="BB37" s="505"/>
      <c r="BC37" s="505" t="s">
        <v>664</v>
      </c>
      <c r="BD37" s="505"/>
      <c r="BE37" s="505"/>
      <c r="BF37" s="505"/>
      <c r="BG37" s="505"/>
      <c r="BH37" s="505"/>
      <c r="BI37" s="505"/>
      <c r="BJ37" s="505"/>
      <c r="BK37" s="506"/>
    </row>
    <row r="38" spans="3:63" ht="15" customHeight="1" thickBot="1">
      <c r="C38" s="104"/>
      <c r="D38" s="105"/>
      <c r="E38" s="105"/>
      <c r="F38" s="105"/>
      <c r="G38" s="105"/>
      <c r="H38" s="105"/>
      <c r="I38" s="105"/>
      <c r="J38" s="153"/>
      <c r="K38" s="450"/>
      <c r="L38" s="487"/>
      <c r="M38" s="488"/>
      <c r="N38" s="171" t="s">
        <v>586</v>
      </c>
      <c r="O38" s="171"/>
      <c r="P38" s="171"/>
      <c r="Q38" s="171"/>
      <c r="R38" s="171"/>
      <c r="S38" s="171"/>
      <c r="T38" s="171"/>
      <c r="U38" s="171"/>
      <c r="V38" s="171"/>
      <c r="W38" s="171"/>
      <c r="X38" s="171"/>
      <c r="Y38" s="171"/>
      <c r="Z38" s="171"/>
      <c r="AA38" s="171"/>
      <c r="AB38" s="171"/>
      <c r="AC38" s="171"/>
      <c r="AD38" s="172" t="str">
        <f>IF(M35="●","●",IF(M36="●","●",IF(M37="●","●","○")))</f>
        <v>○</v>
      </c>
      <c r="AF38" s="32"/>
      <c r="AH38" s="173" t="s">
        <v>665</v>
      </c>
      <c r="AI38" s="441" t="s">
        <v>666</v>
      </c>
      <c r="AJ38" s="441"/>
      <c r="AK38" s="441"/>
      <c r="AL38" s="441"/>
      <c r="AM38" s="441"/>
      <c r="AN38" s="441"/>
      <c r="AO38" s="441"/>
      <c r="AP38" s="441"/>
      <c r="AQ38" s="441"/>
      <c r="AR38" s="441"/>
      <c r="AS38" s="441"/>
      <c r="AT38" s="441"/>
      <c r="AU38" s="441"/>
      <c r="AV38" s="441"/>
      <c r="AW38" s="441"/>
      <c r="AX38" s="441"/>
      <c r="AY38" s="441"/>
      <c r="AZ38" s="441"/>
      <c r="BA38" s="441"/>
      <c r="BB38" s="441"/>
      <c r="BC38" s="441" t="s">
        <v>664</v>
      </c>
      <c r="BD38" s="441"/>
      <c r="BE38" s="441"/>
      <c r="BF38" s="441"/>
      <c r="BG38" s="441"/>
      <c r="BH38" s="441"/>
      <c r="BI38" s="441"/>
      <c r="BJ38" s="441"/>
      <c r="BK38" s="442"/>
    </row>
    <row r="39" spans="3:62" ht="7.5" customHeight="1">
      <c r="C39" s="32"/>
      <c r="D39" s="32"/>
      <c r="E39" s="32"/>
      <c r="F39" s="32"/>
      <c r="G39" s="32"/>
      <c r="H39" s="32"/>
      <c r="I39" s="32"/>
      <c r="J39" s="32"/>
      <c r="AF39" s="32"/>
      <c r="AG39" s="32"/>
      <c r="AH39" s="32"/>
      <c r="AI39" s="32"/>
      <c r="AJ39" s="32"/>
      <c r="BC39" s="32"/>
      <c r="BD39" s="32"/>
      <c r="BE39" s="32"/>
      <c r="BF39" s="32"/>
      <c r="BG39" s="32"/>
      <c r="BH39" s="32"/>
      <c r="BI39" s="32"/>
      <c r="BJ39" s="32"/>
    </row>
    <row r="40" ht="15" customHeight="1">
      <c r="C40" s="1" t="s">
        <v>667</v>
      </c>
    </row>
  </sheetData>
  <sheetProtection/>
  <mergeCells count="131">
    <mergeCell ref="BD15:BK15"/>
    <mergeCell ref="M23:U23"/>
    <mergeCell ref="BA24:BC24"/>
    <mergeCell ref="AS24:AZ24"/>
    <mergeCell ref="BB23:BC23"/>
    <mergeCell ref="BD14:BK14"/>
    <mergeCell ref="BD13:BK13"/>
    <mergeCell ref="BA15:BB15"/>
    <mergeCell ref="BA16:BB16"/>
    <mergeCell ref="BA14:BB14"/>
    <mergeCell ref="BA13:BB13"/>
    <mergeCell ref="AI38:BB38"/>
    <mergeCell ref="BC36:BK36"/>
    <mergeCell ref="BC37:BK37"/>
    <mergeCell ref="BC38:BK38"/>
    <mergeCell ref="C6:J7"/>
    <mergeCell ref="BB25:BC25"/>
    <mergeCell ref="BB26:BC26"/>
    <mergeCell ref="AS25:BA25"/>
    <mergeCell ref="AS26:BA26"/>
    <mergeCell ref="Z23:AD23"/>
    <mergeCell ref="U17:X17"/>
    <mergeCell ref="U18:X18"/>
    <mergeCell ref="AI36:BB36"/>
    <mergeCell ref="AI37:BB37"/>
    <mergeCell ref="BA17:BB17"/>
    <mergeCell ref="AU20:BK20"/>
    <mergeCell ref="AS23:BA23"/>
    <mergeCell ref="AS13:AS20"/>
    <mergeCell ref="BD17:BK17"/>
    <mergeCell ref="BD16:BK16"/>
    <mergeCell ref="AJ17:AO20"/>
    <mergeCell ref="AT12:BB12"/>
    <mergeCell ref="AR7:AR11"/>
    <mergeCell ref="AR12:AR20"/>
    <mergeCell ref="AU14:AY14"/>
    <mergeCell ref="AU13:AY13"/>
    <mergeCell ref="AU16:AY16"/>
    <mergeCell ref="AU17:AY17"/>
    <mergeCell ref="AU15:AY15"/>
    <mergeCell ref="E32:J35"/>
    <mergeCell ref="K22:K38"/>
    <mergeCell ref="C22:J22"/>
    <mergeCell ref="BD18:BF18"/>
    <mergeCell ref="BD19:BF19"/>
    <mergeCell ref="AS21:BK21"/>
    <mergeCell ref="BD24:BF24"/>
    <mergeCell ref="BD23:BF23"/>
    <mergeCell ref="BG18:BK18"/>
    <mergeCell ref="BG19:BK19"/>
    <mergeCell ref="N27:AD27"/>
    <mergeCell ref="N28:AD28"/>
    <mergeCell ref="K11:K20"/>
    <mergeCell ref="E24:J26"/>
    <mergeCell ref="E27:J31"/>
    <mergeCell ref="E13:J15"/>
    <mergeCell ref="E16:J20"/>
    <mergeCell ref="U14:X14"/>
    <mergeCell ref="U15:X15"/>
    <mergeCell ref="U16:X16"/>
    <mergeCell ref="L24:L38"/>
    <mergeCell ref="M37:M38"/>
    <mergeCell ref="M24:M25"/>
    <mergeCell ref="W23:Y23"/>
    <mergeCell ref="N29:AD29"/>
    <mergeCell ref="N34:AD34"/>
    <mergeCell ref="N35:AD35"/>
    <mergeCell ref="N36:AD36"/>
    <mergeCell ref="N37:AD37"/>
    <mergeCell ref="N26:AD26"/>
    <mergeCell ref="AP30:AP32"/>
    <mergeCell ref="AQ23:AQ26"/>
    <mergeCell ref="AH23:AO23"/>
    <mergeCell ref="Y12:Z12"/>
    <mergeCell ref="AI30:AO32"/>
    <mergeCell ref="M22:AD22"/>
    <mergeCell ref="P18:T18"/>
    <mergeCell ref="P16:T16"/>
    <mergeCell ref="O15:T15"/>
    <mergeCell ref="N24:AD24"/>
    <mergeCell ref="AR24:AR26"/>
    <mergeCell ref="M30:M31"/>
    <mergeCell ref="N33:AD33"/>
    <mergeCell ref="AJ25:AO27"/>
    <mergeCell ref="AI24:AO24"/>
    <mergeCell ref="AP23:AP27"/>
    <mergeCell ref="AR27:BK27"/>
    <mergeCell ref="BB31:BK31"/>
    <mergeCell ref="N30:AD30"/>
    <mergeCell ref="N32:AD32"/>
    <mergeCell ref="A1:D1"/>
    <mergeCell ref="AP6:AP21"/>
    <mergeCell ref="AQ6:AQ11"/>
    <mergeCell ref="AQ12:AQ21"/>
    <mergeCell ref="N6:S7"/>
    <mergeCell ref="K6:M7"/>
    <mergeCell ref="C11:J11"/>
    <mergeCell ref="AH6:AO6"/>
    <mergeCell ref="O14:T14"/>
    <mergeCell ref="P17:T17"/>
    <mergeCell ref="Y11:Z11"/>
    <mergeCell ref="U19:X19"/>
    <mergeCell ref="V11:X11"/>
    <mergeCell ref="AI7:AO7"/>
    <mergeCell ref="T6:V7"/>
    <mergeCell ref="W6:AD7"/>
    <mergeCell ref="P19:T19"/>
    <mergeCell ref="V12:X12"/>
    <mergeCell ref="AJ9:AO11"/>
    <mergeCell ref="AJ12:AO16"/>
    <mergeCell ref="AR32:BK32"/>
    <mergeCell ref="AY30:BA30"/>
    <mergeCell ref="BB30:BK30"/>
    <mergeCell ref="AY31:BA31"/>
    <mergeCell ref="AR30:AW30"/>
    <mergeCell ref="AR31:AW31"/>
    <mergeCell ref="AS6:BK6"/>
    <mergeCell ref="AT7:BK7"/>
    <mergeCell ref="AU8:BK8"/>
    <mergeCell ref="BG12:BK12"/>
    <mergeCell ref="AS8:AS11"/>
    <mergeCell ref="AU11:BK11"/>
    <mergeCell ref="AU10:BK10"/>
    <mergeCell ref="AU9:BK9"/>
    <mergeCell ref="BD12:BF12"/>
    <mergeCell ref="BG24:BK24"/>
    <mergeCell ref="BD25:BF25"/>
    <mergeCell ref="BD26:BF26"/>
    <mergeCell ref="BG23:BK23"/>
    <mergeCell ref="BG26:BK26"/>
    <mergeCell ref="BG25:BK25"/>
  </mergeCells>
  <printOptions/>
  <pageMargins left="0.41" right="0.4" top="0.46" bottom="0.4724409448818898" header="0.46" footer="0.4724409448818898"/>
  <pageSetup horizontalDpi="400" verticalDpi="400" orientation="landscape" paperSize="9" scale="99" r:id="rId2"/>
  <drawing r:id="rId1"/>
</worksheet>
</file>

<file path=xl/worksheets/sheet9.xml><?xml version="1.0" encoding="utf-8"?>
<worksheet xmlns="http://schemas.openxmlformats.org/spreadsheetml/2006/main" xmlns:r="http://schemas.openxmlformats.org/officeDocument/2006/relationships">
  <dimension ref="A1:AK31"/>
  <sheetViews>
    <sheetView view="pageBreakPreview" zoomScale="75" zoomScaleNormal="75" zoomScaleSheetLayoutView="75" zoomScalePageLayoutView="0" workbookViewId="0" topLeftCell="A1">
      <selection activeCell="I9" sqref="I9"/>
    </sheetView>
  </sheetViews>
  <sheetFormatPr defaultColWidth="2.625" defaultRowHeight="15" customHeight="1"/>
  <cols>
    <col min="1" max="4" width="2.625" style="269" customWidth="1"/>
    <col min="5" max="5" width="4.50390625" style="269" customWidth="1"/>
    <col min="6" max="6" width="11.75390625" style="269" customWidth="1"/>
    <col min="7" max="7" width="14.625" style="269" customWidth="1"/>
    <col min="8" max="8" width="17.375" style="269" customWidth="1"/>
    <col min="9" max="16384" width="2.625" style="269" customWidth="1"/>
  </cols>
  <sheetData>
    <row r="1" spans="1:7" ht="15" customHeight="1">
      <c r="A1" s="372" t="s">
        <v>206</v>
      </c>
      <c r="B1" s="372"/>
      <c r="C1" s="372"/>
      <c r="D1" s="372"/>
      <c r="E1" s="237"/>
      <c r="F1" s="251" t="s">
        <v>474</v>
      </c>
      <c r="G1" s="251"/>
    </row>
    <row r="3" spans="2:11" ht="15" customHeight="1">
      <c r="B3" s="269" t="s">
        <v>208</v>
      </c>
      <c r="K3" s="269" t="s">
        <v>478</v>
      </c>
    </row>
    <row r="4" spans="3:37" ht="18" customHeight="1">
      <c r="C4" s="533" t="s">
        <v>464</v>
      </c>
      <c r="D4" s="533"/>
      <c r="E4" s="533"/>
      <c r="F4" s="534"/>
      <c r="G4" s="270"/>
      <c r="H4" s="270" t="s">
        <v>238</v>
      </c>
      <c r="I4" s="271"/>
      <c r="J4" s="271"/>
      <c r="L4" s="533" t="s">
        <v>464</v>
      </c>
      <c r="M4" s="533"/>
      <c r="N4" s="533"/>
      <c r="O4" s="533"/>
      <c r="P4" s="533"/>
      <c r="Q4" s="533"/>
      <c r="R4" s="533"/>
      <c r="S4" s="584" t="s">
        <v>465</v>
      </c>
      <c r="T4" s="538"/>
      <c r="U4" s="538"/>
      <c r="V4" s="538"/>
      <c r="W4" s="538"/>
      <c r="X4" s="538"/>
      <c r="Y4" s="538"/>
      <c r="Z4" s="594" t="s">
        <v>493</v>
      </c>
      <c r="AA4" s="595"/>
      <c r="AB4" s="595"/>
      <c r="AC4" s="595"/>
      <c r="AD4" s="595"/>
      <c r="AE4" s="595"/>
      <c r="AF4" s="596"/>
      <c r="AG4" s="572" t="s">
        <v>492</v>
      </c>
      <c r="AH4" s="573"/>
      <c r="AI4" s="573"/>
      <c r="AJ4" s="573"/>
      <c r="AK4" s="574"/>
    </row>
    <row r="5" spans="3:37" ht="15" customHeight="1">
      <c r="C5" s="535" t="s">
        <v>465</v>
      </c>
      <c r="D5" s="272"/>
      <c r="E5" s="273"/>
      <c r="F5" s="273"/>
      <c r="G5" s="288" t="s">
        <v>345</v>
      </c>
      <c r="H5" s="274"/>
      <c r="L5" s="533"/>
      <c r="M5" s="533"/>
      <c r="N5" s="533"/>
      <c r="O5" s="533"/>
      <c r="P5" s="533"/>
      <c r="Q5" s="533"/>
      <c r="R5" s="533"/>
      <c r="S5" s="584"/>
      <c r="T5" s="538"/>
      <c r="U5" s="538"/>
      <c r="V5" s="538"/>
      <c r="W5" s="538"/>
      <c r="X5" s="538"/>
      <c r="Y5" s="538"/>
      <c r="Z5" s="581" t="s">
        <v>494</v>
      </c>
      <c r="AA5" s="582"/>
      <c r="AB5" s="582"/>
      <c r="AC5" s="582"/>
      <c r="AD5" s="582"/>
      <c r="AE5" s="582"/>
      <c r="AF5" s="583"/>
      <c r="AG5" s="591"/>
      <c r="AH5" s="592"/>
      <c r="AI5" s="592"/>
      <c r="AJ5" s="592"/>
      <c r="AK5" s="593"/>
    </row>
    <row r="6" spans="3:37" ht="15" customHeight="1">
      <c r="C6" s="536"/>
      <c r="D6" s="527" t="s">
        <v>466</v>
      </c>
      <c r="E6" s="527"/>
      <c r="F6" s="528"/>
      <c r="G6" s="287"/>
      <c r="H6" s="275"/>
      <c r="L6" s="535" t="s">
        <v>465</v>
      </c>
      <c r="M6" s="276"/>
      <c r="N6" s="277"/>
      <c r="O6" s="277"/>
      <c r="P6" s="277"/>
      <c r="Q6" s="277"/>
      <c r="R6" s="278"/>
      <c r="S6" s="279"/>
      <c r="T6" s="279"/>
      <c r="U6" s="279"/>
      <c r="V6" s="279"/>
      <c r="W6" s="279"/>
      <c r="X6" s="279"/>
      <c r="Y6" s="280" t="s">
        <v>345</v>
      </c>
      <c r="Z6" s="281"/>
      <c r="AA6" s="279"/>
      <c r="AB6" s="279"/>
      <c r="AC6" s="279"/>
      <c r="AD6" s="279"/>
      <c r="AE6" s="279"/>
      <c r="AF6" s="280" t="s">
        <v>345</v>
      </c>
      <c r="AG6" s="281"/>
      <c r="AH6" s="279"/>
      <c r="AI6" s="279"/>
      <c r="AJ6" s="279"/>
      <c r="AK6" s="280" t="s">
        <v>291</v>
      </c>
    </row>
    <row r="7" spans="3:37" ht="15" customHeight="1">
      <c r="C7" s="536"/>
      <c r="D7" s="530" t="s">
        <v>367</v>
      </c>
      <c r="E7" s="531"/>
      <c r="F7" s="532"/>
      <c r="G7" s="287"/>
      <c r="H7" s="282"/>
      <c r="L7" s="536"/>
      <c r="M7" s="528" t="s">
        <v>466</v>
      </c>
      <c r="N7" s="547"/>
      <c r="O7" s="547"/>
      <c r="P7" s="547"/>
      <c r="Q7" s="547"/>
      <c r="R7" s="548"/>
      <c r="S7" s="566"/>
      <c r="T7" s="566"/>
      <c r="U7" s="566"/>
      <c r="V7" s="566"/>
      <c r="W7" s="566"/>
      <c r="X7" s="566"/>
      <c r="Y7" s="564"/>
      <c r="Z7" s="571"/>
      <c r="AA7" s="566"/>
      <c r="AB7" s="566"/>
      <c r="AC7" s="566"/>
      <c r="AD7" s="566"/>
      <c r="AE7" s="566"/>
      <c r="AF7" s="564"/>
      <c r="AG7" s="571"/>
      <c r="AH7" s="566"/>
      <c r="AI7" s="566"/>
      <c r="AJ7" s="566"/>
      <c r="AK7" s="564"/>
    </row>
    <row r="8" spans="3:37" ht="15" customHeight="1">
      <c r="C8" s="536"/>
      <c r="D8" s="529" t="s">
        <v>678</v>
      </c>
      <c r="E8" s="529"/>
      <c r="F8" s="529"/>
      <c r="G8" s="286"/>
      <c r="H8" s="282"/>
      <c r="L8" s="536"/>
      <c r="M8" s="529" t="s">
        <v>367</v>
      </c>
      <c r="N8" s="529"/>
      <c r="O8" s="529"/>
      <c r="P8" s="529"/>
      <c r="Q8" s="529"/>
      <c r="R8" s="529"/>
      <c r="S8" s="542"/>
      <c r="T8" s="542"/>
      <c r="U8" s="542"/>
      <c r="V8" s="542"/>
      <c r="W8" s="542"/>
      <c r="X8" s="542"/>
      <c r="Y8" s="543"/>
      <c r="Z8" s="565"/>
      <c r="AA8" s="542"/>
      <c r="AB8" s="542"/>
      <c r="AC8" s="542"/>
      <c r="AD8" s="542"/>
      <c r="AE8" s="542"/>
      <c r="AF8" s="543"/>
      <c r="AG8" s="565"/>
      <c r="AH8" s="542"/>
      <c r="AI8" s="542"/>
      <c r="AJ8" s="542"/>
      <c r="AK8" s="543"/>
    </row>
    <row r="9" spans="3:37" ht="15" customHeight="1">
      <c r="C9" s="537"/>
      <c r="D9" s="538" t="s">
        <v>467</v>
      </c>
      <c r="E9" s="538"/>
      <c r="F9" s="538"/>
      <c r="G9" s="286"/>
      <c r="H9" s="282"/>
      <c r="L9" s="536"/>
      <c r="M9" s="529" t="s">
        <v>678</v>
      </c>
      <c r="N9" s="529"/>
      <c r="O9" s="529"/>
      <c r="P9" s="529"/>
      <c r="Q9" s="529"/>
      <c r="R9" s="529"/>
      <c r="S9" s="542"/>
      <c r="T9" s="542"/>
      <c r="U9" s="542"/>
      <c r="V9" s="542"/>
      <c r="W9" s="542"/>
      <c r="X9" s="542"/>
      <c r="Y9" s="543"/>
      <c r="Z9" s="565"/>
      <c r="AA9" s="542"/>
      <c r="AB9" s="542"/>
      <c r="AC9" s="542"/>
      <c r="AD9" s="542"/>
      <c r="AE9" s="542"/>
      <c r="AF9" s="543"/>
      <c r="AG9" s="565"/>
      <c r="AH9" s="542"/>
      <c r="AI9" s="542"/>
      <c r="AJ9" s="542"/>
      <c r="AK9" s="543"/>
    </row>
    <row r="10" spans="3:37" ht="15" customHeight="1">
      <c r="C10" s="529" t="s">
        <v>476</v>
      </c>
      <c r="D10" s="529"/>
      <c r="E10" s="529"/>
      <c r="F10" s="529"/>
      <c r="G10" s="549"/>
      <c r="H10" s="539"/>
      <c r="L10" s="537"/>
      <c r="M10" s="529" t="s">
        <v>467</v>
      </c>
      <c r="N10" s="529"/>
      <c r="O10" s="529"/>
      <c r="P10" s="529"/>
      <c r="Q10" s="529"/>
      <c r="R10" s="529"/>
      <c r="S10" s="542"/>
      <c r="T10" s="542"/>
      <c r="U10" s="542"/>
      <c r="V10" s="542"/>
      <c r="W10" s="542"/>
      <c r="X10" s="542"/>
      <c r="Y10" s="543"/>
      <c r="Z10" s="565"/>
      <c r="AA10" s="542"/>
      <c r="AB10" s="542"/>
      <c r="AC10" s="542"/>
      <c r="AD10" s="542"/>
      <c r="AE10" s="542"/>
      <c r="AF10" s="543"/>
      <c r="AG10" s="565"/>
      <c r="AH10" s="542"/>
      <c r="AI10" s="542"/>
      <c r="AJ10" s="542"/>
      <c r="AK10" s="543"/>
    </row>
    <row r="11" spans="3:37" ht="15" customHeight="1">
      <c r="C11" s="529"/>
      <c r="D11" s="529"/>
      <c r="E11" s="529"/>
      <c r="F11" s="529"/>
      <c r="G11" s="549"/>
      <c r="H11" s="540"/>
      <c r="L11" s="529" t="s">
        <v>468</v>
      </c>
      <c r="M11" s="529"/>
      <c r="N11" s="529"/>
      <c r="O11" s="529"/>
      <c r="P11" s="529"/>
      <c r="Q11" s="529"/>
      <c r="R11" s="529"/>
      <c r="S11" s="542"/>
      <c r="T11" s="542"/>
      <c r="U11" s="542"/>
      <c r="V11" s="542"/>
      <c r="W11" s="542"/>
      <c r="X11" s="542"/>
      <c r="Y11" s="543"/>
      <c r="Z11" s="565"/>
      <c r="AA11" s="542"/>
      <c r="AB11" s="542"/>
      <c r="AC11" s="542"/>
      <c r="AD11" s="542"/>
      <c r="AE11" s="542"/>
      <c r="AF11" s="543"/>
      <c r="AG11" s="565"/>
      <c r="AH11" s="542"/>
      <c r="AI11" s="542"/>
      <c r="AJ11" s="542"/>
      <c r="AK11" s="543"/>
    </row>
    <row r="12" spans="3:37" ht="15" customHeight="1">
      <c r="C12" s="529" t="s">
        <v>535</v>
      </c>
      <c r="D12" s="529"/>
      <c r="E12" s="529"/>
      <c r="F12" s="529"/>
      <c r="G12" s="286"/>
      <c r="H12" s="282"/>
      <c r="L12" s="585" t="s">
        <v>679</v>
      </c>
      <c r="M12" s="586"/>
      <c r="N12" s="587"/>
      <c r="O12" s="530" t="s">
        <v>680</v>
      </c>
      <c r="P12" s="531"/>
      <c r="Q12" s="531"/>
      <c r="R12" s="532"/>
      <c r="S12" s="565"/>
      <c r="T12" s="542"/>
      <c r="U12" s="542"/>
      <c r="V12" s="542"/>
      <c r="W12" s="542"/>
      <c r="X12" s="542"/>
      <c r="Y12" s="543"/>
      <c r="Z12" s="565"/>
      <c r="AA12" s="542"/>
      <c r="AB12" s="542"/>
      <c r="AC12" s="542"/>
      <c r="AD12" s="542"/>
      <c r="AE12" s="542"/>
      <c r="AF12" s="543"/>
      <c r="AG12" s="565"/>
      <c r="AH12" s="542"/>
      <c r="AI12" s="542"/>
      <c r="AJ12" s="542"/>
      <c r="AK12" s="543"/>
    </row>
    <row r="13" spans="3:37" ht="15" customHeight="1">
      <c r="C13" s="550" t="s">
        <v>534</v>
      </c>
      <c r="D13" s="553" t="s">
        <v>533</v>
      </c>
      <c r="E13" s="554"/>
      <c r="F13" s="555"/>
      <c r="G13" s="286"/>
      <c r="H13" s="282"/>
      <c r="L13" s="588"/>
      <c r="M13" s="589"/>
      <c r="N13" s="590"/>
      <c r="O13" s="530" t="s">
        <v>681</v>
      </c>
      <c r="P13" s="531"/>
      <c r="Q13" s="531"/>
      <c r="R13" s="532"/>
      <c r="S13" s="565"/>
      <c r="T13" s="542"/>
      <c r="U13" s="542"/>
      <c r="V13" s="542"/>
      <c r="W13" s="542"/>
      <c r="X13" s="542"/>
      <c r="Y13" s="543"/>
      <c r="Z13" s="565"/>
      <c r="AA13" s="542"/>
      <c r="AB13" s="542"/>
      <c r="AC13" s="542"/>
      <c r="AD13" s="542"/>
      <c r="AE13" s="542"/>
      <c r="AF13" s="543"/>
      <c r="AG13" s="565"/>
      <c r="AH13" s="542"/>
      <c r="AI13" s="542"/>
      <c r="AJ13" s="542"/>
      <c r="AK13" s="543"/>
    </row>
    <row r="14" spans="3:37" ht="15" customHeight="1">
      <c r="C14" s="551"/>
      <c r="D14" s="559" t="s">
        <v>683</v>
      </c>
      <c r="E14" s="560"/>
      <c r="F14" s="290" t="s">
        <v>680</v>
      </c>
      <c r="G14" s="286"/>
      <c r="H14" s="282"/>
      <c r="L14" s="541" t="s">
        <v>308</v>
      </c>
      <c r="M14" s="529" t="s">
        <v>479</v>
      </c>
      <c r="N14" s="529"/>
      <c r="O14" s="529"/>
      <c r="P14" s="529"/>
      <c r="Q14" s="529"/>
      <c r="R14" s="529"/>
      <c r="S14" s="542"/>
      <c r="T14" s="542"/>
      <c r="U14" s="542"/>
      <c r="V14" s="542"/>
      <c r="W14" s="542"/>
      <c r="X14" s="542"/>
      <c r="Y14" s="543"/>
      <c r="Z14" s="565"/>
      <c r="AA14" s="542"/>
      <c r="AB14" s="542"/>
      <c r="AC14" s="542"/>
      <c r="AD14" s="542"/>
      <c r="AE14" s="542"/>
      <c r="AF14" s="543"/>
      <c r="AG14" s="565"/>
      <c r="AH14" s="542"/>
      <c r="AI14" s="542"/>
      <c r="AJ14" s="542"/>
      <c r="AK14" s="543"/>
    </row>
    <row r="15" spans="3:37" ht="15" customHeight="1">
      <c r="C15" s="551"/>
      <c r="D15" s="559"/>
      <c r="E15" s="560"/>
      <c r="F15" s="283" t="s">
        <v>681</v>
      </c>
      <c r="G15" s="286"/>
      <c r="H15" s="282"/>
      <c r="L15" s="541"/>
      <c r="M15" s="529" t="s">
        <v>480</v>
      </c>
      <c r="N15" s="529"/>
      <c r="O15" s="529"/>
      <c r="P15" s="529"/>
      <c r="Q15" s="529"/>
      <c r="R15" s="529"/>
      <c r="S15" s="542"/>
      <c r="T15" s="542"/>
      <c r="U15" s="542"/>
      <c r="V15" s="542"/>
      <c r="W15" s="542"/>
      <c r="X15" s="542"/>
      <c r="Y15" s="543"/>
      <c r="Z15" s="565"/>
      <c r="AA15" s="542"/>
      <c r="AB15" s="542"/>
      <c r="AC15" s="542"/>
      <c r="AD15" s="542"/>
      <c r="AE15" s="542"/>
      <c r="AF15" s="543"/>
      <c r="AG15" s="565"/>
      <c r="AH15" s="542"/>
      <c r="AI15" s="542"/>
      <c r="AJ15" s="542"/>
      <c r="AK15" s="543"/>
    </row>
    <row r="16" spans="3:37" ht="15" customHeight="1">
      <c r="C16" s="551"/>
      <c r="D16" s="561"/>
      <c r="E16" s="562"/>
      <c r="F16" s="283" t="s">
        <v>682</v>
      </c>
      <c r="G16" s="286"/>
      <c r="H16" s="282"/>
      <c r="L16" s="541"/>
      <c r="M16" s="529" t="s">
        <v>467</v>
      </c>
      <c r="N16" s="529"/>
      <c r="O16" s="529"/>
      <c r="P16" s="529"/>
      <c r="Q16" s="529"/>
      <c r="R16" s="529"/>
      <c r="S16" s="542"/>
      <c r="T16" s="542"/>
      <c r="U16" s="542"/>
      <c r="V16" s="542"/>
      <c r="W16" s="542"/>
      <c r="X16" s="542"/>
      <c r="Y16" s="543"/>
      <c r="Z16" s="565"/>
      <c r="AA16" s="542"/>
      <c r="AB16" s="542"/>
      <c r="AC16" s="542"/>
      <c r="AD16" s="542"/>
      <c r="AE16" s="542"/>
      <c r="AF16" s="543"/>
      <c r="AG16" s="565"/>
      <c r="AH16" s="542"/>
      <c r="AI16" s="542"/>
      <c r="AJ16" s="542"/>
      <c r="AK16" s="543"/>
    </row>
    <row r="17" spans="3:37" ht="15" customHeight="1">
      <c r="C17" s="552"/>
      <c r="D17" s="556" t="s">
        <v>308</v>
      </c>
      <c r="E17" s="557"/>
      <c r="F17" s="558"/>
      <c r="G17" s="286"/>
      <c r="H17" s="282"/>
      <c r="L17" s="527" t="s">
        <v>327</v>
      </c>
      <c r="M17" s="527"/>
      <c r="N17" s="527"/>
      <c r="O17" s="527"/>
      <c r="P17" s="527"/>
      <c r="Q17" s="527"/>
      <c r="R17" s="527"/>
      <c r="S17" s="566"/>
      <c r="T17" s="566"/>
      <c r="U17" s="566"/>
      <c r="V17" s="566"/>
      <c r="W17" s="566"/>
      <c r="X17" s="566"/>
      <c r="Y17" s="564"/>
      <c r="Z17" s="571"/>
      <c r="AA17" s="566"/>
      <c r="AB17" s="566"/>
      <c r="AC17" s="566"/>
      <c r="AD17" s="566"/>
      <c r="AE17" s="566"/>
      <c r="AF17" s="564"/>
      <c r="AG17" s="571"/>
      <c r="AH17" s="566"/>
      <c r="AI17" s="566"/>
      <c r="AJ17" s="566"/>
      <c r="AK17" s="564"/>
    </row>
    <row r="18" spans="3:8" ht="15" customHeight="1">
      <c r="C18" s="530" t="s">
        <v>469</v>
      </c>
      <c r="D18" s="531"/>
      <c r="E18" s="531"/>
      <c r="F18" s="532"/>
      <c r="G18" s="286"/>
      <c r="H18" s="282" t="s">
        <v>475</v>
      </c>
    </row>
    <row r="19" spans="3:8" ht="15" customHeight="1">
      <c r="C19" s="535" t="s">
        <v>470</v>
      </c>
      <c r="D19" s="530" t="s">
        <v>303</v>
      </c>
      <c r="E19" s="531"/>
      <c r="F19" s="532"/>
      <c r="G19" s="285"/>
      <c r="H19" s="282"/>
    </row>
    <row r="20" spans="3:8" ht="15" customHeight="1">
      <c r="C20" s="536"/>
      <c r="D20" s="530" t="s">
        <v>304</v>
      </c>
      <c r="E20" s="531"/>
      <c r="F20" s="532"/>
      <c r="G20" s="285"/>
      <c r="H20" s="282"/>
    </row>
    <row r="21" spans="3:8" ht="15" customHeight="1">
      <c r="C21" s="536"/>
      <c r="D21" s="530" t="s">
        <v>306</v>
      </c>
      <c r="E21" s="531"/>
      <c r="F21" s="532"/>
      <c r="G21" s="285"/>
      <c r="H21" s="282"/>
    </row>
    <row r="22" spans="3:11" ht="15" customHeight="1">
      <c r="C22" s="537"/>
      <c r="D22" s="530" t="s">
        <v>467</v>
      </c>
      <c r="E22" s="531"/>
      <c r="F22" s="532"/>
      <c r="G22" s="285"/>
      <c r="H22" s="282"/>
      <c r="K22" s="269" t="s">
        <v>210</v>
      </c>
    </row>
    <row r="23" spans="3:37" ht="15" customHeight="1">
      <c r="C23" s="544" t="s">
        <v>477</v>
      </c>
      <c r="D23" s="545"/>
      <c r="E23" s="545"/>
      <c r="F23" s="546"/>
      <c r="G23" s="563"/>
      <c r="H23" s="539"/>
      <c r="L23" s="567" t="s">
        <v>464</v>
      </c>
      <c r="M23" s="567"/>
      <c r="N23" s="567"/>
      <c r="O23" s="567" t="s">
        <v>481</v>
      </c>
      <c r="P23" s="567"/>
      <c r="Q23" s="567"/>
      <c r="R23" s="567"/>
      <c r="S23" s="567" t="s">
        <v>482</v>
      </c>
      <c r="T23" s="567"/>
      <c r="U23" s="567"/>
      <c r="V23" s="534" t="s">
        <v>491</v>
      </c>
      <c r="W23" s="578"/>
      <c r="X23" s="578"/>
      <c r="Y23" s="578"/>
      <c r="Z23" s="578"/>
      <c r="AA23" s="578"/>
      <c r="AB23" s="578"/>
      <c r="AC23" s="578"/>
      <c r="AD23" s="578"/>
      <c r="AE23" s="578"/>
      <c r="AF23" s="578"/>
      <c r="AG23" s="579"/>
      <c r="AH23" s="572" t="s">
        <v>490</v>
      </c>
      <c r="AI23" s="573"/>
      <c r="AJ23" s="573"/>
      <c r="AK23" s="574"/>
    </row>
    <row r="24" spans="3:37" ht="15" customHeight="1">
      <c r="C24" s="528"/>
      <c r="D24" s="547"/>
      <c r="E24" s="547"/>
      <c r="F24" s="548"/>
      <c r="G24" s="564"/>
      <c r="H24" s="540"/>
      <c r="L24" s="567"/>
      <c r="M24" s="567"/>
      <c r="N24" s="567"/>
      <c r="O24" s="567"/>
      <c r="P24" s="567"/>
      <c r="Q24" s="567"/>
      <c r="R24" s="567"/>
      <c r="S24" s="567"/>
      <c r="T24" s="567"/>
      <c r="U24" s="567"/>
      <c r="V24" s="572" t="s">
        <v>483</v>
      </c>
      <c r="W24" s="573"/>
      <c r="X24" s="574"/>
      <c r="Y24" s="572" t="s">
        <v>484</v>
      </c>
      <c r="Z24" s="573"/>
      <c r="AA24" s="574"/>
      <c r="AB24" s="572" t="s">
        <v>485</v>
      </c>
      <c r="AC24" s="573"/>
      <c r="AD24" s="574"/>
      <c r="AE24" s="572" t="s">
        <v>486</v>
      </c>
      <c r="AF24" s="573"/>
      <c r="AG24" s="573"/>
      <c r="AH24" s="575"/>
      <c r="AI24" s="576"/>
      <c r="AJ24" s="576"/>
      <c r="AK24" s="577"/>
    </row>
    <row r="25" spans="3:37" ht="15" customHeight="1">
      <c r="C25" s="530" t="s">
        <v>471</v>
      </c>
      <c r="D25" s="531"/>
      <c r="E25" s="531"/>
      <c r="F25" s="532"/>
      <c r="G25" s="285"/>
      <c r="H25" s="282"/>
      <c r="L25" s="567"/>
      <c r="M25" s="567"/>
      <c r="N25" s="567"/>
      <c r="O25" s="567"/>
      <c r="P25" s="567"/>
      <c r="Q25" s="567"/>
      <c r="R25" s="567"/>
      <c r="S25" s="567"/>
      <c r="T25" s="567"/>
      <c r="U25" s="567"/>
      <c r="V25" s="575"/>
      <c r="W25" s="576"/>
      <c r="X25" s="577"/>
      <c r="Y25" s="575"/>
      <c r="Z25" s="576"/>
      <c r="AA25" s="577"/>
      <c r="AB25" s="575"/>
      <c r="AC25" s="576"/>
      <c r="AD25" s="577"/>
      <c r="AE25" s="575"/>
      <c r="AF25" s="576"/>
      <c r="AG25" s="576"/>
      <c r="AH25" s="575"/>
      <c r="AI25" s="576"/>
      <c r="AJ25" s="576"/>
      <c r="AK25" s="577"/>
    </row>
    <row r="26" spans="3:37" ht="15" customHeight="1">
      <c r="C26" s="530" t="s">
        <v>472</v>
      </c>
      <c r="D26" s="531"/>
      <c r="E26" s="531"/>
      <c r="F26" s="532"/>
      <c r="G26" s="285"/>
      <c r="H26" s="282"/>
      <c r="L26" s="567"/>
      <c r="M26" s="567"/>
      <c r="N26" s="567"/>
      <c r="O26" s="567"/>
      <c r="P26" s="567"/>
      <c r="Q26" s="567"/>
      <c r="R26" s="567"/>
      <c r="S26" s="567"/>
      <c r="T26" s="567"/>
      <c r="U26" s="567"/>
      <c r="V26" s="568" t="s">
        <v>487</v>
      </c>
      <c r="W26" s="569"/>
      <c r="X26" s="570"/>
      <c r="Y26" s="568" t="s">
        <v>487</v>
      </c>
      <c r="Z26" s="569"/>
      <c r="AA26" s="570"/>
      <c r="AB26" s="568" t="s">
        <v>488</v>
      </c>
      <c r="AC26" s="569"/>
      <c r="AD26" s="570"/>
      <c r="AE26" s="568" t="s">
        <v>488</v>
      </c>
      <c r="AF26" s="569"/>
      <c r="AG26" s="569"/>
      <c r="AH26" s="568" t="s">
        <v>489</v>
      </c>
      <c r="AI26" s="569"/>
      <c r="AJ26" s="569"/>
      <c r="AK26" s="570"/>
    </row>
    <row r="27" spans="3:37" ht="15" customHeight="1">
      <c r="C27" s="530" t="s">
        <v>473</v>
      </c>
      <c r="D27" s="531"/>
      <c r="E27" s="531"/>
      <c r="F27" s="532"/>
      <c r="G27" s="285"/>
      <c r="H27" s="282"/>
      <c r="L27" s="527" t="s">
        <v>303</v>
      </c>
      <c r="M27" s="527"/>
      <c r="N27" s="527"/>
      <c r="O27" s="580"/>
      <c r="P27" s="580"/>
      <c r="Q27" s="580"/>
      <c r="R27" s="580"/>
      <c r="S27" s="580"/>
      <c r="T27" s="580"/>
      <c r="U27" s="580"/>
      <c r="V27" s="540"/>
      <c r="W27" s="540"/>
      <c r="X27" s="540"/>
      <c r="Y27" s="540"/>
      <c r="Z27" s="540"/>
      <c r="AA27" s="540"/>
      <c r="AB27" s="540"/>
      <c r="AC27" s="540"/>
      <c r="AD27" s="540"/>
      <c r="AE27" s="540"/>
      <c r="AF27" s="540"/>
      <c r="AG27" s="540"/>
      <c r="AH27" s="540"/>
      <c r="AI27" s="540"/>
      <c r="AJ27" s="540"/>
      <c r="AK27" s="540"/>
    </row>
    <row r="28" spans="3:37" ht="15" customHeight="1">
      <c r="C28" s="530" t="s">
        <v>308</v>
      </c>
      <c r="D28" s="531"/>
      <c r="E28" s="531"/>
      <c r="F28" s="532"/>
      <c r="G28" s="285"/>
      <c r="H28" s="282"/>
      <c r="L28" s="529" t="s">
        <v>304</v>
      </c>
      <c r="M28" s="529"/>
      <c r="N28" s="529"/>
      <c r="O28" s="538"/>
      <c r="P28" s="538"/>
      <c r="Q28" s="538"/>
      <c r="R28" s="538"/>
      <c r="S28" s="538"/>
      <c r="T28" s="538"/>
      <c r="U28" s="538"/>
      <c r="V28" s="549"/>
      <c r="W28" s="549"/>
      <c r="X28" s="549"/>
      <c r="Y28" s="549"/>
      <c r="Z28" s="549"/>
      <c r="AA28" s="549"/>
      <c r="AB28" s="549"/>
      <c r="AC28" s="549"/>
      <c r="AD28" s="549"/>
      <c r="AE28" s="549"/>
      <c r="AF28" s="549"/>
      <c r="AG28" s="549"/>
      <c r="AH28" s="549"/>
      <c r="AI28" s="549"/>
      <c r="AJ28" s="549"/>
      <c r="AK28" s="549"/>
    </row>
    <row r="29" spans="3:37" ht="15" customHeight="1">
      <c r="C29" s="530" t="s">
        <v>327</v>
      </c>
      <c r="D29" s="531"/>
      <c r="E29" s="531"/>
      <c r="F29" s="532"/>
      <c r="G29" s="285"/>
      <c r="H29" s="275"/>
      <c r="L29" s="529" t="s">
        <v>306</v>
      </c>
      <c r="M29" s="529"/>
      <c r="N29" s="529"/>
      <c r="O29" s="538"/>
      <c r="P29" s="538"/>
      <c r="Q29" s="538"/>
      <c r="R29" s="538"/>
      <c r="S29" s="538"/>
      <c r="T29" s="538"/>
      <c r="U29" s="538"/>
      <c r="V29" s="549"/>
      <c r="W29" s="549"/>
      <c r="X29" s="549"/>
      <c r="Y29" s="549"/>
      <c r="Z29" s="549"/>
      <c r="AA29" s="549"/>
      <c r="AB29" s="549"/>
      <c r="AC29" s="549"/>
      <c r="AD29" s="549"/>
      <c r="AE29" s="549"/>
      <c r="AF29" s="549"/>
      <c r="AG29" s="549"/>
      <c r="AH29" s="549"/>
      <c r="AI29" s="549"/>
      <c r="AJ29" s="549"/>
      <c r="AK29" s="549"/>
    </row>
    <row r="30" spans="12:37" ht="15" customHeight="1">
      <c r="L30" s="529" t="s">
        <v>308</v>
      </c>
      <c r="M30" s="529"/>
      <c r="N30" s="529"/>
      <c r="O30" s="538"/>
      <c r="P30" s="538"/>
      <c r="Q30" s="538"/>
      <c r="R30" s="538"/>
      <c r="S30" s="538"/>
      <c r="T30" s="538"/>
      <c r="U30" s="538"/>
      <c r="V30" s="549"/>
      <c r="W30" s="549"/>
      <c r="X30" s="549"/>
      <c r="Y30" s="549"/>
      <c r="Z30" s="549"/>
      <c r="AA30" s="549"/>
      <c r="AB30" s="549"/>
      <c r="AC30" s="549"/>
      <c r="AD30" s="549"/>
      <c r="AE30" s="549"/>
      <c r="AF30" s="549"/>
      <c r="AG30" s="549"/>
      <c r="AH30" s="549"/>
      <c r="AI30" s="549"/>
      <c r="AJ30" s="549"/>
      <c r="AK30" s="549"/>
    </row>
    <row r="31" spans="12:37" ht="15" customHeight="1">
      <c r="L31" s="527" t="s">
        <v>327</v>
      </c>
      <c r="M31" s="527"/>
      <c r="N31" s="527"/>
      <c r="O31" s="580"/>
      <c r="P31" s="580"/>
      <c r="Q31" s="580"/>
      <c r="R31" s="580"/>
      <c r="S31" s="580"/>
      <c r="T31" s="580"/>
      <c r="U31" s="580"/>
      <c r="V31" s="540"/>
      <c r="W31" s="540"/>
      <c r="X31" s="540"/>
      <c r="Y31" s="540"/>
      <c r="Z31" s="540"/>
      <c r="AA31" s="540"/>
      <c r="AB31" s="540"/>
      <c r="AC31" s="540"/>
      <c r="AD31" s="540"/>
      <c r="AE31" s="540"/>
      <c r="AF31" s="540"/>
      <c r="AG31" s="540"/>
      <c r="AH31" s="540"/>
      <c r="AI31" s="540"/>
      <c r="AJ31" s="540"/>
      <c r="AK31" s="540"/>
    </row>
  </sheetData>
  <sheetProtection/>
  <mergeCells count="135">
    <mergeCell ref="AG4:AK5"/>
    <mergeCell ref="Z4:AF4"/>
    <mergeCell ref="M15:R15"/>
    <mergeCell ref="S15:Y15"/>
    <mergeCell ref="AG12:AK12"/>
    <mergeCell ref="AG13:AK13"/>
    <mergeCell ref="O12:R12"/>
    <mergeCell ref="O13:R13"/>
    <mergeCell ref="S12:Y12"/>
    <mergeCell ref="S13:Y13"/>
    <mergeCell ref="AG9:AK9"/>
    <mergeCell ref="AG8:AK8"/>
    <mergeCell ref="AG7:AK7"/>
    <mergeCell ref="C5:C9"/>
    <mergeCell ref="S8:Y8"/>
    <mergeCell ref="Z7:AF7"/>
    <mergeCell ref="Z8:AF8"/>
    <mergeCell ref="Z9:AF9"/>
    <mergeCell ref="S9:Y9"/>
    <mergeCell ref="L4:R5"/>
    <mergeCell ref="AG17:AK17"/>
    <mergeCell ref="AG16:AK16"/>
    <mergeCell ref="AG15:AK15"/>
    <mergeCell ref="AG14:AK14"/>
    <mergeCell ref="AG11:AK11"/>
    <mergeCell ref="AG10:AK10"/>
    <mergeCell ref="Z10:AF10"/>
    <mergeCell ref="Z11:AF11"/>
    <mergeCell ref="Z14:AF14"/>
    <mergeCell ref="Z15:AF15"/>
    <mergeCell ref="Z12:AF12"/>
    <mergeCell ref="Z13:AF13"/>
    <mergeCell ref="S11:Y11"/>
    <mergeCell ref="S14:Y14"/>
    <mergeCell ref="M7:R7"/>
    <mergeCell ref="S7:Y7"/>
    <mergeCell ref="M9:R9"/>
    <mergeCell ref="M8:R8"/>
    <mergeCell ref="M10:R10"/>
    <mergeCell ref="L11:R11"/>
    <mergeCell ref="L12:N13"/>
    <mergeCell ref="M14:R14"/>
    <mergeCell ref="Z5:AF5"/>
    <mergeCell ref="S4:Y5"/>
    <mergeCell ref="L28:N28"/>
    <mergeCell ref="L29:N29"/>
    <mergeCell ref="AB28:AD28"/>
    <mergeCell ref="AE28:AG28"/>
    <mergeCell ref="V28:X28"/>
    <mergeCell ref="Y28:AA28"/>
    <mergeCell ref="AE26:AG26"/>
    <mergeCell ref="AE24:AG25"/>
    <mergeCell ref="O30:R30"/>
    <mergeCell ref="S30:U30"/>
    <mergeCell ref="L30:N30"/>
    <mergeCell ref="L31:N31"/>
    <mergeCell ref="AB30:AD30"/>
    <mergeCell ref="AE30:AG30"/>
    <mergeCell ref="V30:X30"/>
    <mergeCell ref="Y30:AA30"/>
    <mergeCell ref="O28:R28"/>
    <mergeCell ref="S28:U28"/>
    <mergeCell ref="AH30:AK30"/>
    <mergeCell ref="O31:R31"/>
    <mergeCell ref="S31:U31"/>
    <mergeCell ref="V31:X31"/>
    <mergeCell ref="Y31:AA31"/>
    <mergeCell ref="AB31:AD31"/>
    <mergeCell ref="AE31:AG31"/>
    <mergeCell ref="AH31:AK31"/>
    <mergeCell ref="AE27:AG27"/>
    <mergeCell ref="AH27:AK27"/>
    <mergeCell ref="AH28:AK28"/>
    <mergeCell ref="O29:R29"/>
    <mergeCell ref="S29:U29"/>
    <mergeCell ref="V29:X29"/>
    <mergeCell ref="Y29:AA29"/>
    <mergeCell ref="AB29:AD29"/>
    <mergeCell ref="AE29:AG29"/>
    <mergeCell ref="AH29:AK29"/>
    <mergeCell ref="L27:N27"/>
    <mergeCell ref="O27:R27"/>
    <mergeCell ref="S27:U27"/>
    <mergeCell ref="V27:X27"/>
    <mergeCell ref="Y27:AA27"/>
    <mergeCell ref="AB27:AD27"/>
    <mergeCell ref="S23:U26"/>
    <mergeCell ref="V26:X26"/>
    <mergeCell ref="AH23:AK25"/>
    <mergeCell ref="V23:AG23"/>
    <mergeCell ref="V24:X25"/>
    <mergeCell ref="Y24:AA25"/>
    <mergeCell ref="AB24:AD25"/>
    <mergeCell ref="AH26:AK26"/>
    <mergeCell ref="AB26:AD26"/>
    <mergeCell ref="D14:E16"/>
    <mergeCell ref="G23:G24"/>
    <mergeCell ref="Z16:AF16"/>
    <mergeCell ref="S17:Y17"/>
    <mergeCell ref="L23:N26"/>
    <mergeCell ref="O23:R26"/>
    <mergeCell ref="Y26:AA26"/>
    <mergeCell ref="Z17:AF17"/>
    <mergeCell ref="M16:R16"/>
    <mergeCell ref="L17:R17"/>
    <mergeCell ref="S16:Y16"/>
    <mergeCell ref="S10:Y10"/>
    <mergeCell ref="C28:F28"/>
    <mergeCell ref="C18:F18"/>
    <mergeCell ref="C23:F24"/>
    <mergeCell ref="D19:F19"/>
    <mergeCell ref="C26:F26"/>
    <mergeCell ref="C19:C22"/>
    <mergeCell ref="D22:F22"/>
    <mergeCell ref="G10:G11"/>
    <mergeCell ref="L6:L10"/>
    <mergeCell ref="D9:F9"/>
    <mergeCell ref="C10:F11"/>
    <mergeCell ref="H10:H11"/>
    <mergeCell ref="L14:L16"/>
    <mergeCell ref="H23:H24"/>
    <mergeCell ref="D20:F20"/>
    <mergeCell ref="D21:F21"/>
    <mergeCell ref="C12:F12"/>
    <mergeCell ref="C13:C17"/>
    <mergeCell ref="A1:D1"/>
    <mergeCell ref="D6:F6"/>
    <mergeCell ref="D8:F8"/>
    <mergeCell ref="D7:F7"/>
    <mergeCell ref="C4:F4"/>
    <mergeCell ref="C29:F29"/>
    <mergeCell ref="C27:F27"/>
    <mergeCell ref="C25:F25"/>
    <mergeCell ref="D13:F13"/>
    <mergeCell ref="D17:F17"/>
  </mergeCells>
  <printOptions/>
  <pageMargins left="0.5905511811023623" right="0.5905511811023623" top="0.79" bottom="0.51" header="0.5118110236220472" footer="0.61"/>
  <pageSetup horizontalDpi="400" verticalDpi="4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宮城県</cp:lastModifiedBy>
  <cp:lastPrinted>2005-10-31T02:36:37Z</cp:lastPrinted>
  <dcterms:created xsi:type="dcterms:W3CDTF">2000-12-21T06:11:42Z</dcterms:created>
  <dcterms:modified xsi:type="dcterms:W3CDTF">2022-01-21T03:00:05Z</dcterms:modified>
  <cp:category/>
  <cp:version/>
  <cp:contentType/>
  <cp:contentStatus/>
</cp:coreProperties>
</file>