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1 栗原市★☆\"/>
    </mc:Choice>
  </mc:AlternateContent>
  <workbookProtection workbookAlgorithmName="SHA-512" workbookHashValue="oobbnj+abXq8BrQUqJN6ga1azgYLynNqaCSc2JXrCmGBTQBZtRqQTA1FfYfxFogzISdKBBrH/Uu26YnfzIBsKw==" workbookSaltValue="kE6k4bh7JOlEAMxYNBA3TA==" workbookSpinCount="100000" lockStructure="1"/>
  <bookViews>
    <workbookView xWindow="0" yWindow="0" windowWidth="28800" windowHeight="1221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I10" i="4" s="1"/>
  <c r="N6" i="5"/>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D10" i="4"/>
  <c r="W10" i="4"/>
  <c r="B10" i="4"/>
  <c r="BB8" i="4"/>
  <c r="AL8" i="4"/>
  <c r="AD8" i="4"/>
  <c r="W8" i="4"/>
  <c r="P8" i="4"/>
  <c r="B8"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<sst xmlns="http://schemas.openxmlformats.org/spreadsheetml/2006/main" count="299" uniqueCount="117">
  <si>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</si>
  <si>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</si>
  <si>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</si>
  <si>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</si>
  <si>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</si>
  <si>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</si>
  <si>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</si>
  <si>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</si>
  <si>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</si>
  <si>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</si>
  <si>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</si>
  <si>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</si>
  <si>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</si>
  <si>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</si>
  <si>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</si>
  <si>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</si>
  <si>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</si>
  <si>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</si>
  <si>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</si>
  <si>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</si>
  <si>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</si>
  <si>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</si>
  <si>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</si>
  <si>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</si>
  <si>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</si>
  <si>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</si>
  <si>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</si>
  <si>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</si>
  <si>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</si>
  <si>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</si>
  <si>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</si>
  <si>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</si>
  <si>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</si>
  <si>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</si>
  <si>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</si>
  <si>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</si>
  <si>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</si>
  <si>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</si>
  <si>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</si>
  <si>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</si>
  <si>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</si>
  <si>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</si>
  <si>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</si>
  <si>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</si>
  <si>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</si>
  <si>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</si>
  <si>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</si>
  <si>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</si>
  <si>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</si>
  <si>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</si>
  <si>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</si>
  <si>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</si>
  <si>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</si>
  <si>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</si>
  <si>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</si>
  <si>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</si>
  <si>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</si>
  <si>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</si>
  <si>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</si>
  <si>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</si>
  <si>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</si>
  <si>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</si>
  <si>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</si>
  <si>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</si>
  <si>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</si>
  <si>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</si>
  <si>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</si>
  <si>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</si>
  <si>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</si>
  <si>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</si>
  <si>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</si>
  <si>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</si>
  <si>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</si>
  <si>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</si>
  <si>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</si>
  <si>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</si>
  <si>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</si>
  <si>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</si>
  <si>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</si>
  <si>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</si>
  <si>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</si>
  <si>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</si>
  <si>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</si>
  <si>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</si>
  <si>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</si>
  <si>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</si>
  <si>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</si>
  <si>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</si>
  <si>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</si>
  <si>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</si>
  <si>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</si>
  <si>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</si>
  <si>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</si>
  <si>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</si>
  <si>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</si>
  <si>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</si>
  <si>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</si>
  <si>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</si>
  <si>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</si>
  <si>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</si>
  <si>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</si>
  <si>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</si>
  <si>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</si>
  <si>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</si>
  <si>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</si>
  <si>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</si>
  <si>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</si>
  <si>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</si>
  <si>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</si>
  <si>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</si>
  <si>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</si>
  <si>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</si>
  <si>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</si>
  <si>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</si>
  <si>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人口減少等による料金収入の減少や、保有する施設の老朽化に伴う更新投資の増加など、経営環境は厳しさを増していくことから、将来にわたって安定的な事業をしていくためには、自らの経営について的確な現状把握を行うことが必要不可欠である。
　今後、健全かつ持続可能な下水道事業を進めるため、令和4年度に改定予定の「経営戦略」に基づき、投資と財政の均衡、使用料等の収益の確保並びに効率的な整備や適切な維持管理を行うとともに、ストックマネジメントを実施し、施設のコスト低減化や計画的な修繕を図るなど、経営の健全化に努めていく必要がある。</t>
    <rPh sb="116" eb="118">
      <t>コンゴ</t>
    </rPh>
    <rPh sb="217" eb="219">
      <t>ジッシ</t>
    </rPh>
    <phoneticPr fontId="4"/>
  </si>
  <si>
    <t>①有形固定資産減価償却率5.58％
  償却対象資産の減価償却の指標であり、老朽化の程度は類似団体平均を下回っている。
　公共下水道事業は、平成12年7月から供用開始し、21年が経過している。老朽化の各指標は参考にしつつも、他団体との比較や数値に捉われることなく、ストックマネジメント計画に基づき老朽化の実態を把握したうえで、効果的な対応を図る必要がある。</t>
    <rPh sb="20" eb="22">
      <t>ショウキャク</t>
    </rPh>
    <rPh sb="22" eb="26">
      <t>タイショウシサン</t>
    </rPh>
    <rPh sb="27" eb="31">
      <t>ゲンカショウキャク</t>
    </rPh>
    <rPh sb="32" eb="34">
      <t>シヒョウ</t>
    </rPh>
    <rPh sb="142" eb="144">
      <t>ケイカク</t>
    </rPh>
    <rPh sb="145" eb="146">
      <t>モト</t>
    </rPh>
    <rPh sb="170" eb="171">
      <t>ハカ</t>
    </rPh>
    <rPh sb="172" eb="174">
      <t>ヒツヨウ</t>
    </rPh>
    <phoneticPr fontId="4"/>
  </si>
  <si>
    <t>①経常収支比率100.92％
  経常的収支比率は100%以上となっており、単年度収支では黒字である。しかし、今後、維持管理経費は増加傾向にあることから、使用料収入のみでは経費を回収できない状況が見込まれる。
③流動比率24.88％
  短期的な支払能力を示す値であり、類似団体の平均値を下回っている。これは企業債の償還金が多いためであり、より支払い能力を高めるため経営改善を図っていく必要がある。
④企業債残高対事業規模比率589.27％
  類似団体平均を下回っており，順次企業債の償還が進んでいることから今後は改善していく見込みとしている。
⑤経費回収率80.63％
  回収すべき汚水処理費を使用料で賄えておらず、より一層の収入の確保と汚水処理に係る費用の節減に努めることが必要である。
⑥汚水処理原価265.33円
  汚水処理費について、公費負担分が増加したことに伴い汚水処理原価は減少しているが、類似団体と比較して高くなっているため、より効率的な汚水処理と水洗化人口の増加等に伴う有収水量を増やす取り組みが必要である。
⑧水洗化率71.10％
  類似団体と比較し平均値を下回っており、更なる水洗化の促進が必要である。</t>
    <rPh sb="22" eb="24">
      <t>ヒリツ</t>
    </rPh>
    <rPh sb="29" eb="31">
      <t>イジョウ</t>
    </rPh>
    <rPh sb="38" eb="43">
      <t>タンネンドシュウシ</t>
    </rPh>
    <rPh sb="45" eb="47">
      <t>クロジ</t>
    </rPh>
    <rPh sb="55" eb="57">
      <t>コンゴ</t>
    </rPh>
    <rPh sb="98" eb="100">
      <t>ミコ</t>
    </rPh>
    <rPh sb="135" eb="139">
      <t>ルイジダンタイ</t>
    </rPh>
    <rPh sb="144" eb="146">
      <t>シタマワ</t>
    </rPh>
    <rPh sb="154" eb="157">
      <t>キギョウサイ</t>
    </rPh>
    <rPh sb="158" eb="161">
      <t>ショウカンキン</t>
    </rPh>
    <rPh sb="162" eb="163">
      <t>オオ</t>
    </rPh>
    <rPh sb="183" eb="185">
      <t>ケイエイ</t>
    </rPh>
    <rPh sb="294" eb="296">
      <t>オスイ</t>
    </rPh>
    <rPh sb="296" eb="298">
      <t>ショリ</t>
    </rPh>
    <rPh sb="298" eb="299">
      <t>ヒ</t>
    </rPh>
    <rPh sb="313" eb="315">
      <t>イッソウ</t>
    </rPh>
    <rPh sb="316" eb="318">
      <t>シュウニュウ</t>
    </rPh>
    <rPh sb="319" eb="321">
      <t>カクホ</t>
    </rPh>
    <rPh sb="327" eb="328">
      <t>カカ</t>
    </rPh>
    <rPh sb="329" eb="331">
      <t>ヒヨウ</t>
    </rPh>
    <rPh sb="335" eb="336">
      <t>ツト</t>
    </rPh>
    <rPh sb="341" eb="343">
      <t>ヒツヨウ</t>
    </rPh>
    <rPh sb="361" eb="362">
      <t>エン</t>
    </rPh>
    <rPh sb="365" eb="367">
      <t>オスイ</t>
    </rPh>
    <rPh sb="367" eb="369">
      <t>ショリ</t>
    </rPh>
    <rPh sb="369" eb="370">
      <t>ヒ</t>
    </rPh>
    <rPh sb="375" eb="377">
      <t>コウヒ</t>
    </rPh>
    <rPh sb="377" eb="379">
      <t>フタン</t>
    </rPh>
    <rPh sb="379" eb="380">
      <t>ブン</t>
    </rPh>
    <rPh sb="381" eb="383">
      <t>ゾウカ</t>
    </rPh>
    <rPh sb="388" eb="389">
      <t>トモナ</t>
    </rPh>
    <rPh sb="390" eb="392">
      <t>オスイ</t>
    </rPh>
    <rPh sb="392" eb="394">
      <t>ショリ</t>
    </rPh>
    <rPh sb="394" eb="396">
      <t>ゲンカ</t>
    </rPh>
    <rPh sb="397" eb="399">
      <t>ゲンショウ</t>
    </rPh>
    <rPh sb="435" eb="438">
      <t>スイセンカ</t>
    </rPh>
    <rPh sb="438" eb="440">
      <t>ジンコウ</t>
    </rPh>
    <rPh sb="441" eb="443">
      <t>ゾウカ</t>
    </rPh>
    <rPh sb="443" eb="444">
      <t>トウ</t>
    </rPh>
    <rPh sb="445" eb="446">
      <t>トモナ</t>
    </rPh>
    <rPh sb="447" eb="449">
      <t>ユウシュウ</t>
    </rPh>
    <rPh sb="449" eb="451">
      <t>スイリョウ</t>
    </rPh>
    <rPh sb="452" eb="453">
      <t>フ</t>
    </rPh>
    <rPh sb="455" eb="456">
      <t>ト</t>
    </rPh>
    <rPh sb="457" eb="458">
      <t>ク</t>
    </rPh>
    <rPh sb="460" eb="462">
      <t>ヒツヨウ</t>
    </rPh>
    <rPh sb="468" eb="471">
      <t>スイセンカ</t>
    </rPh>
    <rPh sb="471" eb="472">
      <t>リツ</t>
    </rPh>
    <rPh sb="489" eb="492">
      <t>ヘイキンチ</t>
    </rPh>
    <rPh sb="493" eb="495">
      <t>シタマワ</t>
    </rPh>
    <rPh sb="500" eb="501">
      <t>サラ</t>
    </rPh>
    <rPh sb="503" eb="506">
      <t>スイセンカ</t>
    </rPh>
    <rPh sb="507" eb="509">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</si>
</sst>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vertAlign val="superscript"/>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24"/>
      <name val="ＭＳ ゴシック"/>
      <family val="3"/>
      <charset val="128"/>
    </font>
    <font>
      <b/>
      <sz val="14"/>
      <name val="ＭＳ ゴシック"/>
      <family val="3"/>
      <charset val="128"/>
    </font>
    <font>
      <sz val="11"/>
      <name val="ＭＳ Ｐゴシック"/>
      <family val="2"/>
      <charset val="128"/>
    </font>
    <font>
      <b/>
      <sz val="11"/>
      <name val="ＭＳ ゴシック"/>
      <family val="3"/>
      <charset val="128"/>
    </font>
    <font>
      <b/>
      <sz val="12"/>
      <name val="ＭＳ ゴシック"/>
      <family val="3"/>
      <charset val="128"/>
    </font>
    <font>
      <b/>
      <sz val="11"/>
      <color rgb="FF3366FF"/>
      <name val="ＭＳ ゴシック"/>
      <family val="3"/>
      <charset val="128"/>
    </font>
    <font>
      <b/>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0" fillId="0" borderId="0" xfId="0" applyFont="1">
      <alignment vertical="center"/>
    </xf>
    <xf numFmtId="0" fontId="11"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2" fillId="0" borderId="0" xfId="0" applyFont="1">
      <alignment vertical="center"/>
    </xf>
    <xf numFmtId="0" fontId="13" fillId="0" borderId="0" xfId="0" applyFont="1" applyAlignment="1">
      <alignment horizontal="center" vertical="center"/>
    </xf>
    <xf numFmtId="0" fontId="15" fillId="0" borderId="0" xfId="0" applyFont="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18" fillId="0" borderId="6" xfId="0" applyFont="1" applyBorder="1" applyAlignment="1">
      <alignment horizontal="center" vertical="center"/>
    </xf>
    <xf numFmtId="0" fontId="18" fillId="0" borderId="0" xfId="0" applyFont="1" applyAlignment="1">
      <alignment horizontal="center" vertical="center"/>
    </xf>
    <xf numFmtId="0" fontId="18" fillId="0" borderId="0" xfId="0" applyFont="1" applyAlignment="1">
      <alignment horizontal="left" vertical="center"/>
    </xf>
    <xf numFmtId="0" fontId="18"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9" fillId="0" borderId="6" xfId="0" applyFont="1" applyBorder="1" applyAlignment="1">
      <alignment horizontal="center" vertical="center"/>
    </xf>
    <xf numFmtId="0" fontId="19" fillId="0" borderId="0" xfId="0" applyFont="1" applyAlignment="1">
      <alignment horizontal="center"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Alignment="1">
      <alignment horizontal="left" vertical="center"/>
    </xf>
    <xf numFmtId="0" fontId="17" fillId="0" borderId="7" xfId="0" applyFont="1" applyBorder="1" applyAlignment="1">
      <alignment horizontal="left" vertical="center"/>
    </xf>
    <xf numFmtId="0" fontId="19" fillId="0" borderId="0" xfId="0" applyFont="1" applyAlignment="1">
      <alignment horizontal="left" vertical="center"/>
    </xf>
    <xf numFmtId="0" fontId="19" fillId="0" borderId="7" xfId="0" applyFont="1" applyBorder="1" applyAlignment="1">
      <alignment horizontal="left" vertical="center"/>
    </xf>
    <xf numFmtId="0" fontId="14" fillId="0" borderId="0" xfId="0" applyFont="1" applyAlignment="1">
      <alignment horizontal="left"/>
    </xf>
    <xf numFmtId="0" fontId="14"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6" xfId="0" applyFont="1" applyFill="1" applyBorder="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6" fillId="0" borderId="8"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left" vertical="center"/>
    </xf>
    <xf numFmtId="0" fontId="16"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F2F-4AD8-BD6E-E1C9A5E604E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3F2F-4AD8-BD6E-E1C9A5E604E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92-415C-A22B-8644E96C095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8E92-415C-A22B-8644E96C095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71.05</c:v>
                </c:pt>
                <c:pt idx="4">
                  <c:v>71.099999999999994</c:v>
                </c:pt>
              </c:numCache>
            </c:numRef>
          </c:val>
          <c:extLst>
            <c:ext xmlns:c16="http://schemas.microsoft.com/office/drawing/2014/chart" uri="{C3380CC4-5D6E-409C-BE32-E72D297353CC}">
              <c16:uniqueId val="{00000000-8FC0-44AD-9F25-0FFACFDEF03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8FC0-44AD-9F25-0FFACFDEF03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103.32</c:v>
                </c:pt>
                <c:pt idx="4">
                  <c:v>100.92</c:v>
                </c:pt>
              </c:numCache>
            </c:numRef>
          </c:val>
          <c:extLst>
            <c:ext xmlns:c16="http://schemas.microsoft.com/office/drawing/2014/chart" uri="{C3380CC4-5D6E-409C-BE32-E72D297353CC}">
              <c16:uniqueId val="{00000000-5F0F-4CC9-AA62-4087C92A4CA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5F0F-4CC9-AA62-4087C92A4CA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2.86</c:v>
                </c:pt>
                <c:pt idx="4">
                  <c:v>5.58</c:v>
                </c:pt>
              </c:numCache>
            </c:numRef>
          </c:val>
          <c:extLst>
            <c:ext xmlns:c16="http://schemas.microsoft.com/office/drawing/2014/chart" uri="{C3380CC4-5D6E-409C-BE32-E72D297353CC}">
              <c16:uniqueId val="{00000000-ECC2-4FCC-879A-50077CFB118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ECC2-4FCC-879A-50077CFB118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756-4B06-8393-DB2B84B0AAD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3756-4B06-8393-DB2B84B0AAD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AE2-4CC4-81B3-22158EA77E8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5AE2-4CC4-81B3-22158EA77E8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23.66</c:v>
                </c:pt>
                <c:pt idx="4">
                  <c:v>24.88</c:v>
                </c:pt>
              </c:numCache>
            </c:numRef>
          </c:val>
          <c:extLst>
            <c:ext xmlns:c16="http://schemas.microsoft.com/office/drawing/2014/chart" uri="{C3380CC4-5D6E-409C-BE32-E72D297353CC}">
              <c16:uniqueId val="{00000000-F3B3-4154-844B-214777B85EA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F3B3-4154-844B-214777B85EA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486.52</c:v>
                </c:pt>
                <c:pt idx="4">
                  <c:v>589.27</c:v>
                </c:pt>
              </c:numCache>
            </c:numRef>
          </c:val>
          <c:extLst>
            <c:ext xmlns:c16="http://schemas.microsoft.com/office/drawing/2014/chart" uri="{C3380CC4-5D6E-409C-BE32-E72D297353CC}">
              <c16:uniqueId val="{00000000-71AF-4D2D-88B6-19CA564FC8D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71AF-4D2D-88B6-19CA564FC8D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69.290000000000006</c:v>
                </c:pt>
                <c:pt idx="4">
                  <c:v>80.63</c:v>
                </c:pt>
              </c:numCache>
            </c:numRef>
          </c:val>
          <c:extLst>
            <c:ext xmlns:c16="http://schemas.microsoft.com/office/drawing/2014/chart" uri="{C3380CC4-5D6E-409C-BE32-E72D297353CC}">
              <c16:uniqueId val="{00000000-619A-4552-8C89-BE3E320A981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619A-4552-8C89-BE3E320A981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308.06</c:v>
                </c:pt>
                <c:pt idx="4">
                  <c:v>265.33</c:v>
                </c:pt>
              </c:numCache>
            </c:numRef>
          </c:val>
          <c:extLst>
            <c:ext xmlns:c16="http://schemas.microsoft.com/office/drawing/2014/chart" uri="{C3380CC4-5D6E-409C-BE32-E72D297353CC}">
              <c16:uniqueId val="{00000000-E6DB-4839-9C92-B9F0B573301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E6DB-4839-9C92-B9F0B573301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15" zoomScaleNormal="115" workbookViewId="0"/>
  </sheetViews>
  <sheetFormatPr defaultColWidth="2.625" defaultRowHeight="13.5" x14ac:dyDescent="0.15"/>
  <cols>
    <col min="1" max="1" width="2.625" customWidth="1"/>
    <col min="2" max="62" width="3.75" customWidth="1"/>
    <col min="64" max="78" width="3.125" style="31"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9"/>
      <c r="BM1" s="29"/>
      <c r="BN1" s="29"/>
      <c r="BO1" s="29"/>
      <c r="BP1" s="29"/>
      <c r="BQ1" s="29"/>
      <c r="BR1" s="29"/>
      <c r="BS1" s="29"/>
      <c r="BT1" s="29"/>
      <c r="BU1" s="29"/>
      <c r="BV1" s="29"/>
      <c r="BW1" s="29"/>
      <c r="BX1" s="29"/>
      <c r="BY1" s="29"/>
      <c r="BZ1" s="29"/>
    </row>
    <row r="2" spans="1:78" ht="9.75" customHeight="1" x14ac:dyDescent="0.15">
      <c r="A2" s="2"/>
      <c r="B2" s="32" t="s">
        <v>0</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3" spans="1:78" ht="9.75" customHeight="1" x14ac:dyDescent="0.15">
      <c r="A3" s="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row>
    <row r="4" spans="1:78" ht="9.75" customHeight="1" x14ac:dyDescent="0.15">
      <c r="A4" s="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0"/>
      <c r="BM5" s="30"/>
      <c r="BN5" s="30"/>
      <c r="BO5" s="30"/>
      <c r="BP5" s="30"/>
      <c r="BQ5" s="30"/>
      <c r="BR5" s="30"/>
      <c r="BS5" s="30"/>
      <c r="BT5" s="30"/>
      <c r="BU5" s="30"/>
      <c r="BV5" s="30"/>
      <c r="BW5" s="30"/>
      <c r="BX5" s="30"/>
      <c r="BY5" s="30"/>
      <c r="BZ5" s="30"/>
    </row>
    <row r="6" spans="1:78" ht="18.75" customHeight="1" x14ac:dyDescent="0.15">
      <c r="A6" s="2"/>
      <c r="B6" s="33" t="str">
        <f>データ!H6</f>
        <v>宮城県　栗原市</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0"/>
      <c r="BM6" s="30"/>
      <c r="BN6" s="30"/>
      <c r="BO6" s="30"/>
      <c r="BP6" s="30"/>
      <c r="BQ6" s="30"/>
      <c r="BR6" s="30"/>
      <c r="BS6" s="30"/>
      <c r="BT6" s="30"/>
      <c r="BU6" s="30"/>
      <c r="BV6" s="30"/>
      <c r="BW6" s="30"/>
      <c r="BX6" s="30"/>
      <c r="BY6" s="30"/>
      <c r="BZ6" s="30"/>
    </row>
    <row r="7" spans="1:78" ht="18.75" customHeight="1" x14ac:dyDescent="0.15">
      <c r="A7" s="2"/>
      <c r="B7" s="34" t="s">
        <v>1</v>
      </c>
      <c r="C7" s="34"/>
      <c r="D7" s="34"/>
      <c r="E7" s="34"/>
      <c r="F7" s="34"/>
      <c r="G7" s="34"/>
      <c r="H7" s="34"/>
      <c r="I7" s="34" t="s">
        <v>2</v>
      </c>
      <c r="J7" s="34"/>
      <c r="K7" s="34"/>
      <c r="L7" s="34"/>
      <c r="M7" s="34"/>
      <c r="N7" s="34"/>
      <c r="O7" s="34"/>
      <c r="P7" s="34" t="s">
        <v>3</v>
      </c>
      <c r="Q7" s="34"/>
      <c r="R7" s="34"/>
      <c r="S7" s="34"/>
      <c r="T7" s="34"/>
      <c r="U7" s="34"/>
      <c r="V7" s="34"/>
      <c r="W7" s="34" t="s">
        <v>4</v>
      </c>
      <c r="X7" s="34"/>
      <c r="Y7" s="34"/>
      <c r="Z7" s="34"/>
      <c r="AA7" s="34"/>
      <c r="AB7" s="34"/>
      <c r="AC7" s="34"/>
      <c r="AD7" s="34" t="s">
        <v>5</v>
      </c>
      <c r="AE7" s="34"/>
      <c r="AF7" s="34"/>
      <c r="AG7" s="34"/>
      <c r="AH7" s="34"/>
      <c r="AI7" s="34"/>
      <c r="AJ7" s="34"/>
      <c r="AK7" s="3"/>
      <c r="AL7" s="34" t="s">
        <v>6</v>
      </c>
      <c r="AM7" s="34"/>
      <c r="AN7" s="34"/>
      <c r="AO7" s="34"/>
      <c r="AP7" s="34"/>
      <c r="AQ7" s="34"/>
      <c r="AR7" s="34"/>
      <c r="AS7" s="34"/>
      <c r="AT7" s="34" t="s">
        <v>7</v>
      </c>
      <c r="AU7" s="34"/>
      <c r="AV7" s="34"/>
      <c r="AW7" s="34"/>
      <c r="AX7" s="34"/>
      <c r="AY7" s="34"/>
      <c r="AZ7" s="34"/>
      <c r="BA7" s="34"/>
      <c r="BB7" s="34" t="s">
        <v>8</v>
      </c>
      <c r="BC7" s="34"/>
      <c r="BD7" s="34"/>
      <c r="BE7" s="34"/>
      <c r="BF7" s="34"/>
      <c r="BG7" s="34"/>
      <c r="BH7" s="34"/>
      <c r="BI7" s="34"/>
      <c r="BJ7" s="3"/>
      <c r="BK7" s="3"/>
      <c r="BL7" s="35" t="s">
        <v>9</v>
      </c>
      <c r="BM7" s="36"/>
      <c r="BN7" s="36"/>
      <c r="BO7" s="36"/>
      <c r="BP7" s="36"/>
      <c r="BQ7" s="36"/>
      <c r="BR7" s="36"/>
      <c r="BS7" s="36"/>
      <c r="BT7" s="36"/>
      <c r="BU7" s="36"/>
      <c r="BV7" s="36"/>
      <c r="BW7" s="36"/>
      <c r="BX7" s="36"/>
      <c r="BY7" s="37"/>
    </row>
    <row r="8" spans="1:78" ht="18.75" customHeight="1" x14ac:dyDescent="0.15">
      <c r="A8" s="2"/>
      <c r="B8" s="43" t="str">
        <f>データ!I6</f>
        <v>法適用</v>
      </c>
      <c r="C8" s="43"/>
      <c r="D8" s="43"/>
      <c r="E8" s="43"/>
      <c r="F8" s="43"/>
      <c r="G8" s="43"/>
      <c r="H8" s="43"/>
      <c r="I8" s="43" t="str">
        <f>データ!J6</f>
        <v>下水道事業</v>
      </c>
      <c r="J8" s="43"/>
      <c r="K8" s="43"/>
      <c r="L8" s="43"/>
      <c r="M8" s="43"/>
      <c r="N8" s="43"/>
      <c r="O8" s="43"/>
      <c r="P8" s="43" t="str">
        <f>データ!K6</f>
        <v>公共下水道</v>
      </c>
      <c r="Q8" s="43"/>
      <c r="R8" s="43"/>
      <c r="S8" s="43"/>
      <c r="T8" s="43"/>
      <c r="U8" s="43"/>
      <c r="V8" s="43"/>
      <c r="W8" s="43" t="str">
        <f>データ!L6</f>
        <v>Cc2</v>
      </c>
      <c r="X8" s="43"/>
      <c r="Y8" s="43"/>
      <c r="Z8" s="43"/>
      <c r="AA8" s="43"/>
      <c r="AB8" s="43"/>
      <c r="AC8" s="43"/>
      <c r="AD8" s="44" t="str">
        <f>データ!$M$6</f>
        <v>非設置</v>
      </c>
      <c r="AE8" s="44"/>
      <c r="AF8" s="44"/>
      <c r="AG8" s="44"/>
      <c r="AH8" s="44"/>
      <c r="AI8" s="44"/>
      <c r="AJ8" s="44"/>
      <c r="AK8" s="3"/>
      <c r="AL8" s="45">
        <f>データ!S6</f>
        <v>64621</v>
      </c>
      <c r="AM8" s="45"/>
      <c r="AN8" s="45"/>
      <c r="AO8" s="45"/>
      <c r="AP8" s="45"/>
      <c r="AQ8" s="45"/>
      <c r="AR8" s="45"/>
      <c r="AS8" s="45"/>
      <c r="AT8" s="38">
        <f>データ!T6</f>
        <v>804.97</v>
      </c>
      <c r="AU8" s="38"/>
      <c r="AV8" s="38"/>
      <c r="AW8" s="38"/>
      <c r="AX8" s="38"/>
      <c r="AY8" s="38"/>
      <c r="AZ8" s="38"/>
      <c r="BA8" s="38"/>
      <c r="BB8" s="38">
        <f>データ!U6</f>
        <v>80.28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4" t="s">
        <v>12</v>
      </c>
      <c r="C9" s="34"/>
      <c r="D9" s="34"/>
      <c r="E9" s="34"/>
      <c r="F9" s="34"/>
      <c r="G9" s="34"/>
      <c r="H9" s="34"/>
      <c r="I9" s="34" t="s">
        <v>13</v>
      </c>
      <c r="J9" s="34"/>
      <c r="K9" s="34"/>
      <c r="L9" s="34"/>
      <c r="M9" s="34"/>
      <c r="N9" s="34"/>
      <c r="O9" s="34"/>
      <c r="P9" s="34" t="s">
        <v>14</v>
      </c>
      <c r="Q9" s="34"/>
      <c r="R9" s="34"/>
      <c r="S9" s="34"/>
      <c r="T9" s="34"/>
      <c r="U9" s="34"/>
      <c r="V9" s="34"/>
      <c r="W9" s="34" t="s">
        <v>15</v>
      </c>
      <c r="X9" s="34"/>
      <c r="Y9" s="34"/>
      <c r="Z9" s="34"/>
      <c r="AA9" s="34"/>
      <c r="AB9" s="34"/>
      <c r="AC9" s="34"/>
      <c r="AD9" s="34" t="s">
        <v>16</v>
      </c>
      <c r="AE9" s="34"/>
      <c r="AF9" s="34"/>
      <c r="AG9" s="34"/>
      <c r="AH9" s="34"/>
      <c r="AI9" s="34"/>
      <c r="AJ9" s="34"/>
      <c r="AK9" s="3"/>
      <c r="AL9" s="34" t="s">
        <v>17</v>
      </c>
      <c r="AM9" s="34"/>
      <c r="AN9" s="34"/>
      <c r="AO9" s="34"/>
      <c r="AP9" s="34"/>
      <c r="AQ9" s="34"/>
      <c r="AR9" s="34"/>
      <c r="AS9" s="34"/>
      <c r="AT9" s="34" t="s">
        <v>18</v>
      </c>
      <c r="AU9" s="34"/>
      <c r="AV9" s="34"/>
      <c r="AW9" s="34"/>
      <c r="AX9" s="34"/>
      <c r="AY9" s="34"/>
      <c r="AZ9" s="34"/>
      <c r="BA9" s="34"/>
      <c r="BB9" s="34" t="s">
        <v>19</v>
      </c>
      <c r="BC9" s="34"/>
      <c r="BD9" s="34"/>
      <c r="BE9" s="34"/>
      <c r="BF9" s="34"/>
      <c r="BG9" s="34"/>
      <c r="BH9" s="34"/>
      <c r="BI9" s="34"/>
      <c r="BJ9" s="3"/>
      <c r="BK9" s="3"/>
      <c r="BL9" s="46" t="s">
        <v>20</v>
      </c>
      <c r="BM9" s="47"/>
      <c r="BN9" s="54" t="s">
        <v>21</v>
      </c>
      <c r="BO9" s="54"/>
      <c r="BP9" s="54"/>
      <c r="BQ9" s="54"/>
      <c r="BR9" s="54"/>
      <c r="BS9" s="54"/>
      <c r="BT9" s="54"/>
      <c r="BU9" s="54"/>
      <c r="BV9" s="54"/>
      <c r="BW9" s="54"/>
      <c r="BX9" s="54"/>
      <c r="BY9" s="55"/>
    </row>
    <row r="10" spans="1:78" ht="18.75" customHeight="1" x14ac:dyDescent="0.15">
      <c r="A10" s="2"/>
      <c r="B10" s="38" t="str">
        <f>データ!N6</f>
        <v>-</v>
      </c>
      <c r="C10" s="38"/>
      <c r="D10" s="38"/>
      <c r="E10" s="38"/>
      <c r="F10" s="38"/>
      <c r="G10" s="38"/>
      <c r="H10" s="38"/>
      <c r="I10" s="38">
        <f>データ!O6</f>
        <v>42.3</v>
      </c>
      <c r="J10" s="38"/>
      <c r="K10" s="38"/>
      <c r="L10" s="38"/>
      <c r="M10" s="38"/>
      <c r="N10" s="38"/>
      <c r="O10" s="38"/>
      <c r="P10" s="38">
        <f>データ!P6</f>
        <v>18.2</v>
      </c>
      <c r="Q10" s="38"/>
      <c r="R10" s="38"/>
      <c r="S10" s="38"/>
      <c r="T10" s="38"/>
      <c r="U10" s="38"/>
      <c r="V10" s="38"/>
      <c r="W10" s="38">
        <f>データ!Q6</f>
        <v>92.46</v>
      </c>
      <c r="X10" s="38"/>
      <c r="Y10" s="38"/>
      <c r="Z10" s="38"/>
      <c r="AA10" s="38"/>
      <c r="AB10" s="38"/>
      <c r="AC10" s="38"/>
      <c r="AD10" s="45">
        <f>データ!R6</f>
        <v>4070</v>
      </c>
      <c r="AE10" s="45"/>
      <c r="AF10" s="45"/>
      <c r="AG10" s="45"/>
      <c r="AH10" s="45"/>
      <c r="AI10" s="45"/>
      <c r="AJ10" s="45"/>
      <c r="AK10" s="2"/>
      <c r="AL10" s="45">
        <f>データ!V6</f>
        <v>11666</v>
      </c>
      <c r="AM10" s="45"/>
      <c r="AN10" s="45"/>
      <c r="AO10" s="45"/>
      <c r="AP10" s="45"/>
      <c r="AQ10" s="45"/>
      <c r="AR10" s="45"/>
      <c r="AS10" s="45"/>
      <c r="AT10" s="38">
        <f>データ!W6</f>
        <v>4.62</v>
      </c>
      <c r="AU10" s="38"/>
      <c r="AV10" s="38"/>
      <c r="AW10" s="38"/>
      <c r="AX10" s="38"/>
      <c r="AY10" s="38"/>
      <c r="AZ10" s="38"/>
      <c r="BA10" s="38"/>
      <c r="BB10" s="38">
        <f>データ!X6</f>
        <v>2525.11</v>
      </c>
      <c r="BC10" s="38"/>
      <c r="BD10" s="38"/>
      <c r="BE10" s="38"/>
      <c r="BF10" s="38"/>
      <c r="BG10" s="38"/>
      <c r="BH10" s="38"/>
      <c r="BI10" s="38"/>
      <c r="BJ10" s="2"/>
      <c r="BK10" s="2"/>
      <c r="BL10" s="70" t="s">
        <v>22</v>
      </c>
      <c r="BM10" s="71"/>
      <c r="BN10" s="72" t="s">
        <v>23</v>
      </c>
      <c r="BO10" s="72"/>
      <c r="BP10" s="72"/>
      <c r="BQ10" s="72"/>
      <c r="BR10" s="72"/>
      <c r="BS10" s="72"/>
      <c r="BT10" s="72"/>
      <c r="BU10" s="72"/>
      <c r="BV10" s="72"/>
      <c r="BW10" s="72"/>
      <c r="BX10" s="72"/>
      <c r="BY10" s="7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8" t="s">
        <v>26</v>
      </c>
      <c r="BM14" s="49"/>
      <c r="BN14" s="49"/>
      <c r="BO14" s="49"/>
      <c r="BP14" s="49"/>
      <c r="BQ14" s="49"/>
      <c r="BR14" s="49"/>
      <c r="BS14" s="49"/>
      <c r="BT14" s="49"/>
      <c r="BU14" s="49"/>
      <c r="BV14" s="49"/>
      <c r="BW14" s="49"/>
      <c r="BX14" s="49"/>
      <c r="BY14" s="49"/>
      <c r="BZ14" s="50"/>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51"/>
      <c r="BM15" s="52"/>
      <c r="BN15" s="52"/>
      <c r="BO15" s="52"/>
      <c r="BP15" s="52"/>
      <c r="BQ15" s="52"/>
      <c r="BR15" s="52"/>
      <c r="BS15" s="52"/>
      <c r="BT15" s="52"/>
      <c r="BU15" s="52"/>
      <c r="BV15" s="52"/>
      <c r="BW15" s="52"/>
      <c r="BX15" s="52"/>
      <c r="BY15" s="52"/>
      <c r="BZ15" s="5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4" t="s">
        <v>116</v>
      </c>
      <c r="BM16" s="65"/>
      <c r="BN16" s="65"/>
      <c r="BO16" s="65"/>
      <c r="BP16" s="65"/>
      <c r="BQ16" s="65"/>
      <c r="BR16" s="65"/>
      <c r="BS16" s="65"/>
      <c r="BT16" s="65"/>
      <c r="BU16" s="65"/>
      <c r="BV16" s="65"/>
      <c r="BW16" s="65"/>
      <c r="BX16" s="65"/>
      <c r="BY16" s="65"/>
      <c r="BZ16" s="6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4"/>
      <c r="BM17" s="65"/>
      <c r="BN17" s="65"/>
      <c r="BO17" s="65"/>
      <c r="BP17" s="65"/>
      <c r="BQ17" s="65"/>
      <c r="BR17" s="65"/>
      <c r="BS17" s="65"/>
      <c r="BT17" s="65"/>
      <c r="BU17" s="65"/>
      <c r="BV17" s="65"/>
      <c r="BW17" s="65"/>
      <c r="BX17" s="65"/>
      <c r="BY17" s="65"/>
      <c r="BZ17" s="6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4"/>
      <c r="BM18" s="65"/>
      <c r="BN18" s="65"/>
      <c r="BO18" s="65"/>
      <c r="BP18" s="65"/>
      <c r="BQ18" s="65"/>
      <c r="BR18" s="65"/>
      <c r="BS18" s="65"/>
      <c r="BT18" s="65"/>
      <c r="BU18" s="65"/>
      <c r="BV18" s="65"/>
      <c r="BW18" s="65"/>
      <c r="BX18" s="65"/>
      <c r="BY18" s="65"/>
      <c r="BZ18" s="6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4"/>
      <c r="BM19" s="65"/>
      <c r="BN19" s="65"/>
      <c r="BO19" s="65"/>
      <c r="BP19" s="65"/>
      <c r="BQ19" s="65"/>
      <c r="BR19" s="65"/>
      <c r="BS19" s="65"/>
      <c r="BT19" s="65"/>
      <c r="BU19" s="65"/>
      <c r="BV19" s="65"/>
      <c r="BW19" s="65"/>
      <c r="BX19" s="65"/>
      <c r="BY19" s="65"/>
      <c r="BZ19" s="6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4"/>
      <c r="BM20" s="65"/>
      <c r="BN20" s="65"/>
      <c r="BO20" s="65"/>
      <c r="BP20" s="65"/>
      <c r="BQ20" s="65"/>
      <c r="BR20" s="65"/>
      <c r="BS20" s="65"/>
      <c r="BT20" s="65"/>
      <c r="BU20" s="65"/>
      <c r="BV20" s="65"/>
      <c r="BW20" s="65"/>
      <c r="BX20" s="65"/>
      <c r="BY20" s="65"/>
      <c r="BZ20" s="6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4"/>
      <c r="BM21" s="65"/>
      <c r="BN21" s="65"/>
      <c r="BO21" s="65"/>
      <c r="BP21" s="65"/>
      <c r="BQ21" s="65"/>
      <c r="BR21" s="65"/>
      <c r="BS21" s="65"/>
      <c r="BT21" s="65"/>
      <c r="BU21" s="65"/>
      <c r="BV21" s="65"/>
      <c r="BW21" s="65"/>
      <c r="BX21" s="65"/>
      <c r="BY21" s="65"/>
      <c r="BZ21" s="6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4"/>
      <c r="BM22" s="65"/>
      <c r="BN22" s="65"/>
      <c r="BO22" s="65"/>
      <c r="BP22" s="65"/>
      <c r="BQ22" s="65"/>
      <c r="BR22" s="65"/>
      <c r="BS22" s="65"/>
      <c r="BT22" s="65"/>
      <c r="BU22" s="65"/>
      <c r="BV22" s="65"/>
      <c r="BW22" s="65"/>
      <c r="BX22" s="65"/>
      <c r="BY22" s="65"/>
      <c r="BZ22" s="6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4"/>
      <c r="BM23" s="65"/>
      <c r="BN23" s="65"/>
      <c r="BO23" s="65"/>
      <c r="BP23" s="65"/>
      <c r="BQ23" s="65"/>
      <c r="BR23" s="65"/>
      <c r="BS23" s="65"/>
      <c r="BT23" s="65"/>
      <c r="BU23" s="65"/>
      <c r="BV23" s="65"/>
      <c r="BW23" s="65"/>
      <c r="BX23" s="65"/>
      <c r="BY23" s="65"/>
      <c r="BZ23" s="6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4"/>
      <c r="BM24" s="65"/>
      <c r="BN24" s="65"/>
      <c r="BO24" s="65"/>
      <c r="BP24" s="65"/>
      <c r="BQ24" s="65"/>
      <c r="BR24" s="65"/>
      <c r="BS24" s="65"/>
      <c r="BT24" s="65"/>
      <c r="BU24" s="65"/>
      <c r="BV24" s="65"/>
      <c r="BW24" s="65"/>
      <c r="BX24" s="65"/>
      <c r="BY24" s="65"/>
      <c r="BZ24" s="6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4"/>
      <c r="BM25" s="65"/>
      <c r="BN25" s="65"/>
      <c r="BO25" s="65"/>
      <c r="BP25" s="65"/>
      <c r="BQ25" s="65"/>
      <c r="BR25" s="65"/>
      <c r="BS25" s="65"/>
      <c r="BT25" s="65"/>
      <c r="BU25" s="65"/>
      <c r="BV25" s="65"/>
      <c r="BW25" s="65"/>
      <c r="BX25" s="65"/>
      <c r="BY25" s="65"/>
      <c r="BZ25" s="6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4"/>
      <c r="BM26" s="65"/>
      <c r="BN26" s="65"/>
      <c r="BO26" s="65"/>
      <c r="BP26" s="65"/>
      <c r="BQ26" s="65"/>
      <c r="BR26" s="65"/>
      <c r="BS26" s="65"/>
      <c r="BT26" s="65"/>
      <c r="BU26" s="65"/>
      <c r="BV26" s="65"/>
      <c r="BW26" s="65"/>
      <c r="BX26" s="65"/>
      <c r="BY26" s="65"/>
      <c r="BZ26" s="6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4"/>
      <c r="BM27" s="65"/>
      <c r="BN27" s="65"/>
      <c r="BO27" s="65"/>
      <c r="BP27" s="65"/>
      <c r="BQ27" s="65"/>
      <c r="BR27" s="65"/>
      <c r="BS27" s="65"/>
      <c r="BT27" s="65"/>
      <c r="BU27" s="65"/>
      <c r="BV27" s="65"/>
      <c r="BW27" s="65"/>
      <c r="BX27" s="65"/>
      <c r="BY27" s="65"/>
      <c r="BZ27" s="6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4"/>
      <c r="BM28" s="65"/>
      <c r="BN28" s="65"/>
      <c r="BO28" s="65"/>
      <c r="BP28" s="65"/>
      <c r="BQ28" s="65"/>
      <c r="BR28" s="65"/>
      <c r="BS28" s="65"/>
      <c r="BT28" s="65"/>
      <c r="BU28" s="65"/>
      <c r="BV28" s="65"/>
      <c r="BW28" s="65"/>
      <c r="BX28" s="65"/>
      <c r="BY28" s="65"/>
      <c r="BZ28" s="6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4"/>
      <c r="BM29" s="65"/>
      <c r="BN29" s="65"/>
      <c r="BO29" s="65"/>
      <c r="BP29" s="65"/>
      <c r="BQ29" s="65"/>
      <c r="BR29" s="65"/>
      <c r="BS29" s="65"/>
      <c r="BT29" s="65"/>
      <c r="BU29" s="65"/>
      <c r="BV29" s="65"/>
      <c r="BW29" s="65"/>
      <c r="BX29" s="65"/>
      <c r="BY29" s="65"/>
      <c r="BZ29" s="6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4"/>
      <c r="BM30" s="65"/>
      <c r="BN30" s="65"/>
      <c r="BO30" s="65"/>
      <c r="BP30" s="65"/>
      <c r="BQ30" s="65"/>
      <c r="BR30" s="65"/>
      <c r="BS30" s="65"/>
      <c r="BT30" s="65"/>
      <c r="BU30" s="65"/>
      <c r="BV30" s="65"/>
      <c r="BW30" s="65"/>
      <c r="BX30" s="65"/>
      <c r="BY30" s="65"/>
      <c r="BZ30" s="6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4"/>
      <c r="BM31" s="65"/>
      <c r="BN31" s="65"/>
      <c r="BO31" s="65"/>
      <c r="BP31" s="65"/>
      <c r="BQ31" s="65"/>
      <c r="BR31" s="65"/>
      <c r="BS31" s="65"/>
      <c r="BT31" s="65"/>
      <c r="BU31" s="65"/>
      <c r="BV31" s="65"/>
      <c r="BW31" s="65"/>
      <c r="BX31" s="65"/>
      <c r="BY31" s="65"/>
      <c r="BZ31" s="6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4"/>
      <c r="BM32" s="65"/>
      <c r="BN32" s="65"/>
      <c r="BO32" s="65"/>
      <c r="BP32" s="65"/>
      <c r="BQ32" s="65"/>
      <c r="BR32" s="65"/>
      <c r="BS32" s="65"/>
      <c r="BT32" s="65"/>
      <c r="BU32" s="65"/>
      <c r="BV32" s="65"/>
      <c r="BW32" s="65"/>
      <c r="BX32" s="65"/>
      <c r="BY32" s="65"/>
      <c r="BZ32" s="6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4"/>
      <c r="BM33" s="65"/>
      <c r="BN33" s="65"/>
      <c r="BO33" s="65"/>
      <c r="BP33" s="65"/>
      <c r="BQ33" s="65"/>
      <c r="BR33" s="65"/>
      <c r="BS33" s="65"/>
      <c r="BT33" s="65"/>
      <c r="BU33" s="65"/>
      <c r="BV33" s="65"/>
      <c r="BW33" s="65"/>
      <c r="BX33" s="65"/>
      <c r="BY33" s="65"/>
      <c r="BZ33" s="6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4"/>
      <c r="BM34" s="65"/>
      <c r="BN34" s="65"/>
      <c r="BO34" s="65"/>
      <c r="BP34" s="65"/>
      <c r="BQ34" s="65"/>
      <c r="BR34" s="65"/>
      <c r="BS34" s="65"/>
      <c r="BT34" s="65"/>
      <c r="BU34" s="65"/>
      <c r="BV34" s="65"/>
      <c r="BW34" s="65"/>
      <c r="BX34" s="65"/>
      <c r="BY34" s="65"/>
      <c r="BZ34" s="6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4"/>
      <c r="BM35" s="65"/>
      <c r="BN35" s="65"/>
      <c r="BO35" s="65"/>
      <c r="BP35" s="65"/>
      <c r="BQ35" s="65"/>
      <c r="BR35" s="65"/>
      <c r="BS35" s="65"/>
      <c r="BT35" s="65"/>
      <c r="BU35" s="65"/>
      <c r="BV35" s="65"/>
      <c r="BW35" s="65"/>
      <c r="BX35" s="65"/>
      <c r="BY35" s="65"/>
      <c r="BZ35" s="6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4"/>
      <c r="BM36" s="65"/>
      <c r="BN36" s="65"/>
      <c r="BO36" s="65"/>
      <c r="BP36" s="65"/>
      <c r="BQ36" s="65"/>
      <c r="BR36" s="65"/>
      <c r="BS36" s="65"/>
      <c r="BT36" s="65"/>
      <c r="BU36" s="65"/>
      <c r="BV36" s="65"/>
      <c r="BW36" s="65"/>
      <c r="BX36" s="65"/>
      <c r="BY36" s="65"/>
      <c r="BZ36" s="6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4"/>
      <c r="BM37" s="65"/>
      <c r="BN37" s="65"/>
      <c r="BO37" s="65"/>
      <c r="BP37" s="65"/>
      <c r="BQ37" s="65"/>
      <c r="BR37" s="65"/>
      <c r="BS37" s="65"/>
      <c r="BT37" s="65"/>
      <c r="BU37" s="65"/>
      <c r="BV37" s="65"/>
      <c r="BW37" s="65"/>
      <c r="BX37" s="65"/>
      <c r="BY37" s="65"/>
      <c r="BZ37" s="6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4"/>
      <c r="BM38" s="65"/>
      <c r="BN38" s="65"/>
      <c r="BO38" s="65"/>
      <c r="BP38" s="65"/>
      <c r="BQ38" s="65"/>
      <c r="BR38" s="65"/>
      <c r="BS38" s="65"/>
      <c r="BT38" s="65"/>
      <c r="BU38" s="65"/>
      <c r="BV38" s="65"/>
      <c r="BW38" s="65"/>
      <c r="BX38" s="65"/>
      <c r="BY38" s="65"/>
      <c r="BZ38" s="6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4"/>
      <c r="BM39" s="65"/>
      <c r="BN39" s="65"/>
      <c r="BO39" s="65"/>
      <c r="BP39" s="65"/>
      <c r="BQ39" s="65"/>
      <c r="BR39" s="65"/>
      <c r="BS39" s="65"/>
      <c r="BT39" s="65"/>
      <c r="BU39" s="65"/>
      <c r="BV39" s="65"/>
      <c r="BW39" s="65"/>
      <c r="BX39" s="65"/>
      <c r="BY39" s="65"/>
      <c r="BZ39" s="6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4"/>
      <c r="BM40" s="65"/>
      <c r="BN40" s="65"/>
      <c r="BO40" s="65"/>
      <c r="BP40" s="65"/>
      <c r="BQ40" s="65"/>
      <c r="BR40" s="65"/>
      <c r="BS40" s="65"/>
      <c r="BT40" s="65"/>
      <c r="BU40" s="65"/>
      <c r="BV40" s="65"/>
      <c r="BW40" s="65"/>
      <c r="BX40" s="65"/>
      <c r="BY40" s="65"/>
      <c r="BZ40" s="6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4"/>
      <c r="BM41" s="65"/>
      <c r="BN41" s="65"/>
      <c r="BO41" s="65"/>
      <c r="BP41" s="65"/>
      <c r="BQ41" s="65"/>
      <c r="BR41" s="65"/>
      <c r="BS41" s="65"/>
      <c r="BT41" s="65"/>
      <c r="BU41" s="65"/>
      <c r="BV41" s="65"/>
      <c r="BW41" s="65"/>
      <c r="BX41" s="65"/>
      <c r="BY41" s="65"/>
      <c r="BZ41" s="6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4"/>
      <c r="BM42" s="65"/>
      <c r="BN42" s="65"/>
      <c r="BO42" s="65"/>
      <c r="BP42" s="65"/>
      <c r="BQ42" s="65"/>
      <c r="BR42" s="65"/>
      <c r="BS42" s="65"/>
      <c r="BT42" s="65"/>
      <c r="BU42" s="65"/>
      <c r="BV42" s="65"/>
      <c r="BW42" s="65"/>
      <c r="BX42" s="65"/>
      <c r="BY42" s="65"/>
      <c r="BZ42" s="6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4"/>
      <c r="BM43" s="65"/>
      <c r="BN43" s="65"/>
      <c r="BO43" s="65"/>
      <c r="BP43" s="65"/>
      <c r="BQ43" s="65"/>
      <c r="BR43" s="65"/>
      <c r="BS43" s="65"/>
      <c r="BT43" s="65"/>
      <c r="BU43" s="65"/>
      <c r="BV43" s="65"/>
      <c r="BW43" s="65"/>
      <c r="BX43" s="65"/>
      <c r="BY43" s="65"/>
      <c r="BZ43" s="6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7"/>
      <c r="BM44" s="68"/>
      <c r="BN44" s="68"/>
      <c r="BO44" s="68"/>
      <c r="BP44" s="68"/>
      <c r="BQ44" s="68"/>
      <c r="BR44" s="68"/>
      <c r="BS44" s="68"/>
      <c r="BT44" s="68"/>
      <c r="BU44" s="68"/>
      <c r="BV44" s="68"/>
      <c r="BW44" s="68"/>
      <c r="BX44" s="68"/>
      <c r="BY44" s="68"/>
      <c r="BZ44" s="6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8" t="s">
        <v>27</v>
      </c>
      <c r="BM45" s="49"/>
      <c r="BN45" s="49"/>
      <c r="BO45" s="49"/>
      <c r="BP45" s="49"/>
      <c r="BQ45" s="49"/>
      <c r="BR45" s="49"/>
      <c r="BS45" s="49"/>
      <c r="BT45" s="49"/>
      <c r="BU45" s="49"/>
      <c r="BV45" s="49"/>
      <c r="BW45" s="49"/>
      <c r="BX45" s="49"/>
      <c r="BY45" s="49"/>
      <c r="BZ45" s="5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51"/>
      <c r="BM46" s="52"/>
      <c r="BN46" s="52"/>
      <c r="BO46" s="52"/>
      <c r="BP46" s="52"/>
      <c r="BQ46" s="52"/>
      <c r="BR46" s="52"/>
      <c r="BS46" s="52"/>
      <c r="BT46" s="52"/>
      <c r="BU46" s="52"/>
      <c r="BV46" s="52"/>
      <c r="BW46" s="52"/>
      <c r="BX46" s="52"/>
      <c r="BY46" s="52"/>
      <c r="BZ46" s="5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4" t="s">
        <v>115</v>
      </c>
      <c r="BM47" s="65"/>
      <c r="BN47" s="65"/>
      <c r="BO47" s="65"/>
      <c r="BP47" s="65"/>
      <c r="BQ47" s="65"/>
      <c r="BR47" s="65"/>
      <c r="BS47" s="65"/>
      <c r="BT47" s="65"/>
      <c r="BU47" s="65"/>
      <c r="BV47" s="65"/>
      <c r="BW47" s="65"/>
      <c r="BX47" s="65"/>
      <c r="BY47" s="65"/>
      <c r="BZ47" s="6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4"/>
      <c r="BM48" s="65"/>
      <c r="BN48" s="65"/>
      <c r="BO48" s="65"/>
      <c r="BP48" s="65"/>
      <c r="BQ48" s="65"/>
      <c r="BR48" s="65"/>
      <c r="BS48" s="65"/>
      <c r="BT48" s="65"/>
      <c r="BU48" s="65"/>
      <c r="BV48" s="65"/>
      <c r="BW48" s="65"/>
      <c r="BX48" s="65"/>
      <c r="BY48" s="65"/>
      <c r="BZ48" s="6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4"/>
      <c r="BM49" s="65"/>
      <c r="BN49" s="65"/>
      <c r="BO49" s="65"/>
      <c r="BP49" s="65"/>
      <c r="BQ49" s="65"/>
      <c r="BR49" s="65"/>
      <c r="BS49" s="65"/>
      <c r="BT49" s="65"/>
      <c r="BU49" s="65"/>
      <c r="BV49" s="65"/>
      <c r="BW49" s="65"/>
      <c r="BX49" s="65"/>
      <c r="BY49" s="65"/>
      <c r="BZ49" s="6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4"/>
      <c r="BM50" s="65"/>
      <c r="BN50" s="65"/>
      <c r="BO50" s="65"/>
      <c r="BP50" s="65"/>
      <c r="BQ50" s="65"/>
      <c r="BR50" s="65"/>
      <c r="BS50" s="65"/>
      <c r="BT50" s="65"/>
      <c r="BU50" s="65"/>
      <c r="BV50" s="65"/>
      <c r="BW50" s="65"/>
      <c r="BX50" s="65"/>
      <c r="BY50" s="65"/>
      <c r="BZ50" s="6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4"/>
      <c r="BM51" s="65"/>
      <c r="BN51" s="65"/>
      <c r="BO51" s="65"/>
      <c r="BP51" s="65"/>
      <c r="BQ51" s="65"/>
      <c r="BR51" s="65"/>
      <c r="BS51" s="65"/>
      <c r="BT51" s="65"/>
      <c r="BU51" s="65"/>
      <c r="BV51" s="65"/>
      <c r="BW51" s="65"/>
      <c r="BX51" s="65"/>
      <c r="BY51" s="65"/>
      <c r="BZ51" s="6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4"/>
      <c r="BM52" s="65"/>
      <c r="BN52" s="65"/>
      <c r="BO52" s="65"/>
      <c r="BP52" s="65"/>
      <c r="BQ52" s="65"/>
      <c r="BR52" s="65"/>
      <c r="BS52" s="65"/>
      <c r="BT52" s="65"/>
      <c r="BU52" s="65"/>
      <c r="BV52" s="65"/>
      <c r="BW52" s="65"/>
      <c r="BX52" s="65"/>
      <c r="BY52" s="65"/>
      <c r="BZ52" s="6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4"/>
      <c r="BM53" s="65"/>
      <c r="BN53" s="65"/>
      <c r="BO53" s="65"/>
      <c r="BP53" s="65"/>
      <c r="BQ53" s="65"/>
      <c r="BR53" s="65"/>
      <c r="BS53" s="65"/>
      <c r="BT53" s="65"/>
      <c r="BU53" s="65"/>
      <c r="BV53" s="65"/>
      <c r="BW53" s="65"/>
      <c r="BX53" s="65"/>
      <c r="BY53" s="65"/>
      <c r="BZ53" s="6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4"/>
      <c r="BM54" s="65"/>
      <c r="BN54" s="65"/>
      <c r="BO54" s="65"/>
      <c r="BP54" s="65"/>
      <c r="BQ54" s="65"/>
      <c r="BR54" s="65"/>
      <c r="BS54" s="65"/>
      <c r="BT54" s="65"/>
      <c r="BU54" s="65"/>
      <c r="BV54" s="65"/>
      <c r="BW54" s="65"/>
      <c r="BX54" s="65"/>
      <c r="BY54" s="65"/>
      <c r="BZ54" s="6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4"/>
      <c r="BM55" s="65"/>
      <c r="BN55" s="65"/>
      <c r="BO55" s="65"/>
      <c r="BP55" s="65"/>
      <c r="BQ55" s="65"/>
      <c r="BR55" s="65"/>
      <c r="BS55" s="65"/>
      <c r="BT55" s="65"/>
      <c r="BU55" s="65"/>
      <c r="BV55" s="65"/>
      <c r="BW55" s="65"/>
      <c r="BX55" s="65"/>
      <c r="BY55" s="65"/>
      <c r="BZ55" s="6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4"/>
      <c r="BM56" s="65"/>
      <c r="BN56" s="65"/>
      <c r="BO56" s="65"/>
      <c r="BP56" s="65"/>
      <c r="BQ56" s="65"/>
      <c r="BR56" s="65"/>
      <c r="BS56" s="65"/>
      <c r="BT56" s="65"/>
      <c r="BU56" s="65"/>
      <c r="BV56" s="65"/>
      <c r="BW56" s="65"/>
      <c r="BX56" s="65"/>
      <c r="BY56" s="65"/>
      <c r="BZ56" s="6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4"/>
      <c r="BM57" s="65"/>
      <c r="BN57" s="65"/>
      <c r="BO57" s="65"/>
      <c r="BP57" s="65"/>
      <c r="BQ57" s="65"/>
      <c r="BR57" s="65"/>
      <c r="BS57" s="65"/>
      <c r="BT57" s="65"/>
      <c r="BU57" s="65"/>
      <c r="BV57" s="65"/>
      <c r="BW57" s="65"/>
      <c r="BX57" s="65"/>
      <c r="BY57" s="65"/>
      <c r="BZ57" s="6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4"/>
      <c r="BM58" s="65"/>
      <c r="BN58" s="65"/>
      <c r="BO58" s="65"/>
      <c r="BP58" s="65"/>
      <c r="BQ58" s="65"/>
      <c r="BR58" s="65"/>
      <c r="BS58" s="65"/>
      <c r="BT58" s="65"/>
      <c r="BU58" s="65"/>
      <c r="BV58" s="65"/>
      <c r="BW58" s="65"/>
      <c r="BX58" s="65"/>
      <c r="BY58" s="65"/>
      <c r="BZ58" s="6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4"/>
      <c r="BM59" s="65"/>
      <c r="BN59" s="65"/>
      <c r="BO59" s="65"/>
      <c r="BP59" s="65"/>
      <c r="BQ59" s="65"/>
      <c r="BR59" s="65"/>
      <c r="BS59" s="65"/>
      <c r="BT59" s="65"/>
      <c r="BU59" s="65"/>
      <c r="BV59" s="65"/>
      <c r="BW59" s="65"/>
      <c r="BX59" s="65"/>
      <c r="BY59" s="65"/>
      <c r="BZ59" s="66"/>
    </row>
    <row r="60" spans="1:78" ht="13.5" customHeight="1" x14ac:dyDescent="0.15">
      <c r="A60" s="2"/>
      <c r="B60" s="61" t="s">
        <v>28</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4"/>
      <c r="BM62" s="65"/>
      <c r="BN62" s="65"/>
      <c r="BO62" s="65"/>
      <c r="BP62" s="65"/>
      <c r="BQ62" s="65"/>
      <c r="BR62" s="65"/>
      <c r="BS62" s="65"/>
      <c r="BT62" s="65"/>
      <c r="BU62" s="65"/>
      <c r="BV62" s="65"/>
      <c r="BW62" s="65"/>
      <c r="BX62" s="65"/>
      <c r="BY62" s="65"/>
      <c r="BZ62" s="6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7"/>
      <c r="BM63" s="68"/>
      <c r="BN63" s="68"/>
      <c r="BO63" s="68"/>
      <c r="BP63" s="68"/>
      <c r="BQ63" s="68"/>
      <c r="BR63" s="68"/>
      <c r="BS63" s="68"/>
      <c r="BT63" s="68"/>
      <c r="BU63" s="68"/>
      <c r="BV63" s="68"/>
      <c r="BW63" s="68"/>
      <c r="BX63" s="68"/>
      <c r="BY63" s="68"/>
      <c r="BZ63" s="6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8" t="s">
        <v>29</v>
      </c>
      <c r="BM64" s="49"/>
      <c r="BN64" s="49"/>
      <c r="BO64" s="49"/>
      <c r="BP64" s="49"/>
      <c r="BQ64" s="49"/>
      <c r="BR64" s="49"/>
      <c r="BS64" s="49"/>
      <c r="BT64" s="49"/>
      <c r="BU64" s="49"/>
      <c r="BV64" s="49"/>
      <c r="BW64" s="49"/>
      <c r="BX64" s="49"/>
      <c r="BY64" s="49"/>
      <c r="BZ64" s="5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51"/>
      <c r="BM65" s="52"/>
      <c r="BN65" s="52"/>
      <c r="BO65" s="52"/>
      <c r="BP65" s="52"/>
      <c r="BQ65" s="52"/>
      <c r="BR65" s="52"/>
      <c r="BS65" s="52"/>
      <c r="BT65" s="52"/>
      <c r="BU65" s="52"/>
      <c r="BV65" s="52"/>
      <c r="BW65" s="52"/>
      <c r="BX65" s="52"/>
      <c r="BY65" s="52"/>
      <c r="BZ65" s="5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4" t="s">
        <v>114</v>
      </c>
      <c r="BM66" s="65"/>
      <c r="BN66" s="65"/>
      <c r="BO66" s="65"/>
      <c r="BP66" s="65"/>
      <c r="BQ66" s="65"/>
      <c r="BR66" s="65"/>
      <c r="BS66" s="65"/>
      <c r="BT66" s="65"/>
      <c r="BU66" s="65"/>
      <c r="BV66" s="65"/>
      <c r="BW66" s="65"/>
      <c r="BX66" s="65"/>
      <c r="BY66" s="65"/>
      <c r="BZ66" s="6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4"/>
      <c r="BM67" s="65"/>
      <c r="BN67" s="65"/>
      <c r="BO67" s="65"/>
      <c r="BP67" s="65"/>
      <c r="BQ67" s="65"/>
      <c r="BR67" s="65"/>
      <c r="BS67" s="65"/>
      <c r="BT67" s="65"/>
      <c r="BU67" s="65"/>
      <c r="BV67" s="65"/>
      <c r="BW67" s="65"/>
      <c r="BX67" s="65"/>
      <c r="BY67" s="65"/>
      <c r="BZ67" s="6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4"/>
      <c r="BM68" s="65"/>
      <c r="BN68" s="65"/>
      <c r="BO68" s="65"/>
      <c r="BP68" s="65"/>
      <c r="BQ68" s="65"/>
      <c r="BR68" s="65"/>
      <c r="BS68" s="65"/>
      <c r="BT68" s="65"/>
      <c r="BU68" s="65"/>
      <c r="BV68" s="65"/>
      <c r="BW68" s="65"/>
      <c r="BX68" s="65"/>
      <c r="BY68" s="65"/>
      <c r="BZ68" s="6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4"/>
      <c r="BM69" s="65"/>
      <c r="BN69" s="65"/>
      <c r="BO69" s="65"/>
      <c r="BP69" s="65"/>
      <c r="BQ69" s="65"/>
      <c r="BR69" s="65"/>
      <c r="BS69" s="65"/>
      <c r="BT69" s="65"/>
      <c r="BU69" s="65"/>
      <c r="BV69" s="65"/>
      <c r="BW69" s="65"/>
      <c r="BX69" s="65"/>
      <c r="BY69" s="65"/>
      <c r="BZ69" s="6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4"/>
      <c r="BM70" s="65"/>
      <c r="BN70" s="65"/>
      <c r="BO70" s="65"/>
      <c r="BP70" s="65"/>
      <c r="BQ70" s="65"/>
      <c r="BR70" s="65"/>
      <c r="BS70" s="65"/>
      <c r="BT70" s="65"/>
      <c r="BU70" s="65"/>
      <c r="BV70" s="65"/>
      <c r="BW70" s="65"/>
      <c r="BX70" s="65"/>
      <c r="BY70" s="65"/>
      <c r="BZ70" s="6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4"/>
      <c r="BM71" s="65"/>
      <c r="BN71" s="65"/>
      <c r="BO71" s="65"/>
      <c r="BP71" s="65"/>
      <c r="BQ71" s="65"/>
      <c r="BR71" s="65"/>
      <c r="BS71" s="65"/>
      <c r="BT71" s="65"/>
      <c r="BU71" s="65"/>
      <c r="BV71" s="65"/>
      <c r="BW71" s="65"/>
      <c r="BX71" s="65"/>
      <c r="BY71" s="65"/>
      <c r="BZ71" s="6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4"/>
      <c r="BM72" s="65"/>
      <c r="BN72" s="65"/>
      <c r="BO72" s="65"/>
      <c r="BP72" s="65"/>
      <c r="BQ72" s="65"/>
      <c r="BR72" s="65"/>
      <c r="BS72" s="65"/>
      <c r="BT72" s="65"/>
      <c r="BU72" s="65"/>
      <c r="BV72" s="65"/>
      <c r="BW72" s="65"/>
      <c r="BX72" s="65"/>
      <c r="BY72" s="65"/>
      <c r="BZ72" s="6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4"/>
      <c r="BM73" s="65"/>
      <c r="BN73" s="65"/>
      <c r="BO73" s="65"/>
      <c r="BP73" s="65"/>
      <c r="BQ73" s="65"/>
      <c r="BR73" s="65"/>
      <c r="BS73" s="65"/>
      <c r="BT73" s="65"/>
      <c r="BU73" s="65"/>
      <c r="BV73" s="65"/>
      <c r="BW73" s="65"/>
      <c r="BX73" s="65"/>
      <c r="BY73" s="65"/>
      <c r="BZ73" s="6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4"/>
      <c r="BM74" s="65"/>
      <c r="BN74" s="65"/>
      <c r="BO74" s="65"/>
      <c r="BP74" s="65"/>
      <c r="BQ74" s="65"/>
      <c r="BR74" s="65"/>
      <c r="BS74" s="65"/>
      <c r="BT74" s="65"/>
      <c r="BU74" s="65"/>
      <c r="BV74" s="65"/>
      <c r="BW74" s="65"/>
      <c r="BX74" s="65"/>
      <c r="BY74" s="65"/>
      <c r="BZ74" s="6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4"/>
      <c r="BM75" s="65"/>
      <c r="BN75" s="65"/>
      <c r="BO75" s="65"/>
      <c r="BP75" s="65"/>
      <c r="BQ75" s="65"/>
      <c r="BR75" s="65"/>
      <c r="BS75" s="65"/>
      <c r="BT75" s="65"/>
      <c r="BU75" s="65"/>
      <c r="BV75" s="65"/>
      <c r="BW75" s="65"/>
      <c r="BX75" s="65"/>
      <c r="BY75" s="65"/>
      <c r="BZ75" s="6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4"/>
      <c r="BM76" s="65"/>
      <c r="BN76" s="65"/>
      <c r="BO76" s="65"/>
      <c r="BP76" s="65"/>
      <c r="BQ76" s="65"/>
      <c r="BR76" s="65"/>
      <c r="BS76" s="65"/>
      <c r="BT76" s="65"/>
      <c r="BU76" s="65"/>
      <c r="BV76" s="65"/>
      <c r="BW76" s="65"/>
      <c r="BX76" s="65"/>
      <c r="BY76" s="65"/>
      <c r="BZ76" s="6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4"/>
      <c r="BM77" s="65"/>
      <c r="BN77" s="65"/>
      <c r="BO77" s="65"/>
      <c r="BP77" s="65"/>
      <c r="BQ77" s="65"/>
      <c r="BR77" s="65"/>
      <c r="BS77" s="65"/>
      <c r="BT77" s="65"/>
      <c r="BU77" s="65"/>
      <c r="BV77" s="65"/>
      <c r="BW77" s="65"/>
      <c r="BX77" s="65"/>
      <c r="BY77" s="65"/>
      <c r="BZ77" s="6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4"/>
      <c r="BM78" s="65"/>
      <c r="BN78" s="65"/>
      <c r="BO78" s="65"/>
      <c r="BP78" s="65"/>
      <c r="BQ78" s="65"/>
      <c r="BR78" s="65"/>
      <c r="BS78" s="65"/>
      <c r="BT78" s="65"/>
      <c r="BU78" s="65"/>
      <c r="BV78" s="65"/>
      <c r="BW78" s="65"/>
      <c r="BX78" s="65"/>
      <c r="BY78" s="65"/>
      <c r="BZ78" s="6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4"/>
      <c r="BM79" s="65"/>
      <c r="BN79" s="65"/>
      <c r="BO79" s="65"/>
      <c r="BP79" s="65"/>
      <c r="BQ79" s="65"/>
      <c r="BR79" s="65"/>
      <c r="BS79" s="65"/>
      <c r="BT79" s="65"/>
      <c r="BU79" s="65"/>
      <c r="BV79" s="65"/>
      <c r="BW79" s="65"/>
      <c r="BX79" s="65"/>
      <c r="BY79" s="65"/>
      <c r="BZ79" s="6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4"/>
      <c r="BM80" s="65"/>
      <c r="BN80" s="65"/>
      <c r="BO80" s="65"/>
      <c r="BP80" s="65"/>
      <c r="BQ80" s="65"/>
      <c r="BR80" s="65"/>
      <c r="BS80" s="65"/>
      <c r="BT80" s="65"/>
      <c r="BU80" s="65"/>
      <c r="BV80" s="65"/>
      <c r="BW80" s="65"/>
      <c r="BX80" s="65"/>
      <c r="BY80" s="65"/>
      <c r="BZ80" s="6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4"/>
      <c r="BM81" s="65"/>
      <c r="BN81" s="65"/>
      <c r="BO81" s="65"/>
      <c r="BP81" s="65"/>
      <c r="BQ81" s="65"/>
      <c r="BR81" s="65"/>
      <c r="BS81" s="65"/>
      <c r="BT81" s="65"/>
      <c r="BU81" s="65"/>
      <c r="BV81" s="65"/>
      <c r="BW81" s="65"/>
      <c r="BX81" s="65"/>
      <c r="BY81" s="65"/>
      <c r="BZ81" s="6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7"/>
      <c r="BM82" s="68"/>
      <c r="BN82" s="68"/>
      <c r="BO82" s="68"/>
      <c r="BP82" s="68"/>
      <c r="BQ82" s="68"/>
      <c r="BR82" s="68"/>
      <c r="BS82" s="68"/>
      <c r="BT82" s="68"/>
      <c r="BU82" s="68"/>
      <c r="BV82" s="68"/>
      <c r="BW82" s="68"/>
      <c r="BX82" s="68"/>
      <c r="BY82" s="68"/>
      <c r="BZ82" s="69"/>
    </row>
    <row r="83" spans="1:78" x14ac:dyDescent="0.15">
      <c r="C83" s="74" t="s">
        <v>30</v>
      </c>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gTeM+aVEiqsnLeSrs91TeYvb5O7WI4yQ+xXQaKuYv33EG/0ycofoX357xvVVRY8kXo5aua77I5BhR9w0jTg0wA==" saltValue="EATSaK92bFrLkI/OupG35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14" t="s">
        <v>55</v>
      </c>
      <c r="B4" s="16"/>
      <c r="C4" s="16"/>
      <c r="D4" s="16"/>
      <c r="E4" s="16"/>
      <c r="F4" s="16"/>
      <c r="G4" s="16"/>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42137</v>
      </c>
      <c r="D6" s="19">
        <f t="shared" si="3"/>
        <v>46</v>
      </c>
      <c r="E6" s="19">
        <f t="shared" si="3"/>
        <v>17</v>
      </c>
      <c r="F6" s="19">
        <f t="shared" si="3"/>
        <v>1</v>
      </c>
      <c r="G6" s="19">
        <f t="shared" si="3"/>
        <v>0</v>
      </c>
      <c r="H6" s="19" t="str">
        <f t="shared" si="3"/>
        <v>宮城県　栗原市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42.3</v>
      </c>
      <c r="P6" s="20">
        <f t="shared" si="3"/>
        <v>18.2</v>
      </c>
      <c r="Q6" s="20">
        <f t="shared" si="3"/>
        <v>92.46</v>
      </c>
      <c r="R6" s="20">
        <f t="shared" si="3"/>
        <v>4070</v>
      </c>
      <c r="S6" s="20">
        <f t="shared" si="3"/>
        <v>64621</v>
      </c>
      <c r="T6" s="20">
        <f t="shared" si="3"/>
        <v>804.97</v>
      </c>
      <c r="U6" s="20">
        <f t="shared" si="3"/>
        <v>80.28</v>
      </c>
      <c r="V6" s="20">
        <f t="shared" si="3"/>
        <v>11666</v>
      </c>
      <c r="W6" s="20">
        <f t="shared" si="3"/>
        <v>4.62</v>
      </c>
      <c r="X6" s="20">
        <f t="shared" si="3"/>
        <v>2525.11</v>
      </c>
      <c r="Y6" s="21" t="str">
        <f>IF(Y7="",NA(),Y7)</f>
        <v>-</v>
      </c>
      <c r="Z6" s="21" t="str">
        <f t="shared" ref="Z6:AH6" si="4">IF(Z7="",NA(),Z7)</f>
        <v>-</v>
      </c>
      <c r="AA6" s="21" t="str">
        <f t="shared" si="4"/>
        <v>-</v>
      </c>
      <c r="AB6" s="21">
        <f t="shared" si="4"/>
        <v>103.32</v>
      </c>
      <c r="AC6" s="21">
        <f t="shared" si="4"/>
        <v>100.92</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23.66</v>
      </c>
      <c r="AY6" s="21">
        <f t="shared" si="6"/>
        <v>24.88</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486.52</v>
      </c>
      <c r="BJ6" s="21">
        <f t="shared" si="7"/>
        <v>589.27</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69.290000000000006</v>
      </c>
      <c r="BU6" s="21">
        <f t="shared" si="8"/>
        <v>80.63</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308.06</v>
      </c>
      <c r="CF6" s="21">
        <f t="shared" si="9"/>
        <v>265.33</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71.05</v>
      </c>
      <c r="DB6" s="21">
        <f t="shared" si="11"/>
        <v>71.099999999999994</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2.86</v>
      </c>
      <c r="DM6" s="21">
        <f t="shared" si="12"/>
        <v>5.58</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42137</v>
      </c>
      <c r="D7" s="23">
        <v>46</v>
      </c>
      <c r="E7" s="23">
        <v>17</v>
      </c>
      <c r="F7" s="23">
        <v>1</v>
      </c>
      <c r="G7" s="23">
        <v>0</v>
      </c>
      <c r="H7" s="23" t="s">
        <v>96</v>
      </c>
      <c r="I7" s="23" t="s">
        <v>97</v>
      </c>
      <c r="J7" s="23" t="s">
        <v>98</v>
      </c>
      <c r="K7" s="23" t="s">
        <v>99</v>
      </c>
      <c r="L7" s="23" t="s">
        <v>100</v>
      </c>
      <c r="M7" s="23" t="s">
        <v>101</v>
      </c>
      <c r="N7" s="24" t="s">
        <v>102</v>
      </c>
      <c r="O7" s="24">
        <v>42.3</v>
      </c>
      <c r="P7" s="24">
        <v>18.2</v>
      </c>
      <c r="Q7" s="24">
        <v>92.46</v>
      </c>
      <c r="R7" s="24">
        <v>4070</v>
      </c>
      <c r="S7" s="24">
        <v>64621</v>
      </c>
      <c r="T7" s="24">
        <v>804.97</v>
      </c>
      <c r="U7" s="24">
        <v>80.28</v>
      </c>
      <c r="V7" s="24">
        <v>11666</v>
      </c>
      <c r="W7" s="24">
        <v>4.62</v>
      </c>
      <c r="X7" s="24">
        <v>2525.11</v>
      </c>
      <c r="Y7" s="24" t="s">
        <v>102</v>
      </c>
      <c r="Z7" s="24" t="s">
        <v>102</v>
      </c>
      <c r="AA7" s="24" t="s">
        <v>102</v>
      </c>
      <c r="AB7" s="24">
        <v>103.32</v>
      </c>
      <c r="AC7" s="24">
        <v>100.92</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23.66</v>
      </c>
      <c r="AY7" s="24">
        <v>24.88</v>
      </c>
      <c r="AZ7" s="24" t="s">
        <v>102</v>
      </c>
      <c r="BA7" s="24" t="s">
        <v>102</v>
      </c>
      <c r="BB7" s="24" t="s">
        <v>102</v>
      </c>
      <c r="BC7" s="24">
        <v>40.67</v>
      </c>
      <c r="BD7" s="24">
        <v>47.7</v>
      </c>
      <c r="BE7" s="24">
        <v>71.39</v>
      </c>
      <c r="BF7" s="24" t="s">
        <v>102</v>
      </c>
      <c r="BG7" s="24" t="s">
        <v>102</v>
      </c>
      <c r="BH7" s="24" t="s">
        <v>102</v>
      </c>
      <c r="BI7" s="24">
        <v>486.52</v>
      </c>
      <c r="BJ7" s="24">
        <v>589.27</v>
      </c>
      <c r="BK7" s="24" t="s">
        <v>102</v>
      </c>
      <c r="BL7" s="24" t="s">
        <v>102</v>
      </c>
      <c r="BM7" s="24" t="s">
        <v>102</v>
      </c>
      <c r="BN7" s="24">
        <v>1050.51</v>
      </c>
      <c r="BO7" s="24">
        <v>1102.01</v>
      </c>
      <c r="BP7" s="24">
        <v>669.11</v>
      </c>
      <c r="BQ7" s="24" t="s">
        <v>102</v>
      </c>
      <c r="BR7" s="24" t="s">
        <v>102</v>
      </c>
      <c r="BS7" s="24" t="s">
        <v>102</v>
      </c>
      <c r="BT7" s="24">
        <v>69.290000000000006</v>
      </c>
      <c r="BU7" s="24">
        <v>80.63</v>
      </c>
      <c r="BV7" s="24" t="s">
        <v>102</v>
      </c>
      <c r="BW7" s="24" t="s">
        <v>102</v>
      </c>
      <c r="BX7" s="24" t="s">
        <v>102</v>
      </c>
      <c r="BY7" s="24">
        <v>82.65</v>
      </c>
      <c r="BZ7" s="24">
        <v>82.55</v>
      </c>
      <c r="CA7" s="24">
        <v>99.73</v>
      </c>
      <c r="CB7" s="24" t="s">
        <v>102</v>
      </c>
      <c r="CC7" s="24" t="s">
        <v>102</v>
      </c>
      <c r="CD7" s="24" t="s">
        <v>102</v>
      </c>
      <c r="CE7" s="24">
        <v>308.06</v>
      </c>
      <c r="CF7" s="24">
        <v>265.33</v>
      </c>
      <c r="CG7" s="24" t="s">
        <v>102</v>
      </c>
      <c r="CH7" s="24" t="s">
        <v>102</v>
      </c>
      <c r="CI7" s="24" t="s">
        <v>102</v>
      </c>
      <c r="CJ7" s="24">
        <v>186.3</v>
      </c>
      <c r="CK7" s="24">
        <v>188.38</v>
      </c>
      <c r="CL7" s="24">
        <v>134.97999999999999</v>
      </c>
      <c r="CM7" s="24" t="s">
        <v>102</v>
      </c>
      <c r="CN7" s="24" t="s">
        <v>102</v>
      </c>
      <c r="CO7" s="24" t="s">
        <v>102</v>
      </c>
      <c r="CP7" s="24" t="s">
        <v>102</v>
      </c>
      <c r="CQ7" s="24" t="s">
        <v>102</v>
      </c>
      <c r="CR7" s="24" t="s">
        <v>102</v>
      </c>
      <c r="CS7" s="24" t="s">
        <v>102</v>
      </c>
      <c r="CT7" s="24" t="s">
        <v>102</v>
      </c>
      <c r="CU7" s="24">
        <v>50.53</v>
      </c>
      <c r="CV7" s="24">
        <v>51.42</v>
      </c>
      <c r="CW7" s="24">
        <v>59.99</v>
      </c>
      <c r="CX7" s="24" t="s">
        <v>102</v>
      </c>
      <c r="CY7" s="24" t="s">
        <v>102</v>
      </c>
      <c r="CZ7" s="24" t="s">
        <v>102</v>
      </c>
      <c r="DA7" s="24">
        <v>71.05</v>
      </c>
      <c r="DB7" s="24">
        <v>71.099999999999994</v>
      </c>
      <c r="DC7" s="24" t="s">
        <v>102</v>
      </c>
      <c r="DD7" s="24" t="s">
        <v>102</v>
      </c>
      <c r="DE7" s="24" t="s">
        <v>102</v>
      </c>
      <c r="DF7" s="24">
        <v>82.08</v>
      </c>
      <c r="DG7" s="24">
        <v>81.34</v>
      </c>
      <c r="DH7" s="24">
        <v>95.72</v>
      </c>
      <c r="DI7" s="24" t="s">
        <v>102</v>
      </c>
      <c r="DJ7" s="24" t="s">
        <v>102</v>
      </c>
      <c r="DK7" s="24" t="s">
        <v>102</v>
      </c>
      <c r="DL7" s="24">
        <v>2.86</v>
      </c>
      <c r="DM7" s="24">
        <v>5.58</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2023-02-10T06:24:03Z</cp:lastPrinted>
  <dcterms:created xsi:type="dcterms:W3CDTF">2023-01-12T23:26:39Z</dcterms:created>
  <dcterms:modified xsi:type="dcterms:W3CDTF">2023-02-10T06:24:04Z</dcterms:modified>
  <cp:category/>
</cp:coreProperties>
</file>