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0.16.203\nas2\03_学校体育班\21_体力・運動能力調査\03_宮城県体力・運動能力調査（小・中・高）\R7\HPデータ\４月更新\"/>
    </mc:Choice>
  </mc:AlternateContent>
  <bookViews>
    <workbookView xWindow="0" yWindow="0" windowWidth="28800" windowHeight="12210"/>
  </bookViews>
  <sheets>
    <sheet name="使い方" sheetId="5" r:id="rId1"/>
    <sheet name="データ貼付" sheetId="1" r:id="rId2"/>
    <sheet name="印刷シート（前年度との比較）" sheetId="3" r:id="rId3"/>
  </sheets>
  <definedNames>
    <definedName name="_xlnm.Print_Area" localSheetId="2">'印刷シート（前年度との比較）'!$A$1:$L$163</definedName>
  </definedNames>
  <calcPr calcId="162913"/>
</workbook>
</file>

<file path=xl/calcChain.xml><?xml version="1.0" encoding="utf-8"?>
<calcChain xmlns="http://schemas.openxmlformats.org/spreadsheetml/2006/main">
  <c r="AC130" i="1" l="1"/>
  <c r="AC131" i="1"/>
  <c r="AC132" i="1"/>
  <c r="AD132" i="1"/>
  <c r="AE132" i="1"/>
  <c r="AF132" i="1"/>
  <c r="AG132" i="1"/>
  <c r="AH132" i="1"/>
  <c r="AI132" i="1"/>
  <c r="AJ132" i="1"/>
  <c r="AC133" i="1"/>
  <c r="AD133" i="1"/>
  <c r="AE133" i="1"/>
  <c r="AF133" i="1"/>
  <c r="AG133" i="1"/>
  <c r="AH133" i="1"/>
  <c r="AI133" i="1"/>
  <c r="AJ133" i="1"/>
  <c r="AC134" i="1"/>
  <c r="AD134" i="1"/>
  <c r="AE134" i="1"/>
  <c r="AF134" i="1"/>
  <c r="AG134" i="1"/>
  <c r="AH134" i="1"/>
  <c r="AI134" i="1"/>
  <c r="AJ134" i="1"/>
  <c r="AC135" i="1"/>
  <c r="AD135" i="1"/>
  <c r="AE135" i="1"/>
  <c r="AF135" i="1"/>
  <c r="AG135" i="1"/>
  <c r="AH135" i="1"/>
  <c r="AI135" i="1"/>
  <c r="AJ135" i="1"/>
  <c r="AC136" i="1"/>
  <c r="AD136" i="1"/>
  <c r="AE136" i="1"/>
  <c r="AF136" i="1"/>
  <c r="AG136" i="1"/>
  <c r="AH136" i="1"/>
  <c r="AI136" i="1"/>
  <c r="AJ136" i="1"/>
  <c r="AC137" i="1"/>
  <c r="AD137" i="1"/>
  <c r="AE137" i="1"/>
  <c r="AF137" i="1"/>
  <c r="AG137" i="1"/>
  <c r="AH137" i="1"/>
  <c r="AI137" i="1"/>
  <c r="AJ137" i="1"/>
  <c r="AC138" i="1"/>
  <c r="AD138" i="1"/>
  <c r="AE138" i="1"/>
  <c r="AF138" i="1"/>
  <c r="AG138" i="1"/>
  <c r="AH138" i="1"/>
  <c r="AI138" i="1"/>
  <c r="AJ138" i="1"/>
  <c r="AC139" i="1"/>
  <c r="AD139" i="1"/>
  <c r="AE139" i="1"/>
  <c r="AF139" i="1"/>
  <c r="AG139" i="1"/>
  <c r="AH139" i="1"/>
  <c r="AI139" i="1"/>
  <c r="AJ139" i="1"/>
  <c r="AC145" i="1"/>
  <c r="AJ154" i="1" l="1"/>
  <c r="AJ153" i="1"/>
  <c r="AJ152" i="1"/>
  <c r="AJ151" i="1"/>
  <c r="AJ150" i="1"/>
  <c r="AJ149" i="1"/>
  <c r="AJ148" i="1"/>
  <c r="AJ147" i="1"/>
  <c r="AJ146" i="1"/>
  <c r="AI154" i="1"/>
  <c r="AI153" i="1"/>
  <c r="AI152" i="1"/>
  <c r="AI151" i="1"/>
  <c r="AI150" i="1"/>
  <c r="AI149" i="1"/>
  <c r="AI148" i="1"/>
  <c r="AI147" i="1"/>
  <c r="AI146" i="1"/>
  <c r="AH154" i="1"/>
  <c r="AH153" i="1"/>
  <c r="AH152" i="1"/>
  <c r="AH151" i="1"/>
  <c r="AH150" i="1"/>
  <c r="AH149" i="1"/>
  <c r="AH148" i="1"/>
  <c r="AH147" i="1"/>
  <c r="AH146" i="1"/>
  <c r="AG154" i="1"/>
  <c r="AG153" i="1"/>
  <c r="AG152" i="1"/>
  <c r="AG151" i="1"/>
  <c r="AG150" i="1"/>
  <c r="AG149" i="1"/>
  <c r="AG148" i="1"/>
  <c r="AG147" i="1"/>
  <c r="AG146" i="1"/>
  <c r="AF154" i="1"/>
  <c r="AF153" i="1"/>
  <c r="AF152" i="1"/>
  <c r="AF151" i="1"/>
  <c r="AF150" i="1"/>
  <c r="AF149" i="1"/>
  <c r="AF148" i="1"/>
  <c r="AF147" i="1"/>
  <c r="AF146" i="1"/>
  <c r="AE145" i="1"/>
  <c r="AE154" i="1"/>
  <c r="AE153" i="1"/>
  <c r="AE152" i="1"/>
  <c r="AE151" i="1"/>
  <c r="AE150" i="1"/>
  <c r="AE149" i="1"/>
  <c r="AE148" i="1"/>
  <c r="AE147" i="1"/>
  <c r="AE146" i="1"/>
  <c r="AD151" i="1"/>
  <c r="AD150" i="1"/>
  <c r="AD149" i="1"/>
  <c r="AD148" i="1"/>
  <c r="AD147" i="1"/>
  <c r="AD146" i="1"/>
  <c r="AD145" i="1"/>
  <c r="AD152" i="1"/>
  <c r="AD154" i="1"/>
  <c r="AD153" i="1"/>
  <c r="AJ145" i="1"/>
  <c r="AI145" i="1"/>
  <c r="AH145" i="1"/>
  <c r="AG145" i="1"/>
  <c r="AF145" i="1"/>
  <c r="AC154" i="1"/>
  <c r="AC153" i="1"/>
  <c r="AC152" i="1"/>
  <c r="AC151" i="1"/>
  <c r="AC150" i="1"/>
  <c r="AC149" i="1"/>
  <c r="AC148" i="1"/>
  <c r="AC147" i="1"/>
  <c r="AC146" i="1"/>
  <c r="AD130" i="1"/>
  <c r="AE130" i="1"/>
  <c r="AF130" i="1"/>
  <c r="AG130" i="1"/>
  <c r="AH130" i="1"/>
  <c r="AI130" i="1"/>
  <c r="AJ130" i="1"/>
  <c r="AD131" i="1"/>
  <c r="AE131" i="1"/>
  <c r="AF131" i="1"/>
  <c r="AG131" i="1"/>
  <c r="AH131" i="1"/>
  <c r="AI131" i="1"/>
  <c r="AJ131" i="1"/>
  <c r="H2" i="3"/>
  <c r="F2" i="3"/>
  <c r="D2" i="3"/>
</calcChain>
</file>

<file path=xl/comments1.xml><?xml version="1.0" encoding="utf-8"?>
<comments xmlns="http://schemas.openxmlformats.org/spreadsheetml/2006/main">
  <authors>
    <author>2004682im</author>
  </authors>
  <commentList>
    <comment ref="F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病気等の理由で実施できなかった児童を除いて，基本的に全員が実施したとき○。</t>
        </r>
      </text>
    </comment>
    <comment ref="F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病気等の理由で実施できなかった児童を除いて，基本的に全員が実施したとき○。</t>
        </r>
      </text>
    </comment>
    <comment ref="F4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病気等の理由で実施できなかった児童を除いて，基本的に全員が実施したとき○。</t>
        </r>
      </text>
    </comment>
    <comment ref="F5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病気等の理由で実施できなかった児童を除いて，基本的に全員が実施したとき○。</t>
        </r>
      </text>
    </comment>
  </commentList>
</comments>
</file>

<file path=xl/sharedStrings.xml><?xml version="1.0" encoding="utf-8"?>
<sst xmlns="http://schemas.openxmlformats.org/spreadsheetml/2006/main" count="282" uniqueCount="93">
  <si>
    <t>標本数</t>
    <rPh sb="0" eb="2">
      <t>ヒョウホン</t>
    </rPh>
    <rPh sb="2" eb="3">
      <t>スウ</t>
    </rPh>
    <phoneticPr fontId="1"/>
  </si>
  <si>
    <t>平均値</t>
    <rPh sb="0" eb="3">
      <t>ヘイキンチ</t>
    </rPh>
    <phoneticPr fontId="1"/>
  </si>
  <si>
    <t>標準偏差</t>
    <rPh sb="0" eb="2">
      <t>ヒョウジュン</t>
    </rPh>
    <rPh sb="2" eb="4">
      <t>ヘンサ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</si>
  <si>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</si>
  <si>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</si>
  <si>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NO．１　　握力（㎏）</t>
    <rPh sb="6" eb="8">
      <t>アクリョク</t>
    </rPh>
    <phoneticPr fontId="1"/>
  </si>
  <si>
    <t>NO．２　上体起こし（回）</t>
    <rPh sb="5" eb="7">
      <t>ジョウタイオコ</t>
    </rPh>
    <rPh sb="7" eb="8">
      <t>オ</t>
    </rPh>
    <rPh sb="11" eb="12">
      <t>カイ</t>
    </rPh>
    <phoneticPr fontId="1"/>
  </si>
  <si>
    <t>NO.３　　長座体前屈（㎝）</t>
    <rPh sb="6" eb="8">
      <t>チョウザ</t>
    </rPh>
    <rPh sb="8" eb="9">
      <t>タイ</t>
    </rPh>
    <rPh sb="9" eb="11">
      <t>ゼンクツ</t>
    </rPh>
    <phoneticPr fontId="1"/>
  </si>
  <si>
    <t>NO.４　　反復横跳び（点）</t>
    <rPh sb="6" eb="8">
      <t>ハンプク</t>
    </rPh>
    <rPh sb="8" eb="10">
      <t>ヨコト</t>
    </rPh>
    <rPh sb="12" eb="13">
      <t>テン</t>
    </rPh>
    <phoneticPr fontId="1"/>
  </si>
  <si>
    <t>NO.５　２０ｍシャトルラン（折り返し数）</t>
    <rPh sb="15" eb="16">
      <t>オ</t>
    </rPh>
    <rPh sb="17" eb="18">
      <t>カエ</t>
    </rPh>
    <rPh sb="19" eb="20">
      <t>スウ</t>
    </rPh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</si>
  <si>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</si>
  <si>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</si>
  <si>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</si>
  <si>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教育事務所</t>
    <rPh sb="0" eb="2">
      <t>キョウイク</t>
    </rPh>
    <rPh sb="2" eb="5">
      <t>ジムショ</t>
    </rPh>
    <phoneticPr fontId="1"/>
  </si>
  <si>
    <t>市町村名</t>
    <rPh sb="0" eb="1">
      <t>シクチョウ</t>
    </rPh>
    <rPh sb="1" eb="4">
      <t>チョウソンメイ</t>
    </rPh>
    <phoneticPr fontId="1"/>
  </si>
  <si>
    <t>NO.６　　５０ｍ走（秒）</t>
    <rPh sb="9" eb="10">
      <t>ソウ</t>
    </rPh>
    <rPh sb="11" eb="12">
      <t>ビョウ</t>
    </rPh>
    <phoneticPr fontId="1"/>
  </si>
  <si>
    <t>NO.７　　立ち幅跳び(cm)</t>
    <rPh sb="6" eb="7">
      <t>タ</t>
    </rPh>
    <rPh sb="8" eb="10">
      <t>ハバト</t>
    </rPh>
    <phoneticPr fontId="1"/>
  </si>
  <si>
    <t>NO.８　ソフトボール投げ（ｍ）</t>
    <rPh sb="11" eb="12">
      <t>ナ</t>
    </rPh>
    <phoneticPr fontId="1"/>
  </si>
  <si>
    <r>
      <t>区分</t>
    </r>
    <r>
      <rPr>
        <sz val="8"/>
        <rFont val="ＭＳ Ｐゴシック"/>
        <family val="3"/>
        <charset val="128"/>
      </rPr>
      <t>(統計処理の都合上全部の欄に教育事務所，市町村教委，学校名を記入してください。)</t>
    </r>
    <rPh sb="0" eb="2">
      <t>クブン</t>
    </rPh>
    <rPh sb="3" eb="5">
      <t>トウケイ</t>
    </rPh>
    <rPh sb="5" eb="7">
      <t>ショリ</t>
    </rPh>
    <rPh sb="8" eb="11">
      <t>ツゴウジョウ</t>
    </rPh>
    <rPh sb="11" eb="13">
      <t>ゼンブ</t>
    </rPh>
    <rPh sb="14" eb="15">
      <t>ラン</t>
    </rPh>
    <rPh sb="16" eb="18">
      <t>キョウイク</t>
    </rPh>
    <rPh sb="18" eb="21">
      <t>ジムショ</t>
    </rPh>
    <rPh sb="22" eb="25">
      <t>シチョウソン</t>
    </rPh>
    <rPh sb="25" eb="27">
      <t>キョウイ</t>
    </rPh>
    <rPh sb="28" eb="31">
      <t>ガッコウメイ</t>
    </rPh>
    <rPh sb="32" eb="34">
      <t>キニュウ</t>
    </rPh>
    <phoneticPr fontId="1"/>
  </si>
  <si>
    <t>全児童実施○×</t>
    <rPh sb="0" eb="3">
      <t>ゼンジドウ</t>
    </rPh>
    <rPh sb="3" eb="5">
      <t>ジッシ</t>
    </rPh>
    <phoneticPr fontId="1"/>
  </si>
  <si>
    <t>20mｼｬﾄﾙﾗﾝ</t>
    <phoneticPr fontId="1"/>
  </si>
  <si>
    <t>ｿﾌﾄﾎﾞｰﾙ投げ</t>
    <rPh sb="7" eb="8">
      <t>ナ</t>
    </rPh>
    <phoneticPr fontId="1"/>
  </si>
  <si>
    <t>１年男</t>
    <rPh sb="1" eb="2">
      <t>ネン</t>
    </rPh>
    <rPh sb="2" eb="3">
      <t>オトコ</t>
    </rPh>
    <phoneticPr fontId="1"/>
  </si>
  <si>
    <t>２年男</t>
    <rPh sb="1" eb="2">
      <t>ネン</t>
    </rPh>
    <rPh sb="2" eb="3">
      <t>オトコ</t>
    </rPh>
    <phoneticPr fontId="1"/>
  </si>
  <si>
    <t>３年男</t>
    <rPh sb="1" eb="2">
      <t>ネン</t>
    </rPh>
    <rPh sb="2" eb="3">
      <t>オトコ</t>
    </rPh>
    <phoneticPr fontId="1"/>
  </si>
  <si>
    <t>４年男</t>
    <rPh sb="1" eb="2">
      <t>ネン</t>
    </rPh>
    <rPh sb="2" eb="3">
      <t>オトコ</t>
    </rPh>
    <phoneticPr fontId="1"/>
  </si>
  <si>
    <t>５年男</t>
    <rPh sb="1" eb="2">
      <t>ネン</t>
    </rPh>
    <rPh sb="2" eb="3">
      <t>オトコ</t>
    </rPh>
    <phoneticPr fontId="1"/>
  </si>
  <si>
    <t>６年男</t>
    <rPh sb="1" eb="2">
      <t>ネン</t>
    </rPh>
    <rPh sb="2" eb="3">
      <t>オトコ</t>
    </rPh>
    <phoneticPr fontId="1"/>
  </si>
  <si>
    <t>１年女</t>
    <rPh sb="1" eb="2">
      <t>ネン</t>
    </rPh>
    <rPh sb="2" eb="3">
      <t>オンナ</t>
    </rPh>
    <phoneticPr fontId="1"/>
  </si>
  <si>
    <t>２年女</t>
    <rPh sb="1" eb="2">
      <t>ネン</t>
    </rPh>
    <rPh sb="2" eb="3">
      <t>オンナ</t>
    </rPh>
    <phoneticPr fontId="1"/>
  </si>
  <si>
    <t>３年女</t>
    <rPh sb="1" eb="2">
      <t>ネン</t>
    </rPh>
    <rPh sb="2" eb="3">
      <t>オンナ</t>
    </rPh>
    <phoneticPr fontId="1"/>
  </si>
  <si>
    <t>４年女</t>
    <rPh sb="1" eb="2">
      <t>ネン</t>
    </rPh>
    <rPh sb="2" eb="3">
      <t>オンナ</t>
    </rPh>
    <phoneticPr fontId="1"/>
  </si>
  <si>
    <t>５年女</t>
    <rPh sb="1" eb="2">
      <t>ネン</t>
    </rPh>
    <rPh sb="2" eb="3">
      <t>オンナ</t>
    </rPh>
    <phoneticPr fontId="1"/>
  </si>
  <si>
    <t>６年女</t>
    <rPh sb="1" eb="2">
      <t>ネン</t>
    </rPh>
    <rPh sb="2" eb="3">
      <t>オンナ</t>
    </rPh>
    <phoneticPr fontId="1"/>
  </si>
  <si>
    <t>５０ｍ走</t>
    <rPh sb="3" eb="4">
      <t>ソウ</t>
    </rPh>
    <phoneticPr fontId="1"/>
  </si>
  <si>
    <t>長座体前屈</t>
    <rPh sb="0" eb="2">
      <t>チョウザ</t>
    </rPh>
    <rPh sb="2" eb="5">
      <t>タイゼンクツ</t>
    </rPh>
    <phoneticPr fontId="1"/>
  </si>
  <si>
    <t>握力</t>
    <rPh sb="0" eb="2">
      <t>アクリョク</t>
    </rPh>
    <phoneticPr fontId="1"/>
  </si>
  <si>
    <t>このファイルの使い方</t>
    <rPh sb="7" eb="8">
      <t>ツカ</t>
    </rPh>
    <rPh sb="9" eb="10">
      <t>カタ</t>
    </rPh>
    <phoneticPr fontId="1"/>
  </si>
  <si>
    <t>２　データ貼付シートに、学校のデータを貼り付けて下さい。</t>
    <rPh sb="5" eb="7">
      <t>テンプ</t>
    </rPh>
    <rPh sb="12" eb="14">
      <t>ガッコウ</t>
    </rPh>
    <rPh sb="19" eb="20">
      <t>ハ</t>
    </rPh>
    <rPh sb="21" eb="22">
      <t>ツ</t>
    </rPh>
    <rPh sb="24" eb="25">
      <t>クダ</t>
    </rPh>
    <phoneticPr fontId="1"/>
  </si>
  <si>
    <t>枠の部分に、データをすべて貼り付けて下さい。</t>
    <rPh sb="0" eb="1">
      <t>ワク</t>
    </rPh>
    <rPh sb="2" eb="4">
      <t>ブブン</t>
    </rPh>
    <rPh sb="13" eb="14">
      <t>ハ</t>
    </rPh>
    <rPh sb="15" eb="16">
      <t>ツ</t>
    </rPh>
    <rPh sb="18" eb="19">
      <t>クダ</t>
    </rPh>
    <phoneticPr fontId="1"/>
  </si>
  <si>
    <t>３　印刷シートを確認して、必要なシートを印刷して下さい。</t>
    <rPh sb="2" eb="4">
      <t>インサツ</t>
    </rPh>
    <rPh sb="8" eb="10">
      <t>カクニン</t>
    </rPh>
    <rPh sb="13" eb="15">
      <t>ヒツヨウ</t>
    </rPh>
    <rPh sb="20" eb="22">
      <t>インサツ</t>
    </rPh>
    <rPh sb="24" eb="25">
      <t>クダ</t>
    </rPh>
    <phoneticPr fontId="1"/>
  </si>
  <si>
    <t>入力済みの「報告ファイル」を、下の枠に貼り付けて下さい。</t>
    <rPh sb="0" eb="2">
      <t>ニュウリョク</t>
    </rPh>
    <rPh sb="2" eb="3">
      <t>ス</t>
    </rPh>
    <rPh sb="6" eb="8">
      <t>ホウコク</t>
    </rPh>
    <rPh sb="15" eb="16">
      <t>シタ</t>
    </rPh>
    <rPh sb="17" eb="18">
      <t>ワク</t>
    </rPh>
    <rPh sb="19" eb="20">
      <t>ハ</t>
    </rPh>
    <rPh sb="21" eb="22">
      <t>ツ</t>
    </rPh>
    <rPh sb="24" eb="25">
      <t>クダ</t>
    </rPh>
    <phoneticPr fontId="1"/>
  </si>
  <si>
    <t>上体起こし</t>
    <rPh sb="0" eb="2">
      <t>ジョウタイ</t>
    </rPh>
    <rPh sb="2" eb="3">
      <t>オ</t>
    </rPh>
    <phoneticPr fontId="1"/>
  </si>
  <si>
    <t>反復横とび</t>
    <rPh sb="0" eb="2">
      <t>ハンプク</t>
    </rPh>
    <rPh sb="2" eb="3">
      <t>ヨコ</t>
    </rPh>
    <phoneticPr fontId="1"/>
  </si>
  <si>
    <t>立ち幅とび</t>
    <rPh sb="0" eb="1">
      <t>タ</t>
    </rPh>
    <rPh sb="2" eb="3">
      <t>ハバ</t>
    </rPh>
    <phoneticPr fontId="1"/>
  </si>
  <si>
    <t xml:space="preserve">  年  月  日 入力</t>
    <rPh sb="2" eb="3">
      <t>ネン</t>
    </rPh>
    <rPh sb="5" eb="6">
      <t>ガツ</t>
    </rPh>
    <rPh sb="8" eb="9">
      <t>ニチ</t>
    </rPh>
    <rPh sb="10" eb="12">
      <t>ニュウリョク</t>
    </rPh>
    <phoneticPr fontId="1"/>
  </si>
  <si>
    <t>市町村</t>
    <rPh sb="0" eb="3">
      <t>シチョウソン</t>
    </rPh>
    <phoneticPr fontId="1"/>
  </si>
  <si>
    <t>丸森町</t>
    <rPh sb="0" eb="3">
      <t>マルモリマチ</t>
    </rPh>
    <phoneticPr fontId="1"/>
  </si>
  <si>
    <t>白石市</t>
    <rPh sb="0" eb="3">
      <t>シロイシシ</t>
    </rPh>
    <phoneticPr fontId="1"/>
  </si>
  <si>
    <t>角田市</t>
    <rPh sb="0" eb="3">
      <t>カクダシ</t>
    </rPh>
    <phoneticPr fontId="1"/>
  </si>
  <si>
    <t>山元町</t>
    <rPh sb="0" eb="3">
      <t>ヤマモトチョウ</t>
    </rPh>
    <phoneticPr fontId="1"/>
  </si>
  <si>
    <t>亘理町</t>
    <rPh sb="0" eb="3">
      <t>ワタリチョウ</t>
    </rPh>
    <phoneticPr fontId="1"/>
  </si>
  <si>
    <t>大河原町</t>
    <rPh sb="0" eb="3">
      <t>オオガワラ</t>
    </rPh>
    <rPh sb="3" eb="4">
      <t>マチ</t>
    </rPh>
    <phoneticPr fontId="1"/>
  </si>
  <si>
    <t>柴田町</t>
    <rPh sb="0" eb="3">
      <t>シバタマチ</t>
    </rPh>
    <phoneticPr fontId="1"/>
  </si>
  <si>
    <t>村田町</t>
    <rPh sb="0" eb="3">
      <t>ムラタマチ</t>
    </rPh>
    <phoneticPr fontId="1"/>
  </si>
  <si>
    <t>川崎町</t>
    <rPh sb="0" eb="3">
      <t>カワサキマチ</t>
    </rPh>
    <phoneticPr fontId="1"/>
  </si>
  <si>
    <t>七ヶ宿町</t>
    <rPh sb="0" eb="4">
      <t>シチガシュクマチ</t>
    </rPh>
    <phoneticPr fontId="1"/>
  </si>
  <si>
    <t>蔵王町</t>
    <rPh sb="0" eb="3">
      <t>ザオウチョウ</t>
    </rPh>
    <phoneticPr fontId="1"/>
  </si>
  <si>
    <t>岩沼市</t>
    <rPh sb="0" eb="3">
      <t>イワヌマシ</t>
    </rPh>
    <phoneticPr fontId="1"/>
  </si>
  <si>
    <t>名取市</t>
    <rPh sb="0" eb="3">
      <t>ナトリシ</t>
    </rPh>
    <phoneticPr fontId="1"/>
  </si>
  <si>
    <t>仙台市</t>
    <rPh sb="0" eb="3">
      <t>センダイシ</t>
    </rPh>
    <phoneticPr fontId="1"/>
  </si>
  <si>
    <t>多賀城市</t>
    <rPh sb="0" eb="4">
      <t>タガジョウシ</t>
    </rPh>
    <phoneticPr fontId="1"/>
  </si>
  <si>
    <t>塩釜市</t>
    <rPh sb="0" eb="3">
      <t>シオガマシ</t>
    </rPh>
    <phoneticPr fontId="1"/>
  </si>
  <si>
    <t>七ヶ浜町</t>
    <rPh sb="0" eb="4">
      <t>シチガハママチ</t>
    </rPh>
    <phoneticPr fontId="1"/>
  </si>
  <si>
    <t>利府町</t>
    <rPh sb="0" eb="3">
      <t>リフチョウ</t>
    </rPh>
    <phoneticPr fontId="1"/>
  </si>
  <si>
    <t>松島町</t>
    <rPh sb="0" eb="3">
      <t>マツシママチ</t>
    </rPh>
    <phoneticPr fontId="1"/>
  </si>
  <si>
    <t>富谷市</t>
    <rPh sb="0" eb="2">
      <t>トミヤ</t>
    </rPh>
    <rPh sb="2" eb="3">
      <t>シ</t>
    </rPh>
    <phoneticPr fontId="1"/>
  </si>
  <si>
    <t>大和町</t>
    <rPh sb="0" eb="3">
      <t>タイワチョウ</t>
    </rPh>
    <phoneticPr fontId="1"/>
  </si>
  <si>
    <t>大郷町</t>
    <rPh sb="0" eb="3">
      <t>オオサトマチ</t>
    </rPh>
    <phoneticPr fontId="1"/>
  </si>
  <si>
    <t>大衡村</t>
    <rPh sb="0" eb="3">
      <t>オオヒラムラ</t>
    </rPh>
    <phoneticPr fontId="1"/>
  </si>
  <si>
    <t>大崎市</t>
    <rPh sb="0" eb="3">
      <t>オオサキシ</t>
    </rPh>
    <phoneticPr fontId="1"/>
  </si>
  <si>
    <t>色麻町</t>
    <rPh sb="0" eb="3">
      <t>シカママチ</t>
    </rPh>
    <phoneticPr fontId="1"/>
  </si>
  <si>
    <t>加美町</t>
    <rPh sb="0" eb="3">
      <t>カミマチ</t>
    </rPh>
    <phoneticPr fontId="1"/>
  </si>
  <si>
    <t>美里町</t>
    <rPh sb="0" eb="3">
      <t>ミサトマチ</t>
    </rPh>
    <phoneticPr fontId="1"/>
  </si>
  <si>
    <t>涌谷町</t>
    <rPh sb="0" eb="3">
      <t>ワクヤチョウ</t>
    </rPh>
    <phoneticPr fontId="1"/>
  </si>
  <si>
    <t>栗原市</t>
    <rPh sb="0" eb="2">
      <t>クリハラ</t>
    </rPh>
    <rPh sb="2" eb="3">
      <t>シ</t>
    </rPh>
    <phoneticPr fontId="1"/>
  </si>
  <si>
    <t>東松島市</t>
    <rPh sb="0" eb="4">
      <t>ヒガシマツシマシ</t>
    </rPh>
    <phoneticPr fontId="1"/>
  </si>
  <si>
    <t>石巻市</t>
    <rPh sb="0" eb="3">
      <t>イシマキシ</t>
    </rPh>
    <phoneticPr fontId="1"/>
  </si>
  <si>
    <t>女川町</t>
    <rPh sb="0" eb="3">
      <t>オナガワチョウ</t>
    </rPh>
    <phoneticPr fontId="1"/>
  </si>
  <si>
    <t>登米市</t>
    <rPh sb="0" eb="3">
      <t>トメシ</t>
    </rPh>
    <phoneticPr fontId="1"/>
  </si>
  <si>
    <t>南三陸町</t>
    <rPh sb="0" eb="4">
      <t>ミナミサンリクチョウ</t>
    </rPh>
    <phoneticPr fontId="1"/>
  </si>
  <si>
    <t>気仙沼市</t>
    <rPh sb="0" eb="4">
      <t>ケセンヌマシ</t>
    </rPh>
    <phoneticPr fontId="1"/>
  </si>
  <si>
    <t>男</t>
    <rPh sb="0" eb="1">
      <t>ダン</t>
    </rPh>
    <phoneticPr fontId="1"/>
  </si>
  <si>
    <t>女</t>
    <rPh sb="0" eb="1">
      <t>オンナ</t>
    </rPh>
    <phoneticPr fontId="1"/>
  </si>
  <si>
    <t>○</t>
    <phoneticPr fontId="1"/>
  </si>
  <si>
    <t>×</t>
    <phoneticPr fontId="1"/>
  </si>
  <si>
    <t>令和５年度</t>
    <rPh sb="0" eb="2">
      <t>レイワ</t>
    </rPh>
    <rPh sb="3" eb="5">
      <t>ネンド</t>
    </rPh>
    <phoneticPr fontId="1"/>
  </si>
  <si>
    <t>令和５年度全国体力・運動能力調査</t>
    <rPh sb="0" eb="2">
      <t>レイワ</t>
    </rPh>
    <rPh sb="3" eb="5">
      <t>ネンド</t>
    </rPh>
    <rPh sb="5" eb="7">
      <t>ゼンコク</t>
    </rPh>
    <rPh sb="7" eb="9">
      <t>タイリョク</t>
    </rPh>
    <rPh sb="10" eb="12">
      <t>ウンドウ</t>
    </rPh>
    <rPh sb="12" eb="14">
      <t>ノウリョク</t>
    </rPh>
    <rPh sb="14" eb="16">
      <t>チョウサ</t>
    </rPh>
    <phoneticPr fontId="1"/>
  </si>
  <si>
    <r>
      <t>　このファイルは、</t>
    </r>
    <r>
      <rPr>
        <b/>
        <sz val="14"/>
        <color indexed="10"/>
        <rFont val="ＭＳ Ｐゴシック"/>
        <family val="3"/>
        <charset val="128"/>
      </rPr>
      <t>各学校の体力・運動能力調査のデータから、「前年度との比較をしたレーダーチャート」を作成します。</t>
    </r>
    <r>
      <rPr>
        <sz val="14"/>
        <rFont val="ＭＳ Ｐゴシック"/>
        <family val="3"/>
        <charset val="128"/>
      </rPr>
      <t>県教委に報告をするファイルを使用しますので、新たにデータを入力する必要はありません。</t>
    </r>
    <rPh sb="9" eb="10">
      <t>カク</t>
    </rPh>
    <rPh sb="10" eb="12">
      <t>ガッコウ</t>
    </rPh>
    <rPh sb="13" eb="15">
      <t>タイリョク</t>
    </rPh>
    <rPh sb="16" eb="18">
      <t>ウンドウ</t>
    </rPh>
    <rPh sb="18" eb="20">
      <t>ノウリョク</t>
    </rPh>
    <rPh sb="20" eb="22">
      <t>チョウサ</t>
    </rPh>
    <rPh sb="30" eb="33">
      <t>ゼンネンド</t>
    </rPh>
    <rPh sb="35" eb="37">
      <t>ヒカク</t>
    </rPh>
    <rPh sb="50" eb="52">
      <t>サクセイ</t>
    </rPh>
    <rPh sb="56" eb="59">
      <t>ケンキョウイ</t>
    </rPh>
    <rPh sb="60" eb="62">
      <t>ホウコク</t>
    </rPh>
    <rPh sb="70" eb="72">
      <t>シヨウ</t>
    </rPh>
    <rPh sb="78" eb="79">
      <t>アラ</t>
    </rPh>
    <rPh sb="85" eb="87">
      <t>ニュウリョク</t>
    </rPh>
    <rPh sb="89" eb="91">
      <t>ヒツヨウ</t>
    </rPh>
    <phoneticPr fontId="1"/>
  </si>
  <si>
    <t>体 力 ・ 運 動 能 力 調 査 結 果  （小学校）前年度との比較</t>
    <rPh sb="0" eb="1">
      <t>カラダ</t>
    </rPh>
    <rPh sb="2" eb="3">
      <t>チカラ</t>
    </rPh>
    <rPh sb="6" eb="7">
      <t>ウン</t>
    </rPh>
    <rPh sb="8" eb="9">
      <t>ドウ</t>
    </rPh>
    <rPh sb="10" eb="11">
      <t>ノウ</t>
    </rPh>
    <rPh sb="12" eb="13">
      <t>チカラ</t>
    </rPh>
    <rPh sb="14" eb="15">
      <t>チョウ</t>
    </rPh>
    <rPh sb="16" eb="17">
      <t>サ</t>
    </rPh>
    <rPh sb="18" eb="19">
      <t>ムスブ</t>
    </rPh>
    <rPh sb="20" eb="21">
      <t>ハタシ</t>
    </rPh>
    <rPh sb="24" eb="27">
      <t>ショウガッコウ</t>
    </rPh>
    <rPh sb="28" eb="31">
      <t>ゼンネンド</t>
    </rPh>
    <rPh sb="33" eb="35">
      <t>ヒカク</t>
    </rPh>
    <phoneticPr fontId="1"/>
  </si>
  <si>
    <t>令和5年度</t>
    <rPh sb="0" eb="2">
      <t>レイワ</t>
    </rPh>
    <rPh sb="3" eb="5">
      <t>ネンド</t>
    </rPh>
    <phoneticPr fontId="1"/>
  </si>
  <si>
    <t>令和６年度</t>
    <rPh sb="0" eb="2">
      <t>レイワ</t>
    </rPh>
    <rPh sb="3" eb="5">
      <t>ネンド</t>
    </rPh>
    <phoneticPr fontId="1"/>
  </si>
  <si>
    <t>１　入力した報告用ファイル（令和５年度と６年度の体力・運動能力調査報告【様式１－①】を準備して下さい。</t>
    <rPh sb="2" eb="4">
      <t>ニュウリョク</t>
    </rPh>
    <rPh sb="6" eb="8">
      <t>ホウコク</t>
    </rPh>
    <rPh sb="8" eb="9">
      <t>ヨウ</t>
    </rPh>
    <rPh sb="14" eb="15">
      <t>レイ</t>
    </rPh>
    <rPh sb="15" eb="16">
      <t>ワ</t>
    </rPh>
    <rPh sb="17" eb="19">
      <t>ネンド</t>
    </rPh>
    <rPh sb="18" eb="19">
      <t>ド</t>
    </rPh>
    <rPh sb="21" eb="23">
      <t>ネンド</t>
    </rPh>
    <rPh sb="24" eb="26">
      <t>タイリョク</t>
    </rPh>
    <rPh sb="27" eb="29">
      <t>ウンドウ</t>
    </rPh>
    <rPh sb="29" eb="31">
      <t>ノウリョク</t>
    </rPh>
    <rPh sb="31" eb="33">
      <t>チョウサ</t>
    </rPh>
    <rPh sb="33" eb="35">
      <t>ホウコク</t>
    </rPh>
    <rPh sb="36" eb="38">
      <t>ヨウシキ</t>
    </rPh>
    <rPh sb="43" eb="45">
      <t>ジュンビ</t>
    </rPh>
    <rPh sb="47" eb="48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</si>
</sst>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 "/>
    <numFmt numFmtId="177" formatCode="0.0_ "/>
    <numFmt numFmtId="178" formatCode="m"/>
    <numFmt numFmtId="179" formatCode="0.00_ 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平成明朝"/>
      <family val="1"/>
      <charset val="128"/>
    </font>
    <font>
      <sz val="8.8000000000000007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66"/>
        <bgColor indexed="64"/>
      </patternFill>
    </fill>
  </fills>
  <borders count="5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2" borderId="20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27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0" fillId="4" borderId="0" xfId="0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7" xfId="0" applyBorder="1" applyAlignment="1">
      <alignment vertical="center"/>
    </xf>
    <xf numFmtId="0" fontId="14" fillId="0" borderId="38" xfId="0" applyFont="1" applyBorder="1" applyAlignment="1">
      <alignment vertical="center" wrapText="1"/>
    </xf>
    <xf numFmtId="1" fontId="0" fillId="0" borderId="1" xfId="0" applyNumberFormat="1" applyFont="1" applyBorder="1" applyAlignment="1">
      <alignment horizontal="right" vertical="center"/>
    </xf>
    <xf numFmtId="2" fontId="0" fillId="0" borderId="2" xfId="0" applyNumberFormat="1" applyFont="1" applyBorder="1" applyAlignment="1">
      <alignment horizontal="right" vertical="center"/>
    </xf>
    <xf numFmtId="2" fontId="0" fillId="0" borderId="4" xfId="0" applyNumberFormat="1" applyFont="1" applyBorder="1" applyAlignment="1">
      <alignment horizontal="right" vertical="center"/>
    </xf>
    <xf numFmtId="1" fontId="0" fillId="0" borderId="5" xfId="0" applyNumberFormat="1" applyFont="1" applyBorder="1" applyAlignment="1">
      <alignment horizontal="right" vertical="center"/>
    </xf>
    <xf numFmtId="2" fontId="0" fillId="0" borderId="3" xfId="0" applyNumberFormat="1" applyFont="1" applyBorder="1" applyAlignment="1">
      <alignment horizontal="right" vertical="center"/>
    </xf>
    <xf numFmtId="1" fontId="0" fillId="0" borderId="31" xfId="0" applyNumberFormat="1" applyFont="1" applyBorder="1" applyAlignment="1">
      <alignment horizontal="right" vertical="center"/>
    </xf>
    <xf numFmtId="2" fontId="0" fillId="0" borderId="21" xfId="0" applyNumberFormat="1" applyFont="1" applyBorder="1" applyAlignment="1">
      <alignment horizontal="right" vertical="center"/>
    </xf>
    <xf numFmtId="2" fontId="0" fillId="0" borderId="32" xfId="0" applyNumberFormat="1" applyFont="1" applyBorder="1" applyAlignment="1">
      <alignment horizontal="right" vertical="center"/>
    </xf>
    <xf numFmtId="1" fontId="0" fillId="0" borderId="20" xfId="0" applyNumberFormat="1" applyFont="1" applyBorder="1" applyAlignment="1">
      <alignment horizontal="right" vertical="center"/>
    </xf>
    <xf numFmtId="2" fontId="0" fillId="0" borderId="14" xfId="0" applyNumberFormat="1" applyFont="1" applyBorder="1" applyAlignment="1">
      <alignment horizontal="right" vertical="center"/>
    </xf>
    <xf numFmtId="0" fontId="0" fillId="0" borderId="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79" fontId="2" fillId="0" borderId="21" xfId="0" applyNumberFormat="1" applyFont="1" applyBorder="1" applyAlignment="1">
      <alignment horizontal="center" vertical="center"/>
    </xf>
    <xf numFmtId="179" fontId="2" fillId="0" borderId="32" xfId="0" applyNumberFormat="1" applyFont="1" applyBorder="1" applyAlignment="1">
      <alignment horizontal="center" vertical="center"/>
    </xf>
    <xf numFmtId="179" fontId="2" fillId="0" borderId="14" xfId="0" applyNumberFormat="1" applyFont="1" applyBorder="1" applyAlignment="1">
      <alignment horizontal="center" vertical="center"/>
    </xf>
    <xf numFmtId="179" fontId="2" fillId="0" borderId="25" xfId="0" applyNumberFormat="1" applyFont="1" applyBorder="1" applyAlignment="1">
      <alignment horizontal="center" vertical="center"/>
    </xf>
    <xf numFmtId="179" fontId="2" fillId="0" borderId="26" xfId="0" applyNumberFormat="1" applyFont="1" applyBorder="1" applyAlignment="1">
      <alignment horizontal="center" vertical="center"/>
    </xf>
    <xf numFmtId="179" fontId="2" fillId="0" borderId="13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79" fontId="2" fillId="0" borderId="4" xfId="0" applyNumberFormat="1" applyFont="1" applyBorder="1" applyAlignment="1">
      <alignment horizontal="center" vertical="center"/>
    </xf>
    <xf numFmtId="179" fontId="2" fillId="0" borderId="3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79" fontId="2" fillId="0" borderId="23" xfId="0" applyNumberFormat="1" applyFont="1" applyBorder="1" applyAlignment="1">
      <alignment horizontal="center" vertical="center"/>
    </xf>
    <xf numFmtId="179" fontId="2" fillId="0" borderId="34" xfId="0" applyNumberFormat="1" applyFont="1" applyBorder="1" applyAlignment="1">
      <alignment horizontal="center" vertical="center"/>
    </xf>
    <xf numFmtId="179" fontId="2" fillId="0" borderId="15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79" fontId="2" fillId="0" borderId="31" xfId="0" applyNumberFormat="1" applyFont="1" applyBorder="1" applyAlignment="1">
      <alignment horizontal="center" vertical="center"/>
    </xf>
    <xf numFmtId="179" fontId="2" fillId="0" borderId="4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179" fontId="2" fillId="0" borderId="41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79" fontId="2" fillId="0" borderId="33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2" fontId="0" fillId="0" borderId="21" xfId="0" applyNumberFormat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0" fillId="0" borderId="21" xfId="0" applyFont="1" applyBorder="1" applyAlignment="1">
      <alignment vertical="center"/>
    </xf>
    <xf numFmtId="2" fontId="0" fillId="0" borderId="21" xfId="0" applyNumberFormat="1" applyFont="1" applyBorder="1" applyAlignment="1">
      <alignment vertical="center"/>
    </xf>
    <xf numFmtId="2" fontId="0" fillId="0" borderId="14" xfId="0" applyNumberFormat="1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2" fontId="0" fillId="0" borderId="14" xfId="0" applyNumberFormat="1" applyBorder="1" applyAlignment="1">
      <alignment vertical="center"/>
    </xf>
    <xf numFmtId="0" fontId="0" fillId="0" borderId="2" xfId="0" applyFont="1" applyBorder="1" applyAlignment="1">
      <alignment vertical="center"/>
    </xf>
    <xf numFmtId="2" fontId="0" fillId="0" borderId="2" xfId="0" applyNumberFormat="1" applyFont="1" applyBorder="1" applyAlignment="1">
      <alignment vertical="center"/>
    </xf>
    <xf numFmtId="2" fontId="0" fillId="0" borderId="3" xfId="0" applyNumberFormat="1" applyFont="1" applyBorder="1" applyAlignment="1">
      <alignment vertical="center"/>
    </xf>
    <xf numFmtId="0" fontId="0" fillId="0" borderId="1" xfId="0" applyFont="1" applyBorder="1" applyAlignment="1">
      <alignment vertical="center"/>
    </xf>
    <xf numFmtId="2" fontId="0" fillId="0" borderId="3" xfId="0" applyNumberFormat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9" borderId="0" xfId="0" applyFill="1" applyAlignment="1">
      <alignment vertical="center"/>
    </xf>
    <xf numFmtId="178" fontId="8" fillId="9" borderId="30" xfId="0" applyNumberFormat="1" applyFont="1" applyFill="1" applyBorder="1" applyAlignment="1">
      <alignment horizontal="center" vertical="center" shrinkToFit="1"/>
    </xf>
    <xf numFmtId="178" fontId="9" fillId="9" borderId="0" xfId="0" applyNumberFormat="1" applyFont="1" applyFill="1" applyBorder="1" applyAlignment="1">
      <alignment horizontal="center" vertical="center"/>
    </xf>
    <xf numFmtId="178" fontId="4" fillId="9" borderId="0" xfId="0" applyNumberFormat="1" applyFont="1" applyFill="1" applyBorder="1" applyAlignment="1">
      <alignment horizontal="center" vertical="center"/>
    </xf>
    <xf numFmtId="0" fontId="0" fillId="9" borderId="0" xfId="0" applyFill="1"/>
    <xf numFmtId="0" fontId="0" fillId="9" borderId="0" xfId="0" applyFill="1" applyBorder="1" applyAlignment="1">
      <alignment vertical="center" wrapText="1"/>
    </xf>
    <xf numFmtId="0" fontId="7" fillId="9" borderId="0" xfId="0" applyFont="1" applyFill="1"/>
    <xf numFmtId="0" fontId="0" fillId="8" borderId="0" xfId="0" applyFont="1" applyFill="1" applyAlignment="1">
      <alignment vertical="center"/>
    </xf>
    <xf numFmtId="0" fontId="4" fillId="8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11" fillId="5" borderId="42" xfId="0" applyFont="1" applyFill="1" applyBorder="1" applyAlignment="1">
      <alignment horizontal="center" vertical="center"/>
    </xf>
    <xf numFmtId="0" fontId="11" fillId="5" borderId="43" xfId="0" applyFont="1" applyFill="1" applyBorder="1" applyAlignment="1">
      <alignment horizontal="center" vertical="center"/>
    </xf>
    <xf numFmtId="0" fontId="11" fillId="5" borderId="44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2" borderId="45" xfId="0" applyFont="1" applyFill="1" applyBorder="1" applyAlignment="1">
      <alignment horizontal="center" vertical="center" shrinkToFit="1"/>
    </xf>
    <xf numFmtId="0" fontId="0" fillId="2" borderId="46" xfId="0" applyFont="1" applyFill="1" applyBorder="1" applyAlignment="1">
      <alignment horizontal="center" vertical="center" shrinkToFit="1"/>
    </xf>
    <xf numFmtId="0" fontId="0" fillId="2" borderId="47" xfId="0" applyFont="1" applyFill="1" applyBorder="1" applyAlignment="1">
      <alignment horizontal="center" vertical="center" shrinkToFit="1"/>
    </xf>
    <xf numFmtId="0" fontId="0" fillId="2" borderId="48" xfId="0" applyFont="1" applyFill="1" applyBorder="1" applyAlignment="1">
      <alignment horizontal="center" vertical="center" shrinkToFit="1"/>
    </xf>
    <xf numFmtId="0" fontId="0" fillId="2" borderId="49" xfId="0" applyFont="1" applyFill="1" applyBorder="1" applyAlignment="1">
      <alignment horizontal="center" vertical="center" shrinkToFit="1"/>
    </xf>
    <xf numFmtId="0" fontId="0" fillId="2" borderId="50" xfId="0" applyFont="1" applyFill="1" applyBorder="1" applyAlignment="1">
      <alignment horizontal="center" vertical="center" shrinkToFit="1"/>
    </xf>
    <xf numFmtId="0" fontId="0" fillId="7" borderId="20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0" fontId="3" fillId="7" borderId="21" xfId="0" applyFont="1" applyFill="1" applyBorder="1" applyAlignment="1">
      <alignment horizontal="center" vertical="center"/>
    </xf>
    <xf numFmtId="0" fontId="3" fillId="7" borderId="32" xfId="0" applyFont="1" applyFill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32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52" xfId="0" applyFill="1" applyBorder="1" applyAlignment="1">
      <alignment horizontal="center" vertical="center" shrinkToFit="1"/>
    </xf>
    <xf numFmtId="0" fontId="0" fillId="7" borderId="31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 shrinkToFit="1"/>
    </xf>
    <xf numFmtId="0" fontId="0" fillId="2" borderId="39" xfId="0" applyFont="1" applyFill="1" applyBorder="1" applyAlignment="1">
      <alignment horizontal="center" vertical="center" shrinkToFit="1"/>
    </xf>
    <xf numFmtId="0" fontId="10" fillId="9" borderId="0" xfId="0" applyFont="1" applyFill="1" applyAlignment="1">
      <alignment horizontal="center" vertical="center"/>
    </xf>
    <xf numFmtId="0" fontId="8" fillId="9" borderId="30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178" fontId="9" fillId="9" borderId="30" xfId="0" applyNumberFormat="1" applyFont="1" applyFill="1" applyBorder="1" applyAlignment="1">
      <alignment horizontal="center" vertical="center" wrapText="1"/>
    </xf>
    <xf numFmtId="178" fontId="9" fillId="9" borderId="3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33CC"/>
      <color rgb="FFFF66CC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１年生男子</a:t>
            </a:r>
          </a:p>
        </c:rich>
      </c:tx>
      <c:layout>
        <c:manualLayout>
          <c:xMode val="edge"/>
          <c:yMode val="edge"/>
          <c:x val="3.2689392086858705E-2"/>
          <c:y val="2.868829802071842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6673864291014937"/>
          <c:y val="0.13874272309289815"/>
          <c:w val="0.49921787921257904"/>
          <c:h val="0.77573340306639282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データ貼付!$AC$128:$AJ$128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ｿﾌﾄﾎﾞｰﾙ投げ</c:v>
                </c:pt>
              </c:strCache>
            </c:strRef>
          </c:cat>
          <c:val>
            <c:numRef>
              <c:f>データ貼付!$AC$129:$AJ$129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97-47C8-BE53-4ED38AE8F5E5}"/>
            </c:ext>
          </c:extLst>
        </c:ser>
        <c:ser>
          <c:idx val="1"/>
          <c:order val="1"/>
          <c:spPr>
            <a:ln w="25400">
              <a:solidFill>
                <a:srgbClr val="FF33CC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33CC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データ貼付!$AC$128:$AJ$128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ｿﾌﾄﾎﾞｰﾙ投げ</c:v>
                </c:pt>
              </c:strCache>
            </c:strRef>
          </c:cat>
          <c:val>
            <c:numRef>
              <c:f>データ貼付!$AC$130:$AJ$130</c:f>
              <c:numCache>
                <c:formatCode>0.0_ </c:formatCode>
                <c:ptCount val="8"/>
                <c:pt idx="0">
                  <c:v>8.5067873303167403</c:v>
                </c:pt>
                <c:pt idx="1">
                  <c:v>28.798521256931608</c:v>
                </c:pt>
                <c:pt idx="2">
                  <c:v>12.288135593220339</c:v>
                </c:pt>
                <c:pt idx="3">
                  <c:v>-2.7671755725190792</c:v>
                </c:pt>
                <c:pt idx="4">
                  <c:v>30.662589194699287</c:v>
                </c:pt>
                <c:pt idx="5">
                  <c:v>164.3</c:v>
                </c:pt>
                <c:pt idx="6">
                  <c:v>-14.661157024793397</c:v>
                </c:pt>
                <c:pt idx="7">
                  <c:v>24.50151057401813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97-47C8-BE53-4ED38AE8F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1175144"/>
        <c:axId val="1"/>
      </c:radarChart>
      <c:catAx>
        <c:axId val="3611751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1175144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５年生女子</a:t>
            </a:r>
          </a:p>
        </c:rich>
      </c:tx>
      <c:layout>
        <c:manualLayout>
          <c:xMode val="edge"/>
          <c:yMode val="edge"/>
          <c:x val="2.3598682212201221E-2"/>
          <c:y val="3.26197177160083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6974547788649911"/>
          <c:y val="0.18119943703085906"/>
          <c:w val="0.45618950544509812"/>
          <c:h val="0.73278982485404509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データ貼付!$AC$128:$AJ$128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ｿﾌﾄﾎﾞｰﾙ投げ</c:v>
                </c:pt>
              </c:strCache>
            </c:strRef>
          </c:cat>
          <c:val>
            <c:numRef>
              <c:f>データ貼付!$AC$129:$AJ$129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C3-4E94-811E-508F78CD04AF}"/>
            </c:ext>
          </c:extLst>
        </c:ser>
        <c:ser>
          <c:idx val="1"/>
          <c:order val="1"/>
          <c:spPr>
            <a:ln w="25400">
              <a:solidFill>
                <a:srgbClr val="FF33CC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33CC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データ貼付!$AC$128:$AJ$128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ｿﾌﾄﾎﾞｰﾙ投げ</c:v>
                </c:pt>
              </c:strCache>
            </c:strRef>
          </c:cat>
          <c:val>
            <c:numRef>
              <c:f>データ貼付!$AC$139:$AJ$139</c:f>
              <c:numCache>
                <c:formatCode>0.0_ </c:formatCode>
                <c:ptCount val="8"/>
                <c:pt idx="0">
                  <c:v>5.4838709677419359</c:v>
                </c:pt>
                <c:pt idx="1">
                  <c:v>10.563674321503129</c:v>
                </c:pt>
                <c:pt idx="2">
                  <c:v>2.4752475247524757</c:v>
                </c:pt>
                <c:pt idx="3">
                  <c:v>-7.8366762177650315</c:v>
                </c:pt>
                <c:pt idx="4">
                  <c:v>25.448444173276386</c:v>
                </c:pt>
                <c:pt idx="5">
                  <c:v>166.58536585365854</c:v>
                </c:pt>
                <c:pt idx="6">
                  <c:v>-21.513828238719071</c:v>
                </c:pt>
                <c:pt idx="7">
                  <c:v>20.173160173160177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C3-4E94-811E-508F78CD0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1810920"/>
        <c:axId val="1"/>
      </c:radarChart>
      <c:catAx>
        <c:axId val="451810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1810920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１年生女子</a:t>
            </a:r>
          </a:p>
        </c:rich>
      </c:tx>
      <c:layout>
        <c:manualLayout>
          <c:xMode val="edge"/>
          <c:yMode val="edge"/>
          <c:x val="3.2689632545931754E-2"/>
          <c:y val="2.86886933250990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8340219629532892"/>
          <c:y val="0.14597753321877019"/>
          <c:w val="0.55274888558692425"/>
          <c:h val="0.7622988956583816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データ貼付!$AC$128:$AJ$128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ｿﾌﾄﾎﾞｰﾙ投げ</c:v>
                </c:pt>
              </c:strCache>
            </c:strRef>
          </c:cat>
          <c:val>
            <c:numRef>
              <c:f>データ貼付!$AC$129:$AJ$129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BF-4711-9AF0-21EB7A27E491}"/>
            </c:ext>
          </c:extLst>
        </c:ser>
        <c:ser>
          <c:idx val="1"/>
          <c:order val="1"/>
          <c:spPr>
            <a:ln w="25400">
              <a:solidFill>
                <a:srgbClr val="FF33CC"/>
              </a:solidFill>
            </a:ln>
          </c:spPr>
          <c:marker>
            <c:symbol val="square"/>
            <c:size val="4"/>
            <c:spPr>
              <a:noFill/>
              <a:ln>
                <a:solidFill>
                  <a:srgbClr val="FF33CC"/>
                </a:solidFill>
              </a:ln>
            </c:spPr>
          </c:marker>
          <c:cat>
            <c:strRef>
              <c:f>データ貼付!$AC$128:$AJ$128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ｿﾌﾄﾎﾞｰﾙ投げ</c:v>
                </c:pt>
              </c:strCache>
            </c:strRef>
          </c:cat>
          <c:val>
            <c:numRef>
              <c:f>データ貼付!$AC$131:$AJ$131</c:f>
              <c:numCache>
                <c:formatCode>0.0_ </c:formatCode>
                <c:ptCount val="8"/>
                <c:pt idx="0">
                  <c:v>6.5482233502537994</c:v>
                </c:pt>
                <c:pt idx="1">
                  <c:v>28.54651162790698</c:v>
                </c:pt>
                <c:pt idx="2">
                  <c:v>9.9027777777777786</c:v>
                </c:pt>
                <c:pt idx="3">
                  <c:v>-4.6044624746450395</c:v>
                </c:pt>
                <c:pt idx="4">
                  <c:v>26.03053435114504</c:v>
                </c:pt>
                <c:pt idx="5">
                  <c:v>169.09090909090907</c:v>
                </c:pt>
                <c:pt idx="6">
                  <c:v>-11.642045454545446</c:v>
                </c:pt>
                <c:pt idx="7">
                  <c:v>19.790575916230367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BF-4711-9AF0-21EB7A27E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1807312"/>
        <c:axId val="1"/>
      </c:radarChart>
      <c:catAx>
        <c:axId val="4518073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1807312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２年生女子</a:t>
            </a:r>
          </a:p>
        </c:rich>
      </c:tx>
      <c:layout>
        <c:manualLayout>
          <c:xMode val="edge"/>
          <c:yMode val="edge"/>
          <c:x val="3.2689632545931754E-2"/>
          <c:y val="2.86886933250990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8340219629532892"/>
          <c:y val="0.14597753321877019"/>
          <c:w val="0.55274888558692425"/>
          <c:h val="0.7622988956583816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データ貼付!$AC$143:$AJ$143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ｿﾌﾄﾎﾞｰﾙ投げ</c:v>
                </c:pt>
              </c:strCache>
            </c:strRef>
          </c:cat>
          <c:val>
            <c:numRef>
              <c:f>データ貼付!$AC$144:$AJ$144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D-4471-8D45-CB56E8A40AC4}"/>
            </c:ext>
          </c:extLst>
        </c:ser>
        <c:ser>
          <c:idx val="1"/>
          <c:order val="1"/>
          <c:spPr>
            <a:ln w="25400">
              <a:solidFill>
                <a:srgbClr val="00B050"/>
              </a:solidFill>
            </a:ln>
          </c:spPr>
          <c:marker>
            <c:symbol val="square"/>
            <c:size val="4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データ貼付!$AC$143:$AJ$143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ｿﾌﾄﾎﾞｰﾙ投げ</c:v>
                </c:pt>
              </c:strCache>
            </c:strRef>
          </c:cat>
          <c:val>
            <c:numRef>
              <c:f>データ貼付!$AC$146:$AJ$146</c:f>
              <c:numCache>
                <c:formatCode>0.0_ </c:formatCode>
                <c:ptCount val="8"/>
                <c:pt idx="0">
                  <c:v>6.0173160173160127</c:v>
                </c:pt>
                <c:pt idx="1">
                  <c:v>24.266917293233085</c:v>
                </c:pt>
                <c:pt idx="2">
                  <c:v>7.6616231086657507</c:v>
                </c:pt>
                <c:pt idx="3">
                  <c:v>-3.7924865831842567</c:v>
                </c:pt>
                <c:pt idx="4">
                  <c:v>27.828389830508474</c:v>
                </c:pt>
                <c:pt idx="5">
                  <c:v>179.29411764705884</c:v>
                </c:pt>
                <c:pt idx="6">
                  <c:v>-16.41488162344983</c:v>
                </c:pt>
                <c:pt idx="7">
                  <c:v>19.64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CD-4471-8D45-CB56E8A40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1807312"/>
        <c:axId val="1"/>
      </c:radarChart>
      <c:catAx>
        <c:axId val="4518073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1807312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３年生男子</a:t>
            </a:r>
          </a:p>
        </c:rich>
      </c:tx>
      <c:layout>
        <c:manualLayout>
          <c:xMode val="edge"/>
          <c:yMode val="edge"/>
          <c:x val="2.9498368778669019E-2"/>
          <c:y val="2.45899619690395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5750686186158211"/>
          <c:y val="0.11885307226147088"/>
          <c:w val="0.47802194030597195"/>
          <c:h val="0.78151245684725812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データ貼付!$AC$143:$AJ$143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ｿﾌﾄﾎﾞｰﾙ投げ</c:v>
                </c:pt>
              </c:strCache>
            </c:strRef>
          </c:cat>
          <c:val>
            <c:numRef>
              <c:f>データ貼付!$AC$144:$AJ$144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50-468E-B8FA-A47A2DBF015B}"/>
            </c:ext>
          </c:extLst>
        </c:ser>
        <c:ser>
          <c:idx val="1"/>
          <c:order val="1"/>
          <c:spPr>
            <a:ln w="25400">
              <a:solidFill>
                <a:srgbClr val="00B050"/>
              </a:solidFill>
            </a:ln>
          </c:spPr>
          <c:marker>
            <c:symbol val="square"/>
            <c:size val="4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データ貼付!$AC$143:$AJ$143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ｿﾌﾄﾎﾞｰﾙ投げ</c:v>
                </c:pt>
              </c:strCache>
            </c:strRef>
          </c:cat>
          <c:val>
            <c:numRef>
              <c:f>データ貼付!$AC$147:$AJ$147</c:f>
              <c:numCache>
                <c:formatCode>0.0_ </c:formatCode>
                <c:ptCount val="8"/>
                <c:pt idx="0">
                  <c:v>7.1575342465753451</c:v>
                </c:pt>
                <c:pt idx="1">
                  <c:v>22.817869415807557</c:v>
                </c:pt>
                <c:pt idx="2">
                  <c:v>9.0516039051603912</c:v>
                </c:pt>
                <c:pt idx="3">
                  <c:v>5.1235370611183413</c:v>
                </c:pt>
                <c:pt idx="4">
                  <c:v>29.274853801169595</c:v>
                </c:pt>
                <c:pt idx="5">
                  <c:v>167.67441860465115</c:v>
                </c:pt>
                <c:pt idx="6">
                  <c:v>-20.191412312467676</c:v>
                </c:pt>
                <c:pt idx="7">
                  <c:v>25.100334448160538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50-468E-B8FA-A47A2DBF0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1179080"/>
        <c:axId val="1"/>
      </c:radarChart>
      <c:catAx>
        <c:axId val="3611790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1179080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３年生女子</a:t>
            </a:r>
          </a:p>
        </c:rich>
      </c:tx>
      <c:layout>
        <c:manualLayout>
          <c:xMode val="edge"/>
          <c:yMode val="edge"/>
          <c:x val="2.3598825847703616E-2"/>
          <c:y val="2.86887139107611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8939254349881782"/>
          <c:y val="0.15573843360540177"/>
          <c:w val="0.53097440731876056"/>
          <c:h val="0.73770860870165567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データ貼付!$AC$143:$AJ$143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ｿﾌﾄﾎﾞｰﾙ投げ</c:v>
                </c:pt>
              </c:strCache>
            </c:strRef>
          </c:cat>
          <c:val>
            <c:numRef>
              <c:f>データ貼付!$AC$144:$AJ$144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C5-4B3B-8813-6D540FD2C90D}"/>
            </c:ext>
          </c:extLst>
        </c:ser>
        <c:ser>
          <c:idx val="1"/>
          <c:order val="1"/>
          <c:spPr>
            <a:ln w="25400">
              <a:solidFill>
                <a:srgbClr val="00B050"/>
              </a:solidFill>
            </a:ln>
          </c:spPr>
          <c:marker>
            <c:symbol val="square"/>
            <c:size val="4"/>
            <c:spPr>
              <a:noFill/>
              <a:ln>
                <a:noFill/>
              </a:ln>
            </c:spPr>
          </c:marker>
          <c:cat>
            <c:strRef>
              <c:f>データ貼付!$AC$143:$AJ$143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ｿﾌﾄﾎﾞｰﾙ投げ</c:v>
                </c:pt>
              </c:strCache>
            </c:strRef>
          </c:cat>
          <c:val>
            <c:numRef>
              <c:f>データ貼付!$AC$148:$AJ$148</c:f>
              <c:numCache>
                <c:formatCode>0.0_ </c:formatCode>
                <c:ptCount val="8"/>
                <c:pt idx="0">
                  <c:v>6.1254612546125458</c:v>
                </c:pt>
                <c:pt idx="1">
                  <c:v>20.748560460652591</c:v>
                </c:pt>
                <c:pt idx="2">
                  <c:v>5.2819807427785364</c:v>
                </c:pt>
                <c:pt idx="3">
                  <c:v>2.8551136363636402</c:v>
                </c:pt>
                <c:pt idx="4">
                  <c:v>27.534807534807534</c:v>
                </c:pt>
                <c:pt idx="5">
                  <c:v>170.45977011494253</c:v>
                </c:pt>
                <c:pt idx="6">
                  <c:v>-20.208791208791212</c:v>
                </c:pt>
                <c:pt idx="7">
                  <c:v>19.383116883116887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C5-4B3B-8813-6D540FD2C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941824"/>
        <c:axId val="1"/>
      </c:radarChart>
      <c:catAx>
        <c:axId val="3589418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8941824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78740157480314965" r="0.78740157480314965" t="0.78740157480314965" header="0.51181102362204722" footer="0.5118110236220472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４年生男子</a:t>
            </a:r>
          </a:p>
        </c:rich>
      </c:tx>
      <c:layout>
        <c:manualLayout>
          <c:xMode val="edge"/>
          <c:yMode val="edge"/>
          <c:x val="2.3512184815907299E-2"/>
          <c:y val="2.8542063820969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7127106116362831"/>
          <c:y val="0.12978926629692186"/>
          <c:w val="0.46531780219949509"/>
          <c:h val="0.75467494645120492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データ貼付!$AC$143:$AJ$143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ｿﾌﾄﾎﾞｰﾙ投げ</c:v>
                </c:pt>
              </c:strCache>
            </c:strRef>
          </c:cat>
          <c:val>
            <c:numRef>
              <c:f>データ貼付!$AC$144:$AJ$144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E1-416E-91F2-E2E395E41005}"/>
            </c:ext>
          </c:extLst>
        </c:ser>
        <c:ser>
          <c:idx val="1"/>
          <c:order val="1"/>
          <c:spPr>
            <a:ln w="25400">
              <a:solidFill>
                <a:srgbClr val="00B050"/>
              </a:solidFill>
            </a:ln>
          </c:spPr>
          <c:marker>
            <c:symbol val="square"/>
            <c:size val="4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データ貼付!$AC$143:$AJ$143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ｿﾌﾄﾎﾞｰﾙ投げ</c:v>
                </c:pt>
              </c:strCache>
            </c:strRef>
          </c:cat>
          <c:val>
            <c:numRef>
              <c:f>データ貼付!$AC$149:$AJ$149</c:f>
              <c:numCache>
                <c:formatCode>0.0_ </c:formatCode>
                <c:ptCount val="8"/>
                <c:pt idx="0">
                  <c:v>4.3354430379746844</c:v>
                </c:pt>
                <c:pt idx="1">
                  <c:v>18.188277087033747</c:v>
                </c:pt>
                <c:pt idx="2">
                  <c:v>6.6024759284731687</c:v>
                </c:pt>
                <c:pt idx="3">
                  <c:v>-1.9163292847503328</c:v>
                </c:pt>
                <c:pt idx="4">
                  <c:v>27.022501308215595</c:v>
                </c:pt>
                <c:pt idx="5">
                  <c:v>161.4942528735632</c:v>
                </c:pt>
                <c:pt idx="6">
                  <c:v>-25.604395604395606</c:v>
                </c:pt>
                <c:pt idx="7">
                  <c:v>23.462643678160919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E1-416E-91F2-E2E395E4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1180392"/>
        <c:axId val="1"/>
      </c:radarChart>
      <c:catAx>
        <c:axId val="3611803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1180392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４年生女子</a:t>
            </a:r>
          </a:p>
        </c:rich>
      </c:tx>
      <c:layout>
        <c:manualLayout>
          <c:xMode val="edge"/>
          <c:yMode val="edge"/>
          <c:x val="2.0648935910874917E-2"/>
          <c:y val="2.85423652187017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6162545400300519"/>
          <c:y val="0.1252386072584932"/>
          <c:w val="0.49651362825308809"/>
          <c:h val="0.78078335669066845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データ貼付!$AC$143:$AJ$143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ｿﾌﾄﾎﾞｰﾙ投げ</c:v>
                </c:pt>
              </c:strCache>
            </c:strRef>
          </c:cat>
          <c:val>
            <c:numRef>
              <c:f>データ貼付!$AC$144:$AJ$144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B4-4A68-9D8E-FB1098577350}"/>
            </c:ext>
          </c:extLst>
        </c:ser>
        <c:ser>
          <c:idx val="1"/>
          <c:order val="1"/>
          <c:spPr>
            <a:ln w="25400">
              <a:solidFill>
                <a:srgbClr val="00B050"/>
              </a:solidFill>
            </a:ln>
          </c:spPr>
          <c:marker>
            <c:symbol val="square"/>
            <c:size val="4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データ貼付!$AC$143:$AJ$143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ｿﾌﾄﾎﾞｰﾙ投げ</c:v>
                </c:pt>
              </c:strCache>
            </c:strRef>
          </c:cat>
          <c:val>
            <c:numRef>
              <c:f>データ貼付!$AC$150:$AJ$150</c:f>
              <c:numCache>
                <c:formatCode>0.0_ </c:formatCode>
                <c:ptCount val="8"/>
                <c:pt idx="0">
                  <c:v>5.4920634920634939</c:v>
                </c:pt>
                <c:pt idx="1">
                  <c:v>15.634920634920633</c:v>
                </c:pt>
                <c:pt idx="2">
                  <c:v>5.6855345911949797</c:v>
                </c:pt>
                <c:pt idx="3">
                  <c:v>-2.1418439716312037</c:v>
                </c:pt>
                <c:pt idx="4">
                  <c:v>27.666891436277815</c:v>
                </c:pt>
                <c:pt idx="5">
                  <c:v>173.08641975308643</c:v>
                </c:pt>
                <c:pt idx="6">
                  <c:v>-21.779749478079339</c:v>
                </c:pt>
                <c:pt idx="7">
                  <c:v>19.431524547803619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B4-4A68-9D8E-FB1098577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948384"/>
        <c:axId val="1"/>
      </c:radarChart>
      <c:catAx>
        <c:axId val="3589483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8948384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５年生男子</a:t>
            </a:r>
          </a:p>
        </c:rich>
      </c:tx>
      <c:layout>
        <c:manualLayout>
          <c:xMode val="edge"/>
          <c:yMode val="edge"/>
          <c:x val="1.4695228313852072E-2"/>
          <c:y val="2.459043365847925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6634007380433833"/>
          <c:y val="0.11773995758956005"/>
          <c:w val="0.46839405277478774"/>
          <c:h val="0.76319181703372718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データ貼付!$AC$143:$AJ$143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ｿﾌﾄﾎﾞｰﾙ投げ</c:v>
                </c:pt>
              </c:strCache>
            </c:strRef>
          </c:cat>
          <c:val>
            <c:numRef>
              <c:f>データ貼付!$AC$144:$AJ$144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E2-42A2-81A9-BC4AFE0FB383}"/>
            </c:ext>
          </c:extLst>
        </c:ser>
        <c:ser>
          <c:idx val="1"/>
          <c:order val="1"/>
          <c:spPr>
            <a:ln w="25400">
              <a:solidFill>
                <a:srgbClr val="00B050"/>
              </a:solidFill>
            </a:ln>
          </c:spPr>
          <c:marker>
            <c:symbol val="square"/>
            <c:size val="4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データ貼付!$AC$143:$AJ$143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ｿﾌﾄﾎﾞｰﾙ投げ</c:v>
                </c:pt>
              </c:strCache>
            </c:strRef>
          </c:cat>
          <c:val>
            <c:numRef>
              <c:f>データ貼付!$AC$151:$AJ$151</c:f>
              <c:numCache>
                <c:formatCode>0.0_ </c:formatCode>
                <c:ptCount val="8"/>
                <c:pt idx="0">
                  <c:v>4.6883468834688387</c:v>
                </c:pt>
                <c:pt idx="1">
                  <c:v>13.924050632911396</c:v>
                </c:pt>
                <c:pt idx="2">
                  <c:v>8.4814814814814738</c:v>
                </c:pt>
                <c:pt idx="3">
                  <c:v>-7.4761255115961873</c:v>
                </c:pt>
                <c:pt idx="4">
                  <c:v>26.720554272517319</c:v>
                </c:pt>
                <c:pt idx="5">
                  <c:v>152.63736263736263</c:v>
                </c:pt>
                <c:pt idx="6">
                  <c:v>-23.839541547277932</c:v>
                </c:pt>
                <c:pt idx="7">
                  <c:v>23.839712918660286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E2-42A2-81A9-BC4AFE0FB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945432"/>
        <c:axId val="1"/>
      </c:radarChart>
      <c:catAx>
        <c:axId val="3589454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8945432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５年生女子</a:t>
            </a:r>
          </a:p>
        </c:rich>
      </c:tx>
      <c:layout>
        <c:manualLayout>
          <c:xMode val="edge"/>
          <c:yMode val="edge"/>
          <c:x val="3.5398183922661842E-2"/>
          <c:y val="2.8836395450568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8670845602134981"/>
          <c:y val="0.14812175276324199"/>
          <c:w val="0.4551785316544098"/>
          <c:h val="0.74385730087857371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データ貼付!$AC$143:$AJ$143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ｿﾌﾄﾎﾞｰﾙ投げ</c:v>
                </c:pt>
              </c:strCache>
            </c:strRef>
          </c:cat>
          <c:val>
            <c:numRef>
              <c:f>データ貼付!$AC$144:$AJ$144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02-4A6D-AD4A-10658116B33C}"/>
            </c:ext>
          </c:extLst>
        </c:ser>
        <c:ser>
          <c:idx val="1"/>
          <c:order val="1"/>
          <c:spPr>
            <a:ln w="25400">
              <a:solidFill>
                <a:srgbClr val="00B050"/>
              </a:solidFill>
            </a:ln>
          </c:spPr>
          <c:marker>
            <c:symbol val="square"/>
            <c:size val="4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データ貼付!$AC$143:$AJ$143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ｿﾌﾄﾎﾞｰﾙ投げ</c:v>
                </c:pt>
              </c:strCache>
            </c:strRef>
          </c:cat>
          <c:val>
            <c:numRef>
              <c:f>データ貼付!$AC$152:$AJ$152</c:f>
              <c:numCache>
                <c:formatCode>0.0_ </c:formatCode>
                <c:ptCount val="8"/>
                <c:pt idx="0">
                  <c:v>5.4838709677419359</c:v>
                </c:pt>
                <c:pt idx="1">
                  <c:v>10.563674321503129</c:v>
                </c:pt>
                <c:pt idx="2">
                  <c:v>2.4752475247524757</c:v>
                </c:pt>
                <c:pt idx="3">
                  <c:v>-7.8366762177650315</c:v>
                </c:pt>
                <c:pt idx="4">
                  <c:v>25.448444173276386</c:v>
                </c:pt>
                <c:pt idx="5">
                  <c:v>166.58536585365854</c:v>
                </c:pt>
                <c:pt idx="6">
                  <c:v>-21.513828238719071</c:v>
                </c:pt>
                <c:pt idx="7">
                  <c:v>20.173160173160177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02-4A6D-AD4A-10658116B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942808"/>
        <c:axId val="1"/>
      </c:radarChart>
      <c:catAx>
        <c:axId val="3589428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8942808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６年生男子</a:t>
            </a:r>
          </a:p>
        </c:rich>
      </c:tx>
      <c:layout>
        <c:manualLayout>
          <c:xMode val="edge"/>
          <c:yMode val="edge"/>
          <c:x val="1.4695065771645801E-2"/>
          <c:y val="3.66973405432754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8644711109516263"/>
          <c:y val="0.16129609130178563"/>
          <c:w val="0.45624193629941584"/>
          <c:h val="0.73131157424570969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データ貼付!$AC$143:$AJ$143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ｿﾌﾄﾎﾞｰﾙ投げ</c:v>
                </c:pt>
              </c:strCache>
            </c:strRef>
          </c:cat>
          <c:val>
            <c:numRef>
              <c:f>データ貼付!$AC$144:$AJ$144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D1-440C-864C-93887C17A3E0}"/>
            </c:ext>
          </c:extLst>
        </c:ser>
        <c:ser>
          <c:idx val="1"/>
          <c:order val="1"/>
          <c:spPr>
            <a:ln w="25400">
              <a:solidFill>
                <a:srgbClr val="00B050"/>
              </a:solidFill>
            </a:ln>
          </c:spPr>
          <c:marker>
            <c:symbol val="square"/>
            <c:size val="4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データ貼付!$AC$143:$AJ$143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ｿﾌﾄﾎﾞｰﾙ投げ</c:v>
                </c:pt>
              </c:strCache>
            </c:strRef>
          </c:cat>
          <c:val>
            <c:numRef>
              <c:f>データ貼付!$AC$153:$AJ$153</c:f>
              <c:numCache>
                <c:formatCode>0.0_ </c:formatCode>
                <c:ptCount val="8"/>
                <c:pt idx="0">
                  <c:v>8.4968684759916542</c:v>
                </c:pt>
                <c:pt idx="1">
                  <c:v>8.8246268656716467</c:v>
                </c:pt>
                <c:pt idx="2">
                  <c:v>7.611241217798586</c:v>
                </c:pt>
                <c:pt idx="3">
                  <c:v>-13.440111420612809</c:v>
                </c:pt>
                <c:pt idx="4">
                  <c:v>23.875219683655537</c:v>
                </c:pt>
                <c:pt idx="5">
                  <c:v>148.33333333333331</c:v>
                </c:pt>
                <c:pt idx="6">
                  <c:v>-23.27472527472527</c:v>
                </c:pt>
                <c:pt idx="7">
                  <c:v>22.465314834578439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D1-440C-864C-93887C17A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946088"/>
        <c:axId val="1"/>
      </c:radarChart>
      <c:catAx>
        <c:axId val="3589460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8946088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２年生男子</a:t>
            </a:r>
          </a:p>
        </c:rich>
      </c:tx>
      <c:layout>
        <c:manualLayout>
          <c:xMode val="edge"/>
          <c:yMode val="edge"/>
          <c:x val="2.9607856881391312E-2"/>
          <c:y val="2.85421603852916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7472718064029938"/>
          <c:y val="0.12861667812896538"/>
          <c:w val="0.48693356638631236"/>
          <c:h val="0.77147982949809402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データ貼付!$AC$143:$AJ$143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ｿﾌﾄﾎﾞｰﾙ投げ</c:v>
                </c:pt>
              </c:strCache>
            </c:strRef>
          </c:cat>
          <c:val>
            <c:numRef>
              <c:f>データ貼付!$AC$144:$AJ$144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E5-4531-89BA-F82906A634AB}"/>
            </c:ext>
          </c:extLst>
        </c:ser>
        <c:ser>
          <c:idx val="1"/>
          <c:order val="1"/>
          <c:spPr>
            <a:ln w="25400">
              <a:solidFill>
                <a:srgbClr val="00B050"/>
              </a:solidFill>
            </a:ln>
          </c:spPr>
          <c:marker>
            <c:symbol val="square"/>
            <c:size val="4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データ貼付!$AC$143:$AJ$143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ｿﾌﾄﾎﾞｰﾙ投げ</c:v>
                </c:pt>
              </c:strCache>
            </c:strRef>
          </c:cat>
          <c:val>
            <c:numRef>
              <c:f>データ貼付!$AC$145:$AJ$145</c:f>
              <c:numCache>
                <c:formatCode>0.0_ </c:formatCode>
                <c:ptCount val="8"/>
                <c:pt idx="0">
                  <c:v>6.1538461538461604</c:v>
                </c:pt>
                <c:pt idx="1">
                  <c:v>24.558303886925795</c:v>
                </c:pt>
                <c:pt idx="2">
                  <c:v>9.7424892703862653</c:v>
                </c:pt>
                <c:pt idx="3">
                  <c:v>1.0691823899371045</c:v>
                </c:pt>
                <c:pt idx="4">
                  <c:v>29.509875640087785</c:v>
                </c:pt>
                <c:pt idx="5">
                  <c:v>178.31325301204822</c:v>
                </c:pt>
                <c:pt idx="6">
                  <c:v>-19.08893709327549</c:v>
                </c:pt>
                <c:pt idx="7">
                  <c:v>24.008810572687224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E5-4531-89BA-F82906A63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1178096"/>
        <c:axId val="1"/>
      </c:radarChart>
      <c:catAx>
        <c:axId val="361178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1178096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６年生女子</a:t>
            </a:r>
          </a:p>
        </c:rich>
      </c:tx>
      <c:layout>
        <c:manualLayout>
          <c:xMode val="edge"/>
          <c:yMode val="edge"/>
          <c:x val="2.3598682212201221E-2"/>
          <c:y val="3.26197177160083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6974547788649911"/>
          <c:y val="0.18119943703085906"/>
          <c:w val="0.45618950544509812"/>
          <c:h val="0.73278982485404509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データ貼付!$AC$143:$AJ$143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ｿﾌﾄﾎﾞｰﾙ投げ</c:v>
                </c:pt>
              </c:strCache>
            </c:strRef>
          </c:cat>
          <c:val>
            <c:numRef>
              <c:f>データ貼付!$AC$144:$AJ$144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05-49B0-A7A6-1FCD1787EF21}"/>
            </c:ext>
          </c:extLst>
        </c:ser>
        <c:ser>
          <c:idx val="1"/>
          <c:order val="1"/>
          <c:spPr>
            <a:ln w="25400">
              <a:solidFill>
                <a:srgbClr val="00B050"/>
              </a:solidFill>
            </a:ln>
          </c:spPr>
          <c:marker>
            <c:symbol val="square"/>
            <c:size val="4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データ貼付!$AC$143:$AJ$143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ｿﾌﾄﾎﾞｰﾙ投げ</c:v>
                </c:pt>
              </c:strCache>
            </c:strRef>
          </c:cat>
          <c:val>
            <c:numRef>
              <c:f>データ貼付!$AC$154:$AJ$154</c:f>
              <c:numCache>
                <c:formatCode>0.0_ </c:formatCode>
                <c:ptCount val="8"/>
                <c:pt idx="0">
                  <c:v>3.6842105263157876</c:v>
                </c:pt>
                <c:pt idx="1">
                  <c:v>11.076320939334636</c:v>
                </c:pt>
                <c:pt idx="2">
                  <c:v>6.0000000000000071</c:v>
                </c:pt>
                <c:pt idx="3">
                  <c:v>-15.833333333333314</c:v>
                </c:pt>
                <c:pt idx="4">
                  <c:v>25.220301171221418</c:v>
                </c:pt>
                <c:pt idx="5">
                  <c:v>169.61038961038963</c:v>
                </c:pt>
                <c:pt idx="6">
                  <c:v>-23.270410571024058</c:v>
                </c:pt>
                <c:pt idx="7">
                  <c:v>20.651769087523277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05-49B0-A7A6-1FCD1787E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1810920"/>
        <c:axId val="1"/>
      </c:radarChart>
      <c:catAx>
        <c:axId val="451810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1810920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２年生男子</a:t>
            </a:r>
          </a:p>
        </c:rich>
      </c:tx>
      <c:layout>
        <c:manualLayout>
          <c:xMode val="edge"/>
          <c:yMode val="edge"/>
          <c:x val="2.9498368778669019E-2"/>
          <c:y val="2.45899619690395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5750686186158211"/>
          <c:y val="0.11885307226147088"/>
          <c:w val="0.47802194030597195"/>
          <c:h val="0.78151245684725812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データ貼付!$AC$128:$AJ$128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ｿﾌﾄﾎﾞｰﾙ投げ</c:v>
                </c:pt>
              </c:strCache>
            </c:strRef>
          </c:cat>
          <c:val>
            <c:numRef>
              <c:f>データ貼付!$AC$129:$AJ$129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E4-405B-BF7B-E95B7A5E1430}"/>
            </c:ext>
          </c:extLst>
        </c:ser>
        <c:ser>
          <c:idx val="1"/>
          <c:order val="1"/>
          <c:spPr>
            <a:ln w="25400">
              <a:solidFill>
                <a:srgbClr val="FF33CC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33CC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データ貼付!$AC$128:$AJ$128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ｿﾌﾄﾎﾞｰﾙ投げ</c:v>
                </c:pt>
              </c:strCache>
            </c:strRef>
          </c:cat>
          <c:val>
            <c:numRef>
              <c:f>データ貼付!$AC$132:$AJ$132</c:f>
              <c:numCache>
                <c:formatCode>0.0_ </c:formatCode>
                <c:ptCount val="8"/>
                <c:pt idx="0">
                  <c:v>6.1538461538461604</c:v>
                </c:pt>
                <c:pt idx="1">
                  <c:v>24.558303886925795</c:v>
                </c:pt>
                <c:pt idx="2">
                  <c:v>9.7424892703862653</c:v>
                </c:pt>
                <c:pt idx="3">
                  <c:v>1.0691823899371045</c:v>
                </c:pt>
                <c:pt idx="4">
                  <c:v>29.509875640087785</c:v>
                </c:pt>
                <c:pt idx="5">
                  <c:v>178.31325301204822</c:v>
                </c:pt>
                <c:pt idx="6">
                  <c:v>-19.08893709327549</c:v>
                </c:pt>
                <c:pt idx="7">
                  <c:v>24.008810572687224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E4-405B-BF7B-E95B7A5E1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1179080"/>
        <c:axId val="1"/>
      </c:radarChart>
      <c:catAx>
        <c:axId val="3611790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1179080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３年生男子</a:t>
            </a:r>
          </a:p>
        </c:rich>
      </c:tx>
      <c:layout>
        <c:manualLayout>
          <c:xMode val="edge"/>
          <c:yMode val="edge"/>
          <c:x val="2.3512184815907299E-2"/>
          <c:y val="2.8542063820969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7176164832253241"/>
          <c:y val="0.12077590388652386"/>
          <c:w val="0.48571445477454828"/>
          <c:h val="0.78078922277886043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データ貼付!$AC$128:$AJ$128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ｿﾌﾄﾎﾞｰﾙ投げ</c:v>
                </c:pt>
              </c:strCache>
            </c:strRef>
          </c:cat>
          <c:val>
            <c:numRef>
              <c:f>データ貼付!$AC$129:$AJ$129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C3-4B67-A231-C7422B91D321}"/>
            </c:ext>
          </c:extLst>
        </c:ser>
        <c:ser>
          <c:idx val="1"/>
          <c:order val="1"/>
          <c:spPr>
            <a:ln w="25400">
              <a:solidFill>
                <a:srgbClr val="FF33CC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33CC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データ貼付!$AC$128:$AJ$128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ｿﾌﾄﾎﾞｰﾙ投げ</c:v>
                </c:pt>
              </c:strCache>
            </c:strRef>
          </c:cat>
          <c:val>
            <c:numRef>
              <c:f>データ貼付!$AC$134:$AJ$134</c:f>
              <c:numCache>
                <c:formatCode>0.0_ </c:formatCode>
                <c:ptCount val="8"/>
                <c:pt idx="0">
                  <c:v>7.1575342465753451</c:v>
                </c:pt>
                <c:pt idx="1">
                  <c:v>22.817869415807557</c:v>
                </c:pt>
                <c:pt idx="2">
                  <c:v>9.0516039051603912</c:v>
                </c:pt>
                <c:pt idx="3">
                  <c:v>5.1235370611183413</c:v>
                </c:pt>
                <c:pt idx="4">
                  <c:v>29.274853801169595</c:v>
                </c:pt>
                <c:pt idx="5">
                  <c:v>167.67441860465115</c:v>
                </c:pt>
                <c:pt idx="6">
                  <c:v>-20.191412312467676</c:v>
                </c:pt>
                <c:pt idx="7">
                  <c:v>25.100334448160538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C3-4B67-A231-C7422B91D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1180392"/>
        <c:axId val="1"/>
      </c:radarChart>
      <c:catAx>
        <c:axId val="3611803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1180392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４年生男子</a:t>
            </a:r>
          </a:p>
        </c:rich>
      </c:tx>
      <c:layout>
        <c:manualLayout>
          <c:xMode val="edge"/>
          <c:yMode val="edge"/>
          <c:x val="1.4695228313852072E-2"/>
          <c:y val="2.459043365847925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7723130607460961"/>
          <c:y val="0.11309102033452478"/>
          <c:w val="0.49254673114873504"/>
          <c:h val="0.77513158479604027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データ貼付!$AC$128:$AJ$128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ｿﾌﾄﾎﾞｰﾙ投げ</c:v>
                </c:pt>
              </c:strCache>
            </c:strRef>
          </c:cat>
          <c:val>
            <c:numRef>
              <c:f>データ貼付!$AC$129:$AJ$129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3-4B4B-9420-77D96A2C7A7B}"/>
            </c:ext>
          </c:extLst>
        </c:ser>
        <c:ser>
          <c:idx val="1"/>
          <c:order val="1"/>
          <c:spPr>
            <a:ln w="25400">
              <a:solidFill>
                <a:srgbClr val="FF33CC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33CC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データ貼付!$AC$128:$AJ$128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ｿﾌﾄﾎﾞｰﾙ投げ</c:v>
                </c:pt>
              </c:strCache>
            </c:strRef>
          </c:cat>
          <c:val>
            <c:numRef>
              <c:f>データ貼付!$AC$136:$AJ$136</c:f>
              <c:numCache>
                <c:formatCode>0.0_ </c:formatCode>
                <c:ptCount val="8"/>
                <c:pt idx="0">
                  <c:v>4.3354430379746844</c:v>
                </c:pt>
                <c:pt idx="1">
                  <c:v>18.188277087033747</c:v>
                </c:pt>
                <c:pt idx="2">
                  <c:v>6.6024759284731687</c:v>
                </c:pt>
                <c:pt idx="3">
                  <c:v>-1.9163292847503328</c:v>
                </c:pt>
                <c:pt idx="4">
                  <c:v>27.022501308215595</c:v>
                </c:pt>
                <c:pt idx="5">
                  <c:v>161.4942528735632</c:v>
                </c:pt>
                <c:pt idx="6">
                  <c:v>-25.604395604395606</c:v>
                </c:pt>
                <c:pt idx="7">
                  <c:v>23.462643678160919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33-4B4B-9420-77D96A2C7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945432"/>
        <c:axId val="1"/>
      </c:radarChart>
      <c:catAx>
        <c:axId val="3589454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8945432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５年生男子</a:t>
            </a:r>
          </a:p>
        </c:rich>
      </c:tx>
      <c:layout>
        <c:manualLayout>
          <c:xMode val="edge"/>
          <c:yMode val="edge"/>
          <c:x val="1.4695065771645801E-2"/>
          <c:y val="3.66973405432754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8644711109516263"/>
          <c:y val="0.16129609130178563"/>
          <c:w val="0.45624193629941584"/>
          <c:h val="0.73131157424570969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データ貼付!$AC$128:$AJ$128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ｿﾌﾄﾎﾞｰﾙ投げ</c:v>
                </c:pt>
              </c:strCache>
            </c:strRef>
          </c:cat>
          <c:val>
            <c:numRef>
              <c:f>データ貼付!$AC$129:$AJ$129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56-4179-81C1-93BF77D65D8D}"/>
            </c:ext>
          </c:extLst>
        </c:ser>
        <c:ser>
          <c:idx val="1"/>
          <c:order val="1"/>
          <c:spPr>
            <a:ln w="25400">
              <a:solidFill>
                <a:srgbClr val="FF33CC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33CC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データ貼付!$AC$128:$AJ$128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ｿﾌﾄﾎﾞｰﾙ投げ</c:v>
                </c:pt>
              </c:strCache>
            </c:strRef>
          </c:cat>
          <c:val>
            <c:numRef>
              <c:f>データ貼付!$AC$138:$AJ$138</c:f>
              <c:numCache>
                <c:formatCode>0.0_ </c:formatCode>
                <c:ptCount val="8"/>
                <c:pt idx="0">
                  <c:v>4.6883468834688387</c:v>
                </c:pt>
                <c:pt idx="1">
                  <c:v>13.924050632911396</c:v>
                </c:pt>
                <c:pt idx="2">
                  <c:v>8.4814814814814738</c:v>
                </c:pt>
                <c:pt idx="3">
                  <c:v>-7.4761255115961873</c:v>
                </c:pt>
                <c:pt idx="4">
                  <c:v>26.720554272517319</c:v>
                </c:pt>
                <c:pt idx="5">
                  <c:v>152.63736263736263</c:v>
                </c:pt>
                <c:pt idx="6">
                  <c:v>-23.839541547277932</c:v>
                </c:pt>
                <c:pt idx="7">
                  <c:v>23.839712918660286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56-4179-81C1-93BF77D65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946088"/>
        <c:axId val="1"/>
      </c:radarChart>
      <c:catAx>
        <c:axId val="3589460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8946088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２年生女子</a:t>
            </a:r>
          </a:p>
        </c:rich>
      </c:tx>
      <c:layout>
        <c:manualLayout>
          <c:xMode val="edge"/>
          <c:yMode val="edge"/>
          <c:x val="2.3598825847703616E-2"/>
          <c:y val="2.86887139107611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8049911759229884"/>
          <c:y val="0.15573843360540177"/>
          <c:w val="0.53097440731876056"/>
          <c:h val="0.73770860870165567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データ貼付!$AC$128:$AJ$128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ｿﾌﾄﾎﾞｰﾙ投げ</c:v>
                </c:pt>
              </c:strCache>
            </c:strRef>
          </c:cat>
          <c:val>
            <c:numRef>
              <c:f>データ貼付!$AC$129:$AJ$129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12-4C87-9A43-08B94B8706D8}"/>
            </c:ext>
          </c:extLst>
        </c:ser>
        <c:ser>
          <c:idx val="1"/>
          <c:order val="1"/>
          <c:spPr>
            <a:ln w="25400">
              <a:solidFill>
                <a:srgbClr val="FF33CC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33CC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データ貼付!$AC$128:$AJ$128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ｿﾌﾄﾎﾞｰﾙ投げ</c:v>
                </c:pt>
              </c:strCache>
            </c:strRef>
          </c:cat>
          <c:val>
            <c:numRef>
              <c:f>データ貼付!$AC$133:$AJ$133</c:f>
              <c:numCache>
                <c:formatCode>0.0_ </c:formatCode>
                <c:ptCount val="8"/>
                <c:pt idx="0">
                  <c:v>6.0173160173160127</c:v>
                </c:pt>
                <c:pt idx="1">
                  <c:v>24.266917293233085</c:v>
                </c:pt>
                <c:pt idx="2">
                  <c:v>7.6616231086657507</c:v>
                </c:pt>
                <c:pt idx="3">
                  <c:v>-3.7924865831842567</c:v>
                </c:pt>
                <c:pt idx="4">
                  <c:v>27.828389830508474</c:v>
                </c:pt>
                <c:pt idx="5">
                  <c:v>179.29411764705884</c:v>
                </c:pt>
                <c:pt idx="6">
                  <c:v>-16.41488162344983</c:v>
                </c:pt>
                <c:pt idx="7">
                  <c:v>19.64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12-4C87-9A43-08B94B870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941824"/>
        <c:axId val="1"/>
      </c:radarChart>
      <c:catAx>
        <c:axId val="3589418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8941824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78740157480314965" r="0.78740157480314965" t="0.78740157480314965" header="0.51181102362204722" footer="0.5118110236220472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３年生女子</a:t>
            </a:r>
          </a:p>
        </c:rich>
      </c:tx>
      <c:layout>
        <c:manualLayout>
          <c:xMode val="edge"/>
          <c:yMode val="edge"/>
          <c:x val="2.0648935910874917E-2"/>
          <c:y val="2.85423652187017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6489008708727685"/>
          <c:y val="0.13032285474959324"/>
          <c:w val="0.50004071934468564"/>
          <c:h val="0.77271601507756249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データ貼付!$AC$128:$AJ$128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ｿﾌﾄﾎﾞｰﾙ投げ</c:v>
                </c:pt>
              </c:strCache>
            </c:strRef>
          </c:cat>
          <c:val>
            <c:numRef>
              <c:f>データ貼付!$AC$129:$AJ$129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79-47D0-8FF7-824298A8DA38}"/>
            </c:ext>
          </c:extLst>
        </c:ser>
        <c:ser>
          <c:idx val="1"/>
          <c:order val="1"/>
          <c:spPr>
            <a:ln w="25400">
              <a:solidFill>
                <a:srgbClr val="FF33CC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33CC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データ貼付!$AC$128:$AJ$128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ｿﾌﾄﾎﾞｰﾙ投げ</c:v>
                </c:pt>
              </c:strCache>
            </c:strRef>
          </c:cat>
          <c:val>
            <c:numRef>
              <c:f>データ貼付!$AC$135:$AJ$135</c:f>
              <c:numCache>
                <c:formatCode>0.0_ </c:formatCode>
                <c:ptCount val="8"/>
                <c:pt idx="0">
                  <c:v>6.1254612546125458</c:v>
                </c:pt>
                <c:pt idx="1">
                  <c:v>20.748560460652591</c:v>
                </c:pt>
                <c:pt idx="2">
                  <c:v>5.2819807427785364</c:v>
                </c:pt>
                <c:pt idx="3">
                  <c:v>2.8551136363636402</c:v>
                </c:pt>
                <c:pt idx="4">
                  <c:v>27.534807534807534</c:v>
                </c:pt>
                <c:pt idx="5">
                  <c:v>170.45977011494253</c:v>
                </c:pt>
                <c:pt idx="6">
                  <c:v>-20.208791208791212</c:v>
                </c:pt>
                <c:pt idx="7">
                  <c:v>19.383116883116887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79-47D0-8FF7-824298A8D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948384"/>
        <c:axId val="1"/>
      </c:radarChart>
      <c:catAx>
        <c:axId val="3589483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8948384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４年生女子</a:t>
            </a:r>
          </a:p>
        </c:rich>
      </c:tx>
      <c:layout>
        <c:manualLayout>
          <c:xMode val="edge"/>
          <c:yMode val="edge"/>
          <c:x val="3.5398183922661842E-2"/>
          <c:y val="2.8836395450568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8670845602134981"/>
          <c:y val="0.14812175276324199"/>
          <c:w val="0.4551390743754879"/>
          <c:h val="0.73053524758301769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データ貼付!$AC$128:$AJ$128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ｿﾌﾄﾎﾞｰﾙ投げ</c:v>
                </c:pt>
              </c:strCache>
            </c:strRef>
          </c:cat>
          <c:val>
            <c:numRef>
              <c:f>データ貼付!$AC$129:$AJ$129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46-43DD-BD55-BE5E46A270AF}"/>
            </c:ext>
          </c:extLst>
        </c:ser>
        <c:ser>
          <c:idx val="1"/>
          <c:order val="1"/>
          <c:spPr>
            <a:ln w="25400">
              <a:solidFill>
                <a:srgbClr val="FF33CC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データ貼付!$AC$128:$AJ$128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ｿﾌﾄﾎﾞｰﾙ投げ</c:v>
                </c:pt>
              </c:strCache>
            </c:strRef>
          </c:cat>
          <c:val>
            <c:numRef>
              <c:f>データ貼付!$AC$137:$AJ$137</c:f>
              <c:numCache>
                <c:formatCode>0.0_ </c:formatCode>
                <c:ptCount val="8"/>
                <c:pt idx="0">
                  <c:v>5.4920634920634939</c:v>
                </c:pt>
                <c:pt idx="1">
                  <c:v>15.634920634920633</c:v>
                </c:pt>
                <c:pt idx="2">
                  <c:v>5.6855345911949797</c:v>
                </c:pt>
                <c:pt idx="3">
                  <c:v>-2.1418439716312037</c:v>
                </c:pt>
                <c:pt idx="4">
                  <c:v>27.666891436277815</c:v>
                </c:pt>
                <c:pt idx="5">
                  <c:v>173.08641975308643</c:v>
                </c:pt>
                <c:pt idx="6">
                  <c:v>-21.779749478079339</c:v>
                </c:pt>
                <c:pt idx="7">
                  <c:v>19.431524547803619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46-43DD-BD55-BE5E46A27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942808"/>
        <c:axId val="1"/>
      </c:radarChart>
      <c:catAx>
        <c:axId val="3589428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8942808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&#21360;&#21047;&#12471;&#12540;&#12488;&#65288;&#21069;&#24180;&#24230;&#12392;&#12398;&#27604;&#36611;&#65289;'!A1"/><Relationship Id="rId2" Type="http://schemas.openxmlformats.org/officeDocument/2006/relationships/hyperlink" Target="#&#12487;&#12540;&#12479;&#36028;&#20184;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10</xdr:row>
      <xdr:rowOff>152400</xdr:rowOff>
    </xdr:from>
    <xdr:to>
      <xdr:col>10</xdr:col>
      <xdr:colOff>466725</xdr:colOff>
      <xdr:row>33</xdr:row>
      <xdr:rowOff>123825</xdr:rowOff>
    </xdr:to>
    <xdr:pic>
      <xdr:nvPicPr>
        <xdr:cNvPr id="370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19400"/>
          <a:ext cx="6496050" cy="407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15</xdr:row>
      <xdr:rowOff>133350</xdr:rowOff>
    </xdr:from>
    <xdr:to>
      <xdr:col>10</xdr:col>
      <xdr:colOff>371475</xdr:colOff>
      <xdr:row>21</xdr:row>
      <xdr:rowOff>66675</xdr:rowOff>
    </xdr:to>
    <xdr:sp macro="" textlink="">
      <xdr:nvSpPr>
        <xdr:cNvPr id="3710" name="Rectangle 2"/>
        <xdr:cNvSpPr>
          <a:spLocks noChangeArrowheads="1"/>
        </xdr:cNvSpPr>
      </xdr:nvSpPr>
      <xdr:spPr bwMode="auto">
        <a:xfrm>
          <a:off x="495300" y="3705225"/>
          <a:ext cx="6238875" cy="1019175"/>
        </a:xfrm>
        <a:prstGeom prst="rect">
          <a:avLst/>
        </a:prstGeom>
        <a:noFill/>
        <a:ln w="285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419100</xdr:colOff>
      <xdr:row>9</xdr:row>
      <xdr:rowOff>104775</xdr:rowOff>
    </xdr:from>
    <xdr:to>
      <xdr:col>3</xdr:col>
      <xdr:colOff>666750</xdr:colOff>
      <xdr:row>18</xdr:row>
      <xdr:rowOff>95250</xdr:rowOff>
    </xdr:to>
    <xdr:sp macro="" textlink="">
      <xdr:nvSpPr>
        <xdr:cNvPr id="3711" name="Line 4"/>
        <xdr:cNvSpPr>
          <a:spLocks noChangeShapeType="1"/>
        </xdr:cNvSpPr>
      </xdr:nvSpPr>
      <xdr:spPr bwMode="auto">
        <a:xfrm flipH="1">
          <a:off x="1981200" y="2590800"/>
          <a:ext cx="247650" cy="1619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95250</xdr:colOff>
      <xdr:row>35</xdr:row>
      <xdr:rowOff>9525</xdr:rowOff>
    </xdr:from>
    <xdr:to>
      <xdr:col>11</xdr:col>
      <xdr:colOff>133350</xdr:colOff>
      <xdr:row>36</xdr:row>
      <xdr:rowOff>38100</xdr:rowOff>
    </xdr:to>
    <xdr:sp macro="" textlink="">
      <xdr:nvSpPr>
        <xdr:cNvPr id="4102" name="AutoShape 6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 rot="10800000">
          <a:off x="5086350" y="7124700"/>
          <a:ext cx="2095500" cy="200025"/>
        </a:xfrm>
        <a:prstGeom prst="flowChartOnlineStorage">
          <a:avLst/>
        </a:pr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データ貼付シートへ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38100</xdr:colOff>
      <xdr:row>40</xdr:row>
      <xdr:rowOff>142875</xdr:rowOff>
    </xdr:from>
    <xdr:to>
      <xdr:col>5</xdr:col>
      <xdr:colOff>523875</xdr:colOff>
      <xdr:row>42</xdr:row>
      <xdr:rowOff>0</xdr:rowOff>
    </xdr:to>
    <xdr:sp macro="" textlink="">
      <xdr:nvSpPr>
        <xdr:cNvPr id="4103" name="AutoShape 7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 rot="10800000">
          <a:off x="228600" y="8153400"/>
          <a:ext cx="3228975" cy="200025"/>
        </a:xfrm>
        <a:prstGeom prst="flowChartOnlineStorage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　印刷シート（前年度との比較）へ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6</xdr:row>
      <xdr:rowOff>28575</xdr:rowOff>
    </xdr:from>
    <xdr:to>
      <xdr:col>6</xdr:col>
      <xdr:colOff>9525</xdr:colOff>
      <xdr:row>17</xdr:row>
      <xdr:rowOff>133350</xdr:rowOff>
    </xdr:to>
    <xdr:graphicFrame macro="">
      <xdr:nvGraphicFramePr>
        <xdr:cNvPr id="1677881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524682</xdr:colOff>
      <xdr:row>6</xdr:row>
      <xdr:rowOff>16144</xdr:rowOff>
    </xdr:from>
    <xdr:to>
      <xdr:col>10</xdr:col>
      <xdr:colOff>597331</xdr:colOff>
      <xdr:row>17</xdr:row>
      <xdr:rowOff>113007</xdr:rowOff>
    </xdr:to>
    <xdr:graphicFrame macro="">
      <xdr:nvGraphicFramePr>
        <xdr:cNvPr id="1677882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173549</xdr:colOff>
      <xdr:row>29</xdr:row>
      <xdr:rowOff>87823</xdr:rowOff>
    </xdr:from>
    <xdr:to>
      <xdr:col>6</xdr:col>
      <xdr:colOff>11624</xdr:colOff>
      <xdr:row>40</xdr:row>
      <xdr:rowOff>123986</xdr:rowOff>
    </xdr:to>
    <xdr:graphicFrame macro="">
      <xdr:nvGraphicFramePr>
        <xdr:cNvPr id="1677883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186787</xdr:colOff>
      <xdr:row>52</xdr:row>
      <xdr:rowOff>48433</xdr:rowOff>
    </xdr:from>
    <xdr:to>
      <xdr:col>6</xdr:col>
      <xdr:colOff>16144</xdr:colOff>
      <xdr:row>63</xdr:row>
      <xdr:rowOff>96865</xdr:rowOff>
    </xdr:to>
    <xdr:graphicFrame macro="">
      <xdr:nvGraphicFramePr>
        <xdr:cNvPr id="1677884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163378</xdr:colOff>
      <xdr:row>77</xdr:row>
      <xdr:rowOff>40360</xdr:rowOff>
    </xdr:from>
    <xdr:to>
      <xdr:col>6</xdr:col>
      <xdr:colOff>20503</xdr:colOff>
      <xdr:row>88</xdr:row>
      <xdr:rowOff>87985</xdr:rowOff>
    </xdr:to>
    <xdr:graphicFrame macro="">
      <xdr:nvGraphicFramePr>
        <xdr:cNvPr id="1677885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179522</xdr:colOff>
      <xdr:row>100</xdr:row>
      <xdr:rowOff>89437</xdr:rowOff>
    </xdr:from>
    <xdr:to>
      <xdr:col>6</xdr:col>
      <xdr:colOff>32288</xdr:colOff>
      <xdr:row>111</xdr:row>
      <xdr:rowOff>137225</xdr:rowOff>
    </xdr:to>
    <xdr:graphicFrame macro="">
      <xdr:nvGraphicFramePr>
        <xdr:cNvPr id="1677886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173549</xdr:colOff>
      <xdr:row>40</xdr:row>
      <xdr:rowOff>148849</xdr:rowOff>
    </xdr:from>
    <xdr:to>
      <xdr:col>6</xdr:col>
      <xdr:colOff>11624</xdr:colOff>
      <xdr:row>52</xdr:row>
      <xdr:rowOff>26961</xdr:rowOff>
    </xdr:to>
    <xdr:graphicFrame macro="">
      <xdr:nvGraphicFramePr>
        <xdr:cNvPr id="1677887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164831</xdr:colOff>
      <xdr:row>64</xdr:row>
      <xdr:rowOff>160633</xdr:rowOff>
    </xdr:from>
    <xdr:to>
      <xdr:col>6</xdr:col>
      <xdr:colOff>21956</xdr:colOff>
      <xdr:row>76</xdr:row>
      <xdr:rowOff>113008</xdr:rowOff>
    </xdr:to>
    <xdr:graphicFrame macro="">
      <xdr:nvGraphicFramePr>
        <xdr:cNvPr id="1677888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180975</xdr:colOff>
      <xdr:row>88</xdr:row>
      <xdr:rowOff>151755</xdr:rowOff>
    </xdr:from>
    <xdr:to>
      <xdr:col>6</xdr:col>
      <xdr:colOff>28575</xdr:colOff>
      <xdr:row>100</xdr:row>
      <xdr:rowOff>24215</xdr:rowOff>
    </xdr:to>
    <xdr:graphicFrame macro="">
      <xdr:nvGraphicFramePr>
        <xdr:cNvPr id="1677889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171450</xdr:colOff>
      <xdr:row>112</xdr:row>
      <xdr:rowOff>51177</xdr:rowOff>
    </xdr:from>
    <xdr:to>
      <xdr:col>6</xdr:col>
      <xdr:colOff>40360</xdr:colOff>
      <xdr:row>123</xdr:row>
      <xdr:rowOff>104937</xdr:rowOff>
    </xdr:to>
    <xdr:graphicFrame macro="">
      <xdr:nvGraphicFramePr>
        <xdr:cNvPr id="1677890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32288</xdr:colOff>
      <xdr:row>2</xdr:row>
      <xdr:rowOff>50805</xdr:rowOff>
    </xdr:from>
    <xdr:to>
      <xdr:col>10</xdr:col>
      <xdr:colOff>726483</xdr:colOff>
      <xdr:row>4</xdr:row>
      <xdr:rowOff>266377</xdr:rowOff>
    </xdr:to>
    <xdr:sp macro="" textlink="">
      <xdr:nvSpPr>
        <xdr:cNvPr id="2086" name="AutoShape 38"/>
        <xdr:cNvSpPr>
          <a:spLocks noChangeArrowheads="1"/>
        </xdr:cNvSpPr>
      </xdr:nvSpPr>
      <xdr:spPr bwMode="auto">
        <a:xfrm>
          <a:off x="201801" y="728856"/>
          <a:ext cx="6941949" cy="473877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下のグラフは、各測定種目の令和５年度と６年度の結果を経年で比較できるようにしています。令和６年度の１年生は前年度のデータがないため除外し、令和６年度の２年生から６年生までの結果の前年度との比較となります。</a:t>
          </a:r>
          <a:endParaRPr lang="en-US" altLang="ja-JP" sz="1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169512</xdr:colOff>
      <xdr:row>17</xdr:row>
      <xdr:rowOff>157727</xdr:rowOff>
    </xdr:from>
    <xdr:to>
      <xdr:col>6</xdr:col>
      <xdr:colOff>11624</xdr:colOff>
      <xdr:row>29</xdr:row>
      <xdr:rowOff>64415</xdr:rowOff>
    </xdr:to>
    <xdr:graphicFrame macro="">
      <xdr:nvGraphicFramePr>
        <xdr:cNvPr id="1677892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112202</xdr:colOff>
      <xdr:row>10</xdr:row>
      <xdr:rowOff>110748</xdr:rowOff>
    </xdr:from>
    <xdr:to>
      <xdr:col>6</xdr:col>
      <xdr:colOff>493202</xdr:colOff>
      <xdr:row>12</xdr:row>
      <xdr:rowOff>158373</xdr:rowOff>
    </xdr:to>
    <xdr:sp macro="" textlink="">
      <xdr:nvSpPr>
        <xdr:cNvPr id="1677893" name="右矢印 1"/>
        <xdr:cNvSpPr>
          <a:spLocks noChangeArrowheads="1"/>
        </xdr:cNvSpPr>
      </xdr:nvSpPr>
      <xdr:spPr bwMode="auto">
        <a:xfrm>
          <a:off x="3494384" y="2169117"/>
          <a:ext cx="381000" cy="386650"/>
        </a:xfrm>
        <a:prstGeom prst="rightArrow">
          <a:avLst>
            <a:gd name="adj1" fmla="val 50000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524682</xdr:colOff>
      <xdr:row>17</xdr:row>
      <xdr:rowOff>145296</xdr:rowOff>
    </xdr:from>
    <xdr:to>
      <xdr:col>10</xdr:col>
      <xdr:colOff>605402</xdr:colOff>
      <xdr:row>29</xdr:row>
      <xdr:rowOff>51984</xdr:rowOff>
    </xdr:to>
    <xdr:graphicFrame macro="">
      <xdr:nvGraphicFramePr>
        <xdr:cNvPr id="18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532754</xdr:colOff>
      <xdr:row>29</xdr:row>
      <xdr:rowOff>80721</xdr:rowOff>
    </xdr:from>
    <xdr:to>
      <xdr:col>10</xdr:col>
      <xdr:colOff>613475</xdr:colOff>
      <xdr:row>40</xdr:row>
      <xdr:rowOff>116884</xdr:rowOff>
    </xdr:to>
    <xdr:graphicFrame macro="">
      <xdr:nvGraphicFramePr>
        <xdr:cNvPr id="19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524682</xdr:colOff>
      <xdr:row>40</xdr:row>
      <xdr:rowOff>145296</xdr:rowOff>
    </xdr:from>
    <xdr:to>
      <xdr:col>10</xdr:col>
      <xdr:colOff>613475</xdr:colOff>
      <xdr:row>52</xdr:row>
      <xdr:rowOff>23408</xdr:rowOff>
    </xdr:to>
    <xdr:graphicFrame macro="">
      <xdr:nvGraphicFramePr>
        <xdr:cNvPr id="20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532754</xdr:colOff>
      <xdr:row>52</xdr:row>
      <xdr:rowOff>48431</xdr:rowOff>
    </xdr:from>
    <xdr:to>
      <xdr:col>10</xdr:col>
      <xdr:colOff>613475</xdr:colOff>
      <xdr:row>63</xdr:row>
      <xdr:rowOff>104936</xdr:rowOff>
    </xdr:to>
    <xdr:graphicFrame macro="">
      <xdr:nvGraphicFramePr>
        <xdr:cNvPr id="21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540826</xdr:colOff>
      <xdr:row>64</xdr:row>
      <xdr:rowOff>153370</xdr:rowOff>
    </xdr:from>
    <xdr:to>
      <xdr:col>10</xdr:col>
      <xdr:colOff>629619</xdr:colOff>
      <xdr:row>76</xdr:row>
      <xdr:rowOff>105745</xdr:rowOff>
    </xdr:to>
    <xdr:graphicFrame macro="">
      <xdr:nvGraphicFramePr>
        <xdr:cNvPr id="22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548898</xdr:colOff>
      <xdr:row>77</xdr:row>
      <xdr:rowOff>32288</xdr:rowOff>
    </xdr:from>
    <xdr:to>
      <xdr:col>10</xdr:col>
      <xdr:colOff>629619</xdr:colOff>
      <xdr:row>88</xdr:row>
      <xdr:rowOff>79913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</xdr:col>
      <xdr:colOff>556970</xdr:colOff>
      <xdr:row>88</xdr:row>
      <xdr:rowOff>137224</xdr:rowOff>
    </xdr:from>
    <xdr:to>
      <xdr:col>10</xdr:col>
      <xdr:colOff>637691</xdr:colOff>
      <xdr:row>100</xdr:row>
      <xdr:rowOff>9684</xdr:rowOff>
    </xdr:to>
    <xdr:graphicFrame macro="">
      <xdr:nvGraphicFramePr>
        <xdr:cNvPr id="24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565042</xdr:colOff>
      <xdr:row>100</xdr:row>
      <xdr:rowOff>80720</xdr:rowOff>
    </xdr:from>
    <xdr:to>
      <xdr:col>10</xdr:col>
      <xdr:colOff>645763</xdr:colOff>
      <xdr:row>111</xdr:row>
      <xdr:rowOff>128508</xdr:rowOff>
    </xdr:to>
    <xdr:graphicFrame macro="">
      <xdr:nvGraphicFramePr>
        <xdr:cNvPr id="25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6</xdr:col>
      <xdr:colOff>556970</xdr:colOff>
      <xdr:row>112</xdr:row>
      <xdr:rowOff>40360</xdr:rowOff>
    </xdr:from>
    <xdr:to>
      <xdr:col>10</xdr:col>
      <xdr:colOff>645763</xdr:colOff>
      <xdr:row>123</xdr:row>
      <xdr:rowOff>94120</xdr:rowOff>
    </xdr:to>
    <xdr:graphicFrame macro="">
      <xdr:nvGraphicFramePr>
        <xdr:cNvPr id="26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88793</xdr:colOff>
      <xdr:row>22</xdr:row>
      <xdr:rowOff>129153</xdr:rowOff>
    </xdr:from>
    <xdr:to>
      <xdr:col>6</xdr:col>
      <xdr:colOff>469793</xdr:colOff>
      <xdr:row>25</xdr:row>
      <xdr:rowOff>7265</xdr:rowOff>
    </xdr:to>
    <xdr:sp macro="" textlink="">
      <xdr:nvSpPr>
        <xdr:cNvPr id="27" name="右矢印 1"/>
        <xdr:cNvSpPr>
          <a:spLocks noChangeArrowheads="1"/>
        </xdr:cNvSpPr>
      </xdr:nvSpPr>
      <xdr:spPr bwMode="auto">
        <a:xfrm>
          <a:off x="3470975" y="4221674"/>
          <a:ext cx="381000" cy="386650"/>
        </a:xfrm>
        <a:prstGeom prst="rightArrow">
          <a:avLst>
            <a:gd name="adj1" fmla="val 50000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104936</xdr:colOff>
      <xdr:row>33</xdr:row>
      <xdr:rowOff>153369</xdr:rowOff>
    </xdr:from>
    <xdr:to>
      <xdr:col>6</xdr:col>
      <xdr:colOff>485936</xdr:colOff>
      <xdr:row>36</xdr:row>
      <xdr:rowOff>31481</xdr:rowOff>
    </xdr:to>
    <xdr:sp macro="" textlink="">
      <xdr:nvSpPr>
        <xdr:cNvPr id="28" name="右矢印 1"/>
        <xdr:cNvSpPr>
          <a:spLocks noChangeArrowheads="1"/>
        </xdr:cNvSpPr>
      </xdr:nvSpPr>
      <xdr:spPr bwMode="auto">
        <a:xfrm>
          <a:off x="3487118" y="6110530"/>
          <a:ext cx="381000" cy="386650"/>
        </a:xfrm>
        <a:prstGeom prst="rightArrow">
          <a:avLst>
            <a:gd name="adj1" fmla="val 50000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113008</xdr:colOff>
      <xdr:row>45</xdr:row>
      <xdr:rowOff>104937</xdr:rowOff>
    </xdr:from>
    <xdr:to>
      <xdr:col>6</xdr:col>
      <xdr:colOff>494008</xdr:colOff>
      <xdr:row>47</xdr:row>
      <xdr:rowOff>152561</xdr:rowOff>
    </xdr:to>
    <xdr:sp macro="" textlink="">
      <xdr:nvSpPr>
        <xdr:cNvPr id="29" name="右矢印 1"/>
        <xdr:cNvSpPr>
          <a:spLocks noChangeArrowheads="1"/>
        </xdr:cNvSpPr>
      </xdr:nvSpPr>
      <xdr:spPr bwMode="auto">
        <a:xfrm>
          <a:off x="3495190" y="8072034"/>
          <a:ext cx="381000" cy="386650"/>
        </a:xfrm>
        <a:prstGeom prst="rightArrow">
          <a:avLst>
            <a:gd name="adj1" fmla="val 50000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88792</xdr:colOff>
      <xdr:row>56</xdr:row>
      <xdr:rowOff>161441</xdr:rowOff>
    </xdr:from>
    <xdr:to>
      <xdr:col>6</xdr:col>
      <xdr:colOff>469792</xdr:colOff>
      <xdr:row>59</xdr:row>
      <xdr:rowOff>39553</xdr:rowOff>
    </xdr:to>
    <xdr:sp macro="" textlink="">
      <xdr:nvSpPr>
        <xdr:cNvPr id="30" name="右矢印 1"/>
        <xdr:cNvSpPr>
          <a:spLocks noChangeArrowheads="1"/>
        </xdr:cNvSpPr>
      </xdr:nvSpPr>
      <xdr:spPr bwMode="auto">
        <a:xfrm>
          <a:off x="3470974" y="9993178"/>
          <a:ext cx="381000" cy="386650"/>
        </a:xfrm>
        <a:prstGeom prst="rightArrow">
          <a:avLst>
            <a:gd name="adj1" fmla="val 50000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104936</xdr:colOff>
      <xdr:row>69</xdr:row>
      <xdr:rowOff>121080</xdr:rowOff>
    </xdr:from>
    <xdr:to>
      <xdr:col>6</xdr:col>
      <xdr:colOff>485936</xdr:colOff>
      <xdr:row>71</xdr:row>
      <xdr:rowOff>168705</xdr:rowOff>
    </xdr:to>
    <xdr:sp macro="" textlink="">
      <xdr:nvSpPr>
        <xdr:cNvPr id="31" name="右矢印 1"/>
        <xdr:cNvSpPr>
          <a:spLocks noChangeArrowheads="1"/>
        </xdr:cNvSpPr>
      </xdr:nvSpPr>
      <xdr:spPr bwMode="auto">
        <a:xfrm>
          <a:off x="3487118" y="12156483"/>
          <a:ext cx="381000" cy="386650"/>
        </a:xfrm>
        <a:prstGeom prst="rightArrow">
          <a:avLst>
            <a:gd name="adj1" fmla="val 50000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104937</xdr:colOff>
      <xdr:row>81</xdr:row>
      <xdr:rowOff>121080</xdr:rowOff>
    </xdr:from>
    <xdr:to>
      <xdr:col>6</xdr:col>
      <xdr:colOff>485937</xdr:colOff>
      <xdr:row>83</xdr:row>
      <xdr:rowOff>168704</xdr:rowOff>
    </xdr:to>
    <xdr:sp macro="" textlink="">
      <xdr:nvSpPr>
        <xdr:cNvPr id="32" name="右矢印 1"/>
        <xdr:cNvSpPr>
          <a:spLocks noChangeArrowheads="1"/>
        </xdr:cNvSpPr>
      </xdr:nvSpPr>
      <xdr:spPr bwMode="auto">
        <a:xfrm>
          <a:off x="3487119" y="14190635"/>
          <a:ext cx="381000" cy="386650"/>
        </a:xfrm>
        <a:prstGeom prst="rightArrow">
          <a:avLst>
            <a:gd name="adj1" fmla="val 50000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104936</xdr:colOff>
      <xdr:row>93</xdr:row>
      <xdr:rowOff>80720</xdr:rowOff>
    </xdr:from>
    <xdr:to>
      <xdr:col>6</xdr:col>
      <xdr:colOff>485936</xdr:colOff>
      <xdr:row>95</xdr:row>
      <xdr:rowOff>128345</xdr:rowOff>
    </xdr:to>
    <xdr:sp macro="" textlink="">
      <xdr:nvSpPr>
        <xdr:cNvPr id="33" name="右矢印 1"/>
        <xdr:cNvSpPr>
          <a:spLocks noChangeArrowheads="1"/>
        </xdr:cNvSpPr>
      </xdr:nvSpPr>
      <xdr:spPr bwMode="auto">
        <a:xfrm>
          <a:off x="3487118" y="16184428"/>
          <a:ext cx="381000" cy="386650"/>
        </a:xfrm>
        <a:prstGeom prst="rightArrow">
          <a:avLst>
            <a:gd name="adj1" fmla="val 50000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104937</xdr:colOff>
      <xdr:row>105</xdr:row>
      <xdr:rowOff>48432</xdr:rowOff>
    </xdr:from>
    <xdr:to>
      <xdr:col>6</xdr:col>
      <xdr:colOff>485937</xdr:colOff>
      <xdr:row>107</xdr:row>
      <xdr:rowOff>96056</xdr:rowOff>
    </xdr:to>
    <xdr:sp macro="" textlink="">
      <xdr:nvSpPr>
        <xdr:cNvPr id="34" name="右矢印 1"/>
        <xdr:cNvSpPr>
          <a:spLocks noChangeArrowheads="1"/>
        </xdr:cNvSpPr>
      </xdr:nvSpPr>
      <xdr:spPr bwMode="auto">
        <a:xfrm>
          <a:off x="3487119" y="18186292"/>
          <a:ext cx="381000" cy="386650"/>
        </a:xfrm>
        <a:prstGeom prst="rightArrow">
          <a:avLst>
            <a:gd name="adj1" fmla="val 50000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129152</xdr:colOff>
      <xdr:row>117</xdr:row>
      <xdr:rowOff>16144</xdr:rowOff>
    </xdr:from>
    <xdr:to>
      <xdr:col>6</xdr:col>
      <xdr:colOff>510152</xdr:colOff>
      <xdr:row>119</xdr:row>
      <xdr:rowOff>63769</xdr:rowOff>
    </xdr:to>
    <xdr:sp macro="" textlink="">
      <xdr:nvSpPr>
        <xdr:cNvPr id="35" name="右矢印 1"/>
        <xdr:cNvSpPr>
          <a:spLocks noChangeArrowheads="1"/>
        </xdr:cNvSpPr>
      </xdr:nvSpPr>
      <xdr:spPr bwMode="auto">
        <a:xfrm>
          <a:off x="3511334" y="20188157"/>
          <a:ext cx="381000" cy="386650"/>
        </a:xfrm>
        <a:prstGeom prst="rightArrow">
          <a:avLst>
            <a:gd name="adj1" fmla="val 50000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226018</xdr:colOff>
      <xdr:row>124</xdr:row>
      <xdr:rowOff>56505</xdr:rowOff>
    </xdr:from>
    <xdr:to>
      <xdr:col>10</xdr:col>
      <xdr:colOff>629620</xdr:colOff>
      <xdr:row>127</xdr:row>
      <xdr:rowOff>104936</xdr:rowOff>
    </xdr:to>
    <xdr:sp macro="" textlink="">
      <xdr:nvSpPr>
        <xdr:cNvPr id="37" name="AutoShape 38"/>
        <xdr:cNvSpPr>
          <a:spLocks noChangeArrowheads="1"/>
        </xdr:cNvSpPr>
      </xdr:nvSpPr>
      <xdr:spPr bwMode="auto">
        <a:xfrm>
          <a:off x="395531" y="21415107"/>
          <a:ext cx="6651356" cy="556969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上のグラフは、それぞれ各測定種目の令和５年度の全国平均値を「５０」とした時の、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スコアを表しています。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５０を上回っていると全国平均値より優れている、５０を下回っていると全国平均値より劣っていることを表しています。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9"/>
  <sheetViews>
    <sheetView tabSelected="1" workbookViewId="0"/>
  </sheetViews>
  <sheetFormatPr defaultRowHeight="13.5"/>
  <cols>
    <col min="1" max="1" width="2.5" style="45" customWidth="1"/>
    <col min="2" max="11" width="9" style="45"/>
    <col min="12" max="12" width="3.25" style="45" customWidth="1"/>
    <col min="13" max="16384" width="9" style="45"/>
  </cols>
  <sheetData>
    <row r="2" spans="2:11" ht="77.25" customHeight="1" thickBot="1">
      <c r="B2" s="121" t="s">
        <v>88</v>
      </c>
      <c r="C2" s="121"/>
      <c r="D2" s="121"/>
      <c r="E2" s="121"/>
      <c r="F2" s="121"/>
      <c r="G2" s="121"/>
      <c r="H2" s="121"/>
      <c r="I2" s="121"/>
      <c r="J2" s="121"/>
      <c r="K2" s="121"/>
    </row>
    <row r="3" spans="2:11" ht="20.25" customHeight="1" thickBot="1">
      <c r="B3" s="122" t="s">
        <v>37</v>
      </c>
      <c r="C3" s="123"/>
      <c r="D3" s="123"/>
      <c r="E3" s="124"/>
    </row>
    <row r="5" spans="2:11" ht="14.25">
      <c r="B5" s="46" t="s">
        <v>92</v>
      </c>
    </row>
    <row r="6" spans="2:11" ht="14.25">
      <c r="B6" s="46"/>
    </row>
    <row r="7" spans="2:11" ht="14.25">
      <c r="B7" s="46" t="s">
        <v>38</v>
      </c>
    </row>
    <row r="8" spans="2:11" ht="14.25">
      <c r="B8" s="46"/>
    </row>
    <row r="9" spans="2:11" ht="14.25">
      <c r="B9" s="47"/>
      <c r="C9" s="48" t="s">
        <v>39</v>
      </c>
    </row>
    <row r="10" spans="2:11" ht="14.25">
      <c r="B10" s="46"/>
    </row>
    <row r="11" spans="2:11" ht="14.25">
      <c r="B11" s="46"/>
    </row>
    <row r="12" spans="2:11" ht="14.25">
      <c r="B12" s="46"/>
    </row>
    <row r="13" spans="2:11" ht="14.25">
      <c r="B13" s="46"/>
    </row>
    <row r="14" spans="2:11" ht="14.25">
      <c r="B14" s="46"/>
    </row>
    <row r="15" spans="2:11" ht="14.25">
      <c r="B15" s="46"/>
    </row>
    <row r="16" spans="2:11" ht="14.25">
      <c r="B16" s="46"/>
    </row>
    <row r="17" spans="2:2" ht="14.25">
      <c r="B17" s="46"/>
    </row>
    <row r="18" spans="2:2" ht="14.25">
      <c r="B18" s="46"/>
    </row>
    <row r="19" spans="2:2" ht="14.25">
      <c r="B19" s="46"/>
    </row>
    <row r="20" spans="2:2" ht="14.25">
      <c r="B20" s="46"/>
    </row>
    <row r="21" spans="2:2" ht="14.25">
      <c r="B21" s="46"/>
    </row>
    <row r="22" spans="2:2" ht="14.25">
      <c r="B22" s="46"/>
    </row>
    <row r="23" spans="2:2" ht="14.25">
      <c r="B23" s="46"/>
    </row>
    <row r="24" spans="2:2" ht="14.25">
      <c r="B24" s="46"/>
    </row>
    <row r="25" spans="2:2" ht="14.25">
      <c r="B25" s="46"/>
    </row>
    <row r="26" spans="2:2" ht="14.25">
      <c r="B26" s="46"/>
    </row>
    <row r="27" spans="2:2" ht="14.25">
      <c r="B27" s="46"/>
    </row>
    <row r="39" spans="2:2" ht="16.5" customHeight="1">
      <c r="B39" s="45" t="s">
        <v>40</v>
      </c>
    </row>
  </sheetData>
  <mergeCells count="2">
    <mergeCell ref="B2:K2"/>
    <mergeCell ref="B3:E3"/>
  </mergeCells>
  <phoneticPr fontId="1"/>
  <pageMargins left="0.42" right="0.4" top="0.42" bottom="0.98399999999999999" header="0.33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307"/>
  <sheetViews>
    <sheetView zoomScaleNormal="100" workbookViewId="0">
      <selection activeCell="A54" sqref="A54:C54"/>
    </sheetView>
  </sheetViews>
  <sheetFormatPr defaultRowHeight="59.25" customHeight="1"/>
  <cols>
    <col min="1" max="1" width="15.125" style="35" customWidth="1"/>
    <col min="2" max="2" width="15" style="35" customWidth="1"/>
    <col min="3" max="3" width="16.125" style="35" customWidth="1"/>
    <col min="4" max="4" width="4.375" style="35" customWidth="1"/>
    <col min="5" max="5" width="5" style="35" customWidth="1"/>
    <col min="6" max="6" width="8" style="35" customWidth="1"/>
    <col min="7" max="22" width="8.125" style="35" customWidth="1"/>
    <col min="23" max="23" width="9.75" style="35" customWidth="1"/>
    <col min="24" max="28" width="8.125" style="35" customWidth="1"/>
    <col min="29" max="29" width="8.375" style="35" customWidth="1"/>
    <col min="30" max="30" width="8.5" style="35" customWidth="1"/>
    <col min="31" max="31" width="10.125" style="35" customWidth="1"/>
    <col min="32" max="36" width="18.875" style="35" customWidth="1"/>
    <col min="37" max="16384" width="9" style="35"/>
  </cols>
  <sheetData>
    <row r="1" spans="1:30" ht="31.5" customHeight="1">
      <c r="D1" s="44"/>
    </row>
    <row r="2" spans="1:30" ht="21.75" customHeight="1" thickBot="1">
      <c r="D2" s="57"/>
      <c r="E2" s="57"/>
      <c r="F2" s="57"/>
      <c r="G2" s="148" t="s">
        <v>87</v>
      </c>
      <c r="H2" s="148"/>
      <c r="I2" s="148"/>
      <c r="J2" s="148"/>
      <c r="K2" s="148"/>
      <c r="L2" s="148"/>
      <c r="M2" s="149"/>
      <c r="N2" s="149"/>
      <c r="O2" s="149"/>
      <c r="P2" s="149"/>
      <c r="Q2" s="149"/>
      <c r="R2" s="149"/>
    </row>
    <row r="3" spans="1:30" ht="17.25" customHeight="1">
      <c r="A3" s="159"/>
      <c r="B3" s="160"/>
      <c r="C3" s="161"/>
      <c r="D3" s="127" t="s">
        <v>11</v>
      </c>
      <c r="E3" s="152" t="s">
        <v>12</v>
      </c>
      <c r="F3" s="154" t="s">
        <v>19</v>
      </c>
      <c r="G3" s="162" t="s">
        <v>5</v>
      </c>
      <c r="H3" s="143"/>
      <c r="I3" s="144"/>
      <c r="J3" s="142" t="s">
        <v>6</v>
      </c>
      <c r="K3" s="143"/>
      <c r="L3" s="150"/>
      <c r="M3" s="142" t="s">
        <v>7</v>
      </c>
      <c r="N3" s="143"/>
      <c r="O3" s="144"/>
      <c r="P3" s="142" t="s">
        <v>8</v>
      </c>
      <c r="Q3" s="143"/>
      <c r="R3" s="150"/>
      <c r="S3" s="145" t="s">
        <v>9</v>
      </c>
      <c r="T3" s="146"/>
      <c r="U3" s="147"/>
      <c r="V3" s="142" t="s">
        <v>15</v>
      </c>
      <c r="W3" s="143"/>
      <c r="X3" s="150"/>
      <c r="Y3" s="142" t="s">
        <v>16</v>
      </c>
      <c r="Z3" s="143"/>
      <c r="AA3" s="144"/>
      <c r="AB3" s="142" t="s">
        <v>17</v>
      </c>
      <c r="AC3" s="143"/>
      <c r="AD3" s="150"/>
    </row>
    <row r="4" spans="1:30" ht="18.75" customHeight="1" thickBot="1">
      <c r="A4" s="36"/>
      <c r="B4" s="37"/>
      <c r="C4" s="14"/>
      <c r="D4" s="151"/>
      <c r="E4" s="153"/>
      <c r="F4" s="155"/>
      <c r="G4" s="30" t="s">
        <v>0</v>
      </c>
      <c r="H4" s="31" t="s">
        <v>1</v>
      </c>
      <c r="I4" s="32" t="s">
        <v>2</v>
      </c>
      <c r="J4" s="33" t="s">
        <v>0</v>
      </c>
      <c r="K4" s="31" t="s">
        <v>1</v>
      </c>
      <c r="L4" s="34" t="s">
        <v>2</v>
      </c>
      <c r="M4" s="33" t="s">
        <v>0</v>
      </c>
      <c r="N4" s="31" t="s">
        <v>1</v>
      </c>
      <c r="O4" s="32" t="s">
        <v>2</v>
      </c>
      <c r="P4" s="5" t="s">
        <v>0</v>
      </c>
      <c r="Q4" s="2" t="s">
        <v>1</v>
      </c>
      <c r="R4" s="3" t="s">
        <v>2</v>
      </c>
      <c r="S4" s="33" t="s">
        <v>0</v>
      </c>
      <c r="T4" s="31" t="s">
        <v>1</v>
      </c>
      <c r="U4" s="32" t="s">
        <v>2</v>
      </c>
      <c r="V4" s="33" t="s">
        <v>0</v>
      </c>
      <c r="W4" s="31" t="s">
        <v>1</v>
      </c>
      <c r="X4" s="34" t="s">
        <v>2</v>
      </c>
      <c r="Y4" s="5" t="s">
        <v>0</v>
      </c>
      <c r="Z4" s="2" t="s">
        <v>1</v>
      </c>
      <c r="AA4" s="3" t="s">
        <v>2</v>
      </c>
      <c r="AB4" s="33" t="s">
        <v>0</v>
      </c>
      <c r="AC4" s="31" t="s">
        <v>1</v>
      </c>
      <c r="AD4" s="34" t="s">
        <v>2</v>
      </c>
    </row>
    <row r="5" spans="1:30" ht="14.1" customHeight="1">
      <c r="A5" s="22"/>
      <c r="B5" s="23"/>
      <c r="C5" s="15"/>
      <c r="D5" s="127">
        <v>1</v>
      </c>
      <c r="E5" s="6" t="s">
        <v>3</v>
      </c>
      <c r="F5" s="18"/>
      <c r="G5" s="98">
        <v>1090</v>
      </c>
      <c r="H5" s="99">
        <v>9.17</v>
      </c>
      <c r="I5" s="100">
        <v>2.21</v>
      </c>
      <c r="J5" s="101">
        <v>1115</v>
      </c>
      <c r="K5" s="99">
        <v>11.47</v>
      </c>
      <c r="L5" s="100">
        <v>5.41</v>
      </c>
      <c r="M5" s="110">
        <v>1116</v>
      </c>
      <c r="N5" s="99">
        <v>26.7</v>
      </c>
      <c r="O5" s="100">
        <v>7.08</v>
      </c>
      <c r="P5" s="54">
        <v>1099</v>
      </c>
      <c r="Q5" s="96">
        <v>27.65</v>
      </c>
      <c r="R5" s="102">
        <v>5.24</v>
      </c>
      <c r="S5" s="108">
        <v>1095</v>
      </c>
      <c r="T5" s="96">
        <v>18.97</v>
      </c>
      <c r="U5" s="102">
        <v>9.81</v>
      </c>
      <c r="V5" s="54">
        <v>1090</v>
      </c>
      <c r="W5" s="96">
        <v>11.43</v>
      </c>
      <c r="X5" s="102">
        <v>1</v>
      </c>
      <c r="Y5" s="54">
        <v>1123</v>
      </c>
      <c r="Z5" s="96">
        <v>117.36</v>
      </c>
      <c r="AA5" s="102">
        <v>18.149999999999999</v>
      </c>
      <c r="AB5" s="108">
        <v>1118</v>
      </c>
      <c r="AC5" s="96">
        <v>8.44</v>
      </c>
      <c r="AD5" s="102">
        <v>3.31</v>
      </c>
    </row>
    <row r="6" spans="1:30" ht="14.1" customHeight="1" thickBot="1">
      <c r="A6" s="24"/>
      <c r="B6" s="25"/>
      <c r="C6" s="16"/>
      <c r="D6" s="128"/>
      <c r="E6" s="7" t="s">
        <v>4</v>
      </c>
      <c r="F6" s="20"/>
      <c r="G6" s="103">
        <v>1089</v>
      </c>
      <c r="H6" s="104">
        <v>8.56</v>
      </c>
      <c r="I6" s="105">
        <v>1.97</v>
      </c>
      <c r="J6" s="106">
        <v>1109</v>
      </c>
      <c r="K6" s="104">
        <v>11.07</v>
      </c>
      <c r="L6" s="105">
        <v>5.16</v>
      </c>
      <c r="M6" s="111">
        <v>1113</v>
      </c>
      <c r="N6" s="104">
        <v>28.87</v>
      </c>
      <c r="O6" s="105">
        <v>7.2</v>
      </c>
      <c r="P6" s="55">
        <v>1088</v>
      </c>
      <c r="Q6" s="97">
        <v>26.92</v>
      </c>
      <c r="R6" s="107">
        <v>4.93</v>
      </c>
      <c r="S6" s="109">
        <v>1086</v>
      </c>
      <c r="T6" s="97">
        <v>15.7</v>
      </c>
      <c r="U6" s="107">
        <v>6.55</v>
      </c>
      <c r="V6" s="55">
        <v>1095</v>
      </c>
      <c r="W6" s="97">
        <v>11.79</v>
      </c>
      <c r="X6" s="107">
        <v>0.99</v>
      </c>
      <c r="Y6" s="55">
        <v>1121</v>
      </c>
      <c r="Z6" s="97">
        <v>108.49</v>
      </c>
      <c r="AA6" s="107">
        <v>17.600000000000001</v>
      </c>
      <c r="AB6" s="109">
        <v>1113</v>
      </c>
      <c r="AC6" s="97">
        <v>5.77</v>
      </c>
      <c r="AD6" s="107">
        <v>1.91</v>
      </c>
    </row>
    <row r="7" spans="1:30" ht="14.1" customHeight="1">
      <c r="A7" s="22"/>
      <c r="B7" s="23"/>
      <c r="C7" s="15"/>
      <c r="D7" s="127">
        <v>2</v>
      </c>
      <c r="E7" s="6" t="s">
        <v>3</v>
      </c>
      <c r="F7" s="21"/>
      <c r="G7" s="98">
        <v>1091</v>
      </c>
      <c r="H7" s="99">
        <v>10.83</v>
      </c>
      <c r="I7" s="100">
        <v>2.4700000000000002</v>
      </c>
      <c r="J7" s="101">
        <v>1109</v>
      </c>
      <c r="K7" s="99">
        <v>14.4</v>
      </c>
      <c r="L7" s="100">
        <v>5.66</v>
      </c>
      <c r="M7" s="110">
        <v>1110</v>
      </c>
      <c r="N7" s="99">
        <v>28.14</v>
      </c>
      <c r="O7" s="100">
        <v>6.99</v>
      </c>
      <c r="P7" s="54">
        <v>1100</v>
      </c>
      <c r="Q7" s="96">
        <v>31.12</v>
      </c>
      <c r="R7" s="102">
        <v>6.36</v>
      </c>
      <c r="S7" s="108">
        <v>1108</v>
      </c>
      <c r="T7" s="96">
        <v>28.01</v>
      </c>
      <c r="U7" s="102">
        <v>13.67</v>
      </c>
      <c r="V7" s="54">
        <v>1098</v>
      </c>
      <c r="W7" s="96">
        <v>10.65</v>
      </c>
      <c r="X7" s="102">
        <v>0.83</v>
      </c>
      <c r="Y7" s="54">
        <v>1124</v>
      </c>
      <c r="Z7" s="96">
        <v>127.4</v>
      </c>
      <c r="AA7" s="102">
        <v>18.440000000000001</v>
      </c>
      <c r="AB7" s="108">
        <v>1117</v>
      </c>
      <c r="AC7" s="96">
        <v>11.8</v>
      </c>
      <c r="AD7" s="102">
        <v>4.54</v>
      </c>
    </row>
    <row r="8" spans="1:30" ht="14.1" customHeight="1" thickBot="1">
      <c r="A8" s="24"/>
      <c r="B8" s="25"/>
      <c r="C8" s="16"/>
      <c r="D8" s="128"/>
      <c r="E8" s="7" t="s">
        <v>4</v>
      </c>
      <c r="F8" s="20"/>
      <c r="G8" s="103">
        <v>1084</v>
      </c>
      <c r="H8" s="104">
        <v>10.16</v>
      </c>
      <c r="I8" s="105">
        <v>2.31</v>
      </c>
      <c r="J8" s="106">
        <v>1096</v>
      </c>
      <c r="K8" s="104">
        <v>13.69</v>
      </c>
      <c r="L8" s="105">
        <v>5.32</v>
      </c>
      <c r="M8" s="111">
        <v>1093</v>
      </c>
      <c r="N8" s="104">
        <v>30.78</v>
      </c>
      <c r="O8" s="105">
        <v>7.27</v>
      </c>
      <c r="P8" s="55">
        <v>1085</v>
      </c>
      <c r="Q8" s="97">
        <v>30.07</v>
      </c>
      <c r="R8" s="107">
        <v>5.59</v>
      </c>
      <c r="S8" s="109">
        <v>1093</v>
      </c>
      <c r="T8" s="97">
        <v>20.93</v>
      </c>
      <c r="U8" s="107">
        <v>9.44</v>
      </c>
      <c r="V8" s="55">
        <v>1078</v>
      </c>
      <c r="W8" s="97">
        <v>10.99</v>
      </c>
      <c r="X8" s="107">
        <v>0.85</v>
      </c>
      <c r="Y8" s="55">
        <v>1114</v>
      </c>
      <c r="Z8" s="97">
        <v>117.82</v>
      </c>
      <c r="AA8" s="107">
        <v>17.739999999999998</v>
      </c>
      <c r="AB8" s="109">
        <v>1101</v>
      </c>
      <c r="AC8" s="97">
        <v>7.59</v>
      </c>
      <c r="AD8" s="107">
        <v>2.5</v>
      </c>
    </row>
    <row r="9" spans="1:30" ht="14.1" customHeight="1">
      <c r="A9" s="22"/>
      <c r="B9" s="26"/>
      <c r="C9" s="17"/>
      <c r="D9" s="127">
        <v>3</v>
      </c>
      <c r="E9" s="6" t="s">
        <v>3</v>
      </c>
      <c r="F9" s="18"/>
      <c r="G9" s="63">
        <v>1097</v>
      </c>
      <c r="H9" s="64">
        <v>12.51</v>
      </c>
      <c r="I9" s="65">
        <v>2.92</v>
      </c>
      <c r="J9" s="66">
        <v>1123</v>
      </c>
      <c r="K9" s="64">
        <v>15.82</v>
      </c>
      <c r="L9" s="67">
        <v>5.82</v>
      </c>
      <c r="M9" s="66">
        <v>1106</v>
      </c>
      <c r="N9" s="64">
        <v>29.36</v>
      </c>
      <c r="O9" s="67">
        <v>7.17</v>
      </c>
      <c r="P9" s="54">
        <v>1109</v>
      </c>
      <c r="Q9" s="96">
        <v>34.51</v>
      </c>
      <c r="R9" s="102">
        <v>7.69</v>
      </c>
      <c r="S9" s="108">
        <v>1121</v>
      </c>
      <c r="T9" s="96">
        <v>35.44</v>
      </c>
      <c r="U9" s="102">
        <v>17.100000000000001</v>
      </c>
      <c r="V9" s="54">
        <v>1102</v>
      </c>
      <c r="W9" s="96">
        <v>10.119999999999999</v>
      </c>
      <c r="X9" s="102">
        <v>0.86</v>
      </c>
      <c r="Y9" s="54">
        <v>1112</v>
      </c>
      <c r="Z9" s="96">
        <v>135.68</v>
      </c>
      <c r="AA9" s="102">
        <v>19.329999999999998</v>
      </c>
      <c r="AB9" s="108">
        <v>1120</v>
      </c>
      <c r="AC9" s="96">
        <v>14.89</v>
      </c>
      <c r="AD9" s="102">
        <v>5.98</v>
      </c>
    </row>
    <row r="10" spans="1:30" ht="14.1" customHeight="1" thickBot="1">
      <c r="A10" s="24"/>
      <c r="B10" s="25"/>
      <c r="C10" s="16"/>
      <c r="D10" s="128"/>
      <c r="E10" s="7" t="s">
        <v>4</v>
      </c>
      <c r="F10" s="20"/>
      <c r="G10" s="58">
        <v>1092</v>
      </c>
      <c r="H10" s="59">
        <v>11.89</v>
      </c>
      <c r="I10" s="60">
        <v>2.71</v>
      </c>
      <c r="J10" s="61">
        <v>1110</v>
      </c>
      <c r="K10" s="59">
        <v>15.24</v>
      </c>
      <c r="L10" s="62">
        <v>5.21</v>
      </c>
      <c r="M10" s="61">
        <v>1091</v>
      </c>
      <c r="N10" s="59">
        <v>32.51</v>
      </c>
      <c r="O10" s="62">
        <v>7.27</v>
      </c>
      <c r="P10" s="55">
        <v>1098</v>
      </c>
      <c r="Q10" s="97">
        <v>33.19</v>
      </c>
      <c r="R10" s="107">
        <v>7.04</v>
      </c>
      <c r="S10" s="109">
        <v>1110</v>
      </c>
      <c r="T10" s="97">
        <v>27.43</v>
      </c>
      <c r="U10" s="107">
        <v>12.21</v>
      </c>
      <c r="V10" s="55">
        <v>1108</v>
      </c>
      <c r="W10" s="97">
        <v>10.48</v>
      </c>
      <c r="X10" s="107">
        <v>0.87</v>
      </c>
      <c r="Y10" s="55">
        <v>1110</v>
      </c>
      <c r="Z10" s="97">
        <v>127.78</v>
      </c>
      <c r="AA10" s="107">
        <v>18.2</v>
      </c>
      <c r="AB10" s="109">
        <v>1100</v>
      </c>
      <c r="AC10" s="97">
        <v>9.43</v>
      </c>
      <c r="AD10" s="107">
        <v>3.08</v>
      </c>
    </row>
    <row r="11" spans="1:30" ht="14.1" customHeight="1">
      <c r="A11" s="22"/>
      <c r="B11" s="23"/>
      <c r="C11" s="15"/>
      <c r="D11" s="127">
        <v>4</v>
      </c>
      <c r="E11" s="9" t="s">
        <v>3</v>
      </c>
      <c r="F11" s="21"/>
      <c r="G11" s="63">
        <v>1100</v>
      </c>
      <c r="H11" s="64">
        <v>14.43</v>
      </c>
      <c r="I11" s="65">
        <v>3.16</v>
      </c>
      <c r="J11" s="66">
        <v>1115</v>
      </c>
      <c r="K11" s="64">
        <v>17.91</v>
      </c>
      <c r="L11" s="67">
        <v>5.63</v>
      </c>
      <c r="M11" s="66">
        <v>1120</v>
      </c>
      <c r="N11" s="64">
        <v>31.55</v>
      </c>
      <c r="O11" s="67">
        <v>7.27</v>
      </c>
      <c r="P11" s="54">
        <v>1109</v>
      </c>
      <c r="Q11" s="96">
        <v>38.47</v>
      </c>
      <c r="R11" s="102">
        <v>7.41</v>
      </c>
      <c r="S11" s="108">
        <v>1125</v>
      </c>
      <c r="T11" s="96">
        <v>43.91</v>
      </c>
      <c r="U11" s="102">
        <v>19.11</v>
      </c>
      <c r="V11" s="54">
        <v>1119</v>
      </c>
      <c r="W11" s="96">
        <v>9.6999999999999993</v>
      </c>
      <c r="X11" s="102">
        <v>0.87</v>
      </c>
      <c r="Y11" s="54">
        <v>1120</v>
      </c>
      <c r="Z11" s="96">
        <v>144.47999999999999</v>
      </c>
      <c r="AA11" s="102">
        <v>19.11</v>
      </c>
      <c r="AB11" s="108">
        <v>1123</v>
      </c>
      <c r="AC11" s="96">
        <v>18.47</v>
      </c>
      <c r="AD11" s="102">
        <v>6.96</v>
      </c>
    </row>
    <row r="12" spans="1:30" ht="14.1" customHeight="1" thickBot="1">
      <c r="A12" s="24"/>
      <c r="B12" s="25"/>
      <c r="C12" s="16"/>
      <c r="D12" s="128"/>
      <c r="E12" s="8" t="s">
        <v>4</v>
      </c>
      <c r="F12" s="19"/>
      <c r="G12" s="58">
        <v>1097</v>
      </c>
      <c r="H12" s="59">
        <v>14.02</v>
      </c>
      <c r="I12" s="60">
        <v>3.15</v>
      </c>
      <c r="J12" s="61">
        <v>1106</v>
      </c>
      <c r="K12" s="59">
        <v>17.32</v>
      </c>
      <c r="L12" s="62">
        <v>5.04</v>
      </c>
      <c r="M12" s="61">
        <v>1120</v>
      </c>
      <c r="N12" s="59">
        <v>35.229999999999997</v>
      </c>
      <c r="O12" s="62">
        <v>7.95</v>
      </c>
      <c r="P12" s="55">
        <v>1109</v>
      </c>
      <c r="Q12" s="97">
        <v>36.76</v>
      </c>
      <c r="R12" s="107">
        <v>7.05</v>
      </c>
      <c r="S12" s="109">
        <v>1121</v>
      </c>
      <c r="T12" s="97">
        <v>33.119999999999997</v>
      </c>
      <c r="U12" s="107">
        <v>14.83</v>
      </c>
      <c r="V12" s="55">
        <v>1125</v>
      </c>
      <c r="W12" s="97">
        <v>9.9700000000000006</v>
      </c>
      <c r="X12" s="107">
        <v>0.81</v>
      </c>
      <c r="Y12" s="55">
        <v>1119</v>
      </c>
      <c r="Z12" s="97">
        <v>137.53</v>
      </c>
      <c r="AA12" s="107">
        <v>19.16</v>
      </c>
      <c r="AB12" s="109">
        <v>1114</v>
      </c>
      <c r="AC12" s="97">
        <v>11.83</v>
      </c>
      <c r="AD12" s="107">
        <v>3.87</v>
      </c>
    </row>
    <row r="13" spans="1:30" ht="14.1" customHeight="1">
      <c r="A13" s="22"/>
      <c r="B13" s="23"/>
      <c r="C13" s="15"/>
      <c r="D13" s="127">
        <v>5</v>
      </c>
      <c r="E13" s="6" t="s">
        <v>3</v>
      </c>
      <c r="F13" s="18"/>
      <c r="G13" s="63">
        <v>1098</v>
      </c>
      <c r="H13" s="64">
        <v>16.72</v>
      </c>
      <c r="I13" s="65">
        <v>3.69</v>
      </c>
      <c r="J13" s="66">
        <v>1110</v>
      </c>
      <c r="K13" s="64">
        <v>19.95</v>
      </c>
      <c r="L13" s="67">
        <v>5.53</v>
      </c>
      <c r="M13" s="66">
        <v>1117</v>
      </c>
      <c r="N13" s="64">
        <v>33.630000000000003</v>
      </c>
      <c r="O13" s="67">
        <v>8.1</v>
      </c>
      <c r="P13" s="54">
        <v>1119</v>
      </c>
      <c r="Q13" s="96">
        <v>42.13</v>
      </c>
      <c r="R13" s="102">
        <v>7.33</v>
      </c>
      <c r="S13" s="108">
        <v>1126</v>
      </c>
      <c r="T13" s="96">
        <v>50.4</v>
      </c>
      <c r="U13" s="102">
        <v>21.65</v>
      </c>
      <c r="V13" s="54">
        <v>1122</v>
      </c>
      <c r="W13" s="96">
        <v>9.34</v>
      </c>
      <c r="X13" s="102">
        <v>0.91</v>
      </c>
      <c r="Y13" s="54">
        <v>1118</v>
      </c>
      <c r="Z13" s="96">
        <v>154.62</v>
      </c>
      <c r="AA13" s="102">
        <v>20.94</v>
      </c>
      <c r="AB13" s="108">
        <v>1127</v>
      </c>
      <c r="AC13" s="96">
        <v>21.87</v>
      </c>
      <c r="AD13" s="102">
        <v>8.36</v>
      </c>
    </row>
    <row r="14" spans="1:30" ht="14.1" customHeight="1" thickBot="1">
      <c r="A14" s="24"/>
      <c r="B14" s="25"/>
      <c r="C14" s="16"/>
      <c r="D14" s="128"/>
      <c r="E14" s="7" t="s">
        <v>4</v>
      </c>
      <c r="F14" s="20"/>
      <c r="G14" s="58">
        <v>1103</v>
      </c>
      <c r="H14" s="59">
        <v>16.559999999999999</v>
      </c>
      <c r="I14" s="60">
        <v>3.72</v>
      </c>
      <c r="J14" s="61">
        <v>1105</v>
      </c>
      <c r="K14" s="59">
        <v>18.89</v>
      </c>
      <c r="L14" s="62">
        <v>4.79</v>
      </c>
      <c r="M14" s="61">
        <v>1117</v>
      </c>
      <c r="N14" s="59">
        <v>38.4</v>
      </c>
      <c r="O14" s="62">
        <v>8.08</v>
      </c>
      <c r="P14" s="55">
        <v>1120</v>
      </c>
      <c r="Q14" s="97">
        <v>40.369999999999997</v>
      </c>
      <c r="R14" s="107">
        <v>6.98</v>
      </c>
      <c r="S14" s="109">
        <v>1122</v>
      </c>
      <c r="T14" s="97">
        <v>40.24</v>
      </c>
      <c r="U14" s="107">
        <v>16.39</v>
      </c>
      <c r="V14" s="55">
        <v>1123</v>
      </c>
      <c r="W14" s="97">
        <v>9.56</v>
      </c>
      <c r="X14" s="107">
        <v>0.82</v>
      </c>
      <c r="Y14" s="55">
        <v>1120</v>
      </c>
      <c r="Z14" s="97">
        <v>147.38999999999999</v>
      </c>
      <c r="AA14" s="107">
        <v>20.61</v>
      </c>
      <c r="AB14" s="109">
        <v>1112</v>
      </c>
      <c r="AC14" s="97">
        <v>13.78</v>
      </c>
      <c r="AD14" s="107">
        <v>4.62</v>
      </c>
    </row>
    <row r="15" spans="1:30" ht="14.1" customHeight="1">
      <c r="A15" s="22"/>
      <c r="B15" s="26"/>
      <c r="C15" s="17"/>
      <c r="D15" s="127">
        <v>6</v>
      </c>
      <c r="E15" s="9" t="s">
        <v>3</v>
      </c>
      <c r="F15" s="21"/>
      <c r="G15" s="63">
        <v>1095</v>
      </c>
      <c r="H15" s="64">
        <v>19.88</v>
      </c>
      <c r="I15" s="65">
        <v>4.79</v>
      </c>
      <c r="J15" s="66">
        <v>1112</v>
      </c>
      <c r="K15" s="64">
        <v>22.07</v>
      </c>
      <c r="L15" s="67">
        <v>5.36</v>
      </c>
      <c r="M15" s="66">
        <v>1112</v>
      </c>
      <c r="N15" s="64">
        <v>36.200000000000003</v>
      </c>
      <c r="O15" s="67">
        <v>8.5399999999999991</v>
      </c>
      <c r="P15" s="54">
        <v>1112</v>
      </c>
      <c r="Q15" s="96">
        <v>45.55</v>
      </c>
      <c r="R15" s="102">
        <v>7.18</v>
      </c>
      <c r="S15" s="108">
        <v>1118</v>
      </c>
      <c r="T15" s="96">
        <v>59.46</v>
      </c>
      <c r="U15" s="102">
        <v>22.76</v>
      </c>
      <c r="V15" s="54">
        <v>1126</v>
      </c>
      <c r="W15" s="96">
        <v>8.85</v>
      </c>
      <c r="X15" s="102">
        <v>0.9</v>
      </c>
      <c r="Y15" s="54">
        <v>1127</v>
      </c>
      <c r="Z15" s="96">
        <v>166.7</v>
      </c>
      <c r="AA15" s="102">
        <v>22.75</v>
      </c>
      <c r="AB15" s="108">
        <v>1126</v>
      </c>
      <c r="AC15" s="96">
        <v>25.8</v>
      </c>
      <c r="AD15" s="102">
        <v>9.3699999999999992</v>
      </c>
    </row>
    <row r="16" spans="1:30" ht="14.1" customHeight="1" thickBot="1">
      <c r="A16" s="27"/>
      <c r="B16" s="25"/>
      <c r="C16" s="16"/>
      <c r="D16" s="128"/>
      <c r="E16" s="7" t="s">
        <v>4</v>
      </c>
      <c r="F16" s="20"/>
      <c r="G16" s="58">
        <v>1101</v>
      </c>
      <c r="H16" s="59">
        <v>19.36</v>
      </c>
      <c r="I16" s="60">
        <v>4.18</v>
      </c>
      <c r="J16" s="61">
        <v>1112</v>
      </c>
      <c r="K16" s="59">
        <v>19.89</v>
      </c>
      <c r="L16" s="62">
        <v>5.1100000000000003</v>
      </c>
      <c r="M16" s="61">
        <v>1117</v>
      </c>
      <c r="N16" s="59">
        <v>40.92</v>
      </c>
      <c r="O16" s="62">
        <v>9.3000000000000007</v>
      </c>
      <c r="P16" s="55">
        <v>1110</v>
      </c>
      <c r="Q16" s="97">
        <v>42.66</v>
      </c>
      <c r="R16" s="107">
        <v>6.48</v>
      </c>
      <c r="S16" s="109">
        <v>1113</v>
      </c>
      <c r="T16" s="97">
        <v>44.43</v>
      </c>
      <c r="U16" s="107">
        <v>17.93</v>
      </c>
      <c r="V16" s="55">
        <v>1126</v>
      </c>
      <c r="W16" s="97">
        <v>9.2100000000000009</v>
      </c>
      <c r="X16" s="107">
        <v>0.77</v>
      </c>
      <c r="Y16" s="55">
        <v>1125</v>
      </c>
      <c r="Z16" s="97">
        <v>155.26</v>
      </c>
      <c r="AA16" s="107">
        <v>21.19</v>
      </c>
      <c r="AB16" s="109">
        <v>1119</v>
      </c>
      <c r="AC16" s="97">
        <v>15.76</v>
      </c>
      <c r="AD16" s="107">
        <v>5.37</v>
      </c>
    </row>
    <row r="17" spans="1:30" ht="11.25" customHeight="1">
      <c r="J17" s="29"/>
      <c r="K17" s="28"/>
      <c r="L17" s="28"/>
      <c r="AC17" s="56"/>
      <c r="AD17" s="56"/>
    </row>
    <row r="18" spans="1:30" ht="15" customHeight="1">
      <c r="D18" s="44"/>
      <c r="G18" s="169"/>
      <c r="H18" s="169"/>
      <c r="I18" s="169"/>
      <c r="J18" s="169"/>
      <c r="K18" s="169"/>
      <c r="L18" s="169"/>
      <c r="M18" s="49"/>
      <c r="N18" s="49"/>
      <c r="O18" s="49"/>
      <c r="AD18" s="40"/>
    </row>
    <row r="19" spans="1:30" ht="19.5" customHeight="1" thickBot="1">
      <c r="G19" s="169" t="s">
        <v>87</v>
      </c>
      <c r="H19" s="169"/>
      <c r="I19" s="169"/>
      <c r="J19" s="169"/>
      <c r="K19" s="169"/>
      <c r="L19" s="169"/>
    </row>
    <row r="20" spans="1:30" ht="14.1" customHeight="1">
      <c r="A20" s="159" t="s">
        <v>45</v>
      </c>
      <c r="B20" s="160"/>
      <c r="C20" s="161"/>
      <c r="D20" s="127" t="s">
        <v>11</v>
      </c>
      <c r="E20" s="152" t="s">
        <v>12</v>
      </c>
      <c r="F20" s="154" t="s">
        <v>19</v>
      </c>
      <c r="G20" s="134" t="s">
        <v>5</v>
      </c>
      <c r="H20" s="132"/>
      <c r="I20" s="135"/>
      <c r="J20" s="131" t="s">
        <v>6</v>
      </c>
      <c r="K20" s="132"/>
      <c r="L20" s="133"/>
      <c r="M20" s="131" t="s">
        <v>7</v>
      </c>
      <c r="N20" s="132"/>
      <c r="O20" s="135"/>
      <c r="P20" s="131" t="s">
        <v>8</v>
      </c>
      <c r="Q20" s="132"/>
      <c r="R20" s="133"/>
      <c r="S20" s="156" t="s">
        <v>9</v>
      </c>
      <c r="T20" s="157"/>
      <c r="U20" s="158"/>
      <c r="V20" s="131" t="s">
        <v>15</v>
      </c>
      <c r="W20" s="132"/>
      <c r="X20" s="133"/>
      <c r="Y20" s="131" t="s">
        <v>16</v>
      </c>
      <c r="Z20" s="132"/>
      <c r="AA20" s="135"/>
      <c r="AB20" s="131" t="s">
        <v>17</v>
      </c>
      <c r="AC20" s="132"/>
      <c r="AD20" s="133"/>
    </row>
    <row r="21" spans="1:30" ht="14.1" customHeight="1" thickBot="1">
      <c r="A21" s="36"/>
      <c r="B21" s="37"/>
      <c r="C21" s="14"/>
      <c r="D21" s="151"/>
      <c r="E21" s="153"/>
      <c r="F21" s="155"/>
      <c r="G21" s="30" t="s">
        <v>0</v>
      </c>
      <c r="H21" s="31" t="s">
        <v>1</v>
      </c>
      <c r="I21" s="32" t="s">
        <v>2</v>
      </c>
      <c r="J21" s="33" t="s">
        <v>0</v>
      </c>
      <c r="K21" s="31" t="s">
        <v>1</v>
      </c>
      <c r="L21" s="34" t="s">
        <v>2</v>
      </c>
      <c r="M21" s="30" t="s">
        <v>0</v>
      </c>
      <c r="N21" s="31" t="s">
        <v>1</v>
      </c>
      <c r="O21" s="34" t="s">
        <v>2</v>
      </c>
      <c r="P21" s="30" t="s">
        <v>0</v>
      </c>
      <c r="Q21" s="31" t="s">
        <v>1</v>
      </c>
      <c r="R21" s="34" t="s">
        <v>2</v>
      </c>
      <c r="S21" s="33" t="s">
        <v>0</v>
      </c>
      <c r="T21" s="31" t="s">
        <v>1</v>
      </c>
      <c r="U21" s="34" t="s">
        <v>2</v>
      </c>
      <c r="V21" s="30" t="s">
        <v>0</v>
      </c>
      <c r="W21" s="31" t="s">
        <v>1</v>
      </c>
      <c r="X21" s="34" t="s">
        <v>2</v>
      </c>
      <c r="Y21" s="30" t="s">
        <v>0</v>
      </c>
      <c r="Z21" s="31" t="s">
        <v>1</v>
      </c>
      <c r="AA21" s="34" t="s">
        <v>2</v>
      </c>
      <c r="AB21" s="30" t="s">
        <v>0</v>
      </c>
      <c r="AC21" s="31" t="s">
        <v>1</v>
      </c>
      <c r="AD21" s="34" t="s">
        <v>2</v>
      </c>
    </row>
    <row r="22" spans="1:30" ht="14.1" customHeight="1">
      <c r="A22" s="22"/>
      <c r="B22" s="23"/>
      <c r="C22" s="15"/>
      <c r="D22" s="127">
        <v>1</v>
      </c>
      <c r="E22" s="6" t="s">
        <v>3</v>
      </c>
      <c r="F22" s="52"/>
      <c r="G22" s="98">
        <v>1090</v>
      </c>
      <c r="H22" s="99">
        <v>9.17</v>
      </c>
      <c r="I22" s="100">
        <v>2.21</v>
      </c>
      <c r="J22" s="101">
        <v>1115</v>
      </c>
      <c r="K22" s="99">
        <v>11.47</v>
      </c>
      <c r="L22" s="100">
        <v>5.41</v>
      </c>
      <c r="M22" s="110">
        <v>1116</v>
      </c>
      <c r="N22" s="99">
        <v>26.7</v>
      </c>
      <c r="O22" s="100">
        <v>7.08</v>
      </c>
      <c r="P22" s="54">
        <v>1099</v>
      </c>
      <c r="Q22" s="96">
        <v>27.65</v>
      </c>
      <c r="R22" s="102">
        <v>5.24</v>
      </c>
      <c r="S22" s="108">
        <v>1095</v>
      </c>
      <c r="T22" s="96">
        <v>18.97</v>
      </c>
      <c r="U22" s="102">
        <v>9.81</v>
      </c>
      <c r="V22" s="54">
        <v>1090</v>
      </c>
      <c r="W22" s="96">
        <v>11.43</v>
      </c>
      <c r="X22" s="102">
        <v>1</v>
      </c>
      <c r="Y22" s="54">
        <v>1123</v>
      </c>
      <c r="Z22" s="96">
        <v>117.36</v>
      </c>
      <c r="AA22" s="102">
        <v>18.149999999999999</v>
      </c>
      <c r="AB22" s="108">
        <v>1118</v>
      </c>
      <c r="AC22" s="96">
        <v>8.44</v>
      </c>
      <c r="AD22" s="102">
        <v>3.31</v>
      </c>
    </row>
    <row r="23" spans="1:30" ht="14.1" customHeight="1" thickBot="1">
      <c r="A23" s="24"/>
      <c r="B23" s="25"/>
      <c r="C23" s="16"/>
      <c r="D23" s="128"/>
      <c r="E23" s="7" t="s">
        <v>4</v>
      </c>
      <c r="F23" s="53"/>
      <c r="G23" s="103">
        <v>1089</v>
      </c>
      <c r="H23" s="104">
        <v>8.56</v>
      </c>
      <c r="I23" s="105">
        <v>1.97</v>
      </c>
      <c r="J23" s="106">
        <v>1109</v>
      </c>
      <c r="K23" s="104">
        <v>11.07</v>
      </c>
      <c r="L23" s="105">
        <v>5.16</v>
      </c>
      <c r="M23" s="111">
        <v>1113</v>
      </c>
      <c r="N23" s="104">
        <v>28.87</v>
      </c>
      <c r="O23" s="105">
        <v>7.2</v>
      </c>
      <c r="P23" s="55">
        <v>1088</v>
      </c>
      <c r="Q23" s="97">
        <v>26.92</v>
      </c>
      <c r="R23" s="107">
        <v>4.93</v>
      </c>
      <c r="S23" s="109">
        <v>1086</v>
      </c>
      <c r="T23" s="97">
        <v>15.7</v>
      </c>
      <c r="U23" s="107">
        <v>6.55</v>
      </c>
      <c r="V23" s="55">
        <v>1095</v>
      </c>
      <c r="W23" s="97">
        <v>11.79</v>
      </c>
      <c r="X23" s="107">
        <v>0.99</v>
      </c>
      <c r="Y23" s="55">
        <v>1121</v>
      </c>
      <c r="Z23" s="97">
        <v>108.49</v>
      </c>
      <c r="AA23" s="107">
        <v>17.600000000000001</v>
      </c>
      <c r="AB23" s="109">
        <v>1113</v>
      </c>
      <c r="AC23" s="97">
        <v>5.77</v>
      </c>
      <c r="AD23" s="107">
        <v>1.91</v>
      </c>
    </row>
    <row r="24" spans="1:30" ht="14.1" customHeight="1">
      <c r="A24" s="22"/>
      <c r="B24" s="23"/>
      <c r="C24" s="15"/>
      <c r="D24" s="127">
        <v>2</v>
      </c>
      <c r="E24" s="6" t="s">
        <v>3</v>
      </c>
      <c r="F24" s="52"/>
      <c r="G24" s="98">
        <v>1091</v>
      </c>
      <c r="H24" s="99">
        <v>10.83</v>
      </c>
      <c r="I24" s="100">
        <v>2.4700000000000002</v>
      </c>
      <c r="J24" s="101">
        <v>1109</v>
      </c>
      <c r="K24" s="99">
        <v>14.4</v>
      </c>
      <c r="L24" s="100">
        <v>5.66</v>
      </c>
      <c r="M24" s="110">
        <v>1110</v>
      </c>
      <c r="N24" s="99">
        <v>28.14</v>
      </c>
      <c r="O24" s="100">
        <v>6.99</v>
      </c>
      <c r="P24" s="54">
        <v>1100</v>
      </c>
      <c r="Q24" s="96">
        <v>31.12</v>
      </c>
      <c r="R24" s="102">
        <v>6.36</v>
      </c>
      <c r="S24" s="108">
        <v>1108</v>
      </c>
      <c r="T24" s="96">
        <v>28.01</v>
      </c>
      <c r="U24" s="102">
        <v>13.67</v>
      </c>
      <c r="V24" s="54">
        <v>1098</v>
      </c>
      <c r="W24" s="96">
        <v>10.65</v>
      </c>
      <c r="X24" s="102">
        <v>0.83</v>
      </c>
      <c r="Y24" s="54">
        <v>1124</v>
      </c>
      <c r="Z24" s="96">
        <v>127.4</v>
      </c>
      <c r="AA24" s="102">
        <v>18.440000000000001</v>
      </c>
      <c r="AB24" s="108">
        <v>1117</v>
      </c>
      <c r="AC24" s="96">
        <v>11.8</v>
      </c>
      <c r="AD24" s="102">
        <v>4.54</v>
      </c>
    </row>
    <row r="25" spans="1:30" ht="14.1" customHeight="1" thickBot="1">
      <c r="A25" s="24"/>
      <c r="B25" s="25"/>
      <c r="C25" s="16"/>
      <c r="D25" s="128"/>
      <c r="E25" s="7" t="s">
        <v>4</v>
      </c>
      <c r="F25" s="53"/>
      <c r="G25" s="103">
        <v>1084</v>
      </c>
      <c r="H25" s="104">
        <v>10.16</v>
      </c>
      <c r="I25" s="105">
        <v>2.31</v>
      </c>
      <c r="J25" s="106">
        <v>1096</v>
      </c>
      <c r="K25" s="104">
        <v>13.69</v>
      </c>
      <c r="L25" s="105">
        <v>5.32</v>
      </c>
      <c r="M25" s="111">
        <v>1093</v>
      </c>
      <c r="N25" s="104">
        <v>30.78</v>
      </c>
      <c r="O25" s="105">
        <v>7.27</v>
      </c>
      <c r="P25" s="55">
        <v>1085</v>
      </c>
      <c r="Q25" s="97">
        <v>30.07</v>
      </c>
      <c r="R25" s="107">
        <v>5.59</v>
      </c>
      <c r="S25" s="109">
        <v>1093</v>
      </c>
      <c r="T25" s="97">
        <v>20.93</v>
      </c>
      <c r="U25" s="107">
        <v>9.44</v>
      </c>
      <c r="V25" s="55">
        <v>1078</v>
      </c>
      <c r="W25" s="97">
        <v>10.99</v>
      </c>
      <c r="X25" s="107">
        <v>0.85</v>
      </c>
      <c r="Y25" s="55">
        <v>1114</v>
      </c>
      <c r="Z25" s="97">
        <v>117.82</v>
      </c>
      <c r="AA25" s="107">
        <v>17.739999999999998</v>
      </c>
      <c r="AB25" s="109">
        <v>1101</v>
      </c>
      <c r="AC25" s="97">
        <v>7.59</v>
      </c>
      <c r="AD25" s="107">
        <v>2.5</v>
      </c>
    </row>
    <row r="26" spans="1:30" ht="14.1" customHeight="1">
      <c r="A26" s="22"/>
      <c r="B26" s="26"/>
      <c r="C26" s="17"/>
      <c r="D26" s="127">
        <v>3</v>
      </c>
      <c r="E26" s="6" t="s">
        <v>3</v>
      </c>
      <c r="F26" s="18"/>
      <c r="G26" s="63">
        <v>1097</v>
      </c>
      <c r="H26" s="64">
        <v>12.51</v>
      </c>
      <c r="I26" s="65">
        <v>2.92</v>
      </c>
      <c r="J26" s="66">
        <v>1123</v>
      </c>
      <c r="K26" s="64">
        <v>15.82</v>
      </c>
      <c r="L26" s="67">
        <v>5.82</v>
      </c>
      <c r="M26" s="66">
        <v>1106</v>
      </c>
      <c r="N26" s="64">
        <v>29.36</v>
      </c>
      <c r="O26" s="67">
        <v>7.17</v>
      </c>
      <c r="P26" s="54">
        <v>1109</v>
      </c>
      <c r="Q26" s="96">
        <v>34.51</v>
      </c>
      <c r="R26" s="102">
        <v>7.69</v>
      </c>
      <c r="S26" s="108">
        <v>1121</v>
      </c>
      <c r="T26" s="96">
        <v>35.44</v>
      </c>
      <c r="U26" s="102">
        <v>17.100000000000001</v>
      </c>
      <c r="V26" s="54">
        <v>1102</v>
      </c>
      <c r="W26" s="96">
        <v>10.119999999999999</v>
      </c>
      <c r="X26" s="102">
        <v>0.86</v>
      </c>
      <c r="Y26" s="54">
        <v>1112</v>
      </c>
      <c r="Z26" s="96">
        <v>135.68</v>
      </c>
      <c r="AA26" s="102">
        <v>19.329999999999998</v>
      </c>
      <c r="AB26" s="108">
        <v>1120</v>
      </c>
      <c r="AC26" s="96">
        <v>14.89</v>
      </c>
      <c r="AD26" s="102">
        <v>5.98</v>
      </c>
    </row>
    <row r="27" spans="1:30" ht="14.1" customHeight="1" thickBot="1">
      <c r="A27" s="24"/>
      <c r="B27" s="25"/>
      <c r="C27" s="16"/>
      <c r="D27" s="128"/>
      <c r="E27" s="7" t="s">
        <v>4</v>
      </c>
      <c r="F27" s="20"/>
      <c r="G27" s="58">
        <v>1092</v>
      </c>
      <c r="H27" s="59">
        <v>11.89</v>
      </c>
      <c r="I27" s="60">
        <v>2.71</v>
      </c>
      <c r="J27" s="61">
        <v>1110</v>
      </c>
      <c r="K27" s="59">
        <v>15.24</v>
      </c>
      <c r="L27" s="62">
        <v>5.21</v>
      </c>
      <c r="M27" s="61">
        <v>1091</v>
      </c>
      <c r="N27" s="59">
        <v>32.51</v>
      </c>
      <c r="O27" s="62">
        <v>7.27</v>
      </c>
      <c r="P27" s="55">
        <v>1098</v>
      </c>
      <c r="Q27" s="97">
        <v>33.19</v>
      </c>
      <c r="R27" s="107">
        <v>7.04</v>
      </c>
      <c r="S27" s="109">
        <v>1110</v>
      </c>
      <c r="T27" s="97">
        <v>27.43</v>
      </c>
      <c r="U27" s="107">
        <v>12.21</v>
      </c>
      <c r="V27" s="55">
        <v>1108</v>
      </c>
      <c r="W27" s="97">
        <v>10.48</v>
      </c>
      <c r="X27" s="107">
        <v>0.87</v>
      </c>
      <c r="Y27" s="55">
        <v>1110</v>
      </c>
      <c r="Z27" s="97">
        <v>127.78</v>
      </c>
      <c r="AA27" s="107">
        <v>18.2</v>
      </c>
      <c r="AB27" s="109">
        <v>1100</v>
      </c>
      <c r="AC27" s="97">
        <v>9.43</v>
      </c>
      <c r="AD27" s="107">
        <v>3.08</v>
      </c>
    </row>
    <row r="28" spans="1:30" ht="14.1" customHeight="1">
      <c r="A28" s="22"/>
      <c r="B28" s="23"/>
      <c r="C28" s="15"/>
      <c r="D28" s="127">
        <v>4</v>
      </c>
      <c r="E28" s="9" t="s">
        <v>3</v>
      </c>
      <c r="F28" s="18"/>
      <c r="G28" s="63">
        <v>1100</v>
      </c>
      <c r="H28" s="64">
        <v>14.43</v>
      </c>
      <c r="I28" s="65">
        <v>3.16</v>
      </c>
      <c r="J28" s="66">
        <v>1115</v>
      </c>
      <c r="K28" s="64">
        <v>17.91</v>
      </c>
      <c r="L28" s="67">
        <v>5.63</v>
      </c>
      <c r="M28" s="66">
        <v>1120</v>
      </c>
      <c r="N28" s="64">
        <v>31.55</v>
      </c>
      <c r="O28" s="67">
        <v>7.27</v>
      </c>
      <c r="P28" s="54">
        <v>1109</v>
      </c>
      <c r="Q28" s="96">
        <v>38.47</v>
      </c>
      <c r="R28" s="102">
        <v>7.41</v>
      </c>
      <c r="S28" s="108">
        <v>1125</v>
      </c>
      <c r="T28" s="96">
        <v>43.91</v>
      </c>
      <c r="U28" s="102">
        <v>19.11</v>
      </c>
      <c r="V28" s="54">
        <v>1119</v>
      </c>
      <c r="W28" s="96">
        <v>9.6999999999999993</v>
      </c>
      <c r="X28" s="102">
        <v>0.87</v>
      </c>
      <c r="Y28" s="54">
        <v>1120</v>
      </c>
      <c r="Z28" s="96">
        <v>144.47999999999999</v>
      </c>
      <c r="AA28" s="102">
        <v>19.11</v>
      </c>
      <c r="AB28" s="108">
        <v>1123</v>
      </c>
      <c r="AC28" s="96">
        <v>18.47</v>
      </c>
      <c r="AD28" s="102">
        <v>6.96</v>
      </c>
    </row>
    <row r="29" spans="1:30" ht="14.1" customHeight="1" thickBot="1">
      <c r="A29" s="24"/>
      <c r="B29" s="25"/>
      <c r="C29" s="16"/>
      <c r="D29" s="128"/>
      <c r="E29" s="8" t="s">
        <v>4</v>
      </c>
      <c r="F29" s="20"/>
      <c r="G29" s="58">
        <v>1097</v>
      </c>
      <c r="H29" s="59">
        <v>14.02</v>
      </c>
      <c r="I29" s="60">
        <v>3.15</v>
      </c>
      <c r="J29" s="61">
        <v>1106</v>
      </c>
      <c r="K29" s="59">
        <v>17.32</v>
      </c>
      <c r="L29" s="62">
        <v>5.04</v>
      </c>
      <c r="M29" s="61">
        <v>1120</v>
      </c>
      <c r="N29" s="59">
        <v>35.229999999999997</v>
      </c>
      <c r="O29" s="62">
        <v>7.95</v>
      </c>
      <c r="P29" s="55">
        <v>1109</v>
      </c>
      <c r="Q29" s="97">
        <v>36.76</v>
      </c>
      <c r="R29" s="107">
        <v>7.05</v>
      </c>
      <c r="S29" s="109">
        <v>1121</v>
      </c>
      <c r="T29" s="97">
        <v>33.119999999999997</v>
      </c>
      <c r="U29" s="107">
        <v>14.83</v>
      </c>
      <c r="V29" s="55">
        <v>1125</v>
      </c>
      <c r="W29" s="97">
        <v>9.9700000000000006</v>
      </c>
      <c r="X29" s="107">
        <v>0.81</v>
      </c>
      <c r="Y29" s="55">
        <v>1119</v>
      </c>
      <c r="Z29" s="97">
        <v>137.53</v>
      </c>
      <c r="AA29" s="107">
        <v>19.16</v>
      </c>
      <c r="AB29" s="109">
        <v>1114</v>
      </c>
      <c r="AC29" s="97">
        <v>11.83</v>
      </c>
      <c r="AD29" s="107">
        <v>3.87</v>
      </c>
    </row>
    <row r="30" spans="1:30" ht="14.1" customHeight="1">
      <c r="A30" s="22"/>
      <c r="B30" s="23"/>
      <c r="C30" s="15"/>
      <c r="D30" s="127">
        <v>5</v>
      </c>
      <c r="E30" s="6" t="s">
        <v>3</v>
      </c>
      <c r="F30" s="18"/>
      <c r="G30" s="63">
        <v>1098</v>
      </c>
      <c r="H30" s="64">
        <v>16.72</v>
      </c>
      <c r="I30" s="65">
        <v>3.69</v>
      </c>
      <c r="J30" s="66">
        <v>1110</v>
      </c>
      <c r="K30" s="64">
        <v>19.95</v>
      </c>
      <c r="L30" s="67">
        <v>5.53</v>
      </c>
      <c r="M30" s="66">
        <v>1117</v>
      </c>
      <c r="N30" s="64">
        <v>33.630000000000003</v>
      </c>
      <c r="O30" s="67">
        <v>8.1</v>
      </c>
      <c r="P30" s="54">
        <v>1119</v>
      </c>
      <c r="Q30" s="96">
        <v>42.13</v>
      </c>
      <c r="R30" s="102">
        <v>7.33</v>
      </c>
      <c r="S30" s="108">
        <v>1126</v>
      </c>
      <c r="T30" s="96">
        <v>50.4</v>
      </c>
      <c r="U30" s="102">
        <v>21.65</v>
      </c>
      <c r="V30" s="54">
        <v>1122</v>
      </c>
      <c r="W30" s="96">
        <v>9.34</v>
      </c>
      <c r="X30" s="102">
        <v>0.91</v>
      </c>
      <c r="Y30" s="54">
        <v>1118</v>
      </c>
      <c r="Z30" s="96">
        <v>154.62</v>
      </c>
      <c r="AA30" s="102">
        <v>20.94</v>
      </c>
      <c r="AB30" s="108">
        <v>1127</v>
      </c>
      <c r="AC30" s="96">
        <v>21.87</v>
      </c>
      <c r="AD30" s="102">
        <v>8.36</v>
      </c>
    </row>
    <row r="31" spans="1:30" ht="14.1" customHeight="1" thickBot="1">
      <c r="A31" s="24"/>
      <c r="B31" s="25"/>
      <c r="C31" s="16"/>
      <c r="D31" s="128"/>
      <c r="E31" s="7" t="s">
        <v>4</v>
      </c>
      <c r="F31" s="20"/>
      <c r="G31" s="58">
        <v>1103</v>
      </c>
      <c r="H31" s="59">
        <v>16.559999999999999</v>
      </c>
      <c r="I31" s="60">
        <v>3.72</v>
      </c>
      <c r="J31" s="61">
        <v>1105</v>
      </c>
      <c r="K31" s="59">
        <v>18.89</v>
      </c>
      <c r="L31" s="62">
        <v>4.79</v>
      </c>
      <c r="M31" s="61">
        <v>1117</v>
      </c>
      <c r="N31" s="59">
        <v>38.4</v>
      </c>
      <c r="O31" s="62">
        <v>8.08</v>
      </c>
      <c r="P31" s="55">
        <v>1120</v>
      </c>
      <c r="Q31" s="97">
        <v>40.369999999999997</v>
      </c>
      <c r="R31" s="107">
        <v>6.98</v>
      </c>
      <c r="S31" s="109">
        <v>1122</v>
      </c>
      <c r="T31" s="97">
        <v>40.24</v>
      </c>
      <c r="U31" s="107">
        <v>16.39</v>
      </c>
      <c r="V31" s="55">
        <v>1123</v>
      </c>
      <c r="W31" s="97">
        <v>9.56</v>
      </c>
      <c r="X31" s="107">
        <v>0.82</v>
      </c>
      <c r="Y31" s="55">
        <v>1120</v>
      </c>
      <c r="Z31" s="97">
        <v>147.38999999999999</v>
      </c>
      <c r="AA31" s="107">
        <v>20.61</v>
      </c>
      <c r="AB31" s="109">
        <v>1112</v>
      </c>
      <c r="AC31" s="97">
        <v>13.78</v>
      </c>
      <c r="AD31" s="107">
        <v>4.62</v>
      </c>
    </row>
    <row r="32" spans="1:30" ht="14.1" customHeight="1">
      <c r="A32" s="22"/>
      <c r="B32" s="26"/>
      <c r="C32" s="17"/>
      <c r="D32" s="127">
        <v>6</v>
      </c>
      <c r="E32" s="9" t="s">
        <v>3</v>
      </c>
      <c r="F32" s="18"/>
      <c r="G32" s="63">
        <v>1095</v>
      </c>
      <c r="H32" s="64">
        <v>19.88</v>
      </c>
      <c r="I32" s="65">
        <v>4.79</v>
      </c>
      <c r="J32" s="66">
        <v>1112</v>
      </c>
      <c r="K32" s="64">
        <v>22.07</v>
      </c>
      <c r="L32" s="67">
        <v>5.36</v>
      </c>
      <c r="M32" s="66">
        <v>1112</v>
      </c>
      <c r="N32" s="64">
        <v>36.200000000000003</v>
      </c>
      <c r="O32" s="67">
        <v>8.5399999999999991</v>
      </c>
      <c r="P32" s="54">
        <v>1112</v>
      </c>
      <c r="Q32" s="96">
        <v>45.55</v>
      </c>
      <c r="R32" s="102">
        <v>7.18</v>
      </c>
      <c r="S32" s="108">
        <v>1118</v>
      </c>
      <c r="T32" s="96">
        <v>59.46</v>
      </c>
      <c r="U32" s="102">
        <v>22.76</v>
      </c>
      <c r="V32" s="54">
        <v>1126</v>
      </c>
      <c r="W32" s="96">
        <v>8.85</v>
      </c>
      <c r="X32" s="102">
        <v>0.9</v>
      </c>
      <c r="Y32" s="54">
        <v>1127</v>
      </c>
      <c r="Z32" s="96">
        <v>166.7</v>
      </c>
      <c r="AA32" s="102">
        <v>22.75</v>
      </c>
      <c r="AB32" s="108">
        <v>1126</v>
      </c>
      <c r="AC32" s="96">
        <v>25.8</v>
      </c>
      <c r="AD32" s="102">
        <v>9.3699999999999992</v>
      </c>
    </row>
    <row r="33" spans="1:30" ht="14.1" customHeight="1" thickBot="1">
      <c r="A33" s="27"/>
      <c r="B33" s="25"/>
      <c r="C33" s="16"/>
      <c r="D33" s="128"/>
      <c r="E33" s="7" t="s">
        <v>4</v>
      </c>
      <c r="F33" s="20"/>
      <c r="G33" s="58">
        <v>1101</v>
      </c>
      <c r="H33" s="59">
        <v>19.36</v>
      </c>
      <c r="I33" s="60">
        <v>4.18</v>
      </c>
      <c r="J33" s="61">
        <v>1112</v>
      </c>
      <c r="K33" s="59">
        <v>19.89</v>
      </c>
      <c r="L33" s="62">
        <v>5.1100000000000003</v>
      </c>
      <c r="M33" s="61">
        <v>1117</v>
      </c>
      <c r="N33" s="59">
        <v>40.92</v>
      </c>
      <c r="O33" s="62">
        <v>9.3000000000000007</v>
      </c>
      <c r="P33" s="55">
        <v>1110</v>
      </c>
      <c r="Q33" s="97">
        <v>42.66</v>
      </c>
      <c r="R33" s="107">
        <v>6.48</v>
      </c>
      <c r="S33" s="109">
        <v>1113</v>
      </c>
      <c r="T33" s="97">
        <v>44.43</v>
      </c>
      <c r="U33" s="107">
        <v>17.93</v>
      </c>
      <c r="V33" s="55">
        <v>1126</v>
      </c>
      <c r="W33" s="97">
        <v>9.2100000000000009</v>
      </c>
      <c r="X33" s="107">
        <v>0.77</v>
      </c>
      <c r="Y33" s="55">
        <v>1125</v>
      </c>
      <c r="Z33" s="97">
        <v>155.26</v>
      </c>
      <c r="AA33" s="107">
        <v>21.19</v>
      </c>
      <c r="AB33" s="109">
        <v>1119</v>
      </c>
      <c r="AC33" s="97">
        <v>15.76</v>
      </c>
      <c r="AD33" s="107">
        <v>5.37</v>
      </c>
    </row>
    <row r="34" spans="1:30" ht="9.75" customHeight="1"/>
    <row r="35" spans="1:30" ht="13.5"/>
    <row r="36" spans="1:30" ht="13.5"/>
    <row r="37" spans="1:30" ht="13.5"/>
    <row r="38" spans="1:30" ht="24.75" customHeight="1">
      <c r="A38" s="49" t="s">
        <v>41</v>
      </c>
    </row>
    <row r="39" spans="1:30" ht="26.25" customHeight="1" thickBot="1">
      <c r="A39" s="35" t="s">
        <v>90</v>
      </c>
    </row>
    <row r="40" spans="1:30" ht="26.25" customHeight="1">
      <c r="A40" s="159" t="s">
        <v>18</v>
      </c>
      <c r="B40" s="160"/>
      <c r="C40" s="161"/>
      <c r="D40" s="170" t="s">
        <v>11</v>
      </c>
      <c r="E40" s="152" t="s">
        <v>12</v>
      </c>
      <c r="F40" s="154" t="s">
        <v>19</v>
      </c>
      <c r="G40" s="165" t="s">
        <v>5</v>
      </c>
      <c r="H40" s="164"/>
      <c r="I40" s="164"/>
      <c r="J40" s="163" t="s">
        <v>6</v>
      </c>
      <c r="K40" s="164"/>
      <c r="L40" s="166"/>
      <c r="M40" s="163" t="s">
        <v>7</v>
      </c>
      <c r="N40" s="164"/>
      <c r="O40" s="164"/>
      <c r="P40" s="163" t="s">
        <v>8</v>
      </c>
      <c r="Q40" s="164"/>
      <c r="R40" s="173"/>
      <c r="S40" s="174" t="s">
        <v>9</v>
      </c>
      <c r="T40" s="175"/>
      <c r="U40" s="176"/>
      <c r="V40" s="163" t="s">
        <v>15</v>
      </c>
      <c r="W40" s="164"/>
      <c r="X40" s="164"/>
      <c r="Y40" s="166" t="s">
        <v>16</v>
      </c>
      <c r="Z40" s="177"/>
      <c r="AA40" s="178"/>
      <c r="AB40" s="163" t="s">
        <v>17</v>
      </c>
      <c r="AC40" s="164"/>
      <c r="AD40" s="173"/>
    </row>
    <row r="41" spans="1:30" ht="26.25" customHeight="1" thickBot="1">
      <c r="A41" s="38" t="s">
        <v>13</v>
      </c>
      <c r="B41" s="39" t="s">
        <v>14</v>
      </c>
      <c r="C41" s="16" t="s">
        <v>10</v>
      </c>
      <c r="D41" s="171"/>
      <c r="E41" s="172"/>
      <c r="F41" s="167"/>
      <c r="G41" s="1" t="s">
        <v>0</v>
      </c>
      <c r="H41" s="2" t="s">
        <v>1</v>
      </c>
      <c r="I41" s="4" t="s">
        <v>2</v>
      </c>
      <c r="J41" s="5" t="s">
        <v>0</v>
      </c>
      <c r="K41" s="2" t="s">
        <v>1</v>
      </c>
      <c r="L41" s="4" t="s">
        <v>2</v>
      </c>
      <c r="M41" s="5" t="s">
        <v>0</v>
      </c>
      <c r="N41" s="2" t="s">
        <v>1</v>
      </c>
      <c r="O41" s="4" t="s">
        <v>2</v>
      </c>
      <c r="P41" s="5" t="s">
        <v>0</v>
      </c>
      <c r="Q41" s="2" t="s">
        <v>1</v>
      </c>
      <c r="R41" s="3" t="s">
        <v>2</v>
      </c>
      <c r="S41" s="11" t="s">
        <v>0</v>
      </c>
      <c r="T41" s="12" t="s">
        <v>1</v>
      </c>
      <c r="U41" s="13" t="s">
        <v>2</v>
      </c>
      <c r="V41" s="5" t="s">
        <v>0</v>
      </c>
      <c r="W41" s="2" t="s">
        <v>1</v>
      </c>
      <c r="X41" s="4" t="s">
        <v>2</v>
      </c>
      <c r="Y41" s="5" t="s">
        <v>0</v>
      </c>
      <c r="Z41" s="2" t="s">
        <v>1</v>
      </c>
      <c r="AA41" s="3" t="s">
        <v>2</v>
      </c>
      <c r="AB41" s="5" t="s">
        <v>0</v>
      </c>
      <c r="AC41" s="2" t="s">
        <v>1</v>
      </c>
      <c r="AD41" s="3" t="s">
        <v>2</v>
      </c>
    </row>
    <row r="42" spans="1:30" ht="26.25" customHeight="1">
      <c r="A42" s="136"/>
      <c r="B42" s="138"/>
      <c r="C42" s="140"/>
      <c r="D42" s="129">
        <v>1</v>
      </c>
      <c r="E42" s="68" t="s">
        <v>82</v>
      </c>
      <c r="F42" s="18"/>
      <c r="G42" s="73"/>
      <c r="H42" s="74"/>
      <c r="I42" s="75"/>
      <c r="J42" s="73"/>
      <c r="K42" s="74"/>
      <c r="L42" s="75"/>
      <c r="M42" s="73"/>
      <c r="N42" s="74"/>
      <c r="O42" s="75"/>
      <c r="P42" s="73"/>
      <c r="Q42" s="74"/>
      <c r="R42" s="76"/>
      <c r="S42" s="73"/>
      <c r="T42" s="74"/>
      <c r="U42" s="75"/>
      <c r="V42" s="73"/>
      <c r="W42" s="74"/>
      <c r="X42" s="75"/>
      <c r="Y42" s="73"/>
      <c r="Z42" s="74"/>
      <c r="AA42" s="76"/>
      <c r="AB42" s="73"/>
      <c r="AC42" s="74"/>
      <c r="AD42" s="76"/>
    </row>
    <row r="43" spans="1:30" ht="26.25" customHeight="1" thickBot="1">
      <c r="A43" s="137"/>
      <c r="B43" s="139"/>
      <c r="C43" s="141"/>
      <c r="D43" s="130"/>
      <c r="E43" s="69" t="s">
        <v>83</v>
      </c>
      <c r="F43" s="20"/>
      <c r="G43" s="33"/>
      <c r="H43" s="77"/>
      <c r="I43" s="78"/>
      <c r="J43" s="33"/>
      <c r="K43" s="77"/>
      <c r="L43" s="78"/>
      <c r="M43" s="33"/>
      <c r="N43" s="77"/>
      <c r="O43" s="78"/>
      <c r="P43" s="33"/>
      <c r="Q43" s="77"/>
      <c r="R43" s="79"/>
      <c r="S43" s="33"/>
      <c r="T43" s="77"/>
      <c r="U43" s="78"/>
      <c r="V43" s="33"/>
      <c r="W43" s="77"/>
      <c r="X43" s="78"/>
      <c r="Y43" s="33"/>
      <c r="Z43" s="77"/>
      <c r="AA43" s="79"/>
      <c r="AB43" s="33"/>
      <c r="AC43" s="77"/>
      <c r="AD43" s="79"/>
    </row>
    <row r="44" spans="1:30" ht="26.25" customHeight="1">
      <c r="A44" s="137"/>
      <c r="B44" s="139"/>
      <c r="C44" s="141"/>
      <c r="D44" s="129">
        <v>2</v>
      </c>
      <c r="E44" s="68" t="s">
        <v>82</v>
      </c>
      <c r="F44" s="18"/>
      <c r="G44" s="73"/>
      <c r="H44" s="74"/>
      <c r="I44" s="75"/>
      <c r="J44" s="73"/>
      <c r="K44" s="74"/>
      <c r="L44" s="75"/>
      <c r="M44" s="73"/>
      <c r="N44" s="74"/>
      <c r="O44" s="75"/>
      <c r="P44" s="73"/>
      <c r="Q44" s="74"/>
      <c r="R44" s="76"/>
      <c r="S44" s="73"/>
      <c r="T44" s="74"/>
      <c r="U44" s="75"/>
      <c r="V44" s="73"/>
      <c r="W44" s="74"/>
      <c r="X44" s="75"/>
      <c r="Y44" s="73"/>
      <c r="Z44" s="74"/>
      <c r="AA44" s="76"/>
      <c r="AB44" s="73"/>
      <c r="AC44" s="74"/>
      <c r="AD44" s="76"/>
    </row>
    <row r="45" spans="1:30" ht="26.25" customHeight="1" thickBot="1">
      <c r="A45" s="137"/>
      <c r="B45" s="139"/>
      <c r="C45" s="141"/>
      <c r="D45" s="130"/>
      <c r="E45" s="70" t="s">
        <v>83</v>
      </c>
      <c r="F45" s="20"/>
      <c r="G45" s="5"/>
      <c r="H45" s="80"/>
      <c r="I45" s="81"/>
      <c r="J45" s="5"/>
      <c r="K45" s="80"/>
      <c r="L45" s="81"/>
      <c r="M45" s="5"/>
      <c r="N45" s="80"/>
      <c r="O45" s="81"/>
      <c r="P45" s="5"/>
      <c r="Q45" s="80"/>
      <c r="R45" s="82"/>
      <c r="S45" s="5"/>
      <c r="T45" s="80"/>
      <c r="U45" s="81"/>
      <c r="V45" s="5"/>
      <c r="W45" s="80"/>
      <c r="X45" s="81"/>
      <c r="Y45" s="5"/>
      <c r="Z45" s="80"/>
      <c r="AA45" s="82"/>
      <c r="AB45" s="5"/>
      <c r="AC45" s="80"/>
      <c r="AD45" s="82"/>
    </row>
    <row r="46" spans="1:30" ht="26.25" customHeight="1">
      <c r="A46" s="137"/>
      <c r="B46" s="139"/>
      <c r="C46" s="141"/>
      <c r="D46" s="129">
        <v>3</v>
      </c>
      <c r="E46" s="71" t="s">
        <v>82</v>
      </c>
      <c r="F46" s="18"/>
      <c r="G46" s="83"/>
      <c r="H46" s="84"/>
      <c r="I46" s="85"/>
      <c r="J46" s="83"/>
      <c r="K46" s="84"/>
      <c r="L46" s="85"/>
      <c r="M46" s="83"/>
      <c r="N46" s="84"/>
      <c r="O46" s="85"/>
      <c r="P46" s="83"/>
      <c r="Q46" s="84"/>
      <c r="R46" s="86"/>
      <c r="S46" s="83"/>
      <c r="T46" s="84"/>
      <c r="U46" s="85"/>
      <c r="V46" s="83"/>
      <c r="W46" s="84"/>
      <c r="X46" s="85"/>
      <c r="Y46" s="83"/>
      <c r="Z46" s="84"/>
      <c r="AA46" s="86"/>
      <c r="AB46" s="83"/>
      <c r="AC46" s="84"/>
      <c r="AD46" s="86"/>
    </row>
    <row r="47" spans="1:30" ht="26.25" customHeight="1" thickBot="1">
      <c r="A47" s="137"/>
      <c r="B47" s="139"/>
      <c r="C47" s="141"/>
      <c r="D47" s="130"/>
      <c r="E47" s="70" t="s">
        <v>83</v>
      </c>
      <c r="F47" s="20"/>
      <c r="G47" s="5"/>
      <c r="H47" s="80"/>
      <c r="I47" s="81"/>
      <c r="J47" s="5"/>
      <c r="K47" s="80"/>
      <c r="L47" s="81"/>
      <c r="M47" s="5"/>
      <c r="N47" s="80"/>
      <c r="O47" s="81"/>
      <c r="P47" s="5"/>
      <c r="Q47" s="80"/>
      <c r="R47" s="82"/>
      <c r="S47" s="5"/>
      <c r="T47" s="80"/>
      <c r="U47" s="81"/>
      <c r="V47" s="5"/>
      <c r="W47" s="80"/>
      <c r="X47" s="81"/>
      <c r="Y47" s="5"/>
      <c r="Z47" s="80"/>
      <c r="AA47" s="82"/>
      <c r="AB47" s="5"/>
      <c r="AC47" s="80"/>
      <c r="AD47" s="82"/>
    </row>
    <row r="48" spans="1:30" ht="26.25" customHeight="1">
      <c r="A48" s="137"/>
      <c r="B48" s="139"/>
      <c r="C48" s="141"/>
      <c r="D48" s="129">
        <v>4</v>
      </c>
      <c r="E48" s="68" t="s">
        <v>82</v>
      </c>
      <c r="F48" s="18"/>
      <c r="G48" s="73"/>
      <c r="H48" s="74"/>
      <c r="I48" s="75"/>
      <c r="J48" s="73"/>
      <c r="K48" s="74"/>
      <c r="L48" s="75"/>
      <c r="M48" s="73"/>
      <c r="N48" s="74"/>
      <c r="O48" s="75"/>
      <c r="P48" s="73"/>
      <c r="Q48" s="74"/>
      <c r="R48" s="76"/>
      <c r="S48" s="73"/>
      <c r="T48" s="74"/>
      <c r="U48" s="75"/>
      <c r="V48" s="73"/>
      <c r="W48" s="74"/>
      <c r="X48" s="75"/>
      <c r="Y48" s="73"/>
      <c r="Z48" s="74"/>
      <c r="AA48" s="76"/>
      <c r="AB48" s="73"/>
      <c r="AC48" s="74"/>
      <c r="AD48" s="76"/>
    </row>
    <row r="49" spans="1:30" ht="26.25" customHeight="1" thickBot="1">
      <c r="A49" s="137"/>
      <c r="B49" s="139"/>
      <c r="C49" s="141"/>
      <c r="D49" s="130"/>
      <c r="E49" s="69" t="s">
        <v>83</v>
      </c>
      <c r="F49" s="20"/>
      <c r="G49" s="33"/>
      <c r="H49" s="77"/>
      <c r="I49" s="78"/>
      <c r="J49" s="33"/>
      <c r="K49" s="77"/>
      <c r="L49" s="78"/>
      <c r="M49" s="33"/>
      <c r="N49" s="77"/>
      <c r="O49" s="78"/>
      <c r="P49" s="33"/>
      <c r="Q49" s="77"/>
      <c r="R49" s="79"/>
      <c r="S49" s="33"/>
      <c r="T49" s="77"/>
      <c r="U49" s="78"/>
      <c r="V49" s="33"/>
      <c r="W49" s="77"/>
      <c r="X49" s="78"/>
      <c r="Y49" s="33"/>
      <c r="Z49" s="77"/>
      <c r="AA49" s="79"/>
      <c r="AB49" s="33"/>
      <c r="AC49" s="77"/>
      <c r="AD49" s="79"/>
    </row>
    <row r="50" spans="1:30" ht="26.25" customHeight="1">
      <c r="A50" s="137"/>
      <c r="B50" s="139"/>
      <c r="C50" s="141"/>
      <c r="D50" s="129">
        <v>5</v>
      </c>
      <c r="E50" s="68" t="s">
        <v>82</v>
      </c>
      <c r="F50" s="18"/>
      <c r="G50" s="73"/>
      <c r="H50" s="74"/>
      <c r="I50" s="76"/>
      <c r="J50" s="73"/>
      <c r="K50" s="74"/>
      <c r="L50" s="76"/>
      <c r="M50" s="87"/>
      <c r="N50" s="74"/>
      <c r="O50" s="75"/>
      <c r="P50" s="73"/>
      <c r="Q50" s="74"/>
      <c r="R50" s="76"/>
      <c r="S50" s="73"/>
      <c r="T50" s="88"/>
      <c r="U50" s="75"/>
      <c r="V50" s="73"/>
      <c r="W50" s="74"/>
      <c r="X50" s="75"/>
      <c r="Y50" s="73"/>
      <c r="Z50" s="74"/>
      <c r="AA50" s="76"/>
      <c r="AB50" s="73"/>
      <c r="AC50" s="74"/>
      <c r="AD50" s="76"/>
    </row>
    <row r="51" spans="1:30" ht="26.25" customHeight="1" thickBot="1">
      <c r="A51" s="137"/>
      <c r="B51" s="139"/>
      <c r="C51" s="141"/>
      <c r="D51" s="130"/>
      <c r="E51" s="70" t="s">
        <v>83</v>
      </c>
      <c r="F51" s="20"/>
      <c r="G51" s="5"/>
      <c r="H51" s="80"/>
      <c r="I51" s="89"/>
      <c r="J51" s="1"/>
      <c r="K51" s="80"/>
      <c r="L51" s="89"/>
      <c r="M51" s="1"/>
      <c r="N51" s="80"/>
      <c r="O51" s="82"/>
      <c r="P51" s="90"/>
      <c r="Q51" s="80"/>
      <c r="R51" s="82"/>
      <c r="S51" s="5"/>
      <c r="T51" s="91"/>
      <c r="U51" s="82"/>
      <c r="V51" s="5"/>
      <c r="W51" s="80"/>
      <c r="X51" s="89"/>
      <c r="Y51" s="90"/>
      <c r="Z51" s="80"/>
      <c r="AA51" s="89"/>
      <c r="AB51" s="5"/>
      <c r="AC51" s="91"/>
      <c r="AD51" s="82"/>
    </row>
    <row r="52" spans="1:30" ht="26.25" customHeight="1">
      <c r="C52" s="10"/>
      <c r="D52" s="10"/>
      <c r="E52" s="10"/>
      <c r="F52" s="1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1:30" ht="26.25" customHeight="1" thickBot="1">
      <c r="A53" s="35" t="s">
        <v>91</v>
      </c>
      <c r="C53" s="10"/>
      <c r="D53" s="10"/>
      <c r="E53" s="10"/>
      <c r="F53" s="1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</row>
    <row r="54" spans="1:30" ht="26.25" customHeight="1">
      <c r="A54" s="159" t="s">
        <v>18</v>
      </c>
      <c r="B54" s="160"/>
      <c r="C54" s="161"/>
      <c r="D54" s="170" t="s">
        <v>11</v>
      </c>
      <c r="E54" s="152" t="s">
        <v>12</v>
      </c>
      <c r="F54" s="154" t="s">
        <v>19</v>
      </c>
      <c r="G54" s="165" t="s">
        <v>5</v>
      </c>
      <c r="H54" s="164"/>
      <c r="I54" s="164"/>
      <c r="J54" s="163" t="s">
        <v>6</v>
      </c>
      <c r="K54" s="164"/>
      <c r="L54" s="166"/>
      <c r="M54" s="163" t="s">
        <v>7</v>
      </c>
      <c r="N54" s="164"/>
      <c r="O54" s="164"/>
      <c r="P54" s="163" t="s">
        <v>8</v>
      </c>
      <c r="Q54" s="164"/>
      <c r="R54" s="173"/>
      <c r="S54" s="174" t="s">
        <v>9</v>
      </c>
      <c r="T54" s="175"/>
      <c r="U54" s="176"/>
      <c r="V54" s="163" t="s">
        <v>15</v>
      </c>
      <c r="W54" s="164"/>
      <c r="X54" s="164"/>
      <c r="Y54" s="166" t="s">
        <v>16</v>
      </c>
      <c r="Z54" s="177"/>
      <c r="AA54" s="178"/>
      <c r="AB54" s="163" t="s">
        <v>17</v>
      </c>
      <c r="AC54" s="164"/>
      <c r="AD54" s="173"/>
    </row>
    <row r="55" spans="1:30" ht="26.25" customHeight="1" thickBot="1">
      <c r="A55" s="38" t="s">
        <v>13</v>
      </c>
      <c r="B55" s="39" t="s">
        <v>14</v>
      </c>
      <c r="C55" s="16" t="s">
        <v>10</v>
      </c>
      <c r="D55" s="171"/>
      <c r="E55" s="172"/>
      <c r="F55" s="167"/>
      <c r="G55" s="1" t="s">
        <v>0</v>
      </c>
      <c r="H55" s="2" t="s">
        <v>1</v>
      </c>
      <c r="I55" s="4" t="s">
        <v>2</v>
      </c>
      <c r="J55" s="5" t="s">
        <v>0</v>
      </c>
      <c r="K55" s="2" t="s">
        <v>1</v>
      </c>
      <c r="L55" s="4" t="s">
        <v>2</v>
      </c>
      <c r="M55" s="5" t="s">
        <v>0</v>
      </c>
      <c r="N55" s="2" t="s">
        <v>1</v>
      </c>
      <c r="O55" s="4" t="s">
        <v>2</v>
      </c>
      <c r="P55" s="5" t="s">
        <v>0</v>
      </c>
      <c r="Q55" s="2" t="s">
        <v>1</v>
      </c>
      <c r="R55" s="3" t="s">
        <v>2</v>
      </c>
      <c r="S55" s="11" t="s">
        <v>0</v>
      </c>
      <c r="T55" s="12" t="s">
        <v>1</v>
      </c>
      <c r="U55" s="13" t="s">
        <v>2</v>
      </c>
      <c r="V55" s="5" t="s">
        <v>0</v>
      </c>
      <c r="W55" s="2" t="s">
        <v>1</v>
      </c>
      <c r="X55" s="4" t="s">
        <v>2</v>
      </c>
      <c r="Y55" s="5" t="s">
        <v>0</v>
      </c>
      <c r="Z55" s="2" t="s">
        <v>1</v>
      </c>
      <c r="AA55" s="3" t="s">
        <v>2</v>
      </c>
      <c r="AB55" s="5" t="s">
        <v>0</v>
      </c>
      <c r="AC55" s="2" t="s">
        <v>1</v>
      </c>
      <c r="AD55" s="3" t="s">
        <v>2</v>
      </c>
    </row>
    <row r="56" spans="1:30" ht="26.25" customHeight="1">
      <c r="A56" s="137"/>
      <c r="B56" s="139"/>
      <c r="C56" s="141"/>
      <c r="D56" s="129">
        <v>2</v>
      </c>
      <c r="E56" s="68" t="s">
        <v>82</v>
      </c>
      <c r="F56" s="18"/>
      <c r="G56" s="73"/>
      <c r="H56" s="74"/>
      <c r="I56" s="75"/>
      <c r="J56" s="73"/>
      <c r="K56" s="74"/>
      <c r="L56" s="75"/>
      <c r="M56" s="73"/>
      <c r="N56" s="74"/>
      <c r="O56" s="75"/>
      <c r="P56" s="73"/>
      <c r="Q56" s="74"/>
      <c r="R56" s="76"/>
      <c r="S56" s="73"/>
      <c r="T56" s="74"/>
      <c r="U56" s="75"/>
      <c r="V56" s="73"/>
      <c r="W56" s="74"/>
      <c r="X56" s="75"/>
      <c r="Y56" s="73"/>
      <c r="Z56" s="74"/>
      <c r="AA56" s="76"/>
      <c r="AB56" s="73"/>
      <c r="AC56" s="74"/>
      <c r="AD56" s="76"/>
    </row>
    <row r="57" spans="1:30" ht="26.25" customHeight="1" thickBot="1">
      <c r="A57" s="137"/>
      <c r="B57" s="139"/>
      <c r="C57" s="141"/>
      <c r="D57" s="130"/>
      <c r="E57" s="70" t="s">
        <v>83</v>
      </c>
      <c r="F57" s="20"/>
      <c r="G57" s="5"/>
      <c r="H57" s="80"/>
      <c r="I57" s="81"/>
      <c r="J57" s="5"/>
      <c r="K57" s="80"/>
      <c r="L57" s="81"/>
      <c r="M57" s="5"/>
      <c r="N57" s="80"/>
      <c r="O57" s="81"/>
      <c r="P57" s="5"/>
      <c r="Q57" s="80"/>
      <c r="R57" s="82"/>
      <c r="S57" s="5"/>
      <c r="T57" s="80"/>
      <c r="U57" s="81"/>
      <c r="V57" s="5"/>
      <c r="W57" s="80"/>
      <c r="X57" s="81"/>
      <c r="Y57" s="5"/>
      <c r="Z57" s="80"/>
      <c r="AA57" s="82"/>
      <c r="AB57" s="5"/>
      <c r="AC57" s="80"/>
      <c r="AD57" s="82"/>
    </row>
    <row r="58" spans="1:30" ht="26.25" customHeight="1">
      <c r="A58" s="137"/>
      <c r="B58" s="139"/>
      <c r="C58" s="141"/>
      <c r="D58" s="129">
        <v>3</v>
      </c>
      <c r="E58" s="71" t="s">
        <v>82</v>
      </c>
      <c r="F58" s="18"/>
      <c r="G58" s="83"/>
      <c r="H58" s="84"/>
      <c r="I58" s="85"/>
      <c r="J58" s="83"/>
      <c r="K58" s="84"/>
      <c r="L58" s="85"/>
      <c r="M58" s="83"/>
      <c r="N58" s="84"/>
      <c r="O58" s="85"/>
      <c r="P58" s="83"/>
      <c r="Q58" s="84"/>
      <c r="R58" s="86"/>
      <c r="S58" s="83"/>
      <c r="T58" s="84"/>
      <c r="U58" s="85"/>
      <c r="V58" s="83"/>
      <c r="W58" s="84"/>
      <c r="X58" s="85"/>
      <c r="Y58" s="83"/>
      <c r="Z58" s="84"/>
      <c r="AA58" s="86"/>
      <c r="AB58" s="83"/>
      <c r="AC58" s="84"/>
      <c r="AD58" s="86"/>
    </row>
    <row r="59" spans="1:30" ht="26.25" customHeight="1" thickBot="1">
      <c r="A59" s="137"/>
      <c r="B59" s="139"/>
      <c r="C59" s="141"/>
      <c r="D59" s="130"/>
      <c r="E59" s="70" t="s">
        <v>83</v>
      </c>
      <c r="F59" s="20"/>
      <c r="G59" s="5"/>
      <c r="H59" s="80"/>
      <c r="I59" s="81"/>
      <c r="J59" s="5"/>
      <c r="K59" s="80"/>
      <c r="L59" s="81"/>
      <c r="M59" s="5"/>
      <c r="N59" s="80"/>
      <c r="O59" s="81"/>
      <c r="P59" s="5"/>
      <c r="Q59" s="80"/>
      <c r="R59" s="82"/>
      <c r="S59" s="5"/>
      <c r="T59" s="80"/>
      <c r="U59" s="81"/>
      <c r="V59" s="5"/>
      <c r="W59" s="80"/>
      <c r="X59" s="81"/>
      <c r="Y59" s="5"/>
      <c r="Z59" s="80"/>
      <c r="AA59" s="82"/>
      <c r="AB59" s="5"/>
      <c r="AC59" s="80"/>
      <c r="AD59" s="82"/>
    </row>
    <row r="60" spans="1:30" ht="26.25" customHeight="1">
      <c r="A60" s="137"/>
      <c r="B60" s="139"/>
      <c r="C60" s="141"/>
      <c r="D60" s="129">
        <v>4</v>
      </c>
      <c r="E60" s="68" t="s">
        <v>82</v>
      </c>
      <c r="F60" s="18"/>
      <c r="G60" s="73"/>
      <c r="H60" s="74"/>
      <c r="I60" s="75"/>
      <c r="J60" s="73"/>
      <c r="K60" s="74"/>
      <c r="L60" s="75"/>
      <c r="M60" s="73"/>
      <c r="N60" s="74"/>
      <c r="O60" s="75"/>
      <c r="P60" s="73"/>
      <c r="Q60" s="74"/>
      <c r="R60" s="76"/>
      <c r="S60" s="73"/>
      <c r="T60" s="74"/>
      <c r="U60" s="75"/>
      <c r="V60" s="73"/>
      <c r="W60" s="74"/>
      <c r="X60" s="75"/>
      <c r="Y60" s="73"/>
      <c r="Z60" s="74"/>
      <c r="AA60" s="76"/>
      <c r="AB60" s="73"/>
      <c r="AC60" s="74"/>
      <c r="AD60" s="76"/>
    </row>
    <row r="61" spans="1:30" ht="26.25" customHeight="1" thickBot="1">
      <c r="A61" s="137"/>
      <c r="B61" s="139"/>
      <c r="C61" s="141"/>
      <c r="D61" s="130"/>
      <c r="E61" s="69" t="s">
        <v>83</v>
      </c>
      <c r="F61" s="20"/>
      <c r="G61" s="33"/>
      <c r="H61" s="77"/>
      <c r="I61" s="78"/>
      <c r="J61" s="33"/>
      <c r="K61" s="77"/>
      <c r="L61" s="78"/>
      <c r="M61" s="33"/>
      <c r="N61" s="77"/>
      <c r="O61" s="78"/>
      <c r="P61" s="33"/>
      <c r="Q61" s="77"/>
      <c r="R61" s="79"/>
      <c r="S61" s="33"/>
      <c r="T61" s="77"/>
      <c r="U61" s="78"/>
      <c r="V61" s="33"/>
      <c r="W61" s="77"/>
      <c r="X61" s="78"/>
      <c r="Y61" s="33"/>
      <c r="Z61" s="77"/>
      <c r="AA61" s="79"/>
      <c r="AB61" s="33"/>
      <c r="AC61" s="77"/>
      <c r="AD61" s="79"/>
    </row>
    <row r="62" spans="1:30" ht="26.25" customHeight="1">
      <c r="A62" s="137"/>
      <c r="B62" s="139"/>
      <c r="C62" s="141"/>
      <c r="D62" s="129">
        <v>5</v>
      </c>
      <c r="E62" s="68" t="s">
        <v>82</v>
      </c>
      <c r="F62" s="18"/>
      <c r="G62" s="73"/>
      <c r="H62" s="74"/>
      <c r="I62" s="76"/>
      <c r="J62" s="73"/>
      <c r="K62" s="74"/>
      <c r="L62" s="76"/>
      <c r="M62" s="87"/>
      <c r="N62" s="74"/>
      <c r="O62" s="75"/>
      <c r="P62" s="73"/>
      <c r="Q62" s="74"/>
      <c r="R62" s="76"/>
      <c r="S62" s="73"/>
      <c r="T62" s="88"/>
      <c r="U62" s="75"/>
      <c r="V62" s="73"/>
      <c r="W62" s="74"/>
      <c r="X62" s="75"/>
      <c r="Y62" s="73"/>
      <c r="Z62" s="74"/>
      <c r="AA62" s="76"/>
      <c r="AB62" s="73"/>
      <c r="AC62" s="74"/>
      <c r="AD62" s="76"/>
    </row>
    <row r="63" spans="1:30" ht="26.25" customHeight="1" thickBot="1">
      <c r="A63" s="137"/>
      <c r="B63" s="139"/>
      <c r="C63" s="141"/>
      <c r="D63" s="130"/>
      <c r="E63" s="70" t="s">
        <v>83</v>
      </c>
      <c r="F63" s="20"/>
      <c r="G63" s="5"/>
      <c r="H63" s="80"/>
      <c r="I63" s="89"/>
      <c r="J63" s="1"/>
      <c r="K63" s="80"/>
      <c r="L63" s="89"/>
      <c r="M63" s="1"/>
      <c r="N63" s="80"/>
      <c r="O63" s="82"/>
      <c r="P63" s="90"/>
      <c r="Q63" s="80"/>
      <c r="R63" s="82"/>
      <c r="S63" s="5"/>
      <c r="T63" s="91"/>
      <c r="U63" s="82"/>
      <c r="V63" s="5"/>
      <c r="W63" s="80"/>
      <c r="X63" s="89"/>
      <c r="Y63" s="90"/>
      <c r="Z63" s="80"/>
      <c r="AA63" s="89"/>
      <c r="AB63" s="5"/>
      <c r="AC63" s="91"/>
      <c r="AD63" s="82"/>
    </row>
    <row r="64" spans="1:30" ht="26.25" customHeight="1">
      <c r="A64" s="137"/>
      <c r="B64" s="139"/>
      <c r="C64" s="141"/>
      <c r="D64" s="129">
        <v>6</v>
      </c>
      <c r="E64" s="68" t="s">
        <v>82</v>
      </c>
      <c r="F64" s="21"/>
      <c r="G64" s="83"/>
      <c r="H64" s="84"/>
      <c r="I64" s="92"/>
      <c r="J64" s="93"/>
      <c r="K64" s="84"/>
      <c r="L64" s="92"/>
      <c r="M64" s="83"/>
      <c r="N64" s="94"/>
      <c r="O64" s="86"/>
      <c r="P64" s="95"/>
      <c r="Q64" s="84"/>
      <c r="R64" s="86"/>
      <c r="S64" s="83"/>
      <c r="T64" s="94"/>
      <c r="U64" s="86"/>
      <c r="V64" s="83"/>
      <c r="W64" s="84"/>
      <c r="X64" s="92"/>
      <c r="Y64" s="95"/>
      <c r="Z64" s="84"/>
      <c r="AA64" s="92"/>
      <c r="AB64" s="83"/>
      <c r="AC64" s="94"/>
      <c r="AD64" s="86"/>
    </row>
    <row r="65" spans="1:30" ht="26.25" customHeight="1" thickBot="1">
      <c r="A65" s="168"/>
      <c r="B65" s="179"/>
      <c r="C65" s="180"/>
      <c r="D65" s="130"/>
      <c r="E65" s="72" t="s">
        <v>83</v>
      </c>
      <c r="F65" s="20"/>
      <c r="G65" s="5"/>
      <c r="H65" s="80"/>
      <c r="I65" s="89"/>
      <c r="J65" s="5"/>
      <c r="K65" s="80"/>
      <c r="L65" s="89"/>
      <c r="M65" s="5"/>
      <c r="N65" s="91"/>
      <c r="O65" s="82"/>
      <c r="P65" s="90"/>
      <c r="Q65" s="80"/>
      <c r="R65" s="82"/>
      <c r="S65" s="5"/>
      <c r="T65" s="91"/>
      <c r="U65" s="82"/>
      <c r="V65" s="5"/>
      <c r="W65" s="80"/>
      <c r="X65" s="82"/>
      <c r="Y65" s="90"/>
      <c r="Z65" s="80"/>
      <c r="AA65" s="89"/>
      <c r="AB65" s="5"/>
      <c r="AC65" s="91"/>
      <c r="AD65" s="82"/>
    </row>
    <row r="66" spans="1:30" ht="26.25" customHeight="1"/>
    <row r="67" spans="1:30" ht="26.25" customHeight="1">
      <c r="B67" s="35" t="s">
        <v>46</v>
      </c>
      <c r="F67" s="35" t="s">
        <v>84</v>
      </c>
      <c r="G67" s="41"/>
    </row>
    <row r="68" spans="1:30" ht="26.25" customHeight="1">
      <c r="B68" s="35" t="s">
        <v>47</v>
      </c>
      <c r="F68" s="35" t="s">
        <v>85</v>
      </c>
    </row>
    <row r="69" spans="1:30" ht="26.25" customHeight="1">
      <c r="B69" s="35" t="s">
        <v>48</v>
      </c>
    </row>
    <row r="70" spans="1:30" ht="26.25" customHeight="1">
      <c r="B70" s="35" t="s">
        <v>49</v>
      </c>
    </row>
    <row r="71" spans="1:30" ht="26.25" customHeight="1">
      <c r="B71" s="35" t="s">
        <v>50</v>
      </c>
    </row>
    <row r="72" spans="1:30" ht="26.25" customHeight="1">
      <c r="B72" s="35" t="s">
        <v>51</v>
      </c>
    </row>
    <row r="73" spans="1:30" ht="26.25" customHeight="1">
      <c r="B73" s="35" t="s">
        <v>52</v>
      </c>
    </row>
    <row r="74" spans="1:30" ht="26.25" customHeight="1">
      <c r="B74" s="35" t="s">
        <v>53</v>
      </c>
    </row>
    <row r="75" spans="1:30" ht="26.25" customHeight="1">
      <c r="B75" s="35" t="s">
        <v>54</v>
      </c>
    </row>
    <row r="76" spans="1:30" ht="26.25" customHeight="1">
      <c r="B76" s="35" t="s">
        <v>55</v>
      </c>
    </row>
    <row r="77" spans="1:30" ht="26.25" customHeight="1">
      <c r="B77" s="35" t="s">
        <v>56</v>
      </c>
    </row>
    <row r="78" spans="1:30" ht="26.25" customHeight="1">
      <c r="B78" s="35" t="s">
        <v>57</v>
      </c>
    </row>
    <row r="79" spans="1:30" ht="26.25" customHeight="1">
      <c r="B79" s="35" t="s">
        <v>58</v>
      </c>
    </row>
    <row r="80" spans="1:30" ht="26.25" customHeight="1">
      <c r="B80" s="35" t="s">
        <v>59</v>
      </c>
    </row>
    <row r="81" spans="2:2" ht="26.25" customHeight="1">
      <c r="B81" s="35" t="s">
        <v>60</v>
      </c>
    </row>
    <row r="82" spans="2:2" ht="26.25" customHeight="1">
      <c r="B82" s="35" t="s">
        <v>61</v>
      </c>
    </row>
    <row r="83" spans="2:2" ht="26.25" customHeight="1">
      <c r="B83" s="35" t="s">
        <v>62</v>
      </c>
    </row>
    <row r="84" spans="2:2" ht="26.25" customHeight="1">
      <c r="B84" s="35" t="s">
        <v>63</v>
      </c>
    </row>
    <row r="85" spans="2:2" ht="26.25" customHeight="1">
      <c r="B85" s="35" t="s">
        <v>64</v>
      </c>
    </row>
    <row r="86" spans="2:2" ht="26.25" customHeight="1">
      <c r="B86" s="35" t="s">
        <v>65</v>
      </c>
    </row>
    <row r="87" spans="2:2" ht="26.25" customHeight="1">
      <c r="B87" s="35" t="s">
        <v>66</v>
      </c>
    </row>
    <row r="88" spans="2:2" ht="26.25" customHeight="1">
      <c r="B88" s="35" t="s">
        <v>67</v>
      </c>
    </row>
    <row r="89" spans="2:2" ht="26.25" customHeight="1">
      <c r="B89" s="35" t="s">
        <v>68</v>
      </c>
    </row>
    <row r="90" spans="2:2" ht="26.25" customHeight="1">
      <c r="B90" s="35" t="s">
        <v>69</v>
      </c>
    </row>
    <row r="91" spans="2:2" ht="26.25" customHeight="1">
      <c r="B91" s="35" t="s">
        <v>70</v>
      </c>
    </row>
    <row r="92" spans="2:2" ht="26.25" customHeight="1">
      <c r="B92" s="35" t="s">
        <v>71</v>
      </c>
    </row>
    <row r="93" spans="2:2" ht="26.25" customHeight="1">
      <c r="B93" s="35" t="s">
        <v>72</v>
      </c>
    </row>
    <row r="94" spans="2:2" ht="26.25" customHeight="1">
      <c r="B94" s="35" t="s">
        <v>73</v>
      </c>
    </row>
    <row r="95" spans="2:2" ht="26.25" customHeight="1">
      <c r="B95" s="35" t="s">
        <v>74</v>
      </c>
    </row>
    <row r="96" spans="2:2" ht="26.25" customHeight="1">
      <c r="B96" s="35" t="s">
        <v>75</v>
      </c>
    </row>
    <row r="97" spans="2:2" ht="26.25" customHeight="1">
      <c r="B97" s="35" t="s">
        <v>76</v>
      </c>
    </row>
    <row r="98" spans="2:2" ht="26.25" customHeight="1">
      <c r="B98" s="35" t="s">
        <v>77</v>
      </c>
    </row>
    <row r="99" spans="2:2" ht="26.25" customHeight="1">
      <c r="B99" s="35" t="s">
        <v>78</v>
      </c>
    </row>
    <row r="100" spans="2:2" ht="26.25" customHeight="1">
      <c r="B100" s="35" t="s">
        <v>79</v>
      </c>
    </row>
    <row r="101" spans="2:2" ht="26.25" customHeight="1">
      <c r="B101" s="35" t="s">
        <v>80</v>
      </c>
    </row>
    <row r="102" spans="2:2" ht="26.25" customHeight="1">
      <c r="B102" s="35" t="s">
        <v>81</v>
      </c>
    </row>
    <row r="103" spans="2:2" ht="26.25" customHeight="1"/>
    <row r="104" spans="2:2" ht="26.25" customHeight="1"/>
    <row r="105" spans="2:2" ht="26.25" customHeight="1"/>
    <row r="106" spans="2:2" ht="26.25" customHeight="1"/>
    <row r="107" spans="2:2" ht="26.25" customHeight="1"/>
    <row r="108" spans="2:2" ht="26.25" customHeight="1"/>
    <row r="109" spans="2:2" ht="26.25" customHeight="1"/>
    <row r="110" spans="2:2" ht="26.25" customHeight="1"/>
    <row r="111" spans="2:2" ht="26.25" customHeight="1"/>
    <row r="112" spans="2:2" ht="26.25" customHeight="1"/>
    <row r="113" spans="27:36" ht="26.25" customHeight="1"/>
    <row r="114" spans="27:36" ht="26.25" customHeight="1"/>
    <row r="115" spans="27:36" ht="26.25" customHeight="1"/>
    <row r="116" spans="27:36" ht="26.25" customHeight="1"/>
    <row r="117" spans="27:36" ht="26.25" customHeight="1"/>
    <row r="118" spans="27:36" ht="26.25" customHeight="1"/>
    <row r="119" spans="27:36" ht="26.25" customHeight="1"/>
    <row r="120" spans="27:36" ht="26.25" customHeight="1"/>
    <row r="121" spans="27:36" ht="26.25" customHeight="1"/>
    <row r="122" spans="27:36" ht="26.25" customHeight="1"/>
    <row r="123" spans="27:36" ht="26.25" customHeight="1"/>
    <row r="124" spans="27:36" ht="26.25" customHeight="1"/>
    <row r="125" spans="27:36" ht="26.25" customHeight="1"/>
    <row r="126" spans="27:36" ht="26.25" customHeight="1"/>
    <row r="127" spans="27:36" ht="26.25" customHeight="1"/>
    <row r="128" spans="27:36" ht="26.25" customHeight="1">
      <c r="AA128" s="125"/>
      <c r="AC128" s="42" t="s">
        <v>36</v>
      </c>
      <c r="AD128" s="42" t="s">
        <v>42</v>
      </c>
      <c r="AE128" s="42" t="s">
        <v>35</v>
      </c>
      <c r="AF128" s="42" t="s">
        <v>43</v>
      </c>
      <c r="AG128" s="42" t="s">
        <v>20</v>
      </c>
      <c r="AH128" s="42" t="s">
        <v>34</v>
      </c>
      <c r="AI128" s="42" t="s">
        <v>44</v>
      </c>
      <c r="AJ128" s="42" t="s">
        <v>21</v>
      </c>
    </row>
    <row r="129" spans="27:36" ht="26.25" customHeight="1">
      <c r="AA129" s="125"/>
      <c r="AB129" s="50"/>
      <c r="AC129" s="51">
        <v>50</v>
      </c>
      <c r="AD129" s="51">
        <v>50</v>
      </c>
      <c r="AE129" s="51">
        <v>50</v>
      </c>
      <c r="AF129" s="51">
        <v>50</v>
      </c>
      <c r="AG129" s="51">
        <v>50</v>
      </c>
      <c r="AH129" s="51">
        <v>50</v>
      </c>
      <c r="AI129" s="51">
        <v>50</v>
      </c>
      <c r="AJ129" s="51">
        <v>50</v>
      </c>
    </row>
    <row r="130" spans="27:36" ht="26.25" customHeight="1">
      <c r="AB130" s="35" t="s">
        <v>22</v>
      </c>
      <c r="AC130" s="43">
        <f>(データ貼付!H42-データ貼付!H5)/データ貼付!I5*10+50</f>
        <v>8.5067873303167403</v>
      </c>
      <c r="AD130" s="43">
        <f>(データ貼付!K42-データ貼付!K5)/データ貼付!L5*10+50</f>
        <v>28.798521256931608</v>
      </c>
      <c r="AE130" s="43">
        <f>(データ貼付!N42-データ貼付!N5)/データ貼付!O5*10+50</f>
        <v>12.288135593220339</v>
      </c>
      <c r="AF130" s="43">
        <f>(データ貼付!Q42-データ貼付!Q5)/データ貼付!R5*10+50</f>
        <v>-2.7671755725190792</v>
      </c>
      <c r="AG130" s="43">
        <f>(データ貼付!T42-データ貼付!T5)/データ貼付!U5*10+50</f>
        <v>30.662589194699287</v>
      </c>
      <c r="AH130" s="43">
        <f>100-((データ貼付!W42-データ貼付!W5)/データ貼付!X5*10+50)</f>
        <v>164.3</v>
      </c>
      <c r="AI130" s="43">
        <f>(データ貼付!Z42-データ貼付!Z5)/データ貼付!AA5*10+50</f>
        <v>-14.661157024793397</v>
      </c>
      <c r="AJ130" s="43">
        <f>(データ貼付!AC42-データ貼付!AC5)/データ貼付!AD5*10+50</f>
        <v>24.50151057401813</v>
      </c>
    </row>
    <row r="131" spans="27:36" ht="26.25" customHeight="1">
      <c r="AB131" s="35" t="s">
        <v>28</v>
      </c>
      <c r="AC131" s="43">
        <f>(データ貼付!H43-データ貼付!H6)/データ貼付!I6*10+50</f>
        <v>6.5482233502537994</v>
      </c>
      <c r="AD131" s="43">
        <f>(データ貼付!K43-データ貼付!K6)/データ貼付!L6*10+50</f>
        <v>28.54651162790698</v>
      </c>
      <c r="AE131" s="43">
        <f>(データ貼付!N43-データ貼付!N6)/データ貼付!O6*10+50</f>
        <v>9.9027777777777786</v>
      </c>
      <c r="AF131" s="43">
        <f>(データ貼付!Q43-データ貼付!Q6)/データ貼付!R6*10+50</f>
        <v>-4.6044624746450395</v>
      </c>
      <c r="AG131" s="43">
        <f>(データ貼付!T43-データ貼付!T6)/データ貼付!U6*10+50</f>
        <v>26.03053435114504</v>
      </c>
      <c r="AH131" s="43">
        <f>100-((データ貼付!W43-データ貼付!W6)/データ貼付!X6*10+50)</f>
        <v>169.09090909090907</v>
      </c>
      <c r="AI131" s="43">
        <f>(データ貼付!Z43-データ貼付!Z6)/データ貼付!AA6*10+50</f>
        <v>-11.642045454545446</v>
      </c>
      <c r="AJ131" s="43">
        <f>(データ貼付!AC43-データ貼付!AC6)/データ貼付!AD6*10+50</f>
        <v>19.790575916230367</v>
      </c>
    </row>
    <row r="132" spans="27:36" ht="26.25" customHeight="1">
      <c r="AB132" s="35" t="s">
        <v>23</v>
      </c>
      <c r="AC132" s="43">
        <f>(データ貼付!H44-データ貼付!H7)/データ貼付!I7*10+50</f>
        <v>6.1538461538461604</v>
      </c>
      <c r="AD132" s="43">
        <f>(データ貼付!K44-データ貼付!K7)/データ貼付!L7*10+50</f>
        <v>24.558303886925795</v>
      </c>
      <c r="AE132" s="43">
        <f>(データ貼付!N44-データ貼付!N7)/データ貼付!O7*10+50</f>
        <v>9.7424892703862653</v>
      </c>
      <c r="AF132" s="43">
        <f>(データ貼付!Q44-データ貼付!Q7)/データ貼付!R7*10+50</f>
        <v>1.0691823899371045</v>
      </c>
      <c r="AG132" s="43">
        <f>(データ貼付!T44-データ貼付!T7)/データ貼付!U7*10+50</f>
        <v>29.509875640087785</v>
      </c>
      <c r="AH132" s="43">
        <f>100-((データ貼付!W44-データ貼付!W7)/データ貼付!X7*10+50)</f>
        <v>178.31325301204822</v>
      </c>
      <c r="AI132" s="43">
        <f>(データ貼付!Z44-データ貼付!Z7)/データ貼付!AA7*10+50</f>
        <v>-19.08893709327549</v>
      </c>
      <c r="AJ132" s="43">
        <f>(データ貼付!AC44-データ貼付!AC7)/データ貼付!AD7*10+50</f>
        <v>24.008810572687224</v>
      </c>
    </row>
    <row r="133" spans="27:36" ht="26.25" customHeight="1">
      <c r="AB133" s="35" t="s">
        <v>29</v>
      </c>
      <c r="AC133" s="43">
        <f>(データ貼付!H45-データ貼付!H8)/データ貼付!I8*10+50</f>
        <v>6.0173160173160127</v>
      </c>
      <c r="AD133" s="43">
        <f>(データ貼付!K45-データ貼付!K8)/データ貼付!L8*10+50</f>
        <v>24.266917293233085</v>
      </c>
      <c r="AE133" s="43">
        <f>(データ貼付!N45-データ貼付!N8)/データ貼付!O8*10+50</f>
        <v>7.6616231086657507</v>
      </c>
      <c r="AF133" s="43">
        <f>(データ貼付!Q45-データ貼付!Q8)/データ貼付!R8*10+50</f>
        <v>-3.7924865831842567</v>
      </c>
      <c r="AG133" s="43">
        <f>(データ貼付!T45-データ貼付!T8)/データ貼付!U8*10+50</f>
        <v>27.828389830508474</v>
      </c>
      <c r="AH133" s="43">
        <f>100-((データ貼付!W45-データ貼付!W8)/データ貼付!X8*10+50)</f>
        <v>179.29411764705884</v>
      </c>
      <c r="AI133" s="43">
        <f>(データ貼付!Z45-データ貼付!Z8)/データ貼付!AA8*10+50</f>
        <v>-16.41488162344983</v>
      </c>
      <c r="AJ133" s="43">
        <f>(データ貼付!AC45-データ貼付!AC8)/データ貼付!AD8*10+50</f>
        <v>19.64</v>
      </c>
    </row>
    <row r="134" spans="27:36" ht="26.25" customHeight="1">
      <c r="AB134" s="35" t="s">
        <v>24</v>
      </c>
      <c r="AC134" s="43">
        <f>(データ貼付!H46-データ貼付!H9)/データ貼付!I9*10+50</f>
        <v>7.1575342465753451</v>
      </c>
      <c r="AD134" s="43">
        <f>(データ貼付!K46-データ貼付!K9)/データ貼付!L9*10+50</f>
        <v>22.817869415807557</v>
      </c>
      <c r="AE134" s="43">
        <f>(データ貼付!N46-データ貼付!N9)/データ貼付!O9*10+50</f>
        <v>9.0516039051603912</v>
      </c>
      <c r="AF134" s="43">
        <f>(データ貼付!Q46-データ貼付!Q9)/データ貼付!R9*10+50</f>
        <v>5.1235370611183413</v>
      </c>
      <c r="AG134" s="43">
        <f>(データ貼付!T46-データ貼付!T9)/データ貼付!U9*10+50</f>
        <v>29.274853801169595</v>
      </c>
      <c r="AH134" s="43">
        <f>100-((データ貼付!W46-データ貼付!W9)/データ貼付!X9*10+50)</f>
        <v>167.67441860465115</v>
      </c>
      <c r="AI134" s="43">
        <f>(データ貼付!Z46-データ貼付!Z9)/データ貼付!AA9*10+50</f>
        <v>-20.191412312467676</v>
      </c>
      <c r="AJ134" s="43">
        <f>(データ貼付!AC46-データ貼付!AC9)/データ貼付!AD9*10+50</f>
        <v>25.100334448160538</v>
      </c>
    </row>
    <row r="135" spans="27:36" ht="26.25" customHeight="1">
      <c r="AB135" s="35" t="s">
        <v>30</v>
      </c>
      <c r="AC135" s="43">
        <f>(データ貼付!H47-データ貼付!H10)/データ貼付!I10*10+50</f>
        <v>6.1254612546125458</v>
      </c>
      <c r="AD135" s="43">
        <f>(データ貼付!K47-データ貼付!K10)/データ貼付!L10*10+50</f>
        <v>20.748560460652591</v>
      </c>
      <c r="AE135" s="43">
        <f>(データ貼付!N47-データ貼付!N10)/データ貼付!O10*10+50</f>
        <v>5.2819807427785364</v>
      </c>
      <c r="AF135" s="43">
        <f>(データ貼付!Q47-データ貼付!Q10)/データ貼付!R10*10+50</f>
        <v>2.8551136363636402</v>
      </c>
      <c r="AG135" s="43">
        <f>(データ貼付!T47-データ貼付!T10)/データ貼付!U10*10+50</f>
        <v>27.534807534807534</v>
      </c>
      <c r="AH135" s="43">
        <f>100-((データ貼付!W47-データ貼付!W10)/データ貼付!X10*10+50)</f>
        <v>170.45977011494253</v>
      </c>
      <c r="AI135" s="43">
        <f>(データ貼付!Z47-データ貼付!Z10)/データ貼付!AA10*10+50</f>
        <v>-20.208791208791212</v>
      </c>
      <c r="AJ135" s="43">
        <f>(データ貼付!AC47-データ貼付!AC10)/データ貼付!AD10*10+50</f>
        <v>19.383116883116887</v>
      </c>
    </row>
    <row r="136" spans="27:36" ht="26.25" customHeight="1">
      <c r="AB136" s="35" t="s">
        <v>25</v>
      </c>
      <c r="AC136" s="43">
        <f>(データ貼付!H48-データ貼付!H11)/データ貼付!I11*10+50</f>
        <v>4.3354430379746844</v>
      </c>
      <c r="AD136" s="43">
        <f>(データ貼付!K48-データ貼付!K11)/データ貼付!L11*10+50</f>
        <v>18.188277087033747</v>
      </c>
      <c r="AE136" s="43">
        <f>(データ貼付!N48-データ貼付!N11)/データ貼付!O11*10+50</f>
        <v>6.6024759284731687</v>
      </c>
      <c r="AF136" s="43">
        <f>(データ貼付!Q48-データ貼付!Q11)/データ貼付!R11*10+50</f>
        <v>-1.9163292847503328</v>
      </c>
      <c r="AG136" s="43">
        <f>(データ貼付!T48-データ貼付!T11)/データ貼付!U11*10+50</f>
        <v>27.022501308215595</v>
      </c>
      <c r="AH136" s="43">
        <f>100-((データ貼付!W48-データ貼付!W11)/データ貼付!X11*10+50)</f>
        <v>161.4942528735632</v>
      </c>
      <c r="AI136" s="43">
        <f>(データ貼付!Z48-データ貼付!Z11)/データ貼付!AA11*10+50</f>
        <v>-25.604395604395606</v>
      </c>
      <c r="AJ136" s="43">
        <f>(データ貼付!AC48-データ貼付!AC11)/データ貼付!AD11*10+50</f>
        <v>23.462643678160919</v>
      </c>
    </row>
    <row r="137" spans="27:36" ht="26.25" customHeight="1">
      <c r="AB137" s="35" t="s">
        <v>31</v>
      </c>
      <c r="AC137" s="43">
        <f>(データ貼付!H49-データ貼付!H12)/データ貼付!I12*10+50</f>
        <v>5.4920634920634939</v>
      </c>
      <c r="AD137" s="43">
        <f>(データ貼付!K49-データ貼付!K12)/データ貼付!L12*10+50</f>
        <v>15.634920634920633</v>
      </c>
      <c r="AE137" s="43">
        <f>(データ貼付!N49-データ貼付!N12)/データ貼付!O12*10+50</f>
        <v>5.6855345911949797</v>
      </c>
      <c r="AF137" s="43">
        <f>(データ貼付!Q49-データ貼付!Q12)/データ貼付!R12*10+50</f>
        <v>-2.1418439716312037</v>
      </c>
      <c r="AG137" s="43">
        <f>(データ貼付!T49-データ貼付!T12)/データ貼付!U12*10+50</f>
        <v>27.666891436277815</v>
      </c>
      <c r="AH137" s="43">
        <f>100-((データ貼付!W49-データ貼付!W12)/データ貼付!X12*10+50)</f>
        <v>173.08641975308643</v>
      </c>
      <c r="AI137" s="43">
        <f>(データ貼付!Z49-データ貼付!Z12)/データ貼付!AA12*10+50</f>
        <v>-21.779749478079339</v>
      </c>
      <c r="AJ137" s="43">
        <f>(データ貼付!AC49-データ貼付!AC12)/データ貼付!AD12*10+50</f>
        <v>19.431524547803619</v>
      </c>
    </row>
    <row r="138" spans="27:36" ht="26.25" customHeight="1">
      <c r="AB138" s="35" t="s">
        <v>26</v>
      </c>
      <c r="AC138" s="43">
        <f>(データ貼付!H50-データ貼付!H13)/データ貼付!I13*10+50</f>
        <v>4.6883468834688387</v>
      </c>
      <c r="AD138" s="43">
        <f>(データ貼付!K50-データ貼付!K13)/データ貼付!L13*10+50</f>
        <v>13.924050632911396</v>
      </c>
      <c r="AE138" s="43">
        <f>(データ貼付!N50-データ貼付!N13)/データ貼付!O13*10+50</f>
        <v>8.4814814814814738</v>
      </c>
      <c r="AF138" s="43">
        <f>(データ貼付!Q50-データ貼付!Q13)/データ貼付!R13*10+50</f>
        <v>-7.4761255115961873</v>
      </c>
      <c r="AG138" s="43">
        <f>(データ貼付!T50-データ貼付!T13)/データ貼付!U13*10+50</f>
        <v>26.720554272517319</v>
      </c>
      <c r="AH138" s="43">
        <f>100-((データ貼付!W50-データ貼付!W13)/データ貼付!X13*10+50)</f>
        <v>152.63736263736263</v>
      </c>
      <c r="AI138" s="43">
        <f>(データ貼付!Z50-データ貼付!Z13)/データ貼付!AA13*10+50</f>
        <v>-23.839541547277932</v>
      </c>
      <c r="AJ138" s="43">
        <f>(データ貼付!AC50-データ貼付!AC13)/データ貼付!AD13*10+50</f>
        <v>23.839712918660286</v>
      </c>
    </row>
    <row r="139" spans="27:36" ht="26.25" customHeight="1">
      <c r="AB139" s="35" t="s">
        <v>32</v>
      </c>
      <c r="AC139" s="43">
        <f>(データ貼付!H51-データ貼付!H14)/データ貼付!I14*10+50</f>
        <v>5.4838709677419359</v>
      </c>
      <c r="AD139" s="43">
        <f>(データ貼付!K51-データ貼付!K14)/データ貼付!L14*10+50</f>
        <v>10.563674321503129</v>
      </c>
      <c r="AE139" s="43">
        <f>(データ貼付!N51-データ貼付!N14)/データ貼付!O14*10+50</f>
        <v>2.4752475247524757</v>
      </c>
      <c r="AF139" s="43">
        <f>(データ貼付!Q51-データ貼付!Q14)/データ貼付!R14*10+50</f>
        <v>-7.8366762177650315</v>
      </c>
      <c r="AG139" s="43">
        <f>(データ貼付!T51-データ貼付!T14)/データ貼付!U14*10+50</f>
        <v>25.448444173276386</v>
      </c>
      <c r="AH139" s="43">
        <f>100-((データ貼付!W51-データ貼付!W14)/データ貼付!X14*10+50)</f>
        <v>166.58536585365854</v>
      </c>
      <c r="AI139" s="43">
        <f>(データ貼付!Z51-データ貼付!Z14)/データ貼付!AA14*10+50</f>
        <v>-21.513828238719071</v>
      </c>
      <c r="AJ139" s="43">
        <f>(データ貼付!AC51-データ貼付!AC14)/データ貼付!AD14*10+50</f>
        <v>20.173160173160177</v>
      </c>
    </row>
    <row r="140" spans="27:36" ht="26.25" customHeight="1"/>
    <row r="141" spans="27:36" ht="26.25" customHeight="1"/>
    <row r="142" spans="27:36" ht="26.25" customHeight="1"/>
    <row r="143" spans="27:36" ht="26.25" customHeight="1">
      <c r="AA143" s="126"/>
      <c r="AC143" s="42" t="s">
        <v>36</v>
      </c>
      <c r="AD143" s="42" t="s">
        <v>42</v>
      </c>
      <c r="AE143" s="42" t="s">
        <v>35</v>
      </c>
      <c r="AF143" s="42" t="s">
        <v>43</v>
      </c>
      <c r="AG143" s="42" t="s">
        <v>20</v>
      </c>
      <c r="AH143" s="42" t="s">
        <v>34</v>
      </c>
      <c r="AI143" s="42" t="s">
        <v>44</v>
      </c>
      <c r="AJ143" s="42" t="s">
        <v>21</v>
      </c>
    </row>
    <row r="144" spans="27:36" ht="26.25" customHeight="1">
      <c r="AA144" s="126"/>
      <c r="AB144" s="119"/>
      <c r="AC144" s="120">
        <v>50</v>
      </c>
      <c r="AD144" s="120">
        <v>50</v>
      </c>
      <c r="AE144" s="120">
        <v>50</v>
      </c>
      <c r="AF144" s="120">
        <v>50</v>
      </c>
      <c r="AG144" s="120">
        <v>50</v>
      </c>
      <c r="AH144" s="120">
        <v>50</v>
      </c>
      <c r="AI144" s="120">
        <v>50</v>
      </c>
      <c r="AJ144" s="120">
        <v>50</v>
      </c>
    </row>
    <row r="145" spans="28:36" ht="26.25" customHeight="1">
      <c r="AB145" s="35" t="s">
        <v>23</v>
      </c>
      <c r="AC145" s="43">
        <f>(データ貼付!H56-データ貼付!H24)/データ貼付!I24*10+50</f>
        <v>6.1538461538461604</v>
      </c>
      <c r="AD145" s="43">
        <f>(データ貼付!K56-データ貼付!K24)/データ貼付!L24*10+50</f>
        <v>24.558303886925795</v>
      </c>
      <c r="AE145" s="43">
        <f>(データ貼付!N56-データ貼付!N24)/データ貼付!O24*10+50</f>
        <v>9.7424892703862653</v>
      </c>
      <c r="AF145" s="43">
        <f>(データ貼付!Q56-データ貼付!Q24)/データ貼付!R24*10+50</f>
        <v>1.0691823899371045</v>
      </c>
      <c r="AG145" s="43">
        <f>(データ貼付!T56-データ貼付!T24)/データ貼付!U24*10+50</f>
        <v>29.509875640087785</v>
      </c>
      <c r="AH145" s="43">
        <f>100-((データ貼付!W56-データ貼付!W24)/データ貼付!X24*10+50)</f>
        <v>178.31325301204822</v>
      </c>
      <c r="AI145" s="43">
        <f>(データ貼付!Z56-データ貼付!Z24)/データ貼付!AA24*10+50</f>
        <v>-19.08893709327549</v>
      </c>
      <c r="AJ145" s="43">
        <f>(データ貼付!AC56-データ貼付!AC24)/データ貼付!AD24*10+50</f>
        <v>24.008810572687224</v>
      </c>
    </row>
    <row r="146" spans="28:36" ht="26.25" customHeight="1">
      <c r="AB146" s="35" t="s">
        <v>29</v>
      </c>
      <c r="AC146" s="43">
        <f>(データ貼付!H57-データ貼付!H25)/データ貼付!I25*10+50</f>
        <v>6.0173160173160127</v>
      </c>
      <c r="AD146" s="43">
        <f>(データ貼付!K57-データ貼付!K25)/データ貼付!L25*10+50</f>
        <v>24.266917293233085</v>
      </c>
      <c r="AE146" s="43">
        <f>(データ貼付!N57-データ貼付!N25)/データ貼付!O25*10+50</f>
        <v>7.6616231086657507</v>
      </c>
      <c r="AF146" s="43">
        <f>(データ貼付!Q57-データ貼付!Q25)/データ貼付!R25*10+50</f>
        <v>-3.7924865831842567</v>
      </c>
      <c r="AG146" s="43">
        <f>(データ貼付!T57-データ貼付!T25)/データ貼付!U25*10+50</f>
        <v>27.828389830508474</v>
      </c>
      <c r="AH146" s="43">
        <f>100-((データ貼付!W57-データ貼付!W25)/データ貼付!X25*10+50)</f>
        <v>179.29411764705884</v>
      </c>
      <c r="AI146" s="43">
        <f>(データ貼付!Z57-データ貼付!Z25)/データ貼付!AA25*10+50</f>
        <v>-16.41488162344983</v>
      </c>
      <c r="AJ146" s="43">
        <f>(データ貼付!AC57-データ貼付!AC25)/データ貼付!AD25*10+50</f>
        <v>19.64</v>
      </c>
    </row>
    <row r="147" spans="28:36" ht="26.25" customHeight="1">
      <c r="AB147" s="35" t="s">
        <v>24</v>
      </c>
      <c r="AC147" s="43">
        <f>(データ貼付!H58-データ貼付!H26)/データ貼付!I26*10+50</f>
        <v>7.1575342465753451</v>
      </c>
      <c r="AD147" s="43">
        <f>(データ貼付!K58-データ貼付!K26)/データ貼付!L26*10+50</f>
        <v>22.817869415807557</v>
      </c>
      <c r="AE147" s="43">
        <f>(データ貼付!N58-データ貼付!N26)/データ貼付!O26*10+50</f>
        <v>9.0516039051603912</v>
      </c>
      <c r="AF147" s="43">
        <f>(データ貼付!Q58-データ貼付!Q26)/データ貼付!R26*10+50</f>
        <v>5.1235370611183413</v>
      </c>
      <c r="AG147" s="43">
        <f>(データ貼付!T58-データ貼付!T26)/データ貼付!U26*10+50</f>
        <v>29.274853801169595</v>
      </c>
      <c r="AH147" s="43">
        <f>100-((データ貼付!W58-データ貼付!W26)/データ貼付!X26*10+50)</f>
        <v>167.67441860465115</v>
      </c>
      <c r="AI147" s="43">
        <f>(データ貼付!Z58-データ貼付!Z26)/データ貼付!AA26*10+50</f>
        <v>-20.191412312467676</v>
      </c>
      <c r="AJ147" s="43">
        <f>(データ貼付!AC58-データ貼付!AC26)/データ貼付!AD26*10+50</f>
        <v>25.100334448160538</v>
      </c>
    </row>
    <row r="148" spans="28:36" ht="26.25" customHeight="1">
      <c r="AB148" s="35" t="s">
        <v>30</v>
      </c>
      <c r="AC148" s="43">
        <f>(データ貼付!H59-データ貼付!H27)/データ貼付!I27*10+50</f>
        <v>6.1254612546125458</v>
      </c>
      <c r="AD148" s="43">
        <f>(データ貼付!K59-データ貼付!K27)/データ貼付!L27*10+50</f>
        <v>20.748560460652591</v>
      </c>
      <c r="AE148" s="43">
        <f>(データ貼付!N59-データ貼付!N27)/データ貼付!O27*10+50</f>
        <v>5.2819807427785364</v>
      </c>
      <c r="AF148" s="43">
        <f>(データ貼付!Q59-データ貼付!Q27)/データ貼付!R27*10+50</f>
        <v>2.8551136363636402</v>
      </c>
      <c r="AG148" s="43">
        <f>(データ貼付!T59-データ貼付!T27)/データ貼付!U27*10+50</f>
        <v>27.534807534807534</v>
      </c>
      <c r="AH148" s="43">
        <f>100-((データ貼付!W59-データ貼付!W27)/データ貼付!X27*10+50)</f>
        <v>170.45977011494253</v>
      </c>
      <c r="AI148" s="43">
        <f>(データ貼付!Z59-データ貼付!Z27)/データ貼付!AA27*10+50</f>
        <v>-20.208791208791212</v>
      </c>
      <c r="AJ148" s="43">
        <f>(データ貼付!AC59-データ貼付!AC27)/データ貼付!AD27*10+50</f>
        <v>19.383116883116887</v>
      </c>
    </row>
    <row r="149" spans="28:36" ht="26.25" customHeight="1">
      <c r="AB149" s="35" t="s">
        <v>25</v>
      </c>
      <c r="AC149" s="43">
        <f>(データ貼付!H60-データ貼付!H28)/データ貼付!I28*10+50</f>
        <v>4.3354430379746844</v>
      </c>
      <c r="AD149" s="43">
        <f>(データ貼付!K60-データ貼付!K28)/データ貼付!L28*10+50</f>
        <v>18.188277087033747</v>
      </c>
      <c r="AE149" s="43">
        <f>(データ貼付!N60-データ貼付!N28)/データ貼付!O28*10+50</f>
        <v>6.6024759284731687</v>
      </c>
      <c r="AF149" s="43">
        <f>(データ貼付!Q60-データ貼付!Q28)/データ貼付!R28*10+50</f>
        <v>-1.9163292847503328</v>
      </c>
      <c r="AG149" s="43">
        <f>(データ貼付!T60-データ貼付!T28)/データ貼付!U28*10+50</f>
        <v>27.022501308215595</v>
      </c>
      <c r="AH149" s="43">
        <f>100-((データ貼付!W60-データ貼付!W28)/データ貼付!X28*10+50)</f>
        <v>161.4942528735632</v>
      </c>
      <c r="AI149" s="43">
        <f>(データ貼付!Z60-データ貼付!Z28)/データ貼付!AA28*10+50</f>
        <v>-25.604395604395606</v>
      </c>
      <c r="AJ149" s="43">
        <f>(データ貼付!AC60-データ貼付!AC28)/データ貼付!AD28*10+50</f>
        <v>23.462643678160919</v>
      </c>
    </row>
    <row r="150" spans="28:36" ht="26.25" customHeight="1">
      <c r="AB150" s="35" t="s">
        <v>31</v>
      </c>
      <c r="AC150" s="43">
        <f>(データ貼付!H61-データ貼付!H29)/データ貼付!I29*10+50</f>
        <v>5.4920634920634939</v>
      </c>
      <c r="AD150" s="43">
        <f>(データ貼付!K61-データ貼付!K29)/データ貼付!L29*10+50</f>
        <v>15.634920634920633</v>
      </c>
      <c r="AE150" s="43">
        <f>(データ貼付!N61-データ貼付!N29)/データ貼付!O29*10+50</f>
        <v>5.6855345911949797</v>
      </c>
      <c r="AF150" s="43">
        <f>(データ貼付!Q61-データ貼付!Q29)/データ貼付!R29*10+50</f>
        <v>-2.1418439716312037</v>
      </c>
      <c r="AG150" s="43">
        <f>(データ貼付!T61-データ貼付!T29)/データ貼付!U29*10+50</f>
        <v>27.666891436277815</v>
      </c>
      <c r="AH150" s="43">
        <f>100-((データ貼付!W61-データ貼付!W29)/データ貼付!X29*10+50)</f>
        <v>173.08641975308643</v>
      </c>
      <c r="AI150" s="43">
        <f>(データ貼付!Z61-データ貼付!Z29)/データ貼付!AA29*10+50</f>
        <v>-21.779749478079339</v>
      </c>
      <c r="AJ150" s="43">
        <f>(データ貼付!AC61-データ貼付!AC29)/データ貼付!AD29*10+50</f>
        <v>19.431524547803619</v>
      </c>
    </row>
    <row r="151" spans="28:36" ht="26.25" customHeight="1">
      <c r="AB151" s="35" t="s">
        <v>26</v>
      </c>
      <c r="AC151" s="43">
        <f>(データ貼付!H62-データ貼付!H30)/データ貼付!I30*10+50</f>
        <v>4.6883468834688387</v>
      </c>
      <c r="AD151" s="43">
        <f>(データ貼付!K62-データ貼付!K30)/データ貼付!L30*10+50</f>
        <v>13.924050632911396</v>
      </c>
      <c r="AE151" s="43">
        <f>(データ貼付!N62-データ貼付!N30)/データ貼付!O30*10+50</f>
        <v>8.4814814814814738</v>
      </c>
      <c r="AF151" s="43">
        <f>(データ貼付!Q62-データ貼付!Q30)/データ貼付!R30*10+50</f>
        <v>-7.4761255115961873</v>
      </c>
      <c r="AG151" s="43">
        <f>(データ貼付!T62-データ貼付!T30)/データ貼付!U30*10+50</f>
        <v>26.720554272517319</v>
      </c>
      <c r="AH151" s="43">
        <f>100-((データ貼付!W62-データ貼付!W30)/データ貼付!X30*10+50)</f>
        <v>152.63736263736263</v>
      </c>
      <c r="AI151" s="43">
        <f>(データ貼付!Z62-データ貼付!Z30)/データ貼付!AA30*10+50</f>
        <v>-23.839541547277932</v>
      </c>
      <c r="AJ151" s="43">
        <f>(データ貼付!AC62-データ貼付!AC30)/データ貼付!AD30*10+50</f>
        <v>23.839712918660286</v>
      </c>
    </row>
    <row r="152" spans="28:36" ht="26.25" customHeight="1">
      <c r="AB152" s="35" t="s">
        <v>32</v>
      </c>
      <c r="AC152" s="43">
        <f>(データ貼付!H63-データ貼付!H31)/データ貼付!I31*10+50</f>
        <v>5.4838709677419359</v>
      </c>
      <c r="AD152" s="43">
        <f>(データ貼付!K63-データ貼付!K31)/データ貼付!L31*10+50</f>
        <v>10.563674321503129</v>
      </c>
      <c r="AE152" s="43">
        <f>(データ貼付!N63-データ貼付!N31)/データ貼付!O31*10+50</f>
        <v>2.4752475247524757</v>
      </c>
      <c r="AF152" s="43">
        <f>(データ貼付!Q63-データ貼付!Q31)/データ貼付!R31*10+50</f>
        <v>-7.8366762177650315</v>
      </c>
      <c r="AG152" s="43">
        <f>(データ貼付!T63-データ貼付!T31)/データ貼付!U31*10+50</f>
        <v>25.448444173276386</v>
      </c>
      <c r="AH152" s="43">
        <f>100-((データ貼付!W63-データ貼付!W31)/データ貼付!X31*10+50)</f>
        <v>166.58536585365854</v>
      </c>
      <c r="AI152" s="43">
        <f>(データ貼付!Z63-データ貼付!Z31)/データ貼付!AA31*10+50</f>
        <v>-21.513828238719071</v>
      </c>
      <c r="AJ152" s="43">
        <f>(データ貼付!AC63-データ貼付!AC31)/データ貼付!AD31*10+50</f>
        <v>20.173160173160177</v>
      </c>
    </row>
    <row r="153" spans="28:36" ht="26.25" customHeight="1">
      <c r="AB153" s="35" t="s">
        <v>27</v>
      </c>
      <c r="AC153" s="43">
        <f>(データ貼付!H64-データ貼付!H32)/データ貼付!I32*10+50</f>
        <v>8.4968684759916542</v>
      </c>
      <c r="AD153" s="43">
        <f>(データ貼付!K64-データ貼付!K32)/データ貼付!L32*10+50</f>
        <v>8.8246268656716467</v>
      </c>
      <c r="AE153" s="43">
        <f>(データ貼付!N64-データ貼付!N32)/データ貼付!O32*10+50</f>
        <v>7.611241217798586</v>
      </c>
      <c r="AF153" s="43">
        <f>(データ貼付!Q64-データ貼付!Q32)/データ貼付!R32*10+50</f>
        <v>-13.440111420612809</v>
      </c>
      <c r="AG153" s="43">
        <f>(データ貼付!T64-データ貼付!T32)/データ貼付!U32*10+50</f>
        <v>23.875219683655537</v>
      </c>
      <c r="AH153" s="43">
        <f>100-((データ貼付!W64-データ貼付!W32)/データ貼付!X32*10+50)</f>
        <v>148.33333333333331</v>
      </c>
      <c r="AI153" s="43">
        <f>(データ貼付!Z64-データ貼付!Z32)/データ貼付!AA32*10+50</f>
        <v>-23.27472527472527</v>
      </c>
      <c r="AJ153" s="43">
        <f>(データ貼付!AC64-データ貼付!AC32)/データ貼付!AD32*10+50</f>
        <v>22.465314834578439</v>
      </c>
    </row>
    <row r="154" spans="28:36" ht="26.25" customHeight="1">
      <c r="AB154" s="35" t="s">
        <v>33</v>
      </c>
      <c r="AC154" s="43">
        <f>(データ貼付!H65-データ貼付!H33)/データ貼付!I33*10+50</f>
        <v>3.6842105263157876</v>
      </c>
      <c r="AD154" s="43">
        <f>(データ貼付!K65-データ貼付!K33)/データ貼付!L33*10+50</f>
        <v>11.076320939334636</v>
      </c>
      <c r="AE154" s="43">
        <f>(データ貼付!N65-データ貼付!N33)/データ貼付!O33*10+50</f>
        <v>6.0000000000000071</v>
      </c>
      <c r="AF154" s="43">
        <f>(データ貼付!Q65-データ貼付!Q33)/データ貼付!R33*10+50</f>
        <v>-15.833333333333314</v>
      </c>
      <c r="AG154" s="43">
        <f>(データ貼付!T65-データ貼付!T33)/データ貼付!U33*10+50</f>
        <v>25.220301171221418</v>
      </c>
      <c r="AH154" s="43">
        <f>100-((データ貼付!W65-データ貼付!W33)/データ貼付!X33*10+50)</f>
        <v>169.61038961038963</v>
      </c>
      <c r="AI154" s="43">
        <f>(データ貼付!Z65-データ貼付!Z33)/データ貼付!AA33*10+50</f>
        <v>-23.270410571024058</v>
      </c>
      <c r="AJ154" s="43">
        <f>(データ貼付!AC65-データ貼付!AC33)/データ貼付!AD33*10+50</f>
        <v>20.651769087523277</v>
      </c>
    </row>
    <row r="155" spans="28:36" ht="26.25" customHeight="1"/>
    <row r="156" spans="28:36" ht="26.25" customHeight="1"/>
    <row r="157" spans="28:36" ht="26.25" customHeight="1"/>
    <row r="158" spans="28:36" ht="26.25" customHeight="1"/>
    <row r="159" spans="28:36" ht="26.25" customHeight="1"/>
    <row r="160" spans="28:36" ht="26.25" customHeight="1"/>
    <row r="161" ht="26.25" customHeight="1"/>
    <row r="162" ht="26.25" customHeight="1"/>
    <row r="163" ht="26.25" customHeight="1"/>
    <row r="164" ht="26.25" customHeight="1"/>
    <row r="165" ht="26.25" customHeight="1"/>
    <row r="166" ht="26.25" customHeight="1"/>
    <row r="167" ht="26.25" customHeight="1"/>
    <row r="168" ht="26.25" customHeight="1"/>
    <row r="169" ht="26.25" customHeight="1"/>
    <row r="170" ht="26.25" customHeight="1"/>
    <row r="171" ht="26.25" customHeight="1"/>
    <row r="172" ht="26.25" customHeight="1"/>
    <row r="173" ht="26.25" customHeight="1"/>
    <row r="174" ht="26.25" customHeight="1"/>
    <row r="175" ht="26.25" customHeight="1"/>
    <row r="176" ht="26.25" customHeight="1"/>
    <row r="177" ht="26.25" customHeight="1"/>
    <row r="178" ht="26.25" customHeight="1"/>
    <row r="179" ht="26.25" customHeight="1"/>
    <row r="180" ht="26.25" customHeight="1"/>
    <row r="181" ht="26.25" customHeight="1"/>
    <row r="182" ht="26.25" customHeight="1"/>
    <row r="183" ht="26.25" customHeight="1"/>
    <row r="184" ht="26.25" customHeight="1"/>
    <row r="185" ht="26.25" customHeight="1"/>
    <row r="186" ht="26.25" customHeight="1"/>
    <row r="187" ht="26.25" customHeight="1"/>
    <row r="188" ht="26.25" customHeight="1"/>
    <row r="189" ht="26.25" customHeight="1"/>
    <row r="190" ht="26.25" customHeight="1"/>
    <row r="191" ht="26.25" customHeight="1"/>
    <row r="192" ht="26.25" customHeight="1"/>
    <row r="193" ht="26.25" customHeight="1"/>
    <row r="194" ht="26.25" customHeight="1"/>
    <row r="195" ht="26.25" customHeight="1"/>
    <row r="196" ht="26.25" customHeight="1"/>
    <row r="197" ht="26.25" customHeight="1"/>
    <row r="198" ht="26.25" customHeight="1"/>
    <row r="199" ht="26.25" customHeight="1"/>
    <row r="200" ht="26.25" customHeight="1"/>
    <row r="201" ht="26.25" customHeight="1"/>
    <row r="202" ht="26.25" customHeight="1"/>
    <row r="203" ht="26.25" customHeight="1"/>
    <row r="204" ht="26.25" customHeight="1"/>
    <row r="205" ht="26.25" customHeight="1"/>
    <row r="206" ht="26.25" customHeight="1"/>
    <row r="207" ht="26.25" customHeight="1"/>
    <row r="208" ht="26.25" customHeight="1"/>
    <row r="209" ht="26.25" customHeight="1"/>
    <row r="210" ht="26.25" customHeight="1"/>
    <row r="211" ht="26.25" customHeight="1"/>
    <row r="212" ht="26.25" customHeight="1"/>
    <row r="213" ht="26.25" customHeight="1"/>
    <row r="214" ht="26.25" customHeight="1"/>
    <row r="215" ht="26.25" customHeight="1"/>
    <row r="216" ht="26.25" customHeight="1"/>
    <row r="217" ht="26.25" customHeight="1"/>
    <row r="218" ht="26.25" customHeight="1"/>
    <row r="219" ht="26.25" customHeight="1"/>
    <row r="220" ht="26.25" customHeight="1"/>
    <row r="221" ht="26.25" customHeight="1"/>
    <row r="222" ht="26.25" customHeight="1"/>
    <row r="223" ht="26.25" customHeight="1"/>
    <row r="224" ht="26.25" customHeight="1"/>
    <row r="225" ht="26.25" customHeight="1"/>
    <row r="226" ht="26.25" customHeight="1"/>
    <row r="227" ht="26.25" customHeight="1"/>
    <row r="228" ht="26.25" customHeight="1"/>
    <row r="229" ht="26.25" customHeight="1"/>
    <row r="230" ht="26.25" customHeight="1"/>
    <row r="231" ht="26.25" customHeight="1"/>
    <row r="232" ht="26.25" customHeight="1"/>
    <row r="233" ht="26.25" customHeight="1"/>
    <row r="234" ht="26.25" customHeight="1"/>
    <row r="235" ht="26.25" customHeight="1"/>
    <row r="236" ht="26.25" customHeight="1"/>
    <row r="237" ht="26.25" customHeight="1"/>
    <row r="238" ht="26.25" customHeight="1"/>
    <row r="239" ht="26.25" customHeight="1"/>
    <row r="240" ht="26.25" customHeight="1"/>
    <row r="241" ht="26.25" customHeight="1"/>
    <row r="242" ht="26.25" customHeight="1"/>
    <row r="243" ht="26.25" customHeight="1"/>
    <row r="244" ht="26.25" customHeight="1"/>
    <row r="245" ht="26.25" customHeight="1"/>
    <row r="246" ht="26.25" customHeight="1"/>
    <row r="247" ht="26.25" customHeight="1"/>
    <row r="248" ht="26.25" customHeight="1"/>
    <row r="249" ht="26.25" customHeight="1"/>
    <row r="250" ht="26.25" customHeight="1"/>
    <row r="251" ht="26.25" customHeight="1"/>
    <row r="252" ht="26.25" customHeight="1"/>
    <row r="253" ht="26.25" customHeight="1"/>
    <row r="254" ht="26.25" customHeight="1"/>
    <row r="255" ht="26.25" customHeight="1"/>
    <row r="256" ht="26.25" customHeight="1"/>
    <row r="257" ht="26.25" customHeight="1"/>
    <row r="258" ht="26.25" customHeight="1"/>
    <row r="259" ht="26.25" customHeight="1"/>
    <row r="260" ht="26.25" customHeight="1"/>
    <row r="261" ht="26.25" customHeight="1"/>
    <row r="262" ht="26.25" customHeight="1"/>
    <row r="263" ht="26.25" customHeight="1"/>
    <row r="264" ht="26.25" customHeight="1"/>
    <row r="265" ht="26.25" customHeight="1"/>
    <row r="266" ht="26.25" customHeight="1"/>
    <row r="267" ht="26.25" customHeight="1"/>
    <row r="268" ht="26.25" customHeight="1"/>
    <row r="269" ht="26.25" customHeight="1"/>
    <row r="270" ht="26.25" customHeight="1"/>
    <row r="271" ht="26.25" customHeight="1"/>
    <row r="272" ht="26.25" customHeight="1"/>
    <row r="273" ht="26.25" customHeight="1"/>
    <row r="274" ht="26.25" customHeight="1"/>
    <row r="275" ht="26.25" customHeight="1"/>
    <row r="276" ht="26.25" customHeight="1"/>
    <row r="277" ht="26.25" customHeight="1"/>
    <row r="278" ht="26.25" customHeight="1"/>
    <row r="279" ht="26.25" customHeight="1"/>
    <row r="280" ht="26.25" customHeight="1"/>
    <row r="281" ht="26.25" customHeight="1"/>
    <row r="282" ht="26.25" customHeight="1"/>
    <row r="283" ht="26.25" customHeight="1"/>
    <row r="284" ht="26.25" customHeight="1"/>
    <row r="285" ht="26.25" customHeight="1"/>
    <row r="286" ht="26.25" customHeight="1"/>
    <row r="287" ht="26.25" customHeight="1"/>
    <row r="288" ht="26.25" customHeight="1"/>
    <row r="289" ht="26.25" customHeight="1"/>
    <row r="290" ht="26.25" customHeight="1"/>
    <row r="291" ht="26.25" customHeight="1"/>
    <row r="292" ht="26.25" customHeight="1"/>
    <row r="293" ht="26.25" customHeight="1"/>
    <row r="294" ht="26.25" customHeight="1"/>
    <row r="295" ht="26.25" customHeight="1"/>
    <row r="296" ht="26.25" customHeight="1"/>
    <row r="297" ht="26.25" customHeight="1"/>
    <row r="298" ht="26.25" customHeight="1"/>
    <row r="299" ht="26.25" customHeight="1"/>
    <row r="300" ht="26.25" customHeight="1"/>
    <row r="301" ht="26.25" customHeight="1"/>
    <row r="302" ht="26.25" customHeight="1"/>
    <row r="303" ht="26.25" customHeight="1"/>
    <row r="304" ht="26.25" customHeight="1"/>
    <row r="305" ht="26.25" customHeight="1"/>
    <row r="306" ht="26.25" customHeight="1"/>
    <row r="307" ht="26.25" customHeight="1"/>
  </sheetData>
  <mergeCells count="82">
    <mergeCell ref="AB54:AD54"/>
    <mergeCell ref="B56:B65"/>
    <mergeCell ref="C56:C65"/>
    <mergeCell ref="D56:D57"/>
    <mergeCell ref="D58:D59"/>
    <mergeCell ref="D60:D61"/>
    <mergeCell ref="D62:D63"/>
    <mergeCell ref="D64:D65"/>
    <mergeCell ref="AB40:AD40"/>
    <mergeCell ref="Y40:AA40"/>
    <mergeCell ref="P40:R40"/>
    <mergeCell ref="S40:U40"/>
    <mergeCell ref="D40:D41"/>
    <mergeCell ref="E40:E41"/>
    <mergeCell ref="A56:A65"/>
    <mergeCell ref="G18:L18"/>
    <mergeCell ref="G19:L19"/>
    <mergeCell ref="Y20:AA20"/>
    <mergeCell ref="A20:C20"/>
    <mergeCell ref="A54:C54"/>
    <mergeCell ref="D54:D55"/>
    <mergeCell ref="E54:E55"/>
    <mergeCell ref="F54:F55"/>
    <mergeCell ref="G54:I54"/>
    <mergeCell ref="J54:L54"/>
    <mergeCell ref="M54:O54"/>
    <mergeCell ref="P54:R54"/>
    <mergeCell ref="S54:U54"/>
    <mergeCell ref="V54:X54"/>
    <mergeCell ref="Y54:AA54"/>
    <mergeCell ref="A40:C40"/>
    <mergeCell ref="V40:X40"/>
    <mergeCell ref="M40:O40"/>
    <mergeCell ref="G40:I40"/>
    <mergeCell ref="J40:L40"/>
    <mergeCell ref="F40:F41"/>
    <mergeCell ref="A3:C3"/>
    <mergeCell ref="D3:D4"/>
    <mergeCell ref="E3:E4"/>
    <mergeCell ref="F3:F4"/>
    <mergeCell ref="G3:I3"/>
    <mergeCell ref="D20:D21"/>
    <mergeCell ref="E20:E21"/>
    <mergeCell ref="F20:F21"/>
    <mergeCell ref="P20:R20"/>
    <mergeCell ref="S20:U20"/>
    <mergeCell ref="Y3:AA3"/>
    <mergeCell ref="S3:U3"/>
    <mergeCell ref="G2:L2"/>
    <mergeCell ref="M2:R2"/>
    <mergeCell ref="AB20:AD20"/>
    <mergeCell ref="AB3:AD3"/>
    <mergeCell ref="J3:L3"/>
    <mergeCell ref="V3:X3"/>
    <mergeCell ref="P3:R3"/>
    <mergeCell ref="M3:O3"/>
    <mergeCell ref="D5:D6"/>
    <mergeCell ref="D7:D8"/>
    <mergeCell ref="D9:D10"/>
    <mergeCell ref="D11:D12"/>
    <mergeCell ref="D13:D14"/>
    <mergeCell ref="A42:A51"/>
    <mergeCell ref="B42:B51"/>
    <mergeCell ref="C42:C51"/>
    <mergeCell ref="D42:D43"/>
    <mergeCell ref="D44:D45"/>
    <mergeCell ref="AA128:AA129"/>
    <mergeCell ref="AA143:AA144"/>
    <mergeCell ref="D15:D16"/>
    <mergeCell ref="D26:D27"/>
    <mergeCell ref="D28:D29"/>
    <mergeCell ref="D30:D31"/>
    <mergeCell ref="D32:D33"/>
    <mergeCell ref="D50:D51"/>
    <mergeCell ref="D46:D47"/>
    <mergeCell ref="D48:D49"/>
    <mergeCell ref="V20:X20"/>
    <mergeCell ref="D22:D23"/>
    <mergeCell ref="D24:D25"/>
    <mergeCell ref="G20:I20"/>
    <mergeCell ref="J20:L20"/>
    <mergeCell ref="M20:O20"/>
  </mergeCells>
  <phoneticPr fontId="1"/>
  <dataValidations count="4">
    <dataValidation type="list" allowBlank="1" showInputMessage="1" showErrorMessage="1" sqref="A5:A16">
      <formula1>$AF$42:$AF$48</formula1>
    </dataValidation>
    <dataValidation type="list" allowBlank="1" showInputMessage="1" showErrorMessage="1" sqref="A42">
      <formula1>"大河原教育事務所,仙台教育事務所,北部教育事務所,東部教育事務所,気仙沼教育事務所"</formula1>
    </dataValidation>
    <dataValidation type="list" allowBlank="1" showInputMessage="1" showErrorMessage="1" sqref="B42:B51 B56:B65">
      <formula1>$B$68:$B$102</formula1>
    </dataValidation>
    <dataValidation type="list" allowBlank="1" showInputMessage="1" showErrorMessage="1" sqref="F42:F51 F56:F65">
      <formula1>$F$67:$F$68</formula1>
    </dataValidation>
  </dataValidations>
  <pageMargins left="0.56999999999999995" right="0.54" top="0.98399999999999999" bottom="0.98399999999999999" header="0.51" footer="0.51200000000000001"/>
  <pageSetup paperSize="9" scale="37" fitToHeight="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L129"/>
  <sheetViews>
    <sheetView zoomScale="118" zoomScaleNormal="118" workbookViewId="0">
      <selection sqref="A1:L1"/>
    </sheetView>
  </sheetViews>
  <sheetFormatPr defaultRowHeight="13.5"/>
  <cols>
    <col min="1" max="1" width="2.25" customWidth="1"/>
    <col min="2" max="3" width="6.125" customWidth="1"/>
    <col min="4" max="11" width="10" customWidth="1"/>
    <col min="12" max="12" width="1.875" customWidth="1"/>
  </cols>
  <sheetData>
    <row r="1" spans="1:12" ht="25.5" customHeight="1">
      <c r="A1" s="181" t="s">
        <v>89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</row>
    <row r="2" spans="1:12" s="35" customFormat="1" ht="27.75" customHeight="1">
      <c r="A2" s="112"/>
      <c r="B2" s="184" t="s">
        <v>13</v>
      </c>
      <c r="C2" s="185"/>
      <c r="D2" s="113" t="str">
        <f>T(データ貼付!A42)</f>
        <v/>
      </c>
      <c r="E2" s="112"/>
      <c r="F2" s="182" t="str">
        <f>T(データ貼付!B42)</f>
        <v/>
      </c>
      <c r="G2" s="182"/>
      <c r="H2" s="182" t="str">
        <f>T(データ貼付!C42)</f>
        <v/>
      </c>
      <c r="I2" s="182"/>
      <c r="J2" s="182"/>
      <c r="K2" s="182"/>
      <c r="L2" s="112"/>
    </row>
    <row r="3" spans="1:12" s="35" customFormat="1" ht="6.75" customHeight="1">
      <c r="A3" s="112"/>
      <c r="B3" s="114"/>
      <c r="C3" s="114"/>
      <c r="D3" s="115"/>
      <c r="E3" s="112"/>
      <c r="F3" s="112"/>
      <c r="G3" s="112"/>
      <c r="H3" s="112"/>
      <c r="I3" s="112"/>
      <c r="J3" s="112"/>
      <c r="K3" s="112"/>
      <c r="L3" s="112"/>
    </row>
    <row r="4" spans="1:12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2" ht="24" customHeight="1">
      <c r="A5" s="116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6"/>
    </row>
    <row r="6" spans="1:12" ht="10.5" customHeight="1">
      <c r="A6" s="116"/>
      <c r="B6" s="117"/>
      <c r="C6" s="183" t="s">
        <v>86</v>
      </c>
      <c r="D6" s="183"/>
      <c r="E6" s="117"/>
      <c r="F6" s="117"/>
      <c r="G6" s="117"/>
      <c r="H6" s="117" t="s">
        <v>91</v>
      </c>
      <c r="I6" s="117"/>
      <c r="J6" s="117"/>
      <c r="K6" s="117"/>
      <c r="L6" s="116"/>
    </row>
    <row r="7" spans="1:12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</row>
    <row r="8" spans="1:12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</row>
    <row r="9" spans="1:12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</row>
    <row r="10" spans="1:12">
      <c r="A10" s="116"/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</row>
    <row r="11" spans="1:12">
      <c r="A11" s="116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</row>
    <row r="12" spans="1:12">
      <c r="A12" s="116"/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</row>
    <row r="13" spans="1:12">
      <c r="A13" s="116"/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</row>
    <row r="14" spans="1:12">
      <c r="A14" s="116"/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</row>
    <row r="15" spans="1:12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</row>
    <row r="16" spans="1:12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</row>
    <row r="17" spans="1:12">
      <c r="A17" s="116"/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</row>
    <row r="18" spans="1:12">
      <c r="A18" s="116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</row>
    <row r="19" spans="1:12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</row>
    <row r="20" spans="1:12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</row>
    <row r="21" spans="1:12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</row>
    <row r="22" spans="1:12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</row>
    <row r="23" spans="1:12">
      <c r="A23" s="116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</row>
    <row r="24" spans="1:12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</row>
    <row r="25" spans="1:12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</row>
    <row r="26" spans="1:12">
      <c r="A26" s="116"/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</row>
    <row r="27" spans="1:12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</row>
    <row r="28" spans="1:12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</row>
    <row r="29" spans="1:12">
      <c r="A29" s="116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</row>
    <row r="30" spans="1:12">
      <c r="A30" s="116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</row>
    <row r="31" spans="1:12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</row>
    <row r="32" spans="1:12">
      <c r="A32" s="116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</row>
    <row r="33" spans="1:12">
      <c r="A33" s="116"/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</row>
    <row r="34" spans="1:12">
      <c r="A34" s="116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</row>
    <row r="35" spans="1:12">
      <c r="A35" s="116"/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</row>
    <row r="36" spans="1:12">
      <c r="A36" s="116"/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</row>
    <row r="37" spans="1:12">
      <c r="A37" s="116"/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</row>
    <row r="38" spans="1:12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</row>
    <row r="39" spans="1:12">
      <c r="A39" s="116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</row>
    <row r="40" spans="1:12" ht="11.25" customHeight="1">
      <c r="A40" s="116"/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</row>
    <row r="41" spans="1:12">
      <c r="A41" s="116"/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</row>
    <row r="42" spans="1:12">
      <c r="A42" s="116"/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</row>
    <row r="43" spans="1:12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</row>
    <row r="44" spans="1:12">
      <c r="A44" s="116"/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</row>
    <row r="45" spans="1:12">
      <c r="A45" s="116"/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</row>
    <row r="46" spans="1:12">
      <c r="A46" s="116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</row>
    <row r="47" spans="1:12">
      <c r="A47" s="116"/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</row>
    <row r="48" spans="1:12">
      <c r="A48" s="116"/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</row>
    <row r="49" spans="1:12">
      <c r="A49" s="116"/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</row>
    <row r="50" spans="1:12">
      <c r="A50" s="116"/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</row>
    <row r="51" spans="1:12">
      <c r="A51" s="116"/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</row>
    <row r="52" spans="1:12">
      <c r="A52" s="116"/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6"/>
    </row>
    <row r="53" spans="1:12">
      <c r="A53" s="116"/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</row>
    <row r="54" spans="1:12">
      <c r="A54" s="116"/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>
      <c r="A55" s="116"/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</row>
    <row r="56" spans="1:12">
      <c r="A56" s="116"/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</row>
    <row r="57" spans="1:12">
      <c r="A57" s="116"/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</row>
    <row r="58" spans="1:12">
      <c r="A58" s="116"/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</row>
    <row r="59" spans="1:12">
      <c r="A59" s="116"/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</row>
    <row r="60" spans="1:12">
      <c r="A60" s="116"/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</row>
    <row r="61" spans="1:12">
      <c r="A61" s="116"/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</row>
    <row r="62" spans="1:12">
      <c r="A62" s="116"/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</row>
    <row r="63" spans="1:12">
      <c r="A63" s="116"/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16"/>
    </row>
    <row r="64" spans="1:12">
      <c r="A64" s="116"/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</row>
    <row r="65" spans="1:12">
      <c r="A65" s="116"/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6"/>
    </row>
    <row r="66" spans="1:12">
      <c r="A66" s="116"/>
      <c r="B66" s="116"/>
      <c r="C66" s="116"/>
      <c r="D66" s="116"/>
      <c r="E66" s="116"/>
      <c r="F66" s="116"/>
      <c r="G66" s="116"/>
      <c r="H66" s="116"/>
      <c r="I66" s="116"/>
      <c r="J66" s="116"/>
      <c r="K66" s="116"/>
      <c r="L66" s="116"/>
    </row>
    <row r="67" spans="1:12">
      <c r="A67" s="116"/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</row>
    <row r="68" spans="1:12">
      <c r="A68" s="116"/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6"/>
    </row>
    <row r="69" spans="1:12">
      <c r="A69" s="116"/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116"/>
    </row>
    <row r="70" spans="1:12">
      <c r="A70" s="116"/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</row>
    <row r="71" spans="1:12">
      <c r="A71" s="116"/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</row>
    <row r="72" spans="1:12">
      <c r="A72" s="116"/>
      <c r="B72" s="116"/>
      <c r="C72" s="116"/>
      <c r="D72" s="116"/>
      <c r="E72" s="116"/>
      <c r="F72" s="116"/>
      <c r="G72" s="116"/>
      <c r="H72" s="116"/>
      <c r="I72" s="116"/>
      <c r="J72" s="116"/>
      <c r="K72" s="116"/>
      <c r="L72" s="116"/>
    </row>
    <row r="73" spans="1:12">
      <c r="A73" s="116"/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</row>
    <row r="74" spans="1:12">
      <c r="A74" s="116"/>
      <c r="B74" s="116"/>
      <c r="C74" s="116"/>
      <c r="D74" s="116"/>
      <c r="E74" s="116"/>
      <c r="F74" s="116"/>
      <c r="G74" s="116"/>
      <c r="H74" s="116"/>
      <c r="I74" s="116"/>
      <c r="J74" s="116"/>
      <c r="K74" s="116"/>
      <c r="L74" s="116"/>
    </row>
    <row r="75" spans="1:12">
      <c r="A75" s="116"/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</row>
    <row r="76" spans="1:12">
      <c r="A76" s="116"/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</row>
    <row r="77" spans="1:12">
      <c r="A77" s="116"/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116"/>
    </row>
    <row r="78" spans="1:12">
      <c r="A78" s="116"/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</row>
    <row r="79" spans="1:12">
      <c r="A79" s="116"/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</row>
    <row r="80" spans="1:12">
      <c r="A80" s="116"/>
      <c r="B80" s="116"/>
      <c r="C80" s="116"/>
      <c r="D80" s="116"/>
      <c r="E80" s="116"/>
      <c r="F80" s="116"/>
      <c r="G80" s="116"/>
      <c r="H80" s="116"/>
      <c r="I80" s="116"/>
      <c r="J80" s="116"/>
      <c r="K80" s="116"/>
      <c r="L80" s="116"/>
    </row>
    <row r="81" spans="1:12">
      <c r="A81" s="116"/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</row>
    <row r="82" spans="1:12">
      <c r="A82" s="116"/>
      <c r="B82" s="116"/>
      <c r="C82" s="116"/>
      <c r="D82" s="116"/>
      <c r="E82" s="116"/>
      <c r="F82" s="116"/>
      <c r="G82" s="116"/>
      <c r="H82" s="116"/>
      <c r="I82" s="116"/>
      <c r="J82" s="116"/>
      <c r="K82" s="116"/>
      <c r="L82" s="116"/>
    </row>
    <row r="83" spans="1:12">
      <c r="A83" s="116"/>
      <c r="B83" s="116"/>
      <c r="C83" s="116"/>
      <c r="D83" s="116"/>
      <c r="E83" s="116"/>
      <c r="F83" s="116"/>
      <c r="G83" s="116"/>
      <c r="H83" s="116"/>
      <c r="I83" s="116"/>
      <c r="J83" s="116"/>
      <c r="K83" s="116"/>
      <c r="L83" s="116"/>
    </row>
    <row r="84" spans="1:12">
      <c r="A84" s="116"/>
      <c r="B84" s="116"/>
      <c r="C84" s="116"/>
      <c r="D84" s="116"/>
      <c r="E84" s="116"/>
      <c r="F84" s="116"/>
      <c r="G84" s="116"/>
      <c r="H84" s="116"/>
      <c r="I84" s="116"/>
      <c r="J84" s="116"/>
      <c r="K84" s="116"/>
      <c r="L84" s="116"/>
    </row>
    <row r="85" spans="1:12">
      <c r="A85" s="116"/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</row>
    <row r="86" spans="1:12">
      <c r="A86" s="116"/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</row>
    <row r="87" spans="1:12">
      <c r="A87" s="116"/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</row>
    <row r="88" spans="1:12">
      <c r="A88" s="116"/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</row>
    <row r="89" spans="1:12">
      <c r="A89" s="116"/>
      <c r="B89" s="116"/>
      <c r="C89" s="116"/>
      <c r="D89" s="116"/>
      <c r="E89" s="116"/>
      <c r="F89" s="116"/>
      <c r="G89" s="116"/>
      <c r="H89" s="116"/>
      <c r="I89" s="116"/>
      <c r="J89" s="116"/>
      <c r="K89" s="116"/>
      <c r="L89" s="116"/>
    </row>
    <row r="90" spans="1:12">
      <c r="A90" s="116"/>
      <c r="B90" s="116"/>
      <c r="C90" s="116"/>
      <c r="D90" s="116"/>
      <c r="E90" s="116"/>
      <c r="F90" s="116"/>
      <c r="G90" s="116"/>
      <c r="H90" s="116"/>
      <c r="I90" s="116"/>
      <c r="J90" s="116"/>
      <c r="K90" s="116"/>
      <c r="L90" s="116"/>
    </row>
    <row r="91" spans="1:12">
      <c r="A91" s="116"/>
      <c r="B91" s="116"/>
      <c r="C91" s="116"/>
      <c r="D91" s="116"/>
      <c r="E91" s="116"/>
      <c r="F91" s="116"/>
      <c r="G91" s="116"/>
      <c r="H91" s="116"/>
      <c r="I91" s="116"/>
      <c r="J91" s="116"/>
      <c r="K91" s="116"/>
      <c r="L91" s="116"/>
    </row>
    <row r="92" spans="1:12">
      <c r="A92" s="116"/>
      <c r="B92" s="116"/>
      <c r="C92" s="116"/>
      <c r="D92" s="116"/>
      <c r="E92" s="116"/>
      <c r="F92" s="116"/>
      <c r="G92" s="116"/>
      <c r="H92" s="116"/>
      <c r="I92" s="116"/>
      <c r="J92" s="116"/>
      <c r="K92" s="116"/>
      <c r="L92" s="116"/>
    </row>
    <row r="93" spans="1:12">
      <c r="A93" s="116"/>
      <c r="B93" s="116"/>
      <c r="C93" s="116"/>
      <c r="D93" s="116"/>
      <c r="E93" s="116"/>
      <c r="F93" s="116"/>
      <c r="G93" s="116"/>
      <c r="H93" s="116"/>
      <c r="I93" s="116"/>
      <c r="J93" s="116"/>
      <c r="K93" s="116"/>
      <c r="L93" s="116"/>
    </row>
    <row r="94" spans="1:12">
      <c r="A94" s="116"/>
      <c r="B94" s="116"/>
      <c r="C94" s="116"/>
      <c r="D94" s="116"/>
      <c r="E94" s="116"/>
      <c r="F94" s="116"/>
      <c r="G94" s="116"/>
      <c r="H94" s="116"/>
      <c r="I94" s="116"/>
      <c r="J94" s="116"/>
      <c r="K94" s="116"/>
      <c r="L94" s="116"/>
    </row>
    <row r="95" spans="1:12">
      <c r="A95" s="116"/>
      <c r="B95" s="116"/>
      <c r="C95" s="116"/>
      <c r="D95" s="116"/>
      <c r="E95" s="116"/>
      <c r="F95" s="116"/>
      <c r="G95" s="116"/>
      <c r="H95" s="116"/>
      <c r="I95" s="116"/>
      <c r="J95" s="116"/>
      <c r="K95" s="116"/>
      <c r="L95" s="116"/>
    </row>
    <row r="96" spans="1:12">
      <c r="A96" s="116"/>
      <c r="B96" s="116"/>
      <c r="C96" s="116"/>
      <c r="D96" s="116"/>
      <c r="E96" s="116"/>
      <c r="F96" s="116"/>
      <c r="G96" s="116"/>
      <c r="H96" s="116"/>
      <c r="I96" s="116"/>
      <c r="J96" s="116"/>
      <c r="K96" s="116"/>
      <c r="L96" s="116"/>
    </row>
    <row r="97" spans="1:12">
      <c r="A97" s="116"/>
      <c r="B97" s="116"/>
      <c r="C97" s="116"/>
      <c r="D97" s="116"/>
      <c r="E97" s="116"/>
      <c r="F97" s="116"/>
      <c r="G97" s="116"/>
      <c r="H97" s="116"/>
      <c r="I97" s="116"/>
      <c r="J97" s="116"/>
      <c r="K97" s="116"/>
      <c r="L97" s="116"/>
    </row>
    <row r="98" spans="1:12">
      <c r="A98" s="116"/>
      <c r="B98" s="116"/>
      <c r="C98" s="116"/>
      <c r="D98" s="116"/>
      <c r="E98" s="116"/>
      <c r="F98" s="116"/>
      <c r="G98" s="116"/>
      <c r="H98" s="116"/>
      <c r="I98" s="116"/>
      <c r="J98" s="116"/>
      <c r="K98" s="116"/>
      <c r="L98" s="116"/>
    </row>
    <row r="99" spans="1:12">
      <c r="A99" s="116"/>
      <c r="B99" s="116"/>
      <c r="C99" s="116"/>
      <c r="D99" s="116"/>
      <c r="E99" s="116"/>
      <c r="F99" s="116"/>
      <c r="G99" s="116"/>
      <c r="H99" s="116"/>
      <c r="I99" s="116"/>
      <c r="J99" s="116"/>
      <c r="K99" s="116"/>
      <c r="L99" s="116"/>
    </row>
    <row r="100" spans="1:12">
      <c r="A100" s="116"/>
      <c r="B100" s="116"/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</row>
    <row r="101" spans="1:12">
      <c r="A101" s="116"/>
      <c r="B101" s="116"/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</row>
    <row r="102" spans="1:12">
      <c r="A102" s="116"/>
      <c r="B102" s="116"/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</row>
    <row r="103" spans="1:12">
      <c r="A103" s="116"/>
      <c r="B103" s="116"/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</row>
    <row r="104" spans="1:12">
      <c r="A104" s="116"/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</row>
    <row r="105" spans="1:12">
      <c r="A105" s="116"/>
      <c r="B105" s="116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</row>
    <row r="106" spans="1:12">
      <c r="A106" s="116"/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</row>
    <row r="107" spans="1:12">
      <c r="A107" s="116"/>
      <c r="B107" s="116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</row>
    <row r="108" spans="1:12">
      <c r="A108" s="116"/>
      <c r="B108" s="116"/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</row>
    <row r="109" spans="1:12">
      <c r="A109" s="116"/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</row>
    <row r="110" spans="1:12">
      <c r="A110" s="116"/>
      <c r="B110" s="116"/>
      <c r="C110" s="116"/>
      <c r="D110" s="118"/>
      <c r="E110" s="116"/>
      <c r="F110" s="116"/>
      <c r="G110" s="116"/>
      <c r="H110" s="116"/>
      <c r="I110" s="116"/>
      <c r="J110" s="116"/>
      <c r="K110" s="116"/>
      <c r="L110" s="116"/>
    </row>
    <row r="111" spans="1:12">
      <c r="A111" s="116"/>
      <c r="B111" s="116"/>
      <c r="C111" s="116"/>
      <c r="D111" s="116"/>
      <c r="E111" s="116"/>
      <c r="F111" s="116"/>
      <c r="G111" s="116"/>
      <c r="H111" s="116"/>
      <c r="I111" s="118"/>
      <c r="J111" s="116"/>
      <c r="K111" s="116"/>
      <c r="L111" s="116"/>
    </row>
    <row r="112" spans="1:12">
      <c r="A112" s="116"/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</row>
    <row r="113" spans="1:12">
      <c r="A113" s="116"/>
      <c r="B113" s="116"/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</row>
    <row r="114" spans="1:12">
      <c r="A114" s="116"/>
      <c r="B114" s="116"/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</row>
    <row r="115" spans="1:12">
      <c r="A115" s="116"/>
      <c r="B115" s="116"/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</row>
    <row r="116" spans="1:12">
      <c r="A116" s="116"/>
      <c r="B116" s="116"/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</row>
    <row r="117" spans="1:12">
      <c r="A117" s="116"/>
      <c r="B117" s="116"/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</row>
    <row r="118" spans="1:12">
      <c r="A118" s="116"/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</row>
    <row r="119" spans="1:12">
      <c r="A119" s="116"/>
      <c r="B119" s="116"/>
      <c r="C119" s="116"/>
      <c r="D119" s="116"/>
      <c r="E119" s="116"/>
      <c r="F119" s="118"/>
      <c r="G119" s="116"/>
      <c r="H119" s="116"/>
      <c r="I119" s="116"/>
      <c r="J119" s="116"/>
      <c r="K119" s="116"/>
      <c r="L119" s="116"/>
    </row>
    <row r="120" spans="1:12">
      <c r="A120" s="116"/>
      <c r="B120" s="116"/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</row>
    <row r="121" spans="1:12">
      <c r="A121" s="116"/>
      <c r="B121" s="116"/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</row>
    <row r="122" spans="1:12">
      <c r="A122" s="116"/>
      <c r="B122" s="116"/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</row>
    <row r="123" spans="1:12">
      <c r="A123" s="116"/>
      <c r="B123" s="116"/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</row>
    <row r="124" spans="1:12">
      <c r="A124" s="116"/>
      <c r="B124" s="116"/>
      <c r="C124" s="116"/>
      <c r="D124" s="116"/>
      <c r="E124" s="116"/>
      <c r="F124" s="116"/>
      <c r="G124" s="116"/>
      <c r="H124" s="116"/>
      <c r="I124" s="116"/>
      <c r="J124" s="116"/>
      <c r="K124" s="116"/>
      <c r="L124" s="116"/>
    </row>
    <row r="125" spans="1:12">
      <c r="A125" s="116"/>
      <c r="B125" s="116"/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</row>
    <row r="126" spans="1:12">
      <c r="A126" s="116"/>
      <c r="B126" s="116"/>
      <c r="C126" s="116"/>
      <c r="D126" s="116"/>
      <c r="E126" s="116"/>
      <c r="F126" s="116"/>
      <c r="G126" s="116"/>
      <c r="H126" s="116"/>
      <c r="I126" s="116"/>
      <c r="J126" s="116"/>
      <c r="K126" s="116"/>
      <c r="L126" s="116"/>
    </row>
    <row r="127" spans="1:12">
      <c r="A127" s="116"/>
      <c r="B127" s="116"/>
      <c r="C127" s="116"/>
      <c r="D127" s="116"/>
      <c r="E127" s="116"/>
      <c r="F127" s="116"/>
      <c r="G127" s="116"/>
      <c r="H127" s="116"/>
      <c r="I127" s="116"/>
      <c r="J127" s="116"/>
      <c r="K127" s="116"/>
      <c r="L127" s="116"/>
    </row>
    <row r="128" spans="1:12">
      <c r="A128" s="116"/>
      <c r="B128" s="116"/>
      <c r="C128" s="116"/>
      <c r="D128" s="116"/>
      <c r="E128" s="116"/>
      <c r="F128" s="116"/>
      <c r="G128" s="116"/>
      <c r="H128" s="116"/>
      <c r="I128" s="116"/>
      <c r="J128" s="116"/>
      <c r="K128" s="116"/>
      <c r="L128" s="116"/>
    </row>
    <row r="129" spans="1:12">
      <c r="A129" s="116"/>
      <c r="B129" s="116"/>
      <c r="C129" s="116"/>
      <c r="D129" s="116"/>
      <c r="E129" s="116"/>
      <c r="F129" s="116"/>
      <c r="G129" s="116"/>
      <c r="H129" s="116"/>
      <c r="I129" s="116"/>
      <c r="J129" s="116"/>
      <c r="K129" s="116"/>
      <c r="L129" s="116"/>
    </row>
  </sheetData>
  <mergeCells count="5">
    <mergeCell ref="A1:L1"/>
    <mergeCell ref="H2:K2"/>
    <mergeCell ref="F2:G2"/>
    <mergeCell ref="C6:D6"/>
    <mergeCell ref="B2:C2"/>
  </mergeCells>
  <phoneticPr fontId="1"/>
  <printOptions horizontalCentered="1"/>
  <pageMargins left="0.55118110236220474" right="0.51181102362204722" top="0.65" bottom="0.28000000000000003" header="0.51181102362204722" footer="0.24"/>
  <pageSetup paperSize="9" scale="96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使い方</vt:lpstr>
      <vt:lpstr>データ貼付</vt:lpstr>
      <vt:lpstr>印刷シート（前年度との比較）</vt:lpstr>
      <vt:lpstr>'印刷シート（前年度との比較）'!Print_Area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スポーツ健康課</dc:creator>
  <cp:lastModifiedBy>宮城県</cp:lastModifiedBy>
  <cp:lastPrinted>2024-01-19T04:14:33Z</cp:lastPrinted>
  <dcterms:created xsi:type="dcterms:W3CDTF">2003-05-12T23:31:40Z</dcterms:created>
  <dcterms:modified xsi:type="dcterms:W3CDTF">2025-01-30T07:33:21Z</dcterms:modified>
</cp:coreProperties>
</file>