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720" windowWidth="15480" windowHeight="5010" tabRatio="875" activeTab="0"/>
  </bookViews>
  <sheets>
    <sheet name="分析第９表" sheetId="1" r:id="rId1"/>
  </sheets>
  <definedNames>
    <definedName name="_xlnm.Print_Area" localSheetId="0">'分析第９表'!$A$1:$O$55</definedName>
  </definedNames>
  <calcPr fullCalcOnLoad="1"/>
</workbook>
</file>

<file path=xl/sharedStrings.xml><?xml version="1.0" encoding="utf-8"?>
<sst xmlns="http://schemas.openxmlformats.org/spreadsheetml/2006/main" count="119" uniqueCount="77">
  <si>
    <t>率</t>
  </si>
  <si>
    <t>（％）</t>
  </si>
  <si>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</si>
  <si>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</si>
  <si>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</si>
  <si>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</si>
  <si>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</si>
  <si>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</si>
  <si>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</si>
  <si>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</si>
  <si>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</si>
  <si>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</si>
  <si>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</si>
  <si>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</si>
  <si>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</si>
  <si>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</si>
  <si>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</si>
  <si>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</si>
  <si>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</si>
  <si>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</si>
  <si>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</si>
  <si>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</si>
  <si>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</si>
  <si>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1,000 人 以 上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</si>
  <si>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</si>
  <si>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</si>
  <si>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</si>
  <si>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</si>
  <si>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</si>
  <si>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</si>
  <si>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</si>
  <si>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</si>
  <si>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</si>
  <si>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</si>
  <si>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</si>
  <si>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</si>
  <si>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</si>
  <si>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</si>
  <si>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</si>
  <si>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</si>
  <si>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</si>
  <si>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</si>
  <si>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</si>
  <si>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</si>
  <si>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</si>
  <si>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</si>
  <si>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</si>
  <si>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</si>
  <si>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</si>
  <si>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</si>
  <si>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</si>
  <si>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（中規模層）</t>
  </si>
  <si>
    <t xml:space="preserve"> （大規模層）</t>
  </si>
  <si>
    <t>仙南</t>
  </si>
  <si>
    <t>仙台都市</t>
  </si>
  <si>
    <t>大崎</t>
  </si>
  <si>
    <t>栗原</t>
  </si>
  <si>
    <t>登米</t>
  </si>
  <si>
    <t>石巻</t>
  </si>
  <si>
    <t>気仙沼・本吉</t>
  </si>
  <si>
    <t>合計</t>
  </si>
  <si>
    <t>平 成</t>
  </si>
  <si>
    <t>増　　　 減</t>
  </si>
  <si>
    <t>16 年</t>
  </si>
  <si>
    <t>17年</t>
  </si>
  <si>
    <t>17 年</t>
  </si>
  <si>
    <t>(2004)</t>
  </si>
  <si>
    <t>(2005)</t>
  </si>
  <si>
    <t xml:space="preserve"> 30　  ～   49人</t>
  </si>
  <si>
    <t>第９表　産業中分類別，従業者規模別，広域圏別，工業用水量（従業者30人以上の事業所）</t>
  </si>
  <si>
    <t>　 構成比 （％）</t>
  </si>
  <si>
    <t>300　  ～  499人</t>
  </si>
  <si>
    <t>500　  ～  999人</t>
  </si>
  <si>
    <t xml:space="preserve"> 50　  ～   99人</t>
  </si>
  <si>
    <t>100　  ～  199人</t>
  </si>
  <si>
    <t>200　  ～  299人</t>
  </si>
  <si>
    <t>ⅹ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</si>
</sst>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</numFmts>
  <fonts count="1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vertAlign val="superscript"/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200" fontId="6" fillId="0" borderId="0" xfId="0" applyNumberFormat="1" applyFont="1" applyFill="1" applyBorder="1" applyAlignment="1">
      <alignment vertical="center"/>
    </xf>
    <xf numFmtId="201" fontId="6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top"/>
    </xf>
    <xf numFmtId="0" fontId="6" fillId="0" borderId="5" xfId="0" applyFont="1" applyFill="1" applyBorder="1" applyAlignment="1">
      <alignment horizontal="centerContinuous" vertical="top"/>
    </xf>
    <xf numFmtId="0" fontId="6" fillId="0" borderId="6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 quotePrefix="1">
      <alignment horizontal="centerContinuous" vertical="center"/>
    </xf>
    <xf numFmtId="49" fontId="6" fillId="0" borderId="9" xfId="0" applyNumberFormat="1" applyFont="1" applyFill="1" applyBorder="1" applyAlignment="1">
      <alignment horizontal="centerContinuous" vertical="center"/>
    </xf>
    <xf numFmtId="0" fontId="8" fillId="0" borderId="9" xfId="0" applyFont="1" applyFill="1" applyBorder="1" applyAlignment="1">
      <alignment vertical="center"/>
    </xf>
    <xf numFmtId="0" fontId="7" fillId="0" borderId="0" xfId="2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/>
      <protection/>
    </xf>
    <xf numFmtId="0" fontId="7" fillId="0" borderId="0" xfId="21" applyFont="1" applyFill="1" applyBorder="1" applyAlignment="1">
      <alignment horizontal="left" vertical="center"/>
      <protection/>
    </xf>
    <xf numFmtId="178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 shrinkToFit="1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Continuous" vertical="center" shrinkToFit="1"/>
    </xf>
    <xf numFmtId="0" fontId="16" fillId="0" borderId="13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４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152400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12668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6097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152400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12668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5</xdr:row>
      <xdr:rowOff>190500</xdr:rowOff>
    </xdr:from>
    <xdr:to>
      <xdr:col>0</xdr:col>
      <xdr:colOff>0</xdr:colOff>
      <xdr:row>6</xdr:row>
      <xdr:rowOff>0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107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6097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95250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68008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6097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95250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68008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6097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11</xdr:col>
      <xdr:colOff>0</xdr:colOff>
      <xdr:row>9</xdr:row>
      <xdr:rowOff>9525</xdr:rowOff>
    </xdr:from>
    <xdr:to>
      <xdr:col>11</xdr:col>
      <xdr:colOff>0</xdr:colOff>
      <xdr:row>10</xdr:row>
      <xdr:rowOff>0</xdr:rowOff>
    </xdr:to>
    <xdr:sp>
      <xdr:nvSpPr>
        <xdr:cNvPr id="22" name="テキスト 136"/>
        <xdr:cNvSpPr txBox="1">
          <a:spLocks noChangeArrowheads="1"/>
        </xdr:cNvSpPr>
      </xdr:nvSpPr>
      <xdr:spPr>
        <a:xfrm>
          <a:off x="5581650" y="16097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11</xdr:col>
      <xdr:colOff>0</xdr:colOff>
      <xdr:row>9</xdr:row>
      <xdr:rowOff>9525</xdr:rowOff>
    </xdr:from>
    <xdr:to>
      <xdr:col>11</xdr:col>
      <xdr:colOff>0</xdr:colOff>
      <xdr:row>10</xdr:row>
      <xdr:rowOff>0</xdr:rowOff>
    </xdr:to>
    <xdr:sp>
      <xdr:nvSpPr>
        <xdr:cNvPr id="23" name="テキスト 138"/>
        <xdr:cNvSpPr txBox="1">
          <a:spLocks noChangeArrowheads="1"/>
        </xdr:cNvSpPr>
      </xdr:nvSpPr>
      <xdr:spPr>
        <a:xfrm>
          <a:off x="5581650" y="16097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sp>
      <xdr:nvSpPr>
        <xdr:cNvPr id="24" name="テキスト 139"/>
        <xdr:cNvSpPr txBox="1">
          <a:spLocks noChangeArrowheads="1"/>
        </xdr:cNvSpPr>
      </xdr:nvSpPr>
      <xdr:spPr>
        <a:xfrm>
          <a:off x="5581650" y="885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sp>
      <xdr:nvSpPr>
        <xdr:cNvPr id="25" name="テキスト 141"/>
        <xdr:cNvSpPr txBox="1">
          <a:spLocks noChangeArrowheads="1"/>
        </xdr:cNvSpPr>
      </xdr:nvSpPr>
      <xdr:spPr>
        <a:xfrm>
          <a:off x="5581650" y="885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sp>
      <xdr:nvSpPr>
        <xdr:cNvPr id="26" name="テキスト 142"/>
        <xdr:cNvSpPr txBox="1">
          <a:spLocks noChangeArrowheads="1"/>
        </xdr:cNvSpPr>
      </xdr:nvSpPr>
      <xdr:spPr>
        <a:xfrm>
          <a:off x="5581650" y="885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6</xdr:row>
      <xdr:rowOff>0</xdr:rowOff>
    </xdr:to>
    <xdr:sp>
      <xdr:nvSpPr>
        <xdr:cNvPr id="27" name="テキスト 144"/>
        <xdr:cNvSpPr txBox="1">
          <a:spLocks noChangeArrowheads="1"/>
        </xdr:cNvSpPr>
      </xdr:nvSpPr>
      <xdr:spPr>
        <a:xfrm>
          <a:off x="5581650" y="885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8" name="テキスト 160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9" name="テキスト 161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30" name="テキスト 162"/>
        <xdr:cNvSpPr txBox="1">
          <a:spLocks noChangeArrowheads="1"/>
        </xdr:cNvSpPr>
      </xdr:nvSpPr>
      <xdr:spPr>
        <a:xfrm>
          <a:off x="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1</xdr:col>
      <xdr:colOff>47625</xdr:colOff>
      <xdr:row>35</xdr:row>
      <xdr:rowOff>0</xdr:rowOff>
    </xdr:from>
    <xdr:to>
      <xdr:col>4</xdr:col>
      <xdr:colOff>38100</xdr:colOff>
      <xdr:row>35</xdr:row>
      <xdr:rowOff>0</xdr:rowOff>
    </xdr:to>
    <xdr:sp>
      <xdr:nvSpPr>
        <xdr:cNvPr id="31" name="テキスト 163"/>
        <xdr:cNvSpPr txBox="1">
          <a:spLocks noChangeArrowheads="1"/>
        </xdr:cNvSpPr>
      </xdr:nvSpPr>
      <xdr:spPr>
        <a:xfrm>
          <a:off x="200025" y="6800850"/>
          <a:ext cx="1257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1</xdr:col>
      <xdr:colOff>47625</xdr:colOff>
      <xdr:row>35</xdr:row>
      <xdr:rowOff>0</xdr:rowOff>
    </xdr:from>
    <xdr:to>
      <xdr:col>4</xdr:col>
      <xdr:colOff>38100</xdr:colOff>
      <xdr:row>35</xdr:row>
      <xdr:rowOff>0</xdr:rowOff>
    </xdr:to>
    <xdr:sp>
      <xdr:nvSpPr>
        <xdr:cNvPr id="32" name="テキスト 164"/>
        <xdr:cNvSpPr txBox="1">
          <a:spLocks noChangeArrowheads="1"/>
        </xdr:cNvSpPr>
      </xdr:nvSpPr>
      <xdr:spPr>
        <a:xfrm>
          <a:off x="200025" y="6800850"/>
          <a:ext cx="1257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3" name="テキスト 166"/>
        <xdr:cNvSpPr txBox="1">
          <a:spLocks noChangeArrowheads="1"/>
        </xdr:cNvSpPr>
      </xdr:nvSpPr>
      <xdr:spPr>
        <a:xfrm>
          <a:off x="55816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4" name="テキスト 167"/>
        <xdr:cNvSpPr txBox="1">
          <a:spLocks noChangeArrowheads="1"/>
        </xdr:cNvSpPr>
      </xdr:nvSpPr>
      <xdr:spPr>
        <a:xfrm>
          <a:off x="55816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5" name="テキスト 168"/>
        <xdr:cNvSpPr txBox="1">
          <a:spLocks noChangeArrowheads="1"/>
        </xdr:cNvSpPr>
      </xdr:nvSpPr>
      <xdr:spPr>
        <a:xfrm>
          <a:off x="55816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5</xdr:col>
      <xdr:colOff>9525</xdr:colOff>
      <xdr:row>2</xdr:row>
      <xdr:rowOff>114300</xdr:rowOff>
    </xdr:from>
    <xdr:to>
      <xdr:col>10</xdr:col>
      <xdr:colOff>533400</xdr:colOff>
      <xdr:row>5</xdr:row>
      <xdr:rowOff>0</xdr:rowOff>
    </xdr:to>
    <xdr:sp>
      <xdr:nvSpPr>
        <xdr:cNvPr id="36" name="テキスト 177"/>
        <xdr:cNvSpPr txBox="1">
          <a:spLocks noChangeArrowheads="1"/>
        </xdr:cNvSpPr>
      </xdr:nvSpPr>
      <xdr:spPr>
        <a:xfrm>
          <a:off x="1533525" y="495300"/>
          <a:ext cx="404812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工業用水量（合計）　（ｍ</a:t>
          </a:r>
          <a:r>
            <a:rPr lang="en-US" cap="none" sz="900" b="0" i="0" u="none" baseline="30000"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1</xdr:col>
      <xdr:colOff>47625</xdr:colOff>
      <xdr:row>35</xdr:row>
      <xdr:rowOff>0</xdr:rowOff>
    </xdr:from>
    <xdr:to>
      <xdr:col>4</xdr:col>
      <xdr:colOff>38100</xdr:colOff>
      <xdr:row>35</xdr:row>
      <xdr:rowOff>0</xdr:rowOff>
    </xdr:to>
    <xdr:sp>
      <xdr:nvSpPr>
        <xdr:cNvPr id="37" name="テキスト 202"/>
        <xdr:cNvSpPr txBox="1">
          <a:spLocks noChangeArrowheads="1"/>
        </xdr:cNvSpPr>
      </xdr:nvSpPr>
      <xdr:spPr>
        <a:xfrm>
          <a:off x="200025" y="6800850"/>
          <a:ext cx="1257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38" name="Line 39"/>
        <xdr:cNvSpPr>
          <a:spLocks/>
        </xdr:cNvSpPr>
      </xdr:nvSpPr>
      <xdr:spPr>
        <a:xfrm flipH="1">
          <a:off x="0" y="680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39" name="Line 40"/>
        <xdr:cNvSpPr>
          <a:spLocks/>
        </xdr:cNvSpPr>
      </xdr:nvSpPr>
      <xdr:spPr>
        <a:xfrm>
          <a:off x="0" y="680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40" name="テキスト 215"/>
        <xdr:cNvSpPr txBox="1">
          <a:spLocks noChangeArrowheads="1"/>
        </xdr:cNvSpPr>
      </xdr:nvSpPr>
      <xdr:spPr>
        <a:xfrm>
          <a:off x="5581650" y="504825"/>
          <a:ext cx="0" cy="952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41" name="テキスト 221"/>
        <xdr:cNvSpPr txBox="1">
          <a:spLocks noChangeArrowheads="1"/>
        </xdr:cNvSpPr>
      </xdr:nvSpPr>
      <xdr:spPr>
        <a:xfrm>
          <a:off x="5581650" y="16002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42" name="テキスト 222"/>
        <xdr:cNvSpPr txBox="1">
          <a:spLocks noChangeArrowheads="1"/>
        </xdr:cNvSpPr>
      </xdr:nvSpPr>
      <xdr:spPr>
        <a:xfrm>
          <a:off x="5581650" y="1052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43" name="テキスト 223"/>
        <xdr:cNvSpPr txBox="1">
          <a:spLocks noChangeArrowheads="1"/>
        </xdr:cNvSpPr>
      </xdr:nvSpPr>
      <xdr:spPr>
        <a:xfrm>
          <a:off x="5581650" y="1052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44" name="テキスト 224"/>
        <xdr:cNvSpPr txBox="1">
          <a:spLocks noChangeArrowheads="1"/>
        </xdr:cNvSpPr>
      </xdr:nvSpPr>
      <xdr:spPr>
        <a:xfrm>
          <a:off x="5581650" y="1052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45" name="テキスト 225"/>
        <xdr:cNvSpPr txBox="1">
          <a:spLocks noChangeArrowheads="1"/>
        </xdr:cNvSpPr>
      </xdr:nvSpPr>
      <xdr:spPr>
        <a:xfrm>
          <a:off x="5581650" y="1052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46" name="テキスト 226"/>
        <xdr:cNvSpPr txBox="1">
          <a:spLocks noChangeArrowheads="1"/>
        </xdr:cNvSpPr>
      </xdr:nvSpPr>
      <xdr:spPr>
        <a:xfrm>
          <a:off x="5581650" y="1052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47" name="テキスト 227"/>
        <xdr:cNvSpPr txBox="1">
          <a:spLocks noChangeArrowheads="1"/>
        </xdr:cNvSpPr>
      </xdr:nvSpPr>
      <xdr:spPr>
        <a:xfrm>
          <a:off x="5581650" y="1052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48" name="テキスト 228"/>
        <xdr:cNvSpPr txBox="1">
          <a:spLocks noChangeArrowheads="1"/>
        </xdr:cNvSpPr>
      </xdr:nvSpPr>
      <xdr:spPr>
        <a:xfrm>
          <a:off x="55816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49" name="テキスト 229"/>
        <xdr:cNvSpPr txBox="1">
          <a:spLocks noChangeArrowheads="1"/>
        </xdr:cNvSpPr>
      </xdr:nvSpPr>
      <xdr:spPr>
        <a:xfrm>
          <a:off x="55816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50" name="テキスト 230"/>
        <xdr:cNvSpPr txBox="1">
          <a:spLocks noChangeArrowheads="1"/>
        </xdr:cNvSpPr>
      </xdr:nvSpPr>
      <xdr:spPr>
        <a:xfrm>
          <a:off x="5581650" y="1052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51" name="テキスト 231"/>
        <xdr:cNvSpPr txBox="1">
          <a:spLocks noChangeArrowheads="1"/>
        </xdr:cNvSpPr>
      </xdr:nvSpPr>
      <xdr:spPr>
        <a:xfrm>
          <a:off x="5581650" y="1052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52" name="テキスト 232"/>
        <xdr:cNvSpPr txBox="1">
          <a:spLocks noChangeArrowheads="1"/>
        </xdr:cNvSpPr>
      </xdr:nvSpPr>
      <xdr:spPr>
        <a:xfrm>
          <a:off x="5581650" y="1052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53" name="テキスト 235"/>
        <xdr:cNvSpPr txBox="1">
          <a:spLocks noChangeArrowheads="1"/>
        </xdr:cNvSpPr>
      </xdr:nvSpPr>
      <xdr:spPr>
        <a:xfrm>
          <a:off x="5581650" y="504825"/>
          <a:ext cx="0" cy="952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54" name="テキスト 236"/>
        <xdr:cNvSpPr txBox="1">
          <a:spLocks noChangeArrowheads="1"/>
        </xdr:cNvSpPr>
      </xdr:nvSpPr>
      <xdr:spPr>
        <a:xfrm>
          <a:off x="55816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8</xdr:row>
      <xdr:rowOff>0</xdr:rowOff>
    </xdr:to>
    <xdr:sp>
      <xdr:nvSpPr>
        <xdr:cNvPr id="55" name="テキスト 239"/>
        <xdr:cNvSpPr txBox="1">
          <a:spLocks noChangeArrowheads="1"/>
        </xdr:cNvSpPr>
      </xdr:nvSpPr>
      <xdr:spPr>
        <a:xfrm>
          <a:off x="3162300" y="1076325"/>
          <a:ext cx="819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11</xdr:col>
      <xdr:colOff>0</xdr:colOff>
      <xdr:row>2</xdr:row>
      <xdr:rowOff>114300</xdr:rowOff>
    </xdr:from>
    <xdr:to>
      <xdr:col>11</xdr:col>
      <xdr:colOff>0</xdr:colOff>
      <xdr:row>4</xdr:row>
      <xdr:rowOff>85725</xdr:rowOff>
    </xdr:to>
    <xdr:sp>
      <xdr:nvSpPr>
        <xdr:cNvPr id="56" name="テキスト 240"/>
        <xdr:cNvSpPr txBox="1">
          <a:spLocks noChangeArrowheads="1"/>
        </xdr:cNvSpPr>
      </xdr:nvSpPr>
      <xdr:spPr>
        <a:xfrm>
          <a:off x="5581650" y="495300"/>
          <a:ext cx="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事　　業　　所　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57" name="テキスト 241"/>
        <xdr:cNvSpPr txBox="1">
          <a:spLocks noChangeArrowheads="1"/>
        </xdr:cNvSpPr>
      </xdr:nvSpPr>
      <xdr:spPr>
        <a:xfrm>
          <a:off x="5581650" y="1076325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9525</xdr:rowOff>
    </xdr:to>
    <xdr:sp>
      <xdr:nvSpPr>
        <xdr:cNvPr id="58" name="テキスト 242"/>
        <xdr:cNvSpPr txBox="1">
          <a:spLocks noChangeArrowheads="1"/>
        </xdr:cNvSpPr>
      </xdr:nvSpPr>
      <xdr:spPr>
        <a:xfrm>
          <a:off x="5581650" y="514350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事　 業　 所　 延 　べ 　建　 築　 面 　積　　　（㎡）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59" name="テキスト 243"/>
        <xdr:cNvSpPr txBox="1">
          <a:spLocks noChangeArrowheads="1"/>
        </xdr:cNvSpPr>
      </xdr:nvSpPr>
      <xdr:spPr>
        <a:xfrm>
          <a:off x="5581650" y="1076325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60" name="テキスト 239"/>
        <xdr:cNvSpPr txBox="1">
          <a:spLocks noChangeArrowheads="1"/>
        </xdr:cNvSpPr>
      </xdr:nvSpPr>
      <xdr:spPr>
        <a:xfrm>
          <a:off x="5581650" y="1076325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61" name="テキスト 239"/>
        <xdr:cNvSpPr txBox="1">
          <a:spLocks noChangeArrowheads="1"/>
        </xdr:cNvSpPr>
      </xdr:nvSpPr>
      <xdr:spPr>
        <a:xfrm>
          <a:off x="5581650" y="1076325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76200</xdr:rowOff>
    </xdr:to>
    <xdr:sp>
      <xdr:nvSpPr>
        <xdr:cNvPr id="62" name="テキスト 240"/>
        <xdr:cNvSpPr txBox="1">
          <a:spLocks noChangeArrowheads="1"/>
        </xdr:cNvSpPr>
      </xdr:nvSpPr>
      <xdr:spPr>
        <a:xfrm>
          <a:off x="5581650" y="5048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　建　　築　　面　　積　　　（㎡）</a:t>
          </a:r>
        </a:p>
      </xdr:txBody>
    </xdr:sp>
    <xdr:clientData/>
  </xdr:twoCellAnchor>
  <xdr:twoCellAnchor>
    <xdr:from>
      <xdr:col>11</xdr:col>
      <xdr:colOff>9525</xdr:colOff>
      <xdr:row>2</xdr:row>
      <xdr:rowOff>114300</xdr:rowOff>
    </xdr:from>
    <xdr:to>
      <xdr:col>15</xdr:col>
      <xdr:colOff>0</xdr:colOff>
      <xdr:row>5</xdr:row>
      <xdr:rowOff>0</xdr:rowOff>
    </xdr:to>
    <xdr:sp>
      <xdr:nvSpPr>
        <xdr:cNvPr id="63" name="テキスト 177"/>
        <xdr:cNvSpPr txBox="1">
          <a:spLocks noChangeArrowheads="1"/>
        </xdr:cNvSpPr>
      </xdr:nvSpPr>
      <xdr:spPr>
        <a:xfrm>
          <a:off x="5591175" y="495300"/>
          <a:ext cx="298132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うち淡水（ｍ</a:t>
          </a:r>
          <a:r>
            <a:rPr lang="en-US" cap="none" sz="900" b="0" i="0" u="none" baseline="30000"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0</xdr:colOff>
      <xdr:row>8</xdr:row>
      <xdr:rowOff>0</xdr:rowOff>
    </xdr:to>
    <xdr:sp>
      <xdr:nvSpPr>
        <xdr:cNvPr id="64" name="テキスト 239"/>
        <xdr:cNvSpPr txBox="1">
          <a:spLocks noChangeArrowheads="1"/>
        </xdr:cNvSpPr>
      </xdr:nvSpPr>
      <xdr:spPr>
        <a:xfrm>
          <a:off x="7219950" y="1076325"/>
          <a:ext cx="819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1</xdr:col>
      <xdr:colOff>0</xdr:colOff>
      <xdr:row>3</xdr:row>
      <xdr:rowOff>133350</xdr:rowOff>
    </xdr:from>
    <xdr:to>
      <xdr:col>3</xdr:col>
      <xdr:colOff>962025</xdr:colOff>
      <xdr:row>7</xdr:row>
      <xdr:rowOff>0</xdr:rowOff>
    </xdr:to>
    <xdr:grpSp>
      <xdr:nvGrpSpPr>
        <xdr:cNvPr id="65" name="Group 68"/>
        <xdr:cNvGrpSpPr>
          <a:grpSpLocks/>
        </xdr:cNvGrpSpPr>
      </xdr:nvGrpSpPr>
      <xdr:grpSpPr>
        <a:xfrm>
          <a:off x="152400" y="638175"/>
          <a:ext cx="1219200" cy="628650"/>
          <a:chOff x="11" y="59"/>
          <a:chExt cx="116" cy="66"/>
        </a:xfrm>
        <a:solidFill>
          <a:srgbClr val="FFFFFF"/>
        </a:solidFill>
      </xdr:grpSpPr>
      <xdr:sp>
        <xdr:nvSpPr>
          <xdr:cNvPr id="66" name="テキスト 194"/>
          <xdr:cNvSpPr txBox="1">
            <a:spLocks noChangeArrowheads="1"/>
          </xdr:cNvSpPr>
        </xdr:nvSpPr>
        <xdr:spPr>
          <a:xfrm>
            <a:off x="11" y="59"/>
            <a:ext cx="116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産業中分類</a:t>
            </a:r>
          </a:p>
        </xdr:txBody>
      </xdr:sp>
      <xdr:sp>
        <xdr:nvSpPr>
          <xdr:cNvPr id="67" name="テキスト 195"/>
          <xdr:cNvSpPr txBox="1">
            <a:spLocks noChangeArrowheads="1"/>
          </xdr:cNvSpPr>
        </xdr:nvSpPr>
        <xdr:spPr>
          <a:xfrm>
            <a:off x="11" y="82"/>
            <a:ext cx="116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従業者規模</a:t>
            </a:r>
          </a:p>
        </xdr:txBody>
      </xdr:sp>
      <xdr:sp>
        <xdr:nvSpPr>
          <xdr:cNvPr id="68" name="テキスト 196"/>
          <xdr:cNvSpPr txBox="1">
            <a:spLocks noChangeArrowheads="1"/>
          </xdr:cNvSpPr>
        </xdr:nvSpPr>
        <xdr:spPr>
          <a:xfrm>
            <a:off x="11" y="106"/>
            <a:ext cx="116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広域圏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O54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1.328125" style="6" customWidth="1"/>
    <col min="2" max="2" width="1.91015625" style="6" customWidth="1"/>
    <col min="3" max="3" width="0.33203125" style="6" customWidth="1"/>
    <col min="4" max="4" width="8.83203125" style="6" customWidth="1"/>
    <col min="5" max="5" width="0.91796875" style="6" customWidth="1"/>
    <col min="6" max="8" width="7.16015625" style="6" customWidth="1"/>
    <col min="9" max="11" width="4.66015625" style="6" customWidth="1"/>
    <col min="12" max="14" width="7.16015625" style="6" customWidth="1"/>
    <col min="15" max="15" width="4.66015625" style="6" customWidth="1"/>
    <col min="16" max="16384" width="8.83203125" style="6" customWidth="1"/>
  </cols>
  <sheetData>
    <row r="1" s="5" customFormat="1" ht="15" customHeight="1">
      <c r="A1" s="4" t="s">
        <v>69</v>
      </c>
    </row>
    <row r="2" ht="15" customHeight="1"/>
    <row r="3" ht="9.75" customHeight="1"/>
    <row r="4" spans="1:15" s="13" customFormat="1" ht="15" customHeight="1">
      <c r="A4" s="8"/>
      <c r="B4" s="9"/>
      <c r="C4" s="9"/>
      <c r="D4" s="9"/>
      <c r="E4" s="10"/>
      <c r="F4" s="11"/>
      <c r="G4" s="11"/>
      <c r="H4" s="11"/>
      <c r="I4" s="11"/>
      <c r="J4" s="11"/>
      <c r="K4" s="12"/>
      <c r="L4" s="11"/>
      <c r="M4" s="11"/>
      <c r="N4" s="11"/>
      <c r="O4" s="11"/>
    </row>
    <row r="5" spans="5:15" s="13" customFormat="1" ht="15" customHeight="1">
      <c r="E5" s="14"/>
      <c r="F5" s="16"/>
      <c r="G5" s="15"/>
      <c r="H5" s="16"/>
      <c r="I5" s="16"/>
      <c r="J5" s="16"/>
      <c r="K5" s="17"/>
      <c r="L5" s="16"/>
      <c r="M5" s="15"/>
      <c r="N5" s="16"/>
      <c r="O5" s="16"/>
    </row>
    <row r="6" spans="1:15" s="20" customFormat="1" ht="15" customHeight="1">
      <c r="A6" s="13"/>
      <c r="B6" s="13"/>
      <c r="C6" s="13"/>
      <c r="D6" s="13"/>
      <c r="E6" s="14"/>
      <c r="F6" s="18" t="s">
        <v>61</v>
      </c>
      <c r="G6" s="18" t="s">
        <v>61</v>
      </c>
      <c r="H6" s="15" t="s">
        <v>62</v>
      </c>
      <c r="I6" s="19"/>
      <c r="J6" s="52" t="s">
        <v>70</v>
      </c>
      <c r="K6" s="19"/>
      <c r="L6" s="18" t="s">
        <v>61</v>
      </c>
      <c r="M6" s="18" t="s">
        <v>61</v>
      </c>
      <c r="N6" s="15" t="s">
        <v>62</v>
      </c>
      <c r="O6" s="19"/>
    </row>
    <row r="7" spans="1:15" s="20" customFormat="1" ht="15" customHeight="1">
      <c r="A7" s="13"/>
      <c r="B7" s="13"/>
      <c r="C7" s="13"/>
      <c r="D7" s="13"/>
      <c r="E7" s="14"/>
      <c r="F7" s="21" t="s">
        <v>63</v>
      </c>
      <c r="G7" s="21" t="s">
        <v>64</v>
      </c>
      <c r="H7" s="22"/>
      <c r="I7" s="18" t="s">
        <v>0</v>
      </c>
      <c r="J7" s="18" t="s">
        <v>63</v>
      </c>
      <c r="K7" s="18" t="s">
        <v>65</v>
      </c>
      <c r="L7" s="21" t="s">
        <v>63</v>
      </c>
      <c r="M7" s="21" t="s">
        <v>64</v>
      </c>
      <c r="N7" s="22"/>
      <c r="O7" s="18" t="s">
        <v>0</v>
      </c>
    </row>
    <row r="8" spans="1:15" s="20" customFormat="1" ht="15" customHeight="1">
      <c r="A8" s="23"/>
      <c r="B8" s="7"/>
      <c r="C8" s="23"/>
      <c r="D8" s="23"/>
      <c r="E8" s="24"/>
      <c r="F8" s="43" t="s">
        <v>66</v>
      </c>
      <c r="G8" s="42" t="s">
        <v>67</v>
      </c>
      <c r="H8" s="44"/>
      <c r="I8" s="25" t="s">
        <v>1</v>
      </c>
      <c r="J8" s="43" t="s">
        <v>66</v>
      </c>
      <c r="K8" s="43" t="s">
        <v>67</v>
      </c>
      <c r="L8" s="43" t="s">
        <v>66</v>
      </c>
      <c r="M8" s="42" t="s">
        <v>67</v>
      </c>
      <c r="N8" s="44"/>
      <c r="O8" s="25" t="s">
        <v>1</v>
      </c>
    </row>
    <row r="9" spans="1:15" ht="11.25" customHeight="1">
      <c r="A9" s="7"/>
      <c r="B9" s="26"/>
      <c r="C9" s="7"/>
      <c r="D9" s="7"/>
      <c r="E9" s="28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35" customFormat="1" ht="15.75" customHeight="1">
      <c r="A10" s="29"/>
      <c r="B10" s="56" t="s">
        <v>60</v>
      </c>
      <c r="C10" s="56"/>
      <c r="D10" s="56"/>
      <c r="E10" s="30"/>
      <c r="F10" s="31">
        <v>1017875</v>
      </c>
      <c r="G10" s="31">
        <v>1039712</v>
      </c>
      <c r="H10" s="32">
        <f>G10-F10</f>
        <v>21837</v>
      </c>
      <c r="I10" s="33">
        <f>ROUND(H10/F10,3)*100</f>
        <v>2.1</v>
      </c>
      <c r="J10" s="34">
        <f>ROUND(F10/F$10,3)*100</f>
        <v>100</v>
      </c>
      <c r="K10" s="34">
        <f>ROUND(G10/G$10,3)*100</f>
        <v>100</v>
      </c>
      <c r="L10" s="31">
        <v>1016158</v>
      </c>
      <c r="M10" s="31">
        <v>1038272</v>
      </c>
      <c r="N10" s="32">
        <f>M10-L10</f>
        <v>22114</v>
      </c>
      <c r="O10" s="33">
        <f>ROUND(N10/L10,3)*100</f>
        <v>2.1999999999999997</v>
      </c>
    </row>
    <row r="11" spans="1:15" ht="15.75" customHeight="1">
      <c r="A11" s="13"/>
      <c r="B11" s="7"/>
      <c r="C11" s="7"/>
      <c r="D11" s="13"/>
      <c r="E11" s="14"/>
      <c r="F11" s="36"/>
      <c r="G11" s="36"/>
      <c r="H11" s="36"/>
      <c r="I11" s="41"/>
      <c r="J11" s="37"/>
      <c r="K11" s="37"/>
      <c r="L11" s="36"/>
      <c r="M11" s="36"/>
      <c r="N11" s="36"/>
      <c r="O11" s="41"/>
    </row>
    <row r="12" spans="1:15" ht="15.75" customHeight="1">
      <c r="A12" s="13"/>
      <c r="B12" s="39" t="s">
        <v>27</v>
      </c>
      <c r="C12" s="7"/>
      <c r="D12" s="40" t="s">
        <v>2</v>
      </c>
      <c r="E12" s="14"/>
      <c r="F12" s="36">
        <v>37556</v>
      </c>
      <c r="G12" s="36">
        <v>41469</v>
      </c>
      <c r="H12" s="38">
        <f>G12-F12</f>
        <v>3913</v>
      </c>
      <c r="I12" s="41">
        <f>ROUND(H12/F12,3)*100</f>
        <v>10.4</v>
      </c>
      <c r="J12" s="37">
        <f>ROUND(F12/F$10,3)*100</f>
        <v>3.6999999999999997</v>
      </c>
      <c r="K12" s="37">
        <f>ROUND(G12/G$10,3)*100</f>
        <v>4</v>
      </c>
      <c r="L12" s="36">
        <v>35839</v>
      </c>
      <c r="M12" s="36">
        <v>40029</v>
      </c>
      <c r="N12" s="38">
        <f>M12-L12</f>
        <v>4190</v>
      </c>
      <c r="O12" s="41">
        <f>ROUND(N12/L12,3)*100</f>
        <v>11.700000000000001</v>
      </c>
    </row>
    <row r="13" spans="1:15" ht="15.75" customHeight="1">
      <c r="A13" s="13"/>
      <c r="B13" s="39" t="s">
        <v>28</v>
      </c>
      <c r="C13" s="7"/>
      <c r="D13" s="40" t="s">
        <v>3</v>
      </c>
      <c r="E13" s="14"/>
      <c r="F13" s="36">
        <v>17164</v>
      </c>
      <c r="G13" s="36">
        <v>17450</v>
      </c>
      <c r="H13" s="38">
        <f aca="true" t="shared" si="0" ref="H13:H53">G13-F13</f>
        <v>286</v>
      </c>
      <c r="I13" s="41">
        <f aca="true" t="shared" si="1" ref="I13:I53">ROUND(H13/F13,3)*100</f>
        <v>1.7000000000000002</v>
      </c>
      <c r="J13" s="37">
        <f aca="true" t="shared" si="2" ref="J13:J53">ROUND(F13/F$10,3)*100</f>
        <v>1.7000000000000002</v>
      </c>
      <c r="K13" s="37">
        <f aca="true" t="shared" si="3" ref="K13:K53">ROUND(G13/G$10,3)*100</f>
        <v>1.7000000000000002</v>
      </c>
      <c r="L13" s="36">
        <v>17164</v>
      </c>
      <c r="M13" s="36">
        <v>17450</v>
      </c>
      <c r="N13" s="38">
        <f aca="true" t="shared" si="4" ref="N13:N53">M13-L13</f>
        <v>286</v>
      </c>
      <c r="O13" s="41">
        <f aca="true" t="shared" si="5" ref="O13:O53">ROUND(N13/L13,3)*100</f>
        <v>1.7000000000000002</v>
      </c>
    </row>
    <row r="14" spans="1:15" ht="15.75" customHeight="1">
      <c r="A14" s="13"/>
      <c r="B14" s="39" t="s">
        <v>29</v>
      </c>
      <c r="C14" s="7"/>
      <c r="D14" s="40" t="s">
        <v>4</v>
      </c>
      <c r="E14" s="14"/>
      <c r="F14" s="51" t="s">
        <v>76</v>
      </c>
      <c r="G14" s="51" t="s">
        <v>76</v>
      </c>
      <c r="H14" s="51" t="s">
        <v>76</v>
      </c>
      <c r="I14" s="51" t="s">
        <v>76</v>
      </c>
      <c r="J14" s="51" t="s">
        <v>76</v>
      </c>
      <c r="K14" s="51" t="s">
        <v>76</v>
      </c>
      <c r="L14" s="51" t="s">
        <v>76</v>
      </c>
      <c r="M14" s="51" t="s">
        <v>76</v>
      </c>
      <c r="N14" s="51" t="s">
        <v>76</v>
      </c>
      <c r="O14" s="51" t="s">
        <v>76</v>
      </c>
    </row>
    <row r="15" spans="1:15" ht="15.75" customHeight="1">
      <c r="A15" s="13"/>
      <c r="B15" s="39" t="s">
        <v>30</v>
      </c>
      <c r="C15" s="7"/>
      <c r="D15" s="40" t="s">
        <v>5</v>
      </c>
      <c r="E15" s="14"/>
      <c r="F15" s="36">
        <v>8985</v>
      </c>
      <c r="G15" s="36">
        <v>8274</v>
      </c>
      <c r="H15" s="38">
        <f t="shared" si="0"/>
        <v>-711</v>
      </c>
      <c r="I15" s="41">
        <f t="shared" si="1"/>
        <v>-7.9</v>
      </c>
      <c r="J15" s="37">
        <f t="shared" si="2"/>
        <v>0.8999999999999999</v>
      </c>
      <c r="K15" s="37">
        <f t="shared" si="3"/>
        <v>0.8</v>
      </c>
      <c r="L15" s="36">
        <v>8985</v>
      </c>
      <c r="M15" s="36">
        <v>8274</v>
      </c>
      <c r="N15" s="38">
        <f t="shared" si="4"/>
        <v>-711</v>
      </c>
      <c r="O15" s="41">
        <f t="shared" si="5"/>
        <v>-7.9</v>
      </c>
    </row>
    <row r="16" spans="1:15" ht="15.75" customHeight="1">
      <c r="A16" s="13"/>
      <c r="B16" s="39" t="s">
        <v>31</v>
      </c>
      <c r="C16" s="7"/>
      <c r="D16" s="40" t="s">
        <v>6</v>
      </c>
      <c r="E16" s="14"/>
      <c r="F16" s="36">
        <v>2790</v>
      </c>
      <c r="G16" s="36">
        <v>2824</v>
      </c>
      <c r="H16" s="38">
        <f t="shared" si="0"/>
        <v>34</v>
      </c>
      <c r="I16" s="41">
        <f t="shared" si="1"/>
        <v>1.2</v>
      </c>
      <c r="J16" s="37">
        <f t="shared" si="2"/>
        <v>0.3</v>
      </c>
      <c r="K16" s="37">
        <f t="shared" si="3"/>
        <v>0.3</v>
      </c>
      <c r="L16" s="36">
        <v>2790</v>
      </c>
      <c r="M16" s="36">
        <v>2824</v>
      </c>
      <c r="N16" s="38">
        <f t="shared" si="4"/>
        <v>34</v>
      </c>
      <c r="O16" s="41">
        <f t="shared" si="5"/>
        <v>1.2</v>
      </c>
    </row>
    <row r="17" spans="1:15" ht="15.75" customHeight="1">
      <c r="A17" s="13"/>
      <c r="B17" s="39" t="s">
        <v>32</v>
      </c>
      <c r="C17" s="7"/>
      <c r="D17" s="40" t="s">
        <v>7</v>
      </c>
      <c r="E17" s="14"/>
      <c r="F17" s="36">
        <v>128</v>
      </c>
      <c r="G17" s="36">
        <v>123</v>
      </c>
      <c r="H17" s="38">
        <f t="shared" si="0"/>
        <v>-5</v>
      </c>
      <c r="I17" s="41">
        <f t="shared" si="1"/>
        <v>-3.9</v>
      </c>
      <c r="J17" s="37">
        <f t="shared" si="2"/>
        <v>0</v>
      </c>
      <c r="K17" s="37">
        <f t="shared" si="3"/>
        <v>0</v>
      </c>
      <c r="L17" s="36">
        <v>128</v>
      </c>
      <c r="M17" s="36">
        <v>123</v>
      </c>
      <c r="N17" s="38">
        <f t="shared" si="4"/>
        <v>-5</v>
      </c>
      <c r="O17" s="41">
        <f t="shared" si="5"/>
        <v>-3.9</v>
      </c>
    </row>
    <row r="18" spans="1:15" ht="15.75" customHeight="1">
      <c r="A18" s="13"/>
      <c r="B18" s="39" t="s">
        <v>33</v>
      </c>
      <c r="C18" s="7"/>
      <c r="D18" s="40" t="s">
        <v>8</v>
      </c>
      <c r="E18" s="14"/>
      <c r="F18" s="36">
        <v>547240</v>
      </c>
      <c r="G18" s="36">
        <v>565510</v>
      </c>
      <c r="H18" s="38">
        <f t="shared" si="0"/>
        <v>18270</v>
      </c>
      <c r="I18" s="41">
        <f t="shared" si="1"/>
        <v>3.3000000000000003</v>
      </c>
      <c r="J18" s="37">
        <f t="shared" si="2"/>
        <v>53.800000000000004</v>
      </c>
      <c r="K18" s="37">
        <f t="shared" si="3"/>
        <v>54.400000000000006</v>
      </c>
      <c r="L18" s="36">
        <v>547240</v>
      </c>
      <c r="M18" s="36">
        <v>565510</v>
      </c>
      <c r="N18" s="38">
        <f t="shared" si="4"/>
        <v>18270</v>
      </c>
      <c r="O18" s="41">
        <f t="shared" si="5"/>
        <v>3.3000000000000003</v>
      </c>
    </row>
    <row r="19" spans="1:15" ht="15.75" customHeight="1">
      <c r="A19" s="13"/>
      <c r="B19" s="39" t="s">
        <v>34</v>
      </c>
      <c r="C19" s="7"/>
      <c r="D19" s="40" t="s">
        <v>24</v>
      </c>
      <c r="E19" s="14"/>
      <c r="F19" s="36">
        <v>502</v>
      </c>
      <c r="G19" s="36">
        <v>535</v>
      </c>
      <c r="H19" s="38">
        <f t="shared" si="0"/>
        <v>33</v>
      </c>
      <c r="I19" s="41">
        <f t="shared" si="1"/>
        <v>6.6000000000000005</v>
      </c>
      <c r="J19" s="37">
        <f t="shared" si="2"/>
        <v>0</v>
      </c>
      <c r="K19" s="37">
        <f t="shared" si="3"/>
        <v>0.1</v>
      </c>
      <c r="L19" s="36">
        <v>502</v>
      </c>
      <c r="M19" s="36">
        <v>535</v>
      </c>
      <c r="N19" s="38">
        <f t="shared" si="4"/>
        <v>33</v>
      </c>
      <c r="O19" s="41">
        <f t="shared" si="5"/>
        <v>6.6000000000000005</v>
      </c>
    </row>
    <row r="20" spans="1:15" ht="15.75" customHeight="1">
      <c r="A20" s="13"/>
      <c r="B20" s="39" t="s">
        <v>35</v>
      </c>
      <c r="C20" s="7"/>
      <c r="D20" s="40" t="s">
        <v>9</v>
      </c>
      <c r="E20" s="14"/>
      <c r="F20" s="36">
        <v>8003</v>
      </c>
      <c r="G20" s="36">
        <v>7482</v>
      </c>
      <c r="H20" s="38">
        <f t="shared" si="0"/>
        <v>-521</v>
      </c>
      <c r="I20" s="41">
        <f t="shared" si="1"/>
        <v>-6.5</v>
      </c>
      <c r="J20" s="37">
        <f t="shared" si="2"/>
        <v>0.8</v>
      </c>
      <c r="K20" s="37">
        <f t="shared" si="3"/>
        <v>0.7000000000000001</v>
      </c>
      <c r="L20" s="36">
        <v>8003</v>
      </c>
      <c r="M20" s="36">
        <v>7482</v>
      </c>
      <c r="N20" s="38">
        <f t="shared" si="4"/>
        <v>-521</v>
      </c>
      <c r="O20" s="41">
        <f t="shared" si="5"/>
        <v>-6.5</v>
      </c>
    </row>
    <row r="21" spans="1:15" ht="15.75" customHeight="1">
      <c r="A21" s="13"/>
      <c r="B21" s="39" t="s">
        <v>36</v>
      </c>
      <c r="C21" s="7"/>
      <c r="D21" s="40" t="s">
        <v>10</v>
      </c>
      <c r="E21" s="14"/>
      <c r="F21" s="51" t="s">
        <v>76</v>
      </c>
      <c r="G21" s="51" t="s">
        <v>76</v>
      </c>
      <c r="H21" s="51" t="s">
        <v>76</v>
      </c>
      <c r="I21" s="51" t="s">
        <v>76</v>
      </c>
      <c r="J21" s="51" t="s">
        <v>76</v>
      </c>
      <c r="K21" s="51" t="s">
        <v>76</v>
      </c>
      <c r="L21" s="51" t="s">
        <v>76</v>
      </c>
      <c r="M21" s="51" t="s">
        <v>76</v>
      </c>
      <c r="N21" s="51" t="s">
        <v>76</v>
      </c>
      <c r="O21" s="51" t="s">
        <v>76</v>
      </c>
    </row>
    <row r="22" spans="1:15" ht="15.75" customHeight="1">
      <c r="A22" s="13"/>
      <c r="B22" s="39" t="s">
        <v>37</v>
      </c>
      <c r="C22" s="7"/>
      <c r="D22" s="40" t="s">
        <v>11</v>
      </c>
      <c r="E22" s="14"/>
      <c r="F22" s="36">
        <v>2930</v>
      </c>
      <c r="G22" s="36">
        <v>3121</v>
      </c>
      <c r="H22" s="38">
        <f t="shared" si="0"/>
        <v>191</v>
      </c>
      <c r="I22" s="41">
        <f t="shared" si="1"/>
        <v>6.5</v>
      </c>
      <c r="J22" s="37">
        <f t="shared" si="2"/>
        <v>0.3</v>
      </c>
      <c r="K22" s="37">
        <f t="shared" si="3"/>
        <v>0.3</v>
      </c>
      <c r="L22" s="36">
        <v>2930</v>
      </c>
      <c r="M22" s="36">
        <v>3121</v>
      </c>
      <c r="N22" s="38">
        <f t="shared" si="4"/>
        <v>191</v>
      </c>
      <c r="O22" s="41">
        <f t="shared" si="5"/>
        <v>6.5</v>
      </c>
    </row>
    <row r="23" spans="1:15" ht="15.75" customHeight="1">
      <c r="A23" s="13"/>
      <c r="B23" s="39" t="s">
        <v>38</v>
      </c>
      <c r="C23" s="13"/>
      <c r="D23" s="40" t="s">
        <v>12</v>
      </c>
      <c r="E23" s="14"/>
      <c r="F23" s="36">
        <v>32454</v>
      </c>
      <c r="G23" s="36">
        <v>32757</v>
      </c>
      <c r="H23" s="38">
        <f t="shared" si="0"/>
        <v>303</v>
      </c>
      <c r="I23" s="41">
        <f t="shared" si="1"/>
        <v>0.8999999999999999</v>
      </c>
      <c r="J23" s="37">
        <f t="shared" si="2"/>
        <v>3.2</v>
      </c>
      <c r="K23" s="37">
        <f t="shared" si="3"/>
        <v>3.2</v>
      </c>
      <c r="L23" s="36">
        <v>32454</v>
      </c>
      <c r="M23" s="36">
        <v>32757</v>
      </c>
      <c r="N23" s="38">
        <f t="shared" si="4"/>
        <v>303</v>
      </c>
      <c r="O23" s="41">
        <f t="shared" si="5"/>
        <v>0.8999999999999999</v>
      </c>
    </row>
    <row r="24" spans="1:15" ht="15.75" customHeight="1">
      <c r="A24" s="13"/>
      <c r="B24" s="39" t="s">
        <v>39</v>
      </c>
      <c r="C24" s="13"/>
      <c r="D24" s="40" t="s">
        <v>13</v>
      </c>
      <c r="E24" s="14"/>
      <c r="F24" s="51" t="s">
        <v>76</v>
      </c>
      <c r="G24" s="51" t="s">
        <v>76</v>
      </c>
      <c r="H24" s="51" t="s">
        <v>76</v>
      </c>
      <c r="I24" s="51" t="s">
        <v>76</v>
      </c>
      <c r="J24" s="51" t="s">
        <v>76</v>
      </c>
      <c r="K24" s="51" t="s">
        <v>76</v>
      </c>
      <c r="L24" s="51" t="s">
        <v>76</v>
      </c>
      <c r="M24" s="51" t="s">
        <v>76</v>
      </c>
      <c r="N24" s="51" t="s">
        <v>76</v>
      </c>
      <c r="O24" s="51" t="s">
        <v>76</v>
      </c>
    </row>
    <row r="25" spans="1:15" ht="15.75" customHeight="1">
      <c r="A25" s="13"/>
      <c r="B25" s="39" t="s">
        <v>40</v>
      </c>
      <c r="C25" s="13"/>
      <c r="D25" s="40" t="s">
        <v>14</v>
      </c>
      <c r="E25" s="14"/>
      <c r="F25" s="36">
        <v>7952</v>
      </c>
      <c r="G25" s="36">
        <v>6754</v>
      </c>
      <c r="H25" s="38">
        <f t="shared" si="0"/>
        <v>-1198</v>
      </c>
      <c r="I25" s="41">
        <f t="shared" si="1"/>
        <v>-15.1</v>
      </c>
      <c r="J25" s="37">
        <f t="shared" si="2"/>
        <v>0.8</v>
      </c>
      <c r="K25" s="37">
        <f t="shared" si="3"/>
        <v>0.6</v>
      </c>
      <c r="L25" s="36">
        <v>7952</v>
      </c>
      <c r="M25" s="36">
        <v>6754</v>
      </c>
      <c r="N25" s="38">
        <f t="shared" si="4"/>
        <v>-1198</v>
      </c>
      <c r="O25" s="41">
        <f t="shared" si="5"/>
        <v>-15.1</v>
      </c>
    </row>
    <row r="26" spans="1:15" ht="15.75" customHeight="1">
      <c r="A26" s="13"/>
      <c r="B26" s="39" t="s">
        <v>41</v>
      </c>
      <c r="C26" s="13"/>
      <c r="D26" s="40" t="s">
        <v>15</v>
      </c>
      <c r="E26" s="14"/>
      <c r="F26" s="36">
        <v>251920</v>
      </c>
      <c r="G26" s="36">
        <v>251434</v>
      </c>
      <c r="H26" s="38">
        <f t="shared" si="0"/>
        <v>-486</v>
      </c>
      <c r="I26" s="41">
        <f t="shared" si="1"/>
        <v>-0.2</v>
      </c>
      <c r="J26" s="37">
        <f t="shared" si="2"/>
        <v>24.7</v>
      </c>
      <c r="K26" s="37">
        <f t="shared" si="3"/>
        <v>24.2</v>
      </c>
      <c r="L26" s="36">
        <v>251920</v>
      </c>
      <c r="M26" s="36">
        <v>251434</v>
      </c>
      <c r="N26" s="38">
        <f t="shared" si="4"/>
        <v>-486</v>
      </c>
      <c r="O26" s="41">
        <f t="shared" si="5"/>
        <v>-0.2</v>
      </c>
    </row>
    <row r="27" spans="1:15" ht="15.75" customHeight="1">
      <c r="A27" s="13"/>
      <c r="B27" s="39" t="s">
        <v>42</v>
      </c>
      <c r="C27" s="13"/>
      <c r="D27" s="40" t="s">
        <v>16</v>
      </c>
      <c r="E27" s="14"/>
      <c r="F27" s="36">
        <v>8550</v>
      </c>
      <c r="G27" s="36">
        <v>9831</v>
      </c>
      <c r="H27" s="38">
        <f t="shared" si="0"/>
        <v>1281</v>
      </c>
      <c r="I27" s="41">
        <f t="shared" si="1"/>
        <v>15</v>
      </c>
      <c r="J27" s="37">
        <f t="shared" si="2"/>
        <v>0.8</v>
      </c>
      <c r="K27" s="37">
        <f t="shared" si="3"/>
        <v>0.8999999999999999</v>
      </c>
      <c r="L27" s="36">
        <v>8550</v>
      </c>
      <c r="M27" s="36">
        <v>9831</v>
      </c>
      <c r="N27" s="38">
        <f t="shared" si="4"/>
        <v>1281</v>
      </c>
      <c r="O27" s="41">
        <f t="shared" si="5"/>
        <v>15</v>
      </c>
    </row>
    <row r="28" spans="1:15" ht="15.75" customHeight="1">
      <c r="A28" s="13"/>
      <c r="B28" s="39" t="s">
        <v>43</v>
      </c>
      <c r="C28" s="13"/>
      <c r="D28" s="40" t="s">
        <v>17</v>
      </c>
      <c r="E28" s="14"/>
      <c r="F28" s="36">
        <v>16582</v>
      </c>
      <c r="G28" s="36">
        <v>16376</v>
      </c>
      <c r="H28" s="38">
        <f t="shared" si="0"/>
        <v>-206</v>
      </c>
      <c r="I28" s="41">
        <f t="shared" si="1"/>
        <v>-1.2</v>
      </c>
      <c r="J28" s="37">
        <f t="shared" si="2"/>
        <v>1.6</v>
      </c>
      <c r="K28" s="37">
        <f t="shared" si="3"/>
        <v>1.6</v>
      </c>
      <c r="L28" s="36">
        <v>16582</v>
      </c>
      <c r="M28" s="36">
        <v>16376</v>
      </c>
      <c r="N28" s="38">
        <f t="shared" si="4"/>
        <v>-206</v>
      </c>
      <c r="O28" s="41">
        <f t="shared" si="5"/>
        <v>-1.2</v>
      </c>
    </row>
    <row r="29" spans="1:15" ht="15.75" customHeight="1">
      <c r="A29" s="13"/>
      <c r="B29" s="39" t="s">
        <v>44</v>
      </c>
      <c r="C29" s="13"/>
      <c r="D29" s="40" t="s">
        <v>18</v>
      </c>
      <c r="E29" s="14"/>
      <c r="F29" s="36">
        <v>1371</v>
      </c>
      <c r="G29" s="36">
        <v>1327</v>
      </c>
      <c r="H29" s="38">
        <f t="shared" si="0"/>
        <v>-44</v>
      </c>
      <c r="I29" s="41">
        <f t="shared" si="1"/>
        <v>-3.2</v>
      </c>
      <c r="J29" s="37">
        <f t="shared" si="2"/>
        <v>0.1</v>
      </c>
      <c r="K29" s="37">
        <f t="shared" si="3"/>
        <v>0.1</v>
      </c>
      <c r="L29" s="36">
        <v>1371</v>
      </c>
      <c r="M29" s="36">
        <v>1327</v>
      </c>
      <c r="N29" s="38">
        <f t="shared" si="4"/>
        <v>-44</v>
      </c>
      <c r="O29" s="41">
        <f t="shared" si="5"/>
        <v>-3.2</v>
      </c>
    </row>
    <row r="30" spans="1:15" ht="15.75" customHeight="1">
      <c r="A30" s="13"/>
      <c r="B30" s="39" t="s">
        <v>45</v>
      </c>
      <c r="C30" s="13"/>
      <c r="D30" s="40" t="s">
        <v>19</v>
      </c>
      <c r="E30" s="14"/>
      <c r="F30" s="36">
        <v>3780</v>
      </c>
      <c r="G30" s="36">
        <v>3303</v>
      </c>
      <c r="H30" s="38">
        <f t="shared" si="0"/>
        <v>-477</v>
      </c>
      <c r="I30" s="41">
        <f t="shared" si="1"/>
        <v>-12.6</v>
      </c>
      <c r="J30" s="37">
        <f t="shared" si="2"/>
        <v>0.4</v>
      </c>
      <c r="K30" s="37">
        <f t="shared" si="3"/>
        <v>0.3</v>
      </c>
      <c r="L30" s="36">
        <v>3780</v>
      </c>
      <c r="M30" s="36">
        <v>3303</v>
      </c>
      <c r="N30" s="38">
        <f t="shared" si="4"/>
        <v>-477</v>
      </c>
      <c r="O30" s="41">
        <f t="shared" si="5"/>
        <v>-12.6</v>
      </c>
    </row>
    <row r="31" spans="1:15" ht="15.75" customHeight="1">
      <c r="A31" s="13"/>
      <c r="B31" s="39" t="s">
        <v>46</v>
      </c>
      <c r="C31" s="13"/>
      <c r="D31" s="40" t="s">
        <v>25</v>
      </c>
      <c r="E31" s="14"/>
      <c r="F31" s="36">
        <v>834</v>
      </c>
      <c r="G31" s="36">
        <v>877</v>
      </c>
      <c r="H31" s="38">
        <f t="shared" si="0"/>
        <v>43</v>
      </c>
      <c r="I31" s="41">
        <f t="shared" si="1"/>
        <v>5.2</v>
      </c>
      <c r="J31" s="37">
        <f t="shared" si="2"/>
        <v>0.1</v>
      </c>
      <c r="K31" s="37">
        <f t="shared" si="3"/>
        <v>0.1</v>
      </c>
      <c r="L31" s="36">
        <v>834</v>
      </c>
      <c r="M31" s="36">
        <v>877</v>
      </c>
      <c r="N31" s="38">
        <f t="shared" si="4"/>
        <v>43</v>
      </c>
      <c r="O31" s="41">
        <f t="shared" si="5"/>
        <v>5.2</v>
      </c>
    </row>
    <row r="32" spans="1:15" ht="15.75" customHeight="1">
      <c r="A32" s="13"/>
      <c r="B32" s="39" t="s">
        <v>47</v>
      </c>
      <c r="C32" s="13"/>
      <c r="D32" s="40" t="s">
        <v>26</v>
      </c>
      <c r="E32" s="14"/>
      <c r="F32" s="36">
        <v>30688</v>
      </c>
      <c r="G32" s="36">
        <v>31301</v>
      </c>
      <c r="H32" s="38">
        <f t="shared" si="0"/>
        <v>613</v>
      </c>
      <c r="I32" s="41">
        <f t="shared" si="1"/>
        <v>2</v>
      </c>
      <c r="J32" s="37">
        <f t="shared" si="2"/>
        <v>3</v>
      </c>
      <c r="K32" s="37">
        <f t="shared" si="3"/>
        <v>3</v>
      </c>
      <c r="L32" s="36">
        <v>30688</v>
      </c>
      <c r="M32" s="36">
        <v>31301</v>
      </c>
      <c r="N32" s="38">
        <f t="shared" si="4"/>
        <v>613</v>
      </c>
      <c r="O32" s="41">
        <f t="shared" si="5"/>
        <v>2</v>
      </c>
    </row>
    <row r="33" spans="1:15" ht="15.75" customHeight="1">
      <c r="A33" s="13"/>
      <c r="B33" s="39" t="s">
        <v>48</v>
      </c>
      <c r="C33" s="13"/>
      <c r="D33" s="40" t="s">
        <v>20</v>
      </c>
      <c r="E33" s="14"/>
      <c r="F33" s="36">
        <v>19380</v>
      </c>
      <c r="G33" s="36">
        <v>19224</v>
      </c>
      <c r="H33" s="38">
        <f t="shared" si="0"/>
        <v>-156</v>
      </c>
      <c r="I33" s="41">
        <f t="shared" si="1"/>
        <v>-0.8</v>
      </c>
      <c r="J33" s="37">
        <f t="shared" si="2"/>
        <v>1.9</v>
      </c>
      <c r="K33" s="37">
        <f t="shared" si="3"/>
        <v>1.7999999999999998</v>
      </c>
      <c r="L33" s="36">
        <v>19380</v>
      </c>
      <c r="M33" s="36">
        <v>19224</v>
      </c>
      <c r="N33" s="38">
        <f t="shared" si="4"/>
        <v>-156</v>
      </c>
      <c r="O33" s="41">
        <f t="shared" si="5"/>
        <v>-0.8</v>
      </c>
    </row>
    <row r="34" spans="1:15" ht="15.75" customHeight="1">
      <c r="A34" s="13"/>
      <c r="B34" s="39" t="s">
        <v>49</v>
      </c>
      <c r="C34" s="13"/>
      <c r="D34" s="40" t="s">
        <v>21</v>
      </c>
      <c r="E34" s="14"/>
      <c r="F34" s="36">
        <v>306</v>
      </c>
      <c r="G34" s="36">
        <v>238</v>
      </c>
      <c r="H34" s="38">
        <f t="shared" si="0"/>
        <v>-68</v>
      </c>
      <c r="I34" s="41">
        <f t="shared" si="1"/>
        <v>-22.2</v>
      </c>
      <c r="J34" s="37">
        <f t="shared" si="2"/>
        <v>0</v>
      </c>
      <c r="K34" s="37">
        <f t="shared" si="3"/>
        <v>0</v>
      </c>
      <c r="L34" s="36">
        <v>306</v>
      </c>
      <c r="M34" s="36">
        <v>238</v>
      </c>
      <c r="N34" s="38">
        <f t="shared" si="4"/>
        <v>-68</v>
      </c>
      <c r="O34" s="41">
        <f t="shared" si="5"/>
        <v>-22.2</v>
      </c>
    </row>
    <row r="35" spans="1:15" ht="15.75" customHeight="1">
      <c r="A35" s="13"/>
      <c r="B35" s="39" t="s">
        <v>50</v>
      </c>
      <c r="C35" s="13"/>
      <c r="D35" s="40" t="s">
        <v>22</v>
      </c>
      <c r="E35" s="14"/>
      <c r="F35" s="36">
        <v>112</v>
      </c>
      <c r="G35" s="36">
        <v>176</v>
      </c>
      <c r="H35" s="38">
        <f t="shared" si="0"/>
        <v>64</v>
      </c>
      <c r="I35" s="41">
        <f t="shared" si="1"/>
        <v>57.099999999999994</v>
      </c>
      <c r="J35" s="37">
        <f t="shared" si="2"/>
        <v>0</v>
      </c>
      <c r="K35" s="37">
        <f t="shared" si="3"/>
        <v>0</v>
      </c>
      <c r="L35" s="36">
        <v>112</v>
      </c>
      <c r="M35" s="36">
        <v>176</v>
      </c>
      <c r="N35" s="38">
        <f t="shared" si="4"/>
        <v>64</v>
      </c>
      <c r="O35" s="41">
        <f t="shared" si="5"/>
        <v>57.099999999999994</v>
      </c>
    </row>
    <row r="36" spans="1:15" ht="15.75" customHeight="1">
      <c r="A36" s="13"/>
      <c r="B36" s="39"/>
      <c r="C36" s="13"/>
      <c r="D36" s="40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.75" customHeight="1">
      <c r="A37" s="7"/>
      <c r="B37" s="47" t="s">
        <v>51</v>
      </c>
      <c r="C37" s="46"/>
      <c r="D37" s="46"/>
      <c r="E37" s="27"/>
      <c r="F37" s="1">
        <f>SUM(F38:F41)</f>
        <v>355572</v>
      </c>
      <c r="G37" s="3">
        <f>SUM(G38:G41)</f>
        <v>366790</v>
      </c>
      <c r="H37" s="3">
        <f t="shared" si="0"/>
        <v>11218</v>
      </c>
      <c r="I37" s="2">
        <f t="shared" si="1"/>
        <v>3.2</v>
      </c>
      <c r="J37" s="2">
        <f t="shared" si="2"/>
        <v>34.9</v>
      </c>
      <c r="K37" s="2">
        <f t="shared" si="3"/>
        <v>35.3</v>
      </c>
      <c r="L37" s="1">
        <f>SUM(L38:L41)</f>
        <v>353855</v>
      </c>
      <c r="M37" s="3">
        <f>SUM(M38:M41)</f>
        <v>365350</v>
      </c>
      <c r="N37" s="3">
        <f t="shared" si="4"/>
        <v>11495</v>
      </c>
      <c r="O37" s="2">
        <f t="shared" si="5"/>
        <v>3.2</v>
      </c>
    </row>
    <row r="38" spans="1:15" ht="15.75" customHeight="1">
      <c r="A38" s="7"/>
      <c r="B38" s="45" t="s">
        <v>68</v>
      </c>
      <c r="C38" s="46"/>
      <c r="D38" s="46"/>
      <c r="E38" s="27"/>
      <c r="F38" s="36">
        <v>12245</v>
      </c>
      <c r="G38" s="50">
        <v>11166</v>
      </c>
      <c r="H38" s="50">
        <f t="shared" si="0"/>
        <v>-1079</v>
      </c>
      <c r="I38" s="49">
        <f t="shared" si="1"/>
        <v>-8.799999999999999</v>
      </c>
      <c r="J38" s="48">
        <f t="shared" si="2"/>
        <v>1.2</v>
      </c>
      <c r="K38" s="48">
        <f t="shared" si="3"/>
        <v>1.0999999999999999</v>
      </c>
      <c r="L38" s="36">
        <v>11277</v>
      </c>
      <c r="M38" s="50">
        <v>10166</v>
      </c>
      <c r="N38" s="50">
        <f t="shared" si="4"/>
        <v>-1111</v>
      </c>
      <c r="O38" s="49">
        <f t="shared" si="5"/>
        <v>-9.9</v>
      </c>
    </row>
    <row r="39" spans="1:15" ht="15.75" customHeight="1">
      <c r="A39" s="7"/>
      <c r="B39" s="45" t="s">
        <v>73</v>
      </c>
      <c r="C39" s="46"/>
      <c r="D39" s="46"/>
      <c r="E39" s="27"/>
      <c r="F39" s="36">
        <v>27683</v>
      </c>
      <c r="G39" s="50">
        <v>25401</v>
      </c>
      <c r="H39" s="50">
        <f t="shared" si="0"/>
        <v>-2282</v>
      </c>
      <c r="I39" s="49">
        <f t="shared" si="1"/>
        <v>-8.200000000000001</v>
      </c>
      <c r="J39" s="48">
        <f t="shared" si="2"/>
        <v>2.7</v>
      </c>
      <c r="K39" s="48">
        <f t="shared" si="3"/>
        <v>2.4</v>
      </c>
      <c r="L39" s="36">
        <v>27026</v>
      </c>
      <c r="M39" s="50">
        <v>25061</v>
      </c>
      <c r="N39" s="50">
        <f t="shared" si="4"/>
        <v>-1965</v>
      </c>
      <c r="O39" s="49">
        <f t="shared" si="5"/>
        <v>-7.3</v>
      </c>
    </row>
    <row r="40" spans="1:15" ht="15.75" customHeight="1">
      <c r="A40" s="7"/>
      <c r="B40" s="45" t="s">
        <v>74</v>
      </c>
      <c r="C40" s="46"/>
      <c r="D40" s="46"/>
      <c r="E40" s="27"/>
      <c r="F40" s="36">
        <v>91509</v>
      </c>
      <c r="G40" s="50">
        <v>101566</v>
      </c>
      <c r="H40" s="50">
        <f t="shared" si="0"/>
        <v>10057</v>
      </c>
      <c r="I40" s="49">
        <f t="shared" si="1"/>
        <v>11</v>
      </c>
      <c r="J40" s="48">
        <f t="shared" si="2"/>
        <v>9</v>
      </c>
      <c r="K40" s="48">
        <f t="shared" si="3"/>
        <v>9.8</v>
      </c>
      <c r="L40" s="36">
        <v>91417</v>
      </c>
      <c r="M40" s="50">
        <v>101466</v>
      </c>
      <c r="N40" s="50">
        <f t="shared" si="4"/>
        <v>10049</v>
      </c>
      <c r="O40" s="49">
        <f t="shared" si="5"/>
        <v>11</v>
      </c>
    </row>
    <row r="41" spans="1:15" ht="15.75" customHeight="1">
      <c r="A41" s="7"/>
      <c r="B41" s="45" t="s">
        <v>75</v>
      </c>
      <c r="C41" s="46"/>
      <c r="D41" s="46"/>
      <c r="E41" s="27"/>
      <c r="F41" s="36">
        <v>224135</v>
      </c>
      <c r="G41" s="50">
        <v>228657</v>
      </c>
      <c r="H41" s="50">
        <f t="shared" si="0"/>
        <v>4522</v>
      </c>
      <c r="I41" s="49">
        <f t="shared" si="1"/>
        <v>2</v>
      </c>
      <c r="J41" s="48">
        <f t="shared" si="2"/>
        <v>22</v>
      </c>
      <c r="K41" s="48">
        <f t="shared" si="3"/>
        <v>22</v>
      </c>
      <c r="L41" s="36">
        <v>224135</v>
      </c>
      <c r="M41" s="50">
        <v>228657</v>
      </c>
      <c r="N41" s="50">
        <f t="shared" si="4"/>
        <v>4522</v>
      </c>
      <c r="O41" s="49">
        <f t="shared" si="5"/>
        <v>2</v>
      </c>
    </row>
    <row r="42" spans="1:15" ht="15.75" customHeight="1">
      <c r="A42" s="7"/>
      <c r="B42" s="47" t="s">
        <v>52</v>
      </c>
      <c r="C42" s="46"/>
      <c r="D42" s="46"/>
      <c r="E42" s="27"/>
      <c r="F42" s="1">
        <f>SUM(F43:F45)</f>
        <v>662303</v>
      </c>
      <c r="G42" s="3">
        <f>SUM(G43:G45)</f>
        <v>672922</v>
      </c>
      <c r="H42" s="3">
        <f t="shared" si="0"/>
        <v>10619</v>
      </c>
      <c r="I42" s="2">
        <f t="shared" si="1"/>
        <v>1.6</v>
      </c>
      <c r="J42" s="2">
        <f t="shared" si="2"/>
        <v>65.10000000000001</v>
      </c>
      <c r="K42" s="2">
        <f t="shared" si="3"/>
        <v>64.7</v>
      </c>
      <c r="L42" s="1">
        <f>SUM(L43:L45)</f>
        <v>662303</v>
      </c>
      <c r="M42" s="3">
        <f>SUM(M43:M45)</f>
        <v>672922</v>
      </c>
      <c r="N42" s="3">
        <f t="shared" si="4"/>
        <v>10619</v>
      </c>
      <c r="O42" s="2">
        <f t="shared" si="5"/>
        <v>1.6</v>
      </c>
    </row>
    <row r="43" spans="1:15" ht="15.75" customHeight="1">
      <c r="A43" s="7"/>
      <c r="B43" s="45" t="s">
        <v>71</v>
      </c>
      <c r="C43" s="46"/>
      <c r="D43" s="46"/>
      <c r="E43" s="27"/>
      <c r="F43" s="36">
        <v>192276</v>
      </c>
      <c r="G43" s="50">
        <v>180746</v>
      </c>
      <c r="H43" s="50">
        <f t="shared" si="0"/>
        <v>-11530</v>
      </c>
      <c r="I43" s="49">
        <f t="shared" si="1"/>
        <v>-6</v>
      </c>
      <c r="J43" s="48">
        <f t="shared" si="2"/>
        <v>18.9</v>
      </c>
      <c r="K43" s="48">
        <f t="shared" si="3"/>
        <v>17.4</v>
      </c>
      <c r="L43" s="36">
        <v>192276</v>
      </c>
      <c r="M43" s="50">
        <v>180746</v>
      </c>
      <c r="N43" s="50">
        <f t="shared" si="4"/>
        <v>-11530</v>
      </c>
      <c r="O43" s="49">
        <f t="shared" si="5"/>
        <v>-6</v>
      </c>
    </row>
    <row r="44" spans="1:15" ht="15.75" customHeight="1">
      <c r="A44" s="7"/>
      <c r="B44" s="45" t="s">
        <v>72</v>
      </c>
      <c r="C44" s="46"/>
      <c r="D44" s="46"/>
      <c r="E44" s="27"/>
      <c r="F44" s="36">
        <v>436810</v>
      </c>
      <c r="G44" s="50">
        <v>476584</v>
      </c>
      <c r="H44" s="50">
        <f t="shared" si="0"/>
        <v>39774</v>
      </c>
      <c r="I44" s="49">
        <f t="shared" si="1"/>
        <v>9.1</v>
      </c>
      <c r="J44" s="48">
        <f t="shared" si="2"/>
        <v>42.9</v>
      </c>
      <c r="K44" s="48">
        <f t="shared" si="3"/>
        <v>45.800000000000004</v>
      </c>
      <c r="L44" s="36">
        <v>436810</v>
      </c>
      <c r="M44" s="50">
        <v>476584</v>
      </c>
      <c r="N44" s="50">
        <f t="shared" si="4"/>
        <v>39774</v>
      </c>
      <c r="O44" s="49">
        <f t="shared" si="5"/>
        <v>9.1</v>
      </c>
    </row>
    <row r="45" spans="1:15" ht="15.75" customHeight="1">
      <c r="A45" s="7"/>
      <c r="B45" s="45" t="s">
        <v>23</v>
      </c>
      <c r="C45" s="46"/>
      <c r="D45" s="46"/>
      <c r="E45" s="27"/>
      <c r="F45" s="36">
        <v>33217</v>
      </c>
      <c r="G45" s="50">
        <v>15592</v>
      </c>
      <c r="H45" s="50">
        <f t="shared" si="0"/>
        <v>-17625</v>
      </c>
      <c r="I45" s="49">
        <f t="shared" si="1"/>
        <v>-53.1</v>
      </c>
      <c r="J45" s="48">
        <f t="shared" si="2"/>
        <v>3.3000000000000003</v>
      </c>
      <c r="K45" s="48">
        <f t="shared" si="3"/>
        <v>1.5</v>
      </c>
      <c r="L45" s="36">
        <v>33217</v>
      </c>
      <c r="M45" s="50">
        <v>15592</v>
      </c>
      <c r="N45" s="50">
        <f t="shared" si="4"/>
        <v>-17625</v>
      </c>
      <c r="O45" s="49">
        <f t="shared" si="5"/>
        <v>-53.1</v>
      </c>
    </row>
    <row r="46" spans="1:15" ht="15.75" customHeight="1">
      <c r="A46" s="7"/>
      <c r="B46" s="7"/>
      <c r="C46" s="7"/>
      <c r="D46" s="7"/>
      <c r="E46" s="2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.75" customHeight="1">
      <c r="A47" s="13"/>
      <c r="B47" s="55" t="s">
        <v>53</v>
      </c>
      <c r="C47" s="55"/>
      <c r="D47" s="55"/>
      <c r="E47" s="14"/>
      <c r="F47" s="36">
        <v>45678</v>
      </c>
      <c r="G47" s="36">
        <v>45521</v>
      </c>
      <c r="H47" s="38">
        <f t="shared" si="0"/>
        <v>-157</v>
      </c>
      <c r="I47" s="41">
        <f t="shared" si="1"/>
        <v>-0.3</v>
      </c>
      <c r="J47" s="37">
        <f t="shared" si="2"/>
        <v>4.5</v>
      </c>
      <c r="K47" s="37">
        <f t="shared" si="3"/>
        <v>4.3999999999999995</v>
      </c>
      <c r="L47" s="36">
        <v>45678</v>
      </c>
      <c r="M47" s="36">
        <v>45521</v>
      </c>
      <c r="N47" s="38">
        <f t="shared" si="4"/>
        <v>-157</v>
      </c>
      <c r="O47" s="41">
        <f t="shared" si="5"/>
        <v>-0.3</v>
      </c>
    </row>
    <row r="48" spans="1:15" ht="15.75" customHeight="1">
      <c r="A48" s="13"/>
      <c r="B48" s="55" t="s">
        <v>54</v>
      </c>
      <c r="C48" s="55"/>
      <c r="D48" s="55"/>
      <c r="E48" s="14"/>
      <c r="F48" s="36">
        <v>527186</v>
      </c>
      <c r="G48" s="36">
        <v>533021</v>
      </c>
      <c r="H48" s="38">
        <f t="shared" si="0"/>
        <v>5835</v>
      </c>
      <c r="I48" s="41">
        <f t="shared" si="1"/>
        <v>1.0999999999999999</v>
      </c>
      <c r="J48" s="37">
        <f t="shared" si="2"/>
        <v>51.800000000000004</v>
      </c>
      <c r="K48" s="37">
        <f t="shared" si="3"/>
        <v>51.300000000000004</v>
      </c>
      <c r="L48" s="36">
        <v>527183</v>
      </c>
      <c r="M48" s="36">
        <v>533018</v>
      </c>
      <c r="N48" s="38">
        <f t="shared" si="4"/>
        <v>5835</v>
      </c>
      <c r="O48" s="41">
        <f t="shared" si="5"/>
        <v>1.0999999999999999</v>
      </c>
    </row>
    <row r="49" spans="1:15" ht="15.75" customHeight="1">
      <c r="A49" s="13"/>
      <c r="B49" s="55" t="s">
        <v>55</v>
      </c>
      <c r="C49" s="55"/>
      <c r="D49" s="55"/>
      <c r="E49" s="14"/>
      <c r="F49" s="36">
        <v>27596</v>
      </c>
      <c r="G49" s="36">
        <v>32053</v>
      </c>
      <c r="H49" s="38">
        <f t="shared" si="0"/>
        <v>4457</v>
      </c>
      <c r="I49" s="41">
        <f t="shared" si="1"/>
        <v>16.2</v>
      </c>
      <c r="J49" s="37">
        <f t="shared" si="2"/>
        <v>2.7</v>
      </c>
      <c r="K49" s="37">
        <f t="shared" si="3"/>
        <v>3.1</v>
      </c>
      <c r="L49" s="36">
        <v>27596</v>
      </c>
      <c r="M49" s="36">
        <v>32053</v>
      </c>
      <c r="N49" s="38">
        <f t="shared" si="4"/>
        <v>4457</v>
      </c>
      <c r="O49" s="41">
        <f t="shared" si="5"/>
        <v>16.2</v>
      </c>
    </row>
    <row r="50" spans="1:15" ht="15.75" customHeight="1">
      <c r="A50" s="13"/>
      <c r="B50" s="55" t="s">
        <v>56</v>
      </c>
      <c r="C50" s="55"/>
      <c r="D50" s="55"/>
      <c r="E50" s="14"/>
      <c r="F50" s="36">
        <v>14822</v>
      </c>
      <c r="G50" s="36">
        <v>15052</v>
      </c>
      <c r="H50" s="38">
        <f t="shared" si="0"/>
        <v>230</v>
      </c>
      <c r="I50" s="41">
        <f t="shared" si="1"/>
        <v>1.6</v>
      </c>
      <c r="J50" s="37">
        <f t="shared" si="2"/>
        <v>1.5</v>
      </c>
      <c r="K50" s="37">
        <f t="shared" si="3"/>
        <v>1.4000000000000001</v>
      </c>
      <c r="L50" s="36">
        <v>14822</v>
      </c>
      <c r="M50" s="36">
        <v>15052</v>
      </c>
      <c r="N50" s="38">
        <f t="shared" si="4"/>
        <v>230</v>
      </c>
      <c r="O50" s="41">
        <f t="shared" si="5"/>
        <v>1.6</v>
      </c>
    </row>
    <row r="51" spans="1:15" ht="15.75" customHeight="1">
      <c r="A51" s="13"/>
      <c r="B51" s="55" t="s">
        <v>57</v>
      </c>
      <c r="C51" s="55"/>
      <c r="D51" s="55"/>
      <c r="E51" s="14"/>
      <c r="F51" s="36">
        <v>3030</v>
      </c>
      <c r="G51" s="36">
        <v>3395</v>
      </c>
      <c r="H51" s="38">
        <f t="shared" si="0"/>
        <v>365</v>
      </c>
      <c r="I51" s="41">
        <f t="shared" si="1"/>
        <v>12</v>
      </c>
      <c r="J51" s="37">
        <f t="shared" si="2"/>
        <v>0.3</v>
      </c>
      <c r="K51" s="37">
        <f t="shared" si="3"/>
        <v>0.3</v>
      </c>
      <c r="L51" s="36">
        <v>3030</v>
      </c>
      <c r="M51" s="36">
        <v>3395</v>
      </c>
      <c r="N51" s="38">
        <f t="shared" si="4"/>
        <v>365</v>
      </c>
      <c r="O51" s="41">
        <f t="shared" si="5"/>
        <v>12</v>
      </c>
    </row>
    <row r="52" spans="1:15" ht="15.75" customHeight="1">
      <c r="A52" s="13"/>
      <c r="B52" s="55" t="s">
        <v>58</v>
      </c>
      <c r="C52" s="55"/>
      <c r="D52" s="55"/>
      <c r="E52" s="14"/>
      <c r="F52" s="36">
        <v>392659</v>
      </c>
      <c r="G52" s="36">
        <v>404328</v>
      </c>
      <c r="H52" s="38">
        <f t="shared" si="0"/>
        <v>11669</v>
      </c>
      <c r="I52" s="41">
        <f t="shared" si="1"/>
        <v>3</v>
      </c>
      <c r="J52" s="37">
        <f t="shared" si="2"/>
        <v>38.6</v>
      </c>
      <c r="K52" s="37">
        <f t="shared" si="3"/>
        <v>38.9</v>
      </c>
      <c r="L52" s="36">
        <v>392143</v>
      </c>
      <c r="M52" s="36">
        <v>403728</v>
      </c>
      <c r="N52" s="38">
        <f t="shared" si="4"/>
        <v>11585</v>
      </c>
      <c r="O52" s="41">
        <f t="shared" si="5"/>
        <v>3</v>
      </c>
    </row>
    <row r="53" spans="1:15" ht="15.75" customHeight="1">
      <c r="A53" s="13"/>
      <c r="B53" s="55" t="s">
        <v>59</v>
      </c>
      <c r="C53" s="55"/>
      <c r="D53" s="55"/>
      <c r="E53" s="14"/>
      <c r="F53" s="36">
        <v>6904</v>
      </c>
      <c r="G53" s="36">
        <v>6342</v>
      </c>
      <c r="H53" s="38">
        <f t="shared" si="0"/>
        <v>-562</v>
      </c>
      <c r="I53" s="41">
        <f t="shared" si="1"/>
        <v>-8.1</v>
      </c>
      <c r="J53" s="37">
        <f t="shared" si="2"/>
        <v>0.7000000000000001</v>
      </c>
      <c r="K53" s="37">
        <f t="shared" si="3"/>
        <v>0.6</v>
      </c>
      <c r="L53" s="36">
        <v>5706</v>
      </c>
      <c r="M53" s="36">
        <v>5505</v>
      </c>
      <c r="N53" s="38">
        <f t="shared" si="4"/>
        <v>-201</v>
      </c>
      <c r="O53" s="41">
        <f t="shared" si="5"/>
        <v>-3.5000000000000004</v>
      </c>
    </row>
    <row r="54" spans="1:15" s="5" customFormat="1" ht="9.75" customHeight="1">
      <c r="A54" s="53"/>
      <c r="B54" s="53"/>
      <c r="C54" s="53"/>
      <c r="D54" s="53"/>
      <c r="E54" s="54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ht="15.75" customHeight="1"/>
  </sheetData>
  <mergeCells count="8">
    <mergeCell ref="B51:D51"/>
    <mergeCell ref="B52:D52"/>
    <mergeCell ref="B53:D53"/>
    <mergeCell ref="B10:D10"/>
    <mergeCell ref="B48:D48"/>
    <mergeCell ref="B47:D47"/>
    <mergeCell ref="B49:D49"/>
    <mergeCell ref="B50:D5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2"/>
  <ignoredErrors>
    <ignoredError sqref="F7:M8 G12:G13 G25:G53 B12:E53 F25:F53 F12:F13 G15:G20 G22:G23 F15:F20 F22:F23 L12:M13 L25:M35 L37:M45 L47:M53" numberStoredAsText="1"/>
    <ignoredError sqref="L15:M20 L22:M23" numberStoredAsText="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2007-03-13T09:36:07Z</cp:lastPrinted>
  <dcterms:created xsi:type="dcterms:W3CDTF">2003-12-28T11:07:46Z</dcterms:created>
  <dcterms:modified xsi:type="dcterms:W3CDTF">2007-03-14T05:45:49Z</dcterms:modified>
  <cp:category/>
  <cp:version/>
  <cp:contentType/>
  <cp:contentStatus/>
</cp:coreProperties>
</file>