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tabRatio="686" activeTab="0"/>
  </bookViews>
  <sheets>
    <sheet name="第36・37・38表" sheetId="1" r:id="rId1"/>
  </sheets>
  <externalReferences>
    <externalReference r:id="rId4"/>
  </externalReferences>
  <definedNames>
    <definedName name="_1NEN">'[1]第３表'!$F$1:$F$104</definedName>
    <definedName name="_xlnm.Print_Area" localSheetId="0">'第36・37・38表'!$A$1:$AF$55</definedName>
    <definedName name="Print_Area_MI">'[1]第１表'!$B$1:$N$59</definedName>
    <definedName name="Print_Titles_MI">'[1]第２表'!$2:$8</definedName>
  </definedNames>
  <calcPr calcMode="manual" fullCalcOnLoad="1"/>
</workbook>
</file>

<file path=xl/sharedStrings.xml><?xml version="1.0" encoding="utf-8"?>
<sst xmlns="http://schemas.openxmlformats.org/spreadsheetml/2006/main" count="170" uniqueCount="75">
  <si>
    <t>計</t>
  </si>
  <si>
    <t>男</t>
  </si>
  <si>
    <t>女</t>
  </si>
  <si>
    <t>(単位：人)</t>
  </si>
  <si>
    <t>区   分</t>
  </si>
  <si>
    <t>学　　校　　数</t>
  </si>
  <si>
    <t xml:space="preserve">  私  立</t>
  </si>
  <si>
    <t>専攻科</t>
  </si>
  <si>
    <t>別 科</t>
  </si>
  <si>
    <t>全 日 制</t>
  </si>
  <si>
    <t>定 時 制</t>
  </si>
  <si>
    <t xml:space="preserve">   &lt;中等教育学校&gt;</t>
  </si>
  <si>
    <t>後期課程</t>
  </si>
  <si>
    <t>前期課程</t>
  </si>
  <si>
    <t>計</t>
  </si>
  <si>
    <t>教　　　頭</t>
  </si>
  <si>
    <t>教　　　諭</t>
  </si>
  <si>
    <t>助　教　諭　</t>
  </si>
  <si>
    <t>養護教諭</t>
  </si>
  <si>
    <t>講　　　師</t>
  </si>
  <si>
    <t>養護助教諭</t>
  </si>
  <si>
    <t>公　立</t>
  </si>
  <si>
    <t>私　立</t>
  </si>
  <si>
    <t>栄養教諭</t>
  </si>
  <si>
    <t>&lt;中等教育学校&gt;</t>
  </si>
  <si>
    <t>本務者</t>
  </si>
  <si>
    <t>兼務者</t>
  </si>
  <si>
    <t>負担法による事務職員</t>
  </si>
  <si>
    <t>事務職員</t>
  </si>
  <si>
    <t>用務員</t>
  </si>
  <si>
    <t>技術
職員</t>
  </si>
  <si>
    <t>学校栄養
職員</t>
  </si>
  <si>
    <t>併置</t>
  </si>
  <si>
    <t>１学年</t>
  </si>
  <si>
    <t>２学年</t>
  </si>
  <si>
    <t>３学年</t>
  </si>
  <si>
    <t>全日
制</t>
  </si>
  <si>
    <t>定時
制</t>
  </si>
  <si>
    <t>学　級　数</t>
  </si>
  <si>
    <t>生　　　　　　　　　徒　　　　　　　　　数</t>
  </si>
  <si>
    <t>負担法に
よる学校
栄養職員</t>
  </si>
  <si>
    <t>そ　の　他　の　者</t>
  </si>
  <si>
    <t>（つづき）</t>
  </si>
  <si>
    <t>警備員
その他</t>
  </si>
  <si>
    <t>副　校　長</t>
  </si>
  <si>
    <t>主幹教諭</t>
  </si>
  <si>
    <t>指導教諭</t>
  </si>
  <si>
    <t>区　　分
市町村名</t>
  </si>
  <si>
    <t>区   分
市町村名</t>
  </si>
  <si>
    <t>　公　立</t>
  </si>
  <si>
    <t>（つづき）</t>
  </si>
  <si>
    <t>本　　　　　　　科</t>
  </si>
  <si>
    <t>（つづき）</t>
  </si>
  <si>
    <t>実習
助手</t>
  </si>
  <si>
    <t>－</t>
  </si>
  <si>
    <t>…</t>
  </si>
  <si>
    <t>１学年</t>
  </si>
  <si>
    <t>２学年</t>
  </si>
  <si>
    <t>３学年</t>
  </si>
  <si>
    <t>(宮城野区）</t>
  </si>
  <si>
    <t>（青葉区）</t>
  </si>
  <si>
    <t xml:space="preserve">  女</t>
  </si>
  <si>
    <t>第３６表　　　学　校　数　・　学　級　数　及　び　学　年　別　生　徒　数</t>
  </si>
  <si>
    <t>第３８表　　　職　員　数　（　本　務　者　）</t>
  </si>
  <si>
    <t>養護職員</t>
  </si>
  <si>
    <t>(看護師等)</t>
  </si>
  <si>
    <t>平成28年度</t>
  </si>
  <si>
    <t>平成29年度</t>
  </si>
  <si>
    <t>　私　立</t>
  </si>
  <si>
    <t>第３７表　　　職　名　別　教　員　数</t>
  </si>
  <si>
    <t>&lt;中等教育学校&gt;</t>
  </si>
  <si>
    <t>校　　　長</t>
  </si>
  <si>
    <t>休職者等(再掲)</t>
  </si>
  <si>
    <t>学校図書館事務員</t>
  </si>
  <si>
    <t>学校給
食調理
従事員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</si>
</sst>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66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明朝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9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明朝"/>
      <family val="1"/>
    </font>
    <font>
      <b/>
      <sz val="10"/>
      <color indexed="8"/>
      <name val="書院細明朝体"/>
      <family val="1"/>
    </font>
    <font>
      <b/>
      <sz val="14"/>
      <color indexed="8"/>
      <name val="書院細明朝体"/>
      <family val="1"/>
    </font>
    <font>
      <b/>
      <sz val="11"/>
      <color indexed="8"/>
      <name val="書院細明朝体"/>
      <family val="1"/>
    </font>
    <font>
      <b/>
      <sz val="8"/>
      <color indexed="8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明朝"/>
      <family val="1"/>
    </font>
    <font>
      <b/>
      <sz val="10"/>
      <color theme="1"/>
      <name val="書院細明朝体"/>
      <family val="1"/>
    </font>
    <font>
      <b/>
      <sz val="14"/>
      <color theme="1"/>
      <name val="書院細明朝体"/>
      <family val="1"/>
    </font>
    <font>
      <b/>
      <sz val="11"/>
      <color theme="1"/>
      <name val="書院細明朝体"/>
      <family val="1"/>
    </font>
    <font>
      <b/>
      <sz val="11"/>
      <color theme="1"/>
      <name val="ＭＳ Ｐゴシック"/>
      <family val="3"/>
    </font>
    <font>
      <b/>
      <sz val="8"/>
      <color theme="1"/>
      <name val="書院細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8" fillId="31" borderId="4" applyNumberFormat="0" applyAlignment="0" applyProtection="0"/>
    <xf numFmtId="0" fontId="20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178" fontId="13" fillId="0" borderId="0" xfId="67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>
      <alignment vertical="center"/>
      <protection/>
    </xf>
    <xf numFmtId="178" fontId="18" fillId="0" borderId="11" xfId="68" applyNumberFormat="1" applyFont="1" applyFill="1" applyBorder="1" applyAlignment="1">
      <alignment vertical="center"/>
      <protection/>
    </xf>
    <xf numFmtId="176" fontId="18" fillId="0" borderId="0" xfId="62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vertical="center"/>
    </xf>
    <xf numFmtId="3" fontId="18" fillId="0" borderId="0" xfId="64" applyNumberFormat="1" applyFont="1" applyFill="1" applyAlignment="1">
      <alignment horizontal="centerContinuous" vertical="center"/>
      <protection/>
    </xf>
    <xf numFmtId="3" fontId="18" fillId="0" borderId="0" xfId="64" applyNumberFormat="1" applyFont="1" applyFill="1" applyAlignment="1">
      <alignment vertical="center"/>
      <protection/>
    </xf>
    <xf numFmtId="178" fontId="18" fillId="0" borderId="0" xfId="65" applyNumberFormat="1" applyFont="1" applyFill="1" applyAlignment="1">
      <alignment horizontal="centerContinuous" vertical="center"/>
      <protection/>
    </xf>
    <xf numFmtId="178" fontId="18" fillId="0" borderId="0" xfId="65" applyNumberFormat="1" applyFont="1" applyFill="1" applyAlignment="1" applyProtection="1">
      <alignment vertical="center"/>
      <protection/>
    </xf>
    <xf numFmtId="178" fontId="18" fillId="0" borderId="0" xfId="65" applyNumberFormat="1" applyFont="1" applyFill="1" applyAlignment="1" applyProtection="1">
      <alignment horizontal="centerContinuous" vertical="center"/>
      <protection/>
    </xf>
    <xf numFmtId="3" fontId="17" fillId="0" borderId="0" xfId="64" applyNumberFormat="1" applyFont="1" applyFill="1" applyAlignment="1">
      <alignment vertical="center"/>
      <protection/>
    </xf>
    <xf numFmtId="3" fontId="13" fillId="0" borderId="0" xfId="64" applyNumberFormat="1" applyFont="1" applyFill="1" applyAlignment="1">
      <alignment vertical="center"/>
      <protection/>
    </xf>
    <xf numFmtId="3" fontId="18" fillId="0" borderId="0" xfId="64" applyNumberFormat="1" applyFont="1" applyFill="1" applyBorder="1" applyAlignment="1" applyProtection="1">
      <alignment horizontal="left" vertical="center"/>
      <protection locked="0"/>
    </xf>
    <xf numFmtId="3" fontId="18" fillId="0" borderId="0" xfId="64" applyNumberFormat="1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 applyProtection="1">
      <alignment vertical="center"/>
      <protection locked="0"/>
    </xf>
    <xf numFmtId="3" fontId="18" fillId="0" borderId="0" xfId="64" applyNumberFormat="1" applyFont="1" applyFill="1" applyBorder="1" applyAlignment="1">
      <alignment horizontal="centerContinuous" vertical="center"/>
      <protection/>
    </xf>
    <xf numFmtId="178" fontId="18" fillId="0" borderId="0" xfId="65" applyNumberFormat="1" applyFont="1" applyFill="1" applyBorder="1" applyAlignment="1">
      <alignment horizontal="left" vertical="center"/>
      <protection/>
    </xf>
    <xf numFmtId="178" fontId="18" fillId="0" borderId="12" xfId="65" applyNumberFormat="1" applyFont="1" applyFill="1" applyBorder="1" applyAlignment="1">
      <alignment horizontal="center" vertical="center"/>
      <protection/>
    </xf>
    <xf numFmtId="178" fontId="18" fillId="0" borderId="13" xfId="66" applyNumberFormat="1" applyFont="1" applyFill="1" applyBorder="1" applyAlignment="1">
      <alignment horizontal="centerContinuous" vertical="center"/>
      <protection/>
    </xf>
    <xf numFmtId="178" fontId="18" fillId="0" borderId="14" xfId="66" applyNumberFormat="1" applyFont="1" applyFill="1" applyBorder="1" applyAlignment="1">
      <alignment horizontal="centerContinuous" vertical="center"/>
      <protection/>
    </xf>
    <xf numFmtId="178" fontId="18" fillId="0" borderId="14" xfId="66" applyNumberFormat="1" applyFont="1" applyFill="1" applyBorder="1" applyAlignment="1" applyProtection="1">
      <alignment horizontal="centerContinuous" vertical="center"/>
      <protection/>
    </xf>
    <xf numFmtId="178" fontId="18" fillId="0" borderId="15" xfId="66" applyNumberFormat="1" applyFont="1" applyFill="1" applyBorder="1" applyAlignment="1">
      <alignment horizontal="centerContinuous" vertical="center"/>
      <protection/>
    </xf>
    <xf numFmtId="178" fontId="18" fillId="0" borderId="16" xfId="66" applyNumberFormat="1" applyFont="1" applyFill="1" applyBorder="1" applyAlignment="1" applyProtection="1">
      <alignment horizontal="centerContinuous" vertical="center"/>
      <protection/>
    </xf>
    <xf numFmtId="178" fontId="18" fillId="0" borderId="17" xfId="66" applyNumberFormat="1" applyFont="1" applyFill="1" applyBorder="1" applyAlignment="1">
      <alignment horizontal="centerContinuous" vertical="center"/>
      <protection/>
    </xf>
    <xf numFmtId="178" fontId="18" fillId="0" borderId="13" xfId="66" applyNumberFormat="1" applyFont="1" applyFill="1" applyBorder="1" applyAlignment="1" applyProtection="1">
      <alignment horizontal="centerContinuous" vertical="center"/>
      <protection/>
    </xf>
    <xf numFmtId="178" fontId="18" fillId="0" borderId="18" xfId="66" applyNumberFormat="1" applyFont="1" applyFill="1" applyBorder="1" applyAlignment="1">
      <alignment horizontal="centerContinuous" vertical="center"/>
      <protection/>
    </xf>
    <xf numFmtId="178" fontId="18" fillId="0" borderId="19" xfId="66" applyNumberFormat="1" applyFont="1" applyFill="1" applyBorder="1" applyAlignment="1">
      <alignment horizontal="centerContinuous" vertical="center"/>
      <protection/>
    </xf>
    <xf numFmtId="178" fontId="18" fillId="0" borderId="20" xfId="66" applyNumberFormat="1" applyFont="1" applyFill="1" applyBorder="1" applyAlignment="1" applyProtection="1">
      <alignment horizontal="center" vertical="center"/>
      <protection/>
    </xf>
    <xf numFmtId="178" fontId="18" fillId="0" borderId="11" xfId="66" applyNumberFormat="1" applyFont="1" applyFill="1" applyBorder="1" applyAlignment="1" applyProtection="1">
      <alignment horizontal="center" vertical="center"/>
      <protection/>
    </xf>
    <xf numFmtId="178" fontId="18" fillId="0" borderId="21" xfId="66" applyNumberFormat="1" applyFont="1" applyFill="1" applyBorder="1" applyAlignment="1" applyProtection="1">
      <alignment horizontal="center" vertical="center"/>
      <protection/>
    </xf>
    <xf numFmtId="178" fontId="18" fillId="0" borderId="16" xfId="66" applyNumberFormat="1" applyFont="1" applyFill="1" applyBorder="1" applyAlignment="1" applyProtection="1">
      <alignment horizontal="center" vertical="center"/>
      <protection/>
    </xf>
    <xf numFmtId="178" fontId="18" fillId="0" borderId="17" xfId="66" applyNumberFormat="1" applyFont="1" applyFill="1" applyBorder="1" applyAlignment="1" applyProtection="1">
      <alignment horizontal="center" vertical="center"/>
      <protection/>
    </xf>
    <xf numFmtId="176" fontId="18" fillId="0" borderId="0" xfId="62" applyNumberFormat="1" applyFont="1" applyFill="1" applyBorder="1" applyAlignment="1">
      <alignment vertical="center"/>
      <protection/>
    </xf>
    <xf numFmtId="3" fontId="18" fillId="0" borderId="10" xfId="64" applyNumberFormat="1" applyFont="1" applyFill="1" applyBorder="1" applyAlignment="1">
      <alignment vertical="center"/>
      <protection/>
    </xf>
    <xf numFmtId="3" fontId="17" fillId="0" borderId="0" xfId="64" applyNumberFormat="1" applyFont="1" applyFill="1" applyBorder="1" applyAlignment="1">
      <alignment vertical="center"/>
      <protection/>
    </xf>
    <xf numFmtId="180" fontId="18" fillId="0" borderId="0" xfId="64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 applyProtection="1">
      <alignment horizontal="left" vertical="center"/>
      <protection/>
    </xf>
    <xf numFmtId="176" fontId="18" fillId="0" borderId="0" xfId="62" applyNumberFormat="1" applyFont="1" applyFill="1" applyBorder="1" applyAlignment="1" applyProtection="1">
      <alignment horizontal="right" vertical="center"/>
      <protection/>
    </xf>
    <xf numFmtId="176" fontId="18" fillId="0" borderId="11" xfId="62" applyNumberFormat="1" applyFont="1" applyFill="1" applyBorder="1" applyAlignment="1" applyProtection="1">
      <alignment horizontal="left" vertical="center"/>
      <protection/>
    </xf>
    <xf numFmtId="180" fontId="18" fillId="0" borderId="11" xfId="64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left" vertical="center"/>
      <protection/>
    </xf>
    <xf numFmtId="178" fontId="18" fillId="0" borderId="0" xfId="68" applyNumberFormat="1" applyFont="1" applyFill="1" applyBorder="1" applyAlignment="1">
      <alignment horizontal="left" vertical="center"/>
      <protection/>
    </xf>
    <xf numFmtId="178" fontId="18" fillId="0" borderId="16" xfId="68" applyNumberFormat="1" applyFont="1" applyFill="1" applyBorder="1" applyAlignment="1" applyProtection="1">
      <alignment horizontal="center" vertical="center"/>
      <protection/>
    </xf>
    <xf numFmtId="178" fontId="18" fillId="0" borderId="19" xfId="68" applyNumberFormat="1" applyFont="1" applyFill="1" applyBorder="1" applyAlignment="1" applyProtection="1">
      <alignment horizontal="center" vertical="center"/>
      <protection/>
    </xf>
    <xf numFmtId="178" fontId="18" fillId="0" borderId="21" xfId="68" applyNumberFormat="1" applyFont="1" applyFill="1" applyBorder="1" applyAlignment="1" applyProtection="1">
      <alignment horizontal="center" vertical="center"/>
      <protection/>
    </xf>
    <xf numFmtId="178" fontId="18" fillId="0" borderId="17" xfId="68" applyNumberFormat="1" applyFont="1" applyFill="1" applyBorder="1" applyAlignment="1" applyProtection="1">
      <alignment horizontal="center" vertical="center"/>
      <protection/>
    </xf>
    <xf numFmtId="178" fontId="18" fillId="0" borderId="12" xfId="68" applyNumberFormat="1" applyFont="1" applyFill="1" applyBorder="1" applyAlignment="1">
      <alignment vertical="center"/>
      <protection/>
    </xf>
    <xf numFmtId="178" fontId="17" fillId="0" borderId="0" xfId="67" applyNumberFormat="1" applyFont="1" applyFill="1" applyBorder="1" applyAlignment="1">
      <alignment vertical="center"/>
      <protection/>
    </xf>
    <xf numFmtId="178" fontId="19" fillId="0" borderId="10" xfId="68" applyNumberFormat="1" applyFont="1" applyFill="1" applyBorder="1" applyAlignment="1" applyProtection="1">
      <alignment vertical="center"/>
      <protection locked="0"/>
    </xf>
    <xf numFmtId="178" fontId="19" fillId="0" borderId="0" xfId="68" applyNumberFormat="1" applyFont="1" applyFill="1" applyBorder="1" applyAlignment="1" applyProtection="1">
      <alignment vertical="center"/>
      <protection locked="0"/>
    </xf>
    <xf numFmtId="178" fontId="19" fillId="0" borderId="0" xfId="68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176" fontId="19" fillId="0" borderId="0" xfId="62" applyNumberFormat="1" applyFont="1" applyFill="1" applyBorder="1" applyAlignment="1" applyProtection="1">
      <alignment horizontal="center" vertical="center"/>
      <protection/>
    </xf>
    <xf numFmtId="178" fontId="18" fillId="0" borderId="1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>
      <alignment horizontal="right" vertical="center"/>
      <protection/>
    </xf>
    <xf numFmtId="178" fontId="18" fillId="0" borderId="20" xfId="68" applyNumberFormat="1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horizontal="left" vertical="center"/>
      <protection locked="0"/>
    </xf>
    <xf numFmtId="180" fontId="18" fillId="0" borderId="10" xfId="64" applyNumberFormat="1" applyFont="1" applyFill="1" applyBorder="1" applyAlignment="1" applyProtection="1">
      <alignment horizontal="right" vertical="center"/>
      <protection/>
    </xf>
    <xf numFmtId="180" fontId="18" fillId="0" borderId="0" xfId="64" applyNumberFormat="1" applyFont="1" applyFill="1" applyBorder="1" applyAlignment="1" applyProtection="1">
      <alignment horizontal="right" vertical="center"/>
      <protection/>
    </xf>
    <xf numFmtId="180" fontId="18" fillId="0" borderId="10" xfId="64" applyNumberFormat="1" applyFont="1" applyFill="1" applyBorder="1" applyAlignment="1" applyProtection="1">
      <alignment vertical="center"/>
      <protection/>
    </xf>
    <xf numFmtId="180" fontId="17" fillId="0" borderId="0" xfId="64" applyNumberFormat="1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180" fontId="18" fillId="0" borderId="20" xfId="64" applyNumberFormat="1" applyFont="1" applyFill="1" applyBorder="1" applyAlignment="1" applyProtection="1">
      <alignment vertical="center"/>
      <protection/>
    </xf>
    <xf numFmtId="3" fontId="17" fillId="0" borderId="11" xfId="64" applyNumberFormat="1" applyFont="1" applyFill="1" applyBorder="1" applyAlignment="1">
      <alignment vertical="center"/>
      <protection/>
    </xf>
    <xf numFmtId="180" fontId="17" fillId="0" borderId="11" xfId="64" applyNumberFormat="1" applyFont="1" applyFill="1" applyBorder="1" applyAlignment="1">
      <alignment vertical="center"/>
      <protection/>
    </xf>
    <xf numFmtId="0" fontId="17" fillId="0" borderId="11" xfId="64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/>
    </xf>
    <xf numFmtId="178" fontId="18" fillId="0" borderId="0" xfId="67" applyNumberFormat="1" applyFont="1" applyFill="1" applyBorder="1" applyAlignment="1" applyProtection="1">
      <alignment horizontal="left" vertical="center"/>
      <protection/>
    </xf>
    <xf numFmtId="178" fontId="18" fillId="0" borderId="19" xfId="65" applyNumberFormat="1" applyFont="1" applyFill="1" applyBorder="1" applyAlignment="1">
      <alignment horizontal="center" vertical="center"/>
      <protection/>
    </xf>
    <xf numFmtId="178" fontId="18" fillId="0" borderId="10" xfId="68" applyNumberFormat="1" applyFont="1" applyFill="1" applyBorder="1" applyAlignment="1" applyProtection="1">
      <alignment vertical="center"/>
      <protection locked="0"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3" fontId="15" fillId="0" borderId="0" xfId="64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 locked="0"/>
    </xf>
    <xf numFmtId="178" fontId="18" fillId="0" borderId="19" xfId="68" applyNumberFormat="1" applyFont="1" applyFill="1" applyBorder="1" applyAlignment="1" applyProtection="1">
      <alignment horizontal="right" vertical="center"/>
      <protection/>
    </xf>
    <xf numFmtId="180" fontId="19" fillId="0" borderId="10" xfId="64" applyNumberFormat="1" applyFont="1" applyFill="1" applyBorder="1" applyAlignment="1" applyProtection="1">
      <alignment vertical="center"/>
      <protection/>
    </xf>
    <xf numFmtId="180" fontId="19" fillId="0" borderId="0" xfId="64" applyNumberFormat="1" applyFont="1" applyFill="1" applyBorder="1" applyAlignment="1" applyProtection="1">
      <alignment vertical="center"/>
      <protection/>
    </xf>
    <xf numFmtId="178" fontId="60" fillId="0" borderId="0" xfId="67" applyNumberFormat="1" applyFont="1" applyFill="1" applyAlignment="1">
      <alignment vertical="center"/>
      <protection/>
    </xf>
    <xf numFmtId="178" fontId="60" fillId="0" borderId="0" xfId="67" applyNumberFormat="1" applyFont="1" applyFill="1" applyBorder="1" applyAlignment="1">
      <alignment vertical="center"/>
      <protection/>
    </xf>
    <xf numFmtId="178" fontId="61" fillId="0" borderId="0" xfId="67" applyNumberFormat="1" applyFont="1" applyFill="1" applyBorder="1" applyAlignment="1">
      <alignment vertical="center"/>
      <protection/>
    </xf>
    <xf numFmtId="178" fontId="61" fillId="33" borderId="0" xfId="67" applyNumberFormat="1" applyFont="1" applyFill="1" applyAlignment="1">
      <alignment horizontal="centerContinuous" vertical="center"/>
      <protection/>
    </xf>
    <xf numFmtId="178" fontId="61" fillId="33" borderId="0" xfId="67" applyNumberFormat="1" applyFont="1" applyFill="1" applyAlignment="1">
      <alignment vertical="center"/>
      <protection/>
    </xf>
    <xf numFmtId="178" fontId="60" fillId="33" borderId="0" xfId="67" applyNumberFormat="1" applyFont="1" applyFill="1" applyAlignment="1">
      <alignment vertical="center"/>
      <protection/>
    </xf>
    <xf numFmtId="178" fontId="13" fillId="33" borderId="0" xfId="67" applyNumberFormat="1" applyFont="1" applyFill="1" applyAlignment="1">
      <alignment vertical="center"/>
      <protection/>
    </xf>
    <xf numFmtId="178" fontId="61" fillId="33" borderId="0" xfId="67" applyNumberFormat="1" applyFont="1" applyFill="1" applyBorder="1" applyAlignment="1" applyProtection="1">
      <alignment horizontal="left" vertical="center"/>
      <protection/>
    </xf>
    <xf numFmtId="37" fontId="62" fillId="33" borderId="0" xfId="67" applyFont="1" applyFill="1" applyBorder="1" applyAlignment="1">
      <alignment vertical="center"/>
      <protection/>
    </xf>
    <xf numFmtId="178" fontId="60" fillId="33" borderId="0" xfId="67" applyNumberFormat="1" applyFont="1" applyFill="1" applyBorder="1" applyAlignment="1">
      <alignment vertical="center"/>
      <protection/>
    </xf>
    <xf numFmtId="178" fontId="61" fillId="33" borderId="0" xfId="67" applyNumberFormat="1" applyFont="1" applyFill="1" applyBorder="1" applyAlignment="1">
      <alignment vertical="center"/>
      <protection/>
    </xf>
    <xf numFmtId="178" fontId="61" fillId="33" borderId="0" xfId="67" applyNumberFormat="1" applyFont="1" applyFill="1" applyBorder="1" applyAlignment="1">
      <alignment horizontal="right" vertical="center"/>
      <protection/>
    </xf>
    <xf numFmtId="178" fontId="61" fillId="33" borderId="22" xfId="67" applyNumberFormat="1" applyFont="1" applyFill="1" applyBorder="1" applyAlignment="1">
      <alignment vertical="center"/>
      <protection/>
    </xf>
    <xf numFmtId="178" fontId="61" fillId="33" borderId="12" xfId="67" applyNumberFormat="1" applyFont="1" applyFill="1" applyBorder="1" applyAlignment="1" applyProtection="1">
      <alignment horizontal="center" vertical="center"/>
      <protection/>
    </xf>
    <xf numFmtId="178" fontId="61" fillId="33" borderId="12" xfId="67" applyNumberFormat="1" applyFont="1" applyFill="1" applyBorder="1" applyAlignment="1">
      <alignment vertical="center"/>
      <protection/>
    </xf>
    <xf numFmtId="178" fontId="61" fillId="33" borderId="22" xfId="67" applyNumberFormat="1" applyFont="1" applyFill="1" applyBorder="1" applyAlignment="1" applyProtection="1">
      <alignment horizontal="centerContinuous" vertical="center"/>
      <protection/>
    </xf>
    <xf numFmtId="178" fontId="61" fillId="33" borderId="23" xfId="67" applyNumberFormat="1" applyFont="1" applyFill="1" applyBorder="1" applyAlignment="1">
      <alignment horizontal="centerContinuous" vertical="center"/>
      <protection/>
    </xf>
    <xf numFmtId="178" fontId="61" fillId="33" borderId="12" xfId="67" applyNumberFormat="1" applyFont="1" applyFill="1" applyBorder="1" applyAlignment="1" applyProtection="1">
      <alignment horizontal="centerContinuous" vertical="center"/>
      <protection/>
    </xf>
    <xf numFmtId="178" fontId="61" fillId="33" borderId="12" xfId="67" applyNumberFormat="1" applyFont="1" applyFill="1" applyBorder="1" applyAlignment="1">
      <alignment horizontal="centerContinuous" vertical="center"/>
      <protection/>
    </xf>
    <xf numFmtId="178" fontId="61" fillId="33" borderId="16" xfId="67" applyNumberFormat="1" applyFont="1" applyFill="1" applyBorder="1" applyAlignment="1" applyProtection="1">
      <alignment horizontal="center" vertical="center"/>
      <protection/>
    </xf>
    <xf numFmtId="178" fontId="61" fillId="33" borderId="21" xfId="67" applyNumberFormat="1" applyFont="1" applyFill="1" applyBorder="1" applyAlignment="1" applyProtection="1">
      <alignment horizontal="center" vertical="center"/>
      <protection/>
    </xf>
    <xf numFmtId="178" fontId="61" fillId="33" borderId="19" xfId="67" applyNumberFormat="1" applyFont="1" applyFill="1" applyBorder="1" applyAlignment="1" applyProtection="1">
      <alignment horizontal="center" vertical="center"/>
      <protection/>
    </xf>
    <xf numFmtId="178" fontId="61" fillId="33" borderId="10" xfId="67" applyNumberFormat="1" applyFont="1" applyFill="1" applyBorder="1" applyAlignment="1">
      <alignment vertical="center"/>
      <protection/>
    </xf>
    <xf numFmtId="176" fontId="63" fillId="33" borderId="0" xfId="62" applyNumberFormat="1" applyFont="1" applyFill="1" applyBorder="1" applyAlignment="1" applyProtection="1">
      <alignment horizontal="center" vertical="center"/>
      <protection/>
    </xf>
    <xf numFmtId="178" fontId="63" fillId="33" borderId="10" xfId="67" applyNumberFormat="1" applyFont="1" applyFill="1" applyBorder="1" applyAlignment="1" applyProtection="1">
      <alignment vertical="center"/>
      <protection locked="0"/>
    </xf>
    <xf numFmtId="178" fontId="63" fillId="33" borderId="0" xfId="67" applyNumberFormat="1" applyFont="1" applyFill="1" applyBorder="1" applyAlignment="1" applyProtection="1">
      <alignment vertical="center"/>
      <protection locked="0"/>
    </xf>
    <xf numFmtId="178" fontId="63" fillId="33" borderId="0" xfId="67" applyNumberFormat="1" applyFont="1" applyFill="1" applyBorder="1" applyAlignment="1" applyProtection="1">
      <alignment horizontal="right" vertical="center"/>
      <protection locked="0"/>
    </xf>
    <xf numFmtId="178" fontId="64" fillId="33" borderId="10" xfId="67" applyNumberFormat="1" applyFont="1" applyFill="1" applyBorder="1" applyAlignment="1" applyProtection="1">
      <alignment vertical="center"/>
      <protection locked="0"/>
    </xf>
    <xf numFmtId="178" fontId="64" fillId="33" borderId="0" xfId="67" applyNumberFormat="1" applyFont="1" applyFill="1" applyBorder="1" applyAlignment="1" applyProtection="1">
      <alignment vertical="center"/>
      <protection locked="0"/>
    </xf>
    <xf numFmtId="178" fontId="15" fillId="33" borderId="0" xfId="67" applyNumberFormat="1" applyFont="1" applyFill="1" applyAlignment="1">
      <alignment vertical="center"/>
      <protection/>
    </xf>
    <xf numFmtId="178" fontId="63" fillId="33" borderId="0" xfId="67" applyNumberFormat="1" applyFont="1" applyFill="1" applyBorder="1" applyAlignment="1">
      <alignment vertical="center"/>
      <protection/>
    </xf>
    <xf numFmtId="178" fontId="63" fillId="33" borderId="10" xfId="67" applyNumberFormat="1" applyFont="1" applyFill="1" applyBorder="1" applyAlignment="1">
      <alignment vertical="center"/>
      <protection/>
    </xf>
    <xf numFmtId="178" fontId="63" fillId="33" borderId="0" xfId="67" applyNumberFormat="1" applyFont="1" applyFill="1" applyBorder="1" applyAlignment="1" applyProtection="1">
      <alignment horizontal="left" vertical="center"/>
      <protection/>
    </xf>
    <xf numFmtId="178" fontId="63" fillId="33" borderId="10" xfId="67" applyNumberFormat="1" applyFont="1" applyFill="1" applyBorder="1" applyAlignment="1" applyProtection="1">
      <alignment vertical="center"/>
      <protection/>
    </xf>
    <xf numFmtId="178" fontId="63" fillId="33" borderId="0" xfId="67" applyNumberFormat="1" applyFont="1" applyFill="1" applyBorder="1" applyAlignment="1" applyProtection="1">
      <alignment vertical="center"/>
      <protection/>
    </xf>
    <xf numFmtId="176" fontId="63" fillId="33" borderId="0" xfId="62" applyNumberFormat="1" applyFont="1" applyFill="1" applyBorder="1" applyAlignment="1" applyProtection="1">
      <alignment horizontal="right" vertical="center"/>
      <protection/>
    </xf>
    <xf numFmtId="178" fontId="63" fillId="33" borderId="0" xfId="67" applyNumberFormat="1" applyFont="1" applyFill="1" applyBorder="1" applyAlignment="1" applyProtection="1">
      <alignment horizontal="right" vertical="center"/>
      <protection/>
    </xf>
    <xf numFmtId="178" fontId="18" fillId="33" borderId="0" xfId="68" applyNumberFormat="1" applyFont="1" applyFill="1" applyBorder="1" applyAlignment="1" applyProtection="1">
      <alignment horizontal="right" vertical="center"/>
      <protection/>
    </xf>
    <xf numFmtId="178" fontId="63" fillId="33" borderId="0" xfId="67" applyNumberFormat="1" applyFont="1" applyFill="1" applyBorder="1" applyAlignment="1" applyProtection="1">
      <alignment horizontal="center" vertical="center"/>
      <protection/>
    </xf>
    <xf numFmtId="178" fontId="63" fillId="33" borderId="0" xfId="67" applyNumberFormat="1" applyFont="1" applyFill="1" applyBorder="1" applyAlignment="1">
      <alignment horizontal="right" vertical="center"/>
      <protection/>
    </xf>
    <xf numFmtId="178" fontId="63" fillId="33" borderId="11" xfId="67" applyNumberFormat="1" applyFont="1" applyFill="1" applyBorder="1" applyAlignment="1">
      <alignment vertical="center"/>
      <protection/>
    </xf>
    <xf numFmtId="178" fontId="63" fillId="33" borderId="20" xfId="67" applyNumberFormat="1" applyFont="1" applyFill="1" applyBorder="1" applyAlignment="1">
      <alignment vertical="center"/>
      <protection/>
    </xf>
    <xf numFmtId="178" fontId="61" fillId="33" borderId="12" xfId="67" applyNumberFormat="1" applyFont="1" applyFill="1" applyBorder="1" applyAlignment="1" applyProtection="1">
      <alignment horizontal="center" vertical="center" shrinkToFit="1"/>
      <protection/>
    </xf>
    <xf numFmtId="178" fontId="61" fillId="33" borderId="24" xfId="67" applyNumberFormat="1" applyFont="1" applyFill="1" applyBorder="1" applyAlignment="1" applyProtection="1">
      <alignment horizontal="center" vertical="center" shrinkToFit="1"/>
      <protection/>
    </xf>
    <xf numFmtId="3" fontId="18" fillId="0" borderId="0" xfId="64" applyNumberFormat="1" applyFont="1" applyFill="1" applyAlignment="1" applyProtection="1">
      <alignment vertical="center"/>
      <protection locked="0"/>
    </xf>
    <xf numFmtId="178" fontId="18" fillId="0" borderId="0" xfId="68" applyNumberFormat="1" applyFont="1" applyFill="1" applyAlignment="1">
      <alignment vertical="center"/>
      <protection/>
    </xf>
    <xf numFmtId="178" fontId="18" fillId="0" borderId="16" xfId="65" applyNumberFormat="1" applyFont="1" applyFill="1" applyBorder="1" applyAlignment="1" applyProtection="1">
      <alignment horizontal="center" vertical="center"/>
      <protection/>
    </xf>
    <xf numFmtId="178" fontId="18" fillId="0" borderId="17" xfId="65" applyNumberFormat="1" applyFont="1" applyFill="1" applyBorder="1" applyAlignment="1" applyProtection="1">
      <alignment horizontal="center" vertical="center"/>
      <protection/>
    </xf>
    <xf numFmtId="178" fontId="18" fillId="0" borderId="24" xfId="65" applyNumberFormat="1" applyFont="1" applyFill="1" applyBorder="1" applyAlignment="1" applyProtection="1">
      <alignment horizontal="center" vertical="center"/>
      <protection/>
    </xf>
    <xf numFmtId="178" fontId="18" fillId="0" borderId="25" xfId="65" applyNumberFormat="1" applyFont="1" applyFill="1" applyBorder="1" applyAlignment="1" applyProtection="1">
      <alignment horizontal="center" vertical="center"/>
      <protection/>
    </xf>
    <xf numFmtId="3" fontId="18" fillId="0" borderId="24" xfId="64" applyNumberFormat="1" applyFont="1" applyFill="1" applyBorder="1" applyAlignment="1" applyProtection="1">
      <alignment horizontal="center" vertical="center"/>
      <protection/>
    </xf>
    <xf numFmtId="3" fontId="18" fillId="0" borderId="25" xfId="64" applyNumberFormat="1" applyFont="1" applyFill="1" applyBorder="1" applyAlignment="1" applyProtection="1">
      <alignment horizontal="center" vertical="center"/>
      <protection/>
    </xf>
    <xf numFmtId="3" fontId="18" fillId="0" borderId="24" xfId="64" applyNumberFormat="1" applyFont="1" applyFill="1" applyBorder="1" applyAlignment="1" applyProtection="1">
      <alignment horizontal="center" vertical="center" textRotation="255"/>
      <protection/>
    </xf>
    <xf numFmtId="3" fontId="18" fillId="0" borderId="25" xfId="64" applyNumberFormat="1" applyFont="1" applyFill="1" applyBorder="1" applyAlignment="1" applyProtection="1">
      <alignment horizontal="center" vertical="center" textRotation="255"/>
      <protection/>
    </xf>
    <xf numFmtId="178" fontId="18" fillId="0" borderId="22" xfId="68" applyNumberFormat="1" applyFont="1" applyFill="1" applyBorder="1" applyAlignment="1" applyProtection="1">
      <alignment horizontal="center" vertical="center" wrapText="1"/>
      <protection/>
    </xf>
    <xf numFmtId="178" fontId="18" fillId="0" borderId="12" xfId="68" applyNumberFormat="1" applyFont="1" applyFill="1" applyBorder="1" applyAlignment="1" applyProtection="1">
      <alignment horizontal="center" vertical="center" wrapText="1"/>
      <protection/>
    </xf>
    <xf numFmtId="178" fontId="18" fillId="0" borderId="20" xfId="68" applyNumberFormat="1" applyFont="1" applyFill="1" applyBorder="1" applyAlignment="1" applyProtection="1">
      <alignment horizontal="center" vertical="center" wrapText="1"/>
      <protection/>
    </xf>
    <xf numFmtId="178" fontId="18" fillId="0" borderId="11" xfId="68" applyNumberFormat="1" applyFont="1" applyFill="1" applyBorder="1" applyAlignment="1" applyProtection="1">
      <alignment horizontal="center" vertical="center" wrapText="1"/>
      <protection/>
    </xf>
    <xf numFmtId="178" fontId="18" fillId="0" borderId="23" xfId="68" applyNumberFormat="1" applyFont="1" applyFill="1" applyBorder="1" applyAlignment="1" applyProtection="1">
      <alignment horizontal="center" vertical="center" wrapText="1"/>
      <protection/>
    </xf>
    <xf numFmtId="178" fontId="18" fillId="0" borderId="26" xfId="68" applyNumberFormat="1" applyFont="1" applyFill="1" applyBorder="1" applyAlignment="1" applyProtection="1">
      <alignment horizontal="center" vertical="center" wrapText="1"/>
      <protection/>
    </xf>
    <xf numFmtId="178" fontId="18" fillId="0" borderId="27" xfId="68" applyNumberFormat="1" applyFont="1" applyFill="1" applyBorder="1" applyAlignment="1" applyProtection="1">
      <alignment horizontal="center" vertical="center" wrapText="1"/>
      <protection/>
    </xf>
    <xf numFmtId="176" fontId="18" fillId="0" borderId="22" xfId="63" applyNumberFormat="1" applyFont="1" applyFill="1" applyBorder="1" applyAlignment="1" applyProtection="1">
      <alignment horizontal="center" vertical="center" wrapText="1"/>
      <protection/>
    </xf>
    <xf numFmtId="176" fontId="18" fillId="0" borderId="23" xfId="63" applyNumberFormat="1" applyFont="1" applyFill="1" applyBorder="1" applyAlignment="1" applyProtection="1">
      <alignment horizontal="center" vertical="center" wrapText="1"/>
      <protection/>
    </xf>
    <xf numFmtId="176" fontId="18" fillId="0" borderId="10" xfId="63" applyNumberFormat="1" applyFont="1" applyFill="1" applyBorder="1" applyAlignment="1" applyProtection="1">
      <alignment horizontal="center" vertical="center" wrapText="1"/>
      <protection/>
    </xf>
    <xf numFmtId="176" fontId="18" fillId="0" borderId="27" xfId="63" applyNumberFormat="1" applyFont="1" applyFill="1" applyBorder="1" applyAlignment="1" applyProtection="1">
      <alignment horizontal="center" vertical="center" wrapText="1"/>
      <protection/>
    </xf>
    <xf numFmtId="176" fontId="18" fillId="0" borderId="20" xfId="63" applyNumberFormat="1" applyFont="1" applyFill="1" applyBorder="1" applyAlignment="1" applyProtection="1">
      <alignment horizontal="center" vertical="center" wrapText="1"/>
      <protection/>
    </xf>
    <xf numFmtId="176" fontId="18" fillId="0" borderId="26" xfId="63" applyNumberFormat="1" applyFont="1" applyFill="1" applyBorder="1" applyAlignment="1" applyProtection="1">
      <alignment horizontal="center" vertical="center" wrapText="1"/>
      <protection/>
    </xf>
    <xf numFmtId="178" fontId="18" fillId="0" borderId="22" xfId="68" applyNumberFormat="1" applyFont="1" applyFill="1" applyBorder="1" applyAlignment="1" applyProtection="1">
      <alignment horizontal="center" wrapText="1"/>
      <protection/>
    </xf>
    <xf numFmtId="178" fontId="18" fillId="0" borderId="23" xfId="68" applyNumberFormat="1" applyFont="1" applyFill="1" applyBorder="1" applyAlignment="1" applyProtection="1">
      <alignment horizontal="center" wrapText="1"/>
      <protection/>
    </xf>
    <xf numFmtId="178" fontId="12" fillId="0" borderId="20" xfId="68" applyNumberFormat="1" applyFont="1" applyFill="1" applyBorder="1" applyAlignment="1" applyProtection="1">
      <alignment horizontal="center" vertical="top" wrapText="1"/>
      <protection/>
    </xf>
    <xf numFmtId="178" fontId="12" fillId="0" borderId="26" xfId="68" applyNumberFormat="1" applyFont="1" applyFill="1" applyBorder="1" applyAlignment="1" applyProtection="1">
      <alignment horizontal="center" vertical="top" wrapText="1"/>
      <protection/>
    </xf>
    <xf numFmtId="176" fontId="18" fillId="0" borderId="23" xfId="62" applyNumberFormat="1" applyFont="1" applyFill="1" applyBorder="1" applyAlignment="1" applyProtection="1">
      <alignment horizontal="center" vertical="center" wrapText="1"/>
      <protection/>
    </xf>
    <xf numFmtId="176" fontId="18" fillId="0" borderId="27" xfId="62" applyNumberFormat="1" applyFont="1" applyFill="1" applyBorder="1" applyAlignment="1" applyProtection="1">
      <alignment horizontal="center" vertical="center"/>
      <protection/>
    </xf>
    <xf numFmtId="176" fontId="18" fillId="0" borderId="26" xfId="62" applyNumberFormat="1" applyFont="1" applyFill="1" applyBorder="1" applyAlignment="1" applyProtection="1">
      <alignment horizontal="center" vertical="center"/>
      <protection/>
    </xf>
    <xf numFmtId="178" fontId="18" fillId="0" borderId="16" xfId="65" applyNumberFormat="1" applyFont="1" applyFill="1" applyBorder="1" applyAlignment="1">
      <alignment horizontal="distributed" vertical="center" indent="2"/>
      <protection/>
    </xf>
    <xf numFmtId="178" fontId="18" fillId="0" borderId="19" xfId="65" applyNumberFormat="1" applyFont="1" applyFill="1" applyBorder="1" applyAlignment="1">
      <alignment horizontal="distributed" vertical="center" indent="2"/>
      <protection/>
    </xf>
    <xf numFmtId="178" fontId="18" fillId="0" borderId="17" xfId="65" applyNumberFormat="1" applyFont="1" applyFill="1" applyBorder="1" applyAlignment="1">
      <alignment horizontal="distributed" vertical="center" indent="2"/>
      <protection/>
    </xf>
    <xf numFmtId="176" fontId="18" fillId="0" borderId="22" xfId="63" applyNumberFormat="1" applyFont="1" applyFill="1" applyBorder="1" applyAlignment="1" applyProtection="1">
      <alignment horizontal="center" vertical="center"/>
      <protection/>
    </xf>
    <xf numFmtId="176" fontId="18" fillId="0" borderId="23" xfId="63" applyNumberFormat="1" applyFont="1" applyFill="1" applyBorder="1" applyAlignment="1" applyProtection="1">
      <alignment horizontal="center" vertical="center"/>
      <protection/>
    </xf>
    <xf numFmtId="176" fontId="18" fillId="0" borderId="20" xfId="63" applyNumberFormat="1" applyFont="1" applyFill="1" applyBorder="1" applyAlignment="1" applyProtection="1">
      <alignment horizontal="center" vertical="center"/>
      <protection/>
    </xf>
    <xf numFmtId="176" fontId="18" fillId="0" borderId="26" xfId="63" applyNumberFormat="1" applyFont="1" applyFill="1" applyBorder="1" applyAlignment="1" applyProtection="1">
      <alignment horizontal="center" vertical="center"/>
      <protection/>
    </xf>
    <xf numFmtId="178" fontId="18" fillId="0" borderId="16" xfId="68" applyNumberFormat="1" applyFont="1" applyFill="1" applyBorder="1" applyAlignment="1" applyProtection="1">
      <alignment horizontal="center" vertical="center"/>
      <protection/>
    </xf>
    <xf numFmtId="178" fontId="18" fillId="0" borderId="19" xfId="68" applyNumberFormat="1" applyFont="1" applyFill="1" applyBorder="1" applyAlignment="1" applyProtection="1">
      <alignment horizontal="center" vertical="center"/>
      <protection/>
    </xf>
    <xf numFmtId="3" fontId="18" fillId="0" borderId="24" xfId="64" applyNumberFormat="1" applyFont="1" applyFill="1" applyBorder="1" applyAlignment="1" applyProtection="1">
      <alignment horizontal="center" vertical="center" wrapText="1"/>
      <protection/>
    </xf>
    <xf numFmtId="3" fontId="18" fillId="0" borderId="25" xfId="64" applyNumberFormat="1" applyFont="1" applyFill="1" applyBorder="1" applyAlignment="1" applyProtection="1">
      <alignment horizontal="center" vertical="center" wrapText="1"/>
      <protection/>
    </xf>
    <xf numFmtId="3" fontId="18" fillId="0" borderId="0" xfId="64" applyNumberFormat="1" applyFont="1" applyFill="1" applyBorder="1" applyAlignment="1" applyProtection="1">
      <alignment horizontal="center" vertical="center"/>
      <protection/>
    </xf>
    <xf numFmtId="3" fontId="18" fillId="0" borderId="11" xfId="64" applyNumberFormat="1" applyFont="1" applyFill="1" applyBorder="1" applyAlignment="1" applyProtection="1">
      <alignment horizontal="center" vertical="center"/>
      <protection/>
    </xf>
    <xf numFmtId="178" fontId="18" fillId="0" borderId="22" xfId="68" applyNumberFormat="1" applyFont="1" applyFill="1" applyBorder="1" applyAlignment="1">
      <alignment horizontal="center" vertical="center"/>
      <protection/>
    </xf>
    <xf numFmtId="178" fontId="18" fillId="0" borderId="12" xfId="68" applyNumberFormat="1" applyFont="1" applyFill="1" applyBorder="1" applyAlignment="1">
      <alignment horizontal="center" vertical="center"/>
      <protection/>
    </xf>
    <xf numFmtId="178" fontId="18" fillId="0" borderId="23" xfId="68" applyNumberFormat="1" applyFont="1" applyFill="1" applyBorder="1" applyAlignment="1">
      <alignment horizontal="center" vertical="center"/>
      <protection/>
    </xf>
    <xf numFmtId="178" fontId="18" fillId="0" borderId="10" xfId="68" applyNumberFormat="1" applyFont="1" applyFill="1" applyBorder="1" applyAlignment="1">
      <alignment horizontal="center" vertical="center"/>
      <protection/>
    </xf>
    <xf numFmtId="178" fontId="18" fillId="0" borderId="0" xfId="68" applyNumberFormat="1" applyFont="1" applyFill="1" applyBorder="1" applyAlignment="1">
      <alignment horizontal="center" vertical="center"/>
      <protection/>
    </xf>
    <xf numFmtId="178" fontId="18" fillId="0" borderId="27" xfId="68" applyNumberFormat="1" applyFont="1" applyFill="1" applyBorder="1" applyAlignment="1">
      <alignment horizontal="center" vertical="center"/>
      <protection/>
    </xf>
    <xf numFmtId="178" fontId="18" fillId="0" borderId="20" xfId="68" applyNumberFormat="1" applyFont="1" applyFill="1" applyBorder="1" applyAlignment="1">
      <alignment horizontal="center" vertical="center"/>
      <protection/>
    </xf>
    <xf numFmtId="178" fontId="18" fillId="0" borderId="11" xfId="68" applyNumberFormat="1" applyFont="1" applyFill="1" applyBorder="1" applyAlignment="1">
      <alignment horizontal="center" vertical="center"/>
      <protection/>
    </xf>
    <xf numFmtId="178" fontId="18" fillId="0" borderId="26" xfId="68" applyNumberFormat="1" applyFont="1" applyFill="1" applyBorder="1" applyAlignment="1">
      <alignment horizontal="center" vertical="center"/>
      <protection/>
    </xf>
    <xf numFmtId="178" fontId="61" fillId="33" borderId="16" xfId="67" applyNumberFormat="1" applyFont="1" applyFill="1" applyBorder="1" applyAlignment="1" applyProtection="1">
      <alignment horizontal="center" vertical="center"/>
      <protection/>
    </xf>
    <xf numFmtId="178" fontId="61" fillId="33" borderId="17" xfId="67" applyNumberFormat="1" applyFont="1" applyFill="1" applyBorder="1" applyAlignment="1" applyProtection="1">
      <alignment horizontal="center" vertical="center"/>
      <protection/>
    </xf>
    <xf numFmtId="3" fontId="17" fillId="0" borderId="16" xfId="64" applyNumberFormat="1" applyFont="1" applyFill="1" applyBorder="1" applyAlignment="1">
      <alignment horizontal="distributed" vertical="center" indent="6"/>
      <protection/>
    </xf>
    <xf numFmtId="3" fontId="17" fillId="0" borderId="19" xfId="64" applyNumberFormat="1" applyFont="1" applyFill="1" applyBorder="1" applyAlignment="1">
      <alignment horizontal="distributed" vertical="center" indent="6"/>
      <protection/>
    </xf>
    <xf numFmtId="178" fontId="18" fillId="0" borderId="22" xfId="65" applyNumberFormat="1" applyFont="1" applyFill="1" applyBorder="1" applyAlignment="1" applyProtection="1">
      <alignment horizontal="center" vertical="center"/>
      <protection/>
    </xf>
    <xf numFmtId="178" fontId="18" fillId="0" borderId="12" xfId="65" applyNumberFormat="1" applyFont="1" applyFill="1" applyBorder="1" applyAlignment="1" applyProtection="1">
      <alignment horizontal="center" vertical="center"/>
      <protection/>
    </xf>
    <xf numFmtId="178" fontId="18" fillId="0" borderId="23" xfId="65" applyNumberFormat="1" applyFont="1" applyFill="1" applyBorder="1" applyAlignment="1" applyProtection="1">
      <alignment horizontal="center" vertical="center"/>
      <protection/>
    </xf>
    <xf numFmtId="178" fontId="18" fillId="0" borderId="20" xfId="65" applyNumberFormat="1" applyFont="1" applyFill="1" applyBorder="1" applyAlignment="1" applyProtection="1">
      <alignment horizontal="center" vertical="center"/>
      <protection/>
    </xf>
    <xf numFmtId="178" fontId="18" fillId="0" borderId="11" xfId="65" applyNumberFormat="1" applyFont="1" applyFill="1" applyBorder="1" applyAlignment="1" applyProtection="1">
      <alignment horizontal="center" vertical="center"/>
      <protection/>
    </xf>
    <xf numFmtId="178" fontId="18" fillId="0" borderId="22" xfId="65" applyNumberFormat="1" applyFont="1" applyFill="1" applyBorder="1" applyAlignment="1">
      <alignment horizontal="center" vertical="center"/>
      <protection/>
    </xf>
    <xf numFmtId="178" fontId="18" fillId="0" borderId="12" xfId="65" applyNumberFormat="1" applyFont="1" applyFill="1" applyBorder="1" applyAlignment="1">
      <alignment horizontal="center" vertical="center"/>
      <protection/>
    </xf>
    <xf numFmtId="3" fontId="18" fillId="0" borderId="16" xfId="64" applyNumberFormat="1" applyFont="1" applyFill="1" applyBorder="1" applyAlignment="1">
      <alignment horizontal="distributed" vertical="center" indent="1"/>
      <protection/>
    </xf>
    <xf numFmtId="3" fontId="18" fillId="0" borderId="19" xfId="64" applyNumberFormat="1" applyFont="1" applyFill="1" applyBorder="1" applyAlignment="1">
      <alignment horizontal="distributed" vertical="center" indent="1"/>
      <protection/>
    </xf>
    <xf numFmtId="3" fontId="18" fillId="0" borderId="17" xfId="64" applyNumberFormat="1" applyFont="1" applyFill="1" applyBorder="1" applyAlignment="1">
      <alignment horizontal="distributed" vertical="center" indent="1"/>
      <protection/>
    </xf>
    <xf numFmtId="3" fontId="18" fillId="0" borderId="22" xfId="64" applyNumberFormat="1" applyFont="1" applyFill="1" applyBorder="1" applyAlignment="1" applyProtection="1">
      <alignment horizontal="center" vertical="center"/>
      <protection/>
    </xf>
    <xf numFmtId="3" fontId="18" fillId="0" borderId="12" xfId="64" applyNumberFormat="1" applyFont="1" applyFill="1" applyBorder="1" applyAlignment="1" applyProtection="1">
      <alignment horizontal="center" vertical="center"/>
      <protection/>
    </xf>
    <xf numFmtId="3" fontId="18" fillId="0" borderId="23" xfId="64" applyNumberFormat="1" applyFont="1" applyFill="1" applyBorder="1" applyAlignment="1" applyProtection="1">
      <alignment horizontal="center" vertical="center"/>
      <protection/>
    </xf>
    <xf numFmtId="3" fontId="18" fillId="0" borderId="10" xfId="64" applyNumberFormat="1" applyFont="1" applyFill="1" applyBorder="1" applyAlignment="1" applyProtection="1">
      <alignment horizontal="center" vertical="center"/>
      <protection/>
    </xf>
    <xf numFmtId="3" fontId="18" fillId="0" borderId="27" xfId="64" applyNumberFormat="1" applyFont="1" applyFill="1" applyBorder="1" applyAlignment="1" applyProtection="1">
      <alignment horizontal="center" vertical="center"/>
      <protection/>
    </xf>
    <xf numFmtId="3" fontId="18" fillId="0" borderId="20" xfId="64" applyNumberFormat="1" applyFont="1" applyFill="1" applyBorder="1" applyAlignment="1" applyProtection="1">
      <alignment horizontal="center" vertical="center"/>
      <protection/>
    </xf>
    <xf numFmtId="3" fontId="18" fillId="0" borderId="26" xfId="64" applyNumberFormat="1" applyFont="1" applyFill="1" applyBorder="1" applyAlignment="1" applyProtection="1">
      <alignment horizontal="center" vertical="center"/>
      <protection/>
    </xf>
    <xf numFmtId="3" fontId="18" fillId="0" borderId="22" xfId="64" applyNumberFormat="1" applyFont="1" applyFill="1" applyBorder="1" applyAlignment="1">
      <alignment horizontal="center" vertical="center"/>
      <protection/>
    </xf>
    <xf numFmtId="3" fontId="18" fillId="0" borderId="12" xfId="64" applyNumberFormat="1" applyFont="1" applyFill="1" applyBorder="1" applyAlignment="1">
      <alignment horizontal="center" vertical="center"/>
      <protection/>
    </xf>
    <xf numFmtId="3" fontId="18" fillId="0" borderId="23" xfId="64" applyNumberFormat="1" applyFont="1" applyFill="1" applyBorder="1" applyAlignment="1">
      <alignment horizontal="center" vertical="center"/>
      <protection/>
    </xf>
    <xf numFmtId="3" fontId="18" fillId="0" borderId="20" xfId="64" applyNumberFormat="1" applyFont="1" applyFill="1" applyBorder="1" applyAlignment="1">
      <alignment horizontal="center" vertical="center"/>
      <protection/>
    </xf>
    <xf numFmtId="3" fontId="18" fillId="0" borderId="11" xfId="64" applyNumberFormat="1" applyFont="1" applyFill="1" applyBorder="1" applyAlignment="1">
      <alignment horizontal="center" vertical="center"/>
      <protection/>
    </xf>
    <xf numFmtId="3" fontId="18" fillId="0" borderId="26" xfId="64" applyNumberFormat="1" applyFont="1" applyFill="1" applyBorder="1" applyAlignment="1">
      <alignment horizontal="center" vertical="center"/>
      <protection/>
    </xf>
    <xf numFmtId="178" fontId="21" fillId="0" borderId="22" xfId="66" applyNumberFormat="1" applyFont="1" applyFill="1" applyBorder="1" applyAlignment="1" applyProtection="1">
      <alignment horizontal="center" vertical="center" shrinkToFit="1"/>
      <protection/>
    </xf>
    <xf numFmtId="178" fontId="21" fillId="0" borderId="23" xfId="66" applyNumberFormat="1" applyFont="1" applyFill="1" applyBorder="1" applyAlignment="1" applyProtection="1">
      <alignment horizontal="center" vertical="center" shrinkToFit="1"/>
      <protection/>
    </xf>
    <xf numFmtId="178" fontId="21" fillId="0" borderId="20" xfId="66" applyNumberFormat="1" applyFont="1" applyFill="1" applyBorder="1" applyAlignment="1" applyProtection="1">
      <alignment horizontal="center" vertical="center" shrinkToFit="1"/>
      <protection/>
    </xf>
    <xf numFmtId="178" fontId="21" fillId="0" borderId="26" xfId="66" applyNumberFormat="1" applyFont="1" applyFill="1" applyBorder="1" applyAlignment="1" applyProtection="1">
      <alignment horizontal="center" vertical="center" shrinkToFit="1"/>
      <protection/>
    </xf>
    <xf numFmtId="178" fontId="21" fillId="0" borderId="12" xfId="66" applyNumberFormat="1" applyFont="1" applyFill="1" applyBorder="1" applyAlignment="1" applyProtection="1">
      <alignment horizontal="center" vertical="center" shrinkToFit="1"/>
      <protection/>
    </xf>
    <xf numFmtId="178" fontId="21" fillId="0" borderId="11" xfId="66" applyNumberFormat="1" applyFont="1" applyFill="1" applyBorder="1" applyAlignment="1" applyProtection="1">
      <alignment horizontal="center" vertical="center" shrinkToFit="1"/>
      <protection/>
    </xf>
    <xf numFmtId="178" fontId="61" fillId="33" borderId="22" xfId="67" applyNumberFormat="1" applyFont="1" applyFill="1" applyBorder="1" applyAlignment="1" applyProtection="1">
      <alignment horizontal="center" vertical="center"/>
      <protection/>
    </xf>
    <xf numFmtId="178" fontId="61" fillId="33" borderId="23" xfId="67" applyNumberFormat="1" applyFont="1" applyFill="1" applyBorder="1" applyAlignment="1" applyProtection="1">
      <alignment horizontal="center" vertical="center"/>
      <protection/>
    </xf>
    <xf numFmtId="178" fontId="65" fillId="33" borderId="12" xfId="67" applyNumberFormat="1" applyFont="1" applyFill="1" applyBorder="1" applyAlignment="1">
      <alignment horizontal="center" vertical="center" wrapText="1"/>
      <protection/>
    </xf>
    <xf numFmtId="178" fontId="65" fillId="33" borderId="11" xfId="67" applyNumberFormat="1" applyFont="1" applyFill="1" applyBorder="1" applyAlignment="1">
      <alignment horizontal="center" vertical="center"/>
      <protection/>
    </xf>
    <xf numFmtId="3" fontId="18" fillId="0" borderId="0" xfId="64" applyNumberFormat="1" applyFont="1" applyFill="1" applyAlignment="1" applyProtection="1">
      <alignment horizontal="center" vertical="center"/>
      <protection locked="0"/>
    </xf>
    <xf numFmtId="178" fontId="18" fillId="0" borderId="0" xfId="68" applyNumberFormat="1" applyFont="1" applyFill="1" applyAlignment="1">
      <alignment horizontal="center" vertical="center"/>
      <protection/>
    </xf>
    <xf numFmtId="178" fontId="63" fillId="33" borderId="0" xfId="67" applyNumberFormat="1" applyFont="1" applyFill="1" applyAlignment="1">
      <alignment horizontal="center" vertical="center"/>
      <protection/>
    </xf>
    <xf numFmtId="178" fontId="61" fillId="33" borderId="26" xfId="67" applyNumberFormat="1" applyFont="1" applyFill="1" applyBorder="1" applyAlignment="1" applyProtection="1">
      <alignment horizontal="center" vertical="center"/>
      <protection/>
    </xf>
    <xf numFmtId="178" fontId="61" fillId="33" borderId="19" xfId="67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12表 H14" xfId="64"/>
    <cellStyle name="標準_第13表 H14" xfId="65"/>
    <cellStyle name="標準_第22表  H14" xfId="66"/>
    <cellStyle name="標準_第27表 H14" xfId="67"/>
    <cellStyle name="標準_第28表 H14" xfId="68"/>
    <cellStyle name="Followed Hyperlink" xfId="69"/>
    <cellStyle name="良い" xfId="70"/>
  </cellStyles>
  <dxfs count="6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44</xdr:row>
      <xdr:rowOff>9525</xdr:rowOff>
    </xdr:from>
    <xdr:to>
      <xdr:col>9</xdr:col>
      <xdr:colOff>200025</xdr:colOff>
      <xdr:row>45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5772150" y="8791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55"/>
  <sheetViews>
    <sheetView showGridLines="0" tabSelected="1" zoomScale="96" zoomScaleNormal="96" zoomScaleSheetLayoutView="100" workbookViewId="0" topLeftCell="A1">
      <pane xSplit="1" topLeftCell="B1" activePane="topRight" state="frozen"/>
      <selection pane="topLeft" activeCell="A23" sqref="A23:J23"/>
      <selection pane="topRight" activeCell="A1" sqref="A1:N1"/>
    </sheetView>
  </sheetViews>
  <sheetFormatPr defaultColWidth="8.66015625" defaultRowHeight="18"/>
  <cols>
    <col min="1" max="1" width="12.08203125" style="8" customWidth="1"/>
    <col min="2" max="9" width="4.58203125" style="8" customWidth="1"/>
    <col min="10" max="10" width="8" style="8" bestFit="1" customWidth="1"/>
    <col min="11" max="24" width="4.58203125" style="8" customWidth="1"/>
    <col min="25" max="25" width="4.75" style="8" customWidth="1"/>
    <col min="26" max="28" width="4.58203125" style="8" customWidth="1"/>
    <col min="29" max="32" width="3" style="8" customWidth="1"/>
    <col min="33" max="46" width="3.75" style="8" customWidth="1"/>
    <col min="47" max="16384" width="9" style="8" customWidth="1"/>
  </cols>
  <sheetData>
    <row r="1" spans="1:32" s="15" customFormat="1" ht="15" customHeight="1">
      <c r="A1" s="217" t="s">
        <v>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28"/>
      <c r="P1" s="128"/>
      <c r="Q1" s="128"/>
      <c r="R1" s="128"/>
      <c r="S1" s="9"/>
      <c r="T1" s="10"/>
      <c r="U1" s="11"/>
      <c r="V1" s="12"/>
      <c r="W1" s="11"/>
      <c r="X1" s="11"/>
      <c r="Y1" s="11"/>
      <c r="Z1" s="11"/>
      <c r="AA1" s="11"/>
      <c r="AB1" s="13"/>
      <c r="AC1" s="11"/>
      <c r="AD1" s="11"/>
      <c r="AE1" s="14"/>
      <c r="AF1" s="14"/>
    </row>
    <row r="2" spans="1:32" s="15" customFormat="1" ht="15" customHeight="1">
      <c r="A2" s="16" t="s">
        <v>11</v>
      </c>
      <c r="B2" s="18"/>
      <c r="C2" s="18"/>
      <c r="D2" s="18"/>
      <c r="E2" s="18"/>
      <c r="F2" s="18"/>
      <c r="G2" s="18"/>
      <c r="H2" s="17"/>
      <c r="I2" s="17"/>
      <c r="J2" s="18"/>
      <c r="K2" s="18"/>
      <c r="L2" s="18"/>
      <c r="M2" s="18"/>
      <c r="N2" s="18"/>
      <c r="O2" s="18" t="s">
        <v>50</v>
      </c>
      <c r="P2" s="17"/>
      <c r="R2" s="14"/>
      <c r="T2" s="19"/>
      <c r="U2" s="64"/>
      <c r="V2" s="64"/>
      <c r="W2" s="64"/>
      <c r="X2" s="20"/>
      <c r="Y2" s="20"/>
      <c r="Z2" s="20"/>
      <c r="AA2" s="20"/>
      <c r="AB2" s="20"/>
      <c r="AC2" s="20"/>
      <c r="AD2" s="20"/>
      <c r="AE2" s="14"/>
      <c r="AF2" s="7" t="s">
        <v>3</v>
      </c>
    </row>
    <row r="3" spans="1:32" s="15" customFormat="1" ht="17.25" customHeight="1">
      <c r="A3" s="155" t="s">
        <v>47</v>
      </c>
      <c r="B3" s="194" t="s">
        <v>5</v>
      </c>
      <c r="C3" s="195"/>
      <c r="D3" s="195"/>
      <c r="E3" s="196"/>
      <c r="F3" s="201" t="s">
        <v>38</v>
      </c>
      <c r="G3" s="202"/>
      <c r="H3" s="202"/>
      <c r="I3" s="203"/>
      <c r="J3" s="189" t="s">
        <v>39</v>
      </c>
      <c r="K3" s="190"/>
      <c r="L3" s="190"/>
      <c r="M3" s="190"/>
      <c r="N3" s="190"/>
      <c r="O3" s="190"/>
      <c r="P3" s="190"/>
      <c r="Q3" s="190"/>
      <c r="R3" s="190"/>
      <c r="S3" s="76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s="15" customFormat="1" ht="19.5" customHeight="1">
      <c r="A4" s="156"/>
      <c r="B4" s="197"/>
      <c r="C4" s="169"/>
      <c r="D4" s="169"/>
      <c r="E4" s="198"/>
      <c r="F4" s="204"/>
      <c r="G4" s="205"/>
      <c r="H4" s="205"/>
      <c r="I4" s="206"/>
      <c r="J4" s="184" t="s">
        <v>0</v>
      </c>
      <c r="K4" s="185"/>
      <c r="L4" s="186"/>
      <c r="M4" s="158" t="s">
        <v>13</v>
      </c>
      <c r="N4" s="159"/>
      <c r="O4" s="159"/>
      <c r="P4" s="159"/>
      <c r="Q4" s="159"/>
      <c r="R4" s="160"/>
      <c r="S4" s="182" t="s">
        <v>12</v>
      </c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</row>
    <row r="5" spans="1:32" s="15" customFormat="1" ht="19.5" customHeight="1">
      <c r="A5" s="156"/>
      <c r="B5" s="199"/>
      <c r="C5" s="170"/>
      <c r="D5" s="170"/>
      <c r="E5" s="200"/>
      <c r="F5" s="191" t="s">
        <v>13</v>
      </c>
      <c r="G5" s="192"/>
      <c r="H5" s="192"/>
      <c r="I5" s="193"/>
      <c r="J5" s="187"/>
      <c r="K5" s="188"/>
      <c r="L5" s="188"/>
      <c r="M5" s="130" t="s">
        <v>56</v>
      </c>
      <c r="N5" s="131"/>
      <c r="O5" s="130" t="s">
        <v>57</v>
      </c>
      <c r="P5" s="131"/>
      <c r="Q5" s="130" t="s">
        <v>58</v>
      </c>
      <c r="R5" s="131"/>
      <c r="S5" s="22" t="s">
        <v>51</v>
      </c>
      <c r="T5" s="23"/>
      <c r="U5" s="24"/>
      <c r="V5" s="23"/>
      <c r="W5" s="23"/>
      <c r="X5" s="23"/>
      <c r="Y5" s="23"/>
      <c r="Z5" s="24"/>
      <c r="AA5" s="23"/>
      <c r="AB5" s="25"/>
      <c r="AC5" s="207" t="s">
        <v>7</v>
      </c>
      <c r="AD5" s="208"/>
      <c r="AE5" s="207" t="s">
        <v>8</v>
      </c>
      <c r="AF5" s="211"/>
    </row>
    <row r="6" spans="1:32" s="15" customFormat="1" ht="20.25" customHeight="1">
      <c r="A6" s="156"/>
      <c r="B6" s="134" t="s">
        <v>0</v>
      </c>
      <c r="C6" s="167" t="s">
        <v>36</v>
      </c>
      <c r="D6" s="167" t="s">
        <v>37</v>
      </c>
      <c r="E6" s="169" t="s">
        <v>32</v>
      </c>
      <c r="F6" s="134" t="s">
        <v>0</v>
      </c>
      <c r="G6" s="136" t="s">
        <v>33</v>
      </c>
      <c r="H6" s="136" t="s">
        <v>34</v>
      </c>
      <c r="I6" s="136" t="s">
        <v>35</v>
      </c>
      <c r="J6" s="132" t="s">
        <v>0</v>
      </c>
      <c r="K6" s="132" t="s">
        <v>1</v>
      </c>
      <c r="L6" s="132" t="s">
        <v>2</v>
      </c>
      <c r="M6" s="132" t="s">
        <v>1</v>
      </c>
      <c r="N6" s="132" t="s">
        <v>2</v>
      </c>
      <c r="O6" s="132" t="s">
        <v>1</v>
      </c>
      <c r="P6" s="132" t="s">
        <v>2</v>
      </c>
      <c r="Q6" s="132" t="s">
        <v>1</v>
      </c>
      <c r="R6" s="132" t="s">
        <v>2</v>
      </c>
      <c r="S6" s="26" t="s">
        <v>9</v>
      </c>
      <c r="T6" s="27"/>
      <c r="U6" s="28" t="s">
        <v>10</v>
      </c>
      <c r="V6" s="29"/>
      <c r="W6" s="26" t="s">
        <v>56</v>
      </c>
      <c r="X6" s="27"/>
      <c r="Y6" s="26" t="s">
        <v>57</v>
      </c>
      <c r="Z6" s="27"/>
      <c r="AA6" s="26" t="s">
        <v>58</v>
      </c>
      <c r="AB6" s="30"/>
      <c r="AC6" s="209"/>
      <c r="AD6" s="210"/>
      <c r="AE6" s="209"/>
      <c r="AF6" s="212"/>
    </row>
    <row r="7" spans="1:32" s="15" customFormat="1" ht="24.75" customHeight="1">
      <c r="A7" s="157"/>
      <c r="B7" s="135"/>
      <c r="C7" s="168"/>
      <c r="D7" s="135"/>
      <c r="E7" s="170"/>
      <c r="F7" s="135"/>
      <c r="G7" s="137"/>
      <c r="H7" s="137"/>
      <c r="I7" s="137"/>
      <c r="J7" s="133"/>
      <c r="K7" s="133"/>
      <c r="L7" s="133"/>
      <c r="M7" s="133"/>
      <c r="N7" s="133"/>
      <c r="O7" s="133"/>
      <c r="P7" s="133"/>
      <c r="Q7" s="133"/>
      <c r="R7" s="133"/>
      <c r="S7" s="31" t="s">
        <v>1</v>
      </c>
      <c r="T7" s="33" t="s">
        <v>2</v>
      </c>
      <c r="U7" s="32" t="s">
        <v>1</v>
      </c>
      <c r="V7" s="33" t="s">
        <v>2</v>
      </c>
      <c r="W7" s="32" t="s">
        <v>1</v>
      </c>
      <c r="X7" s="33" t="s">
        <v>2</v>
      </c>
      <c r="Y7" s="32" t="s">
        <v>1</v>
      </c>
      <c r="Z7" s="33" t="s">
        <v>2</v>
      </c>
      <c r="AA7" s="32" t="s">
        <v>1</v>
      </c>
      <c r="AB7" s="33" t="s">
        <v>2</v>
      </c>
      <c r="AC7" s="34" t="s">
        <v>1</v>
      </c>
      <c r="AD7" s="33" t="s">
        <v>2</v>
      </c>
      <c r="AE7" s="35" t="s">
        <v>1</v>
      </c>
      <c r="AF7" s="32" t="s">
        <v>2</v>
      </c>
    </row>
    <row r="8" spans="1:32" s="15" customFormat="1" ht="10.5" customHeight="1">
      <c r="A8" s="36"/>
      <c r="B8" s="37"/>
      <c r="C8" s="18"/>
      <c r="D8" s="18"/>
      <c r="E8" s="18"/>
      <c r="F8" s="17"/>
      <c r="G8" s="18"/>
      <c r="H8" s="18"/>
      <c r="I8" s="18"/>
      <c r="J8" s="17"/>
      <c r="K8" s="18"/>
      <c r="L8" s="18"/>
      <c r="M8" s="17"/>
      <c r="N8" s="18"/>
      <c r="O8" s="17"/>
      <c r="P8" s="17"/>
      <c r="Q8" s="18"/>
      <c r="R8" s="17"/>
      <c r="S8" s="18"/>
      <c r="T8" s="1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2" s="15" customFormat="1" ht="15" customHeight="1">
      <c r="A9" s="41" t="s">
        <v>66</v>
      </c>
      <c r="B9" s="65">
        <v>2</v>
      </c>
      <c r="C9" s="66">
        <v>2</v>
      </c>
      <c r="D9" s="39">
        <v>0</v>
      </c>
      <c r="E9" s="39">
        <v>0</v>
      </c>
      <c r="F9" s="66">
        <v>18</v>
      </c>
      <c r="G9" s="66">
        <v>6</v>
      </c>
      <c r="H9" s="39">
        <v>6</v>
      </c>
      <c r="I9" s="39">
        <v>6</v>
      </c>
      <c r="J9" s="66">
        <v>1036</v>
      </c>
      <c r="K9" s="66">
        <v>454</v>
      </c>
      <c r="L9" s="66">
        <v>582</v>
      </c>
      <c r="M9" s="66">
        <v>93</v>
      </c>
      <c r="N9" s="66">
        <v>91</v>
      </c>
      <c r="O9" s="66">
        <v>78</v>
      </c>
      <c r="P9" s="66">
        <v>107</v>
      </c>
      <c r="Q9" s="66">
        <v>89</v>
      </c>
      <c r="R9" s="66">
        <v>92</v>
      </c>
      <c r="S9" s="66">
        <v>194</v>
      </c>
      <c r="T9" s="66">
        <v>292</v>
      </c>
      <c r="U9" s="39">
        <v>0</v>
      </c>
      <c r="V9" s="39">
        <v>0</v>
      </c>
      <c r="W9" s="66">
        <v>73</v>
      </c>
      <c r="X9" s="66">
        <v>81</v>
      </c>
      <c r="Y9" s="66">
        <v>48</v>
      </c>
      <c r="Z9" s="66">
        <v>123</v>
      </c>
      <c r="AA9" s="66">
        <v>73</v>
      </c>
      <c r="AB9" s="66">
        <v>88</v>
      </c>
      <c r="AC9" s="39">
        <v>0</v>
      </c>
      <c r="AD9" s="39">
        <v>0</v>
      </c>
      <c r="AE9" s="39">
        <v>0</v>
      </c>
      <c r="AF9" s="39">
        <v>0</v>
      </c>
    </row>
    <row r="10" spans="1:32" s="79" customFormat="1" ht="15" customHeight="1">
      <c r="A10" s="41" t="s">
        <v>67</v>
      </c>
      <c r="B10" s="82">
        <f>SUM(B12,B15)</f>
        <v>2</v>
      </c>
      <c r="C10" s="83">
        <f aca="true" t="shared" si="0" ref="C10:AF10">SUM(C12,C15)</f>
        <v>2</v>
      </c>
      <c r="D10" s="83">
        <f t="shared" si="0"/>
        <v>0</v>
      </c>
      <c r="E10" s="83">
        <f t="shared" si="0"/>
        <v>0</v>
      </c>
      <c r="F10" s="83">
        <f t="shared" si="0"/>
        <v>18</v>
      </c>
      <c r="G10" s="83">
        <f t="shared" si="0"/>
        <v>6</v>
      </c>
      <c r="H10" s="83">
        <f t="shared" si="0"/>
        <v>6</v>
      </c>
      <c r="I10" s="83">
        <f t="shared" si="0"/>
        <v>6</v>
      </c>
      <c r="J10" s="83">
        <f>SUM(J12,J15)</f>
        <v>1024</v>
      </c>
      <c r="K10" s="83">
        <f t="shared" si="0"/>
        <v>439</v>
      </c>
      <c r="L10" s="83">
        <f t="shared" si="0"/>
        <v>585</v>
      </c>
      <c r="M10" s="83">
        <f t="shared" si="0"/>
        <v>79</v>
      </c>
      <c r="N10" s="83">
        <f t="shared" si="0"/>
        <v>100</v>
      </c>
      <c r="O10" s="83">
        <f t="shared" si="0"/>
        <v>88</v>
      </c>
      <c r="P10" s="83">
        <f t="shared" si="0"/>
        <v>91</v>
      </c>
      <c r="Q10" s="83">
        <f t="shared" si="0"/>
        <v>76</v>
      </c>
      <c r="R10" s="83">
        <f t="shared" si="0"/>
        <v>105</v>
      </c>
      <c r="S10" s="83">
        <f t="shared" si="0"/>
        <v>196</v>
      </c>
      <c r="T10" s="83">
        <f t="shared" si="0"/>
        <v>289</v>
      </c>
      <c r="U10" s="83">
        <f t="shared" si="0"/>
        <v>0</v>
      </c>
      <c r="V10" s="83">
        <f t="shared" si="0"/>
        <v>0</v>
      </c>
      <c r="W10" s="83">
        <f t="shared" si="0"/>
        <v>77</v>
      </c>
      <c r="X10" s="83">
        <f t="shared" si="0"/>
        <v>88</v>
      </c>
      <c r="Y10" s="83">
        <f t="shared" si="0"/>
        <v>72</v>
      </c>
      <c r="Z10" s="83">
        <f t="shared" si="0"/>
        <v>82</v>
      </c>
      <c r="AA10" s="83">
        <f t="shared" si="0"/>
        <v>47</v>
      </c>
      <c r="AB10" s="83">
        <f t="shared" si="0"/>
        <v>119</v>
      </c>
      <c r="AC10" s="83">
        <f t="shared" si="0"/>
        <v>0</v>
      </c>
      <c r="AD10" s="83">
        <f t="shared" si="0"/>
        <v>0</v>
      </c>
      <c r="AE10" s="83">
        <f t="shared" si="0"/>
        <v>0</v>
      </c>
      <c r="AF10" s="83">
        <f t="shared" si="0"/>
        <v>0</v>
      </c>
    </row>
    <row r="11" spans="1:32" s="15" customFormat="1" ht="15" customHeight="1">
      <c r="A11" s="6"/>
      <c r="B11" s="67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8"/>
      <c r="X11" s="68"/>
      <c r="Y11" s="69"/>
      <c r="Z11" s="38"/>
      <c r="AA11" s="38"/>
      <c r="AB11" s="38"/>
      <c r="AC11" s="39"/>
      <c r="AD11" s="39"/>
      <c r="AE11" s="39"/>
      <c r="AF11" s="39"/>
    </row>
    <row r="12" spans="1:32" s="15" customFormat="1" ht="15" customHeight="1">
      <c r="A12" s="40" t="s">
        <v>49</v>
      </c>
      <c r="B12" s="67">
        <f>SUM(C12:E12)</f>
        <v>1</v>
      </c>
      <c r="C12" s="39">
        <v>1</v>
      </c>
      <c r="D12" s="39">
        <v>0</v>
      </c>
      <c r="E12" s="39">
        <v>0</v>
      </c>
      <c r="F12" s="39">
        <f>SUM(G12:I12)</f>
        <v>12</v>
      </c>
      <c r="G12" s="39">
        <v>4</v>
      </c>
      <c r="H12" s="39">
        <v>4</v>
      </c>
      <c r="I12" s="39">
        <v>4</v>
      </c>
      <c r="J12" s="39">
        <f>K12+L12</f>
        <v>810</v>
      </c>
      <c r="K12" s="39">
        <f>SUM(M12,O12,Q12,W12,Y12,AA12,AC12,AE12)</f>
        <v>319</v>
      </c>
      <c r="L12" s="39">
        <f>SUM(N12,P12,R12,X12,Z12,AB12,AD12,AF12)</f>
        <v>491</v>
      </c>
      <c r="M12" s="39">
        <v>52</v>
      </c>
      <c r="N12" s="39">
        <v>88</v>
      </c>
      <c r="O12" s="39">
        <v>60</v>
      </c>
      <c r="P12" s="39">
        <v>77</v>
      </c>
      <c r="Q12" s="39">
        <v>52</v>
      </c>
      <c r="R12" s="39">
        <v>87</v>
      </c>
      <c r="S12" s="39">
        <v>155</v>
      </c>
      <c r="T12" s="39">
        <v>239</v>
      </c>
      <c r="U12" s="39">
        <v>0</v>
      </c>
      <c r="V12" s="39">
        <v>0</v>
      </c>
      <c r="W12" s="39">
        <v>60</v>
      </c>
      <c r="X12" s="39">
        <v>73</v>
      </c>
      <c r="Y12" s="39">
        <v>60</v>
      </c>
      <c r="Z12" s="39">
        <v>69</v>
      </c>
      <c r="AA12" s="39">
        <v>35</v>
      </c>
      <c r="AB12" s="39">
        <v>97</v>
      </c>
      <c r="AC12" s="39">
        <v>0</v>
      </c>
      <c r="AD12" s="39">
        <v>0</v>
      </c>
      <c r="AE12" s="39">
        <v>0</v>
      </c>
      <c r="AF12" s="39">
        <v>0</v>
      </c>
    </row>
    <row r="13" spans="1:32" s="15" customFormat="1" ht="15" customHeight="1">
      <c r="A13" s="41" t="s">
        <v>60</v>
      </c>
      <c r="B13" s="6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8"/>
      <c r="X13" s="68"/>
      <c r="Y13" s="69"/>
      <c r="Z13" s="38"/>
      <c r="AA13" s="38"/>
      <c r="AB13" s="38"/>
      <c r="AC13" s="39"/>
      <c r="AD13" s="39"/>
      <c r="AE13" s="39"/>
      <c r="AF13" s="39"/>
    </row>
    <row r="14" spans="1:32" s="15" customFormat="1" ht="15" customHeight="1">
      <c r="A14" s="40"/>
      <c r="B14" s="6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8"/>
      <c r="X14" s="68"/>
      <c r="Y14" s="69"/>
      <c r="Z14" s="38"/>
      <c r="AA14" s="38"/>
      <c r="AB14" s="38"/>
      <c r="AC14" s="39"/>
      <c r="AD14" s="39"/>
      <c r="AE14" s="39"/>
      <c r="AF14" s="39"/>
    </row>
    <row r="15" spans="1:32" s="15" customFormat="1" ht="15" customHeight="1">
      <c r="A15" s="40" t="s">
        <v>6</v>
      </c>
      <c r="B15" s="67">
        <f>SUM(C15:E15)</f>
        <v>1</v>
      </c>
      <c r="C15" s="39">
        <v>1</v>
      </c>
      <c r="D15" s="39">
        <v>0</v>
      </c>
      <c r="E15" s="39">
        <v>0</v>
      </c>
      <c r="F15" s="39">
        <f>SUM(G15:I15)</f>
        <v>6</v>
      </c>
      <c r="G15" s="39">
        <v>2</v>
      </c>
      <c r="H15" s="39">
        <v>2</v>
      </c>
      <c r="I15" s="39">
        <v>2</v>
      </c>
      <c r="J15" s="39">
        <f>K15+L15</f>
        <v>214</v>
      </c>
      <c r="K15" s="39">
        <f>SUM(M15,O15,Q15,W15,Y15,AA15,AC15,AE15)</f>
        <v>120</v>
      </c>
      <c r="L15" s="39">
        <f>SUM(N15,P15,R15,X15,Z15,AB15,AD15,AF15)</f>
        <v>94</v>
      </c>
      <c r="M15" s="39">
        <v>27</v>
      </c>
      <c r="N15" s="39">
        <v>12</v>
      </c>
      <c r="O15" s="39">
        <v>28</v>
      </c>
      <c r="P15" s="39">
        <v>14</v>
      </c>
      <c r="Q15" s="39">
        <v>24</v>
      </c>
      <c r="R15" s="39">
        <v>18</v>
      </c>
      <c r="S15" s="39">
        <v>41</v>
      </c>
      <c r="T15" s="39">
        <v>50</v>
      </c>
      <c r="U15" s="39">
        <v>0</v>
      </c>
      <c r="V15" s="39">
        <v>0</v>
      </c>
      <c r="W15" s="38">
        <v>17</v>
      </c>
      <c r="X15" s="68">
        <v>15</v>
      </c>
      <c r="Y15" s="69">
        <v>12</v>
      </c>
      <c r="Z15" s="38">
        <v>13</v>
      </c>
      <c r="AA15" s="38">
        <v>12</v>
      </c>
      <c r="AB15" s="38">
        <v>22</v>
      </c>
      <c r="AC15" s="39">
        <v>0</v>
      </c>
      <c r="AD15" s="39">
        <v>0</v>
      </c>
      <c r="AE15" s="39">
        <v>0</v>
      </c>
      <c r="AF15" s="39">
        <v>0</v>
      </c>
    </row>
    <row r="16" spans="1:32" s="15" customFormat="1" ht="15" customHeight="1">
      <c r="A16" s="41" t="s">
        <v>59</v>
      </c>
      <c r="B16" s="6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8"/>
      <c r="X16" s="68"/>
      <c r="Y16" s="69"/>
      <c r="Z16" s="38"/>
      <c r="AA16" s="38"/>
      <c r="AB16" s="38"/>
      <c r="AC16" s="39"/>
      <c r="AD16" s="39"/>
      <c r="AE16" s="39"/>
      <c r="AF16" s="39"/>
    </row>
    <row r="17" spans="1:32" s="15" customFormat="1" ht="6" customHeight="1">
      <c r="A17" s="42"/>
      <c r="B17" s="70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71"/>
      <c r="X17" s="72"/>
      <c r="Y17" s="73"/>
      <c r="Z17" s="71"/>
      <c r="AA17" s="71"/>
      <c r="AB17" s="71"/>
      <c r="AC17" s="43"/>
      <c r="AD17" s="43"/>
      <c r="AE17" s="43"/>
      <c r="AF17" s="43"/>
    </row>
    <row r="20" spans="1:25" s="90" customFormat="1" ht="15" customHeight="1">
      <c r="A20" s="219" t="s">
        <v>69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87"/>
      <c r="N20" s="87"/>
      <c r="O20" s="87"/>
      <c r="P20" s="87"/>
      <c r="Q20" s="87"/>
      <c r="R20" s="87"/>
      <c r="S20" s="87"/>
      <c r="T20" s="88"/>
      <c r="U20" s="87"/>
      <c r="V20" s="88"/>
      <c r="W20" s="89"/>
      <c r="X20" s="89"/>
      <c r="Y20" s="89"/>
    </row>
    <row r="21" spans="1:25" s="90" customFormat="1" ht="15" customHeight="1">
      <c r="A21" s="91" t="s">
        <v>70</v>
      </c>
      <c r="B21" s="92"/>
      <c r="C21" s="93"/>
      <c r="D21" s="94"/>
      <c r="E21" s="94"/>
      <c r="F21" s="94"/>
      <c r="G21" s="94"/>
      <c r="H21" s="94"/>
      <c r="I21" s="94"/>
      <c r="J21" s="94"/>
      <c r="K21" s="94"/>
      <c r="L21" s="94"/>
      <c r="N21" s="94"/>
      <c r="O21" s="94" t="s">
        <v>42</v>
      </c>
      <c r="P21" s="94"/>
      <c r="Q21" s="94"/>
      <c r="R21" s="95"/>
      <c r="T21" s="91"/>
      <c r="U21" s="93"/>
      <c r="V21" s="94"/>
      <c r="W21" s="93"/>
      <c r="X21" s="93"/>
      <c r="Y21" s="95" t="s">
        <v>3</v>
      </c>
    </row>
    <row r="22" spans="1:25" s="90" customFormat="1" ht="15" customHeight="1">
      <c r="A22" s="214" t="s">
        <v>4</v>
      </c>
      <c r="B22" s="96"/>
      <c r="C22" s="97" t="s">
        <v>0</v>
      </c>
      <c r="D22" s="98"/>
      <c r="E22" s="180" t="s">
        <v>71</v>
      </c>
      <c r="F22" s="181"/>
      <c r="G22" s="180" t="s">
        <v>44</v>
      </c>
      <c r="H22" s="181"/>
      <c r="I22" s="221" t="s">
        <v>15</v>
      </c>
      <c r="J22" s="221"/>
      <c r="K22" s="180" t="s">
        <v>45</v>
      </c>
      <c r="L22" s="181"/>
      <c r="M22" s="180" t="s">
        <v>46</v>
      </c>
      <c r="N22" s="181"/>
      <c r="O22" s="99" t="s">
        <v>16</v>
      </c>
      <c r="P22" s="100"/>
      <c r="Q22" s="101" t="s">
        <v>17</v>
      </c>
      <c r="R22" s="102"/>
      <c r="S22" s="127" t="s">
        <v>18</v>
      </c>
      <c r="T22" s="126" t="s">
        <v>20</v>
      </c>
      <c r="U22" s="213" t="s">
        <v>23</v>
      </c>
      <c r="V22" s="214"/>
      <c r="W22" s="99" t="s">
        <v>19</v>
      </c>
      <c r="X22" s="100"/>
      <c r="Y22" s="215" t="s">
        <v>72</v>
      </c>
    </row>
    <row r="23" spans="1:25" s="90" customFormat="1" ht="15" customHeight="1">
      <c r="A23" s="220"/>
      <c r="B23" s="103" t="s">
        <v>0</v>
      </c>
      <c r="C23" s="104" t="s">
        <v>1</v>
      </c>
      <c r="D23" s="103" t="s">
        <v>2</v>
      </c>
      <c r="E23" s="103" t="s">
        <v>1</v>
      </c>
      <c r="F23" s="104" t="s">
        <v>2</v>
      </c>
      <c r="G23" s="103" t="s">
        <v>1</v>
      </c>
      <c r="H23" s="104" t="s">
        <v>2</v>
      </c>
      <c r="I23" s="105" t="s">
        <v>1</v>
      </c>
      <c r="J23" s="104" t="s">
        <v>2</v>
      </c>
      <c r="K23" s="103" t="s">
        <v>1</v>
      </c>
      <c r="L23" s="104" t="s">
        <v>2</v>
      </c>
      <c r="M23" s="103" t="s">
        <v>1</v>
      </c>
      <c r="N23" s="104" t="s">
        <v>2</v>
      </c>
      <c r="O23" s="103" t="s">
        <v>1</v>
      </c>
      <c r="P23" s="104" t="s">
        <v>2</v>
      </c>
      <c r="Q23" s="105" t="s">
        <v>1</v>
      </c>
      <c r="R23" s="104" t="s">
        <v>2</v>
      </c>
      <c r="S23" s="104" t="s">
        <v>2</v>
      </c>
      <c r="T23" s="105" t="s">
        <v>2</v>
      </c>
      <c r="U23" s="103" t="s">
        <v>1</v>
      </c>
      <c r="V23" s="104" t="s">
        <v>2</v>
      </c>
      <c r="W23" s="103" t="s">
        <v>1</v>
      </c>
      <c r="X23" s="104" t="s">
        <v>2</v>
      </c>
      <c r="Y23" s="216"/>
    </row>
    <row r="24" spans="1:25" s="90" customFormat="1" ht="9" customHeight="1">
      <c r="A24" s="94"/>
      <c r="B24" s="106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</row>
    <row r="25" spans="1:25" s="90" customFormat="1" ht="15.75" customHeight="1">
      <c r="A25" s="107" t="s">
        <v>66</v>
      </c>
      <c r="B25" s="108">
        <v>112</v>
      </c>
      <c r="C25" s="109">
        <v>68</v>
      </c>
      <c r="D25" s="109">
        <v>44</v>
      </c>
      <c r="E25" s="109">
        <v>2</v>
      </c>
      <c r="F25" s="109">
        <v>0</v>
      </c>
      <c r="G25" s="110">
        <v>2</v>
      </c>
      <c r="H25" s="110">
        <v>0</v>
      </c>
      <c r="I25" s="109">
        <v>2</v>
      </c>
      <c r="J25" s="109">
        <v>1</v>
      </c>
      <c r="K25" s="110">
        <v>1</v>
      </c>
      <c r="L25" s="110">
        <v>0</v>
      </c>
      <c r="M25" s="110">
        <v>0</v>
      </c>
      <c r="N25" s="110">
        <v>0</v>
      </c>
      <c r="O25" s="109">
        <v>41</v>
      </c>
      <c r="P25" s="109">
        <v>27</v>
      </c>
      <c r="Q25" s="109">
        <v>0</v>
      </c>
      <c r="R25" s="109">
        <v>0</v>
      </c>
      <c r="S25" s="109">
        <v>3</v>
      </c>
      <c r="T25" s="109">
        <v>0</v>
      </c>
      <c r="U25" s="110">
        <v>0</v>
      </c>
      <c r="V25" s="110">
        <v>0</v>
      </c>
      <c r="W25" s="109">
        <v>20</v>
      </c>
      <c r="X25" s="109">
        <v>13</v>
      </c>
      <c r="Y25" s="109">
        <v>0</v>
      </c>
    </row>
    <row r="26" spans="1:25" s="113" customFormat="1" ht="15.75" customHeight="1">
      <c r="A26" s="107" t="s">
        <v>67</v>
      </c>
      <c r="B26" s="111">
        <f>SUM(B30,B31,B35,B36)</f>
        <v>113</v>
      </c>
      <c r="C26" s="112">
        <f aca="true" t="shared" si="1" ref="C26:Y26">SUM(C30,C31,C35,C36)</f>
        <v>68</v>
      </c>
      <c r="D26" s="112">
        <f t="shared" si="1"/>
        <v>45</v>
      </c>
      <c r="E26" s="112">
        <f t="shared" si="1"/>
        <v>2</v>
      </c>
      <c r="F26" s="112">
        <f t="shared" si="1"/>
        <v>0</v>
      </c>
      <c r="G26" s="112">
        <f t="shared" si="1"/>
        <v>2</v>
      </c>
      <c r="H26" s="112">
        <f t="shared" si="1"/>
        <v>0</v>
      </c>
      <c r="I26" s="112">
        <f t="shared" si="1"/>
        <v>3</v>
      </c>
      <c r="J26" s="112">
        <f t="shared" si="1"/>
        <v>1</v>
      </c>
      <c r="K26" s="112">
        <f t="shared" si="1"/>
        <v>1</v>
      </c>
      <c r="L26" s="112">
        <f t="shared" si="1"/>
        <v>0</v>
      </c>
      <c r="M26" s="112">
        <f t="shared" si="1"/>
        <v>0</v>
      </c>
      <c r="N26" s="112">
        <f t="shared" si="1"/>
        <v>0</v>
      </c>
      <c r="O26" s="112">
        <f t="shared" si="1"/>
        <v>41</v>
      </c>
      <c r="P26" s="112">
        <f t="shared" si="1"/>
        <v>26</v>
      </c>
      <c r="Q26" s="112">
        <f t="shared" si="1"/>
        <v>0</v>
      </c>
      <c r="R26" s="112">
        <f t="shared" si="1"/>
        <v>0</v>
      </c>
      <c r="S26" s="112">
        <f t="shared" si="1"/>
        <v>3</v>
      </c>
      <c r="T26" s="112">
        <f t="shared" si="1"/>
        <v>0</v>
      </c>
      <c r="U26" s="112">
        <f t="shared" si="1"/>
        <v>0</v>
      </c>
      <c r="V26" s="112">
        <f t="shared" si="1"/>
        <v>0</v>
      </c>
      <c r="W26" s="112">
        <f t="shared" si="1"/>
        <v>19</v>
      </c>
      <c r="X26" s="112">
        <f t="shared" si="1"/>
        <v>15</v>
      </c>
      <c r="Y26" s="112">
        <f t="shared" si="1"/>
        <v>2</v>
      </c>
    </row>
    <row r="27" spans="1:25" s="90" customFormat="1" ht="12" customHeight="1">
      <c r="A27" s="114"/>
      <c r="B27" s="115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s="90" customFormat="1" ht="13.5" customHeight="1">
      <c r="A28" s="116" t="s">
        <v>21</v>
      </c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4"/>
    </row>
    <row r="29" spans="1:25" s="90" customFormat="1" ht="13.5" customHeight="1">
      <c r="A29" s="119" t="s">
        <v>60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4"/>
    </row>
    <row r="30" spans="1:25" s="90" customFormat="1" ht="15" customHeight="1">
      <c r="A30" s="120" t="s">
        <v>25</v>
      </c>
      <c r="B30" s="117">
        <f>C30+D30</f>
        <v>61</v>
      </c>
      <c r="C30" s="118">
        <f>SUM(E30,G30,I30,K30,M30,O30,Q30,U30,W30)</f>
        <v>36</v>
      </c>
      <c r="D30" s="118">
        <f>SUM(F30,H30,J30,L30,N30,P30,R30,S30,T30,V30,X30)</f>
        <v>25</v>
      </c>
      <c r="E30" s="118">
        <v>1</v>
      </c>
      <c r="F30" s="118">
        <v>0</v>
      </c>
      <c r="G30" s="118">
        <v>0</v>
      </c>
      <c r="H30" s="118">
        <v>0</v>
      </c>
      <c r="I30" s="118">
        <v>2</v>
      </c>
      <c r="J30" s="118">
        <v>0</v>
      </c>
      <c r="K30" s="118">
        <v>1</v>
      </c>
      <c r="L30" s="118">
        <v>0</v>
      </c>
      <c r="M30" s="118">
        <v>0</v>
      </c>
      <c r="N30" s="118">
        <v>0</v>
      </c>
      <c r="O30" s="118">
        <v>31</v>
      </c>
      <c r="P30" s="118">
        <v>22</v>
      </c>
      <c r="Q30" s="118">
        <v>0</v>
      </c>
      <c r="R30" s="118">
        <v>0</v>
      </c>
      <c r="S30" s="118">
        <v>2</v>
      </c>
      <c r="T30" s="118">
        <v>0</v>
      </c>
      <c r="U30" s="118">
        <v>0</v>
      </c>
      <c r="V30" s="118">
        <v>0</v>
      </c>
      <c r="W30" s="118">
        <v>1</v>
      </c>
      <c r="X30" s="118">
        <v>1</v>
      </c>
      <c r="Y30" s="114">
        <v>2</v>
      </c>
    </row>
    <row r="31" spans="1:25" s="90" customFormat="1" ht="15" customHeight="1">
      <c r="A31" s="120" t="s">
        <v>26</v>
      </c>
      <c r="B31" s="117">
        <f aca="true" t="shared" si="2" ref="B31:B36">C31+D31</f>
        <v>8</v>
      </c>
      <c r="C31" s="118">
        <f aca="true" t="shared" si="3" ref="C31:C36">SUM(E31,G31,I31,K31,M31,O31,Q31,U31,W31)</f>
        <v>6</v>
      </c>
      <c r="D31" s="118">
        <f aca="true" t="shared" si="4" ref="D31:D36">SUM(F31,H31,J31,L31,N31,P31,R31,S31,T31,V31,X31)</f>
        <v>2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6</v>
      </c>
      <c r="X31" s="118">
        <v>2</v>
      </c>
      <c r="Y31" s="121" t="s">
        <v>55</v>
      </c>
    </row>
    <row r="32" spans="1:25" s="90" customFormat="1" ht="12" customHeight="1">
      <c r="A32" s="122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23"/>
    </row>
    <row r="33" spans="1:25" s="90" customFormat="1" ht="13.5" customHeight="1">
      <c r="A33" s="116" t="s">
        <v>22</v>
      </c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4"/>
    </row>
    <row r="34" spans="1:25" s="90" customFormat="1" ht="13.5" customHeight="1">
      <c r="A34" s="119" t="s">
        <v>59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4"/>
    </row>
    <row r="35" spans="1:25" s="90" customFormat="1" ht="15" customHeight="1">
      <c r="A35" s="120" t="s">
        <v>25</v>
      </c>
      <c r="B35" s="117">
        <f t="shared" si="2"/>
        <v>32</v>
      </c>
      <c r="C35" s="118">
        <f t="shared" si="3"/>
        <v>20</v>
      </c>
      <c r="D35" s="118">
        <f t="shared" si="4"/>
        <v>12</v>
      </c>
      <c r="E35" s="118">
        <v>0</v>
      </c>
      <c r="F35" s="118">
        <v>0</v>
      </c>
      <c r="G35" s="118">
        <v>2</v>
      </c>
      <c r="H35" s="118">
        <v>0</v>
      </c>
      <c r="I35" s="118">
        <v>1</v>
      </c>
      <c r="J35" s="118">
        <v>1</v>
      </c>
      <c r="K35" s="118">
        <v>0</v>
      </c>
      <c r="L35" s="118">
        <v>0</v>
      </c>
      <c r="M35" s="118">
        <v>0</v>
      </c>
      <c r="N35" s="118">
        <v>0</v>
      </c>
      <c r="O35" s="118">
        <v>10</v>
      </c>
      <c r="P35" s="118">
        <v>3</v>
      </c>
      <c r="Q35" s="118">
        <v>0</v>
      </c>
      <c r="R35" s="118">
        <v>0</v>
      </c>
      <c r="S35" s="118">
        <v>1</v>
      </c>
      <c r="T35" s="118">
        <v>0</v>
      </c>
      <c r="U35" s="118">
        <v>0</v>
      </c>
      <c r="V35" s="118">
        <v>0</v>
      </c>
      <c r="W35" s="118">
        <v>7</v>
      </c>
      <c r="X35" s="118">
        <v>7</v>
      </c>
      <c r="Y35" s="121" t="s">
        <v>55</v>
      </c>
    </row>
    <row r="36" spans="1:25" s="90" customFormat="1" ht="15" customHeight="1">
      <c r="A36" s="120" t="s">
        <v>26</v>
      </c>
      <c r="B36" s="117">
        <f t="shared" si="2"/>
        <v>12</v>
      </c>
      <c r="C36" s="118">
        <f t="shared" si="3"/>
        <v>6</v>
      </c>
      <c r="D36" s="118">
        <f t="shared" si="4"/>
        <v>6</v>
      </c>
      <c r="E36" s="118">
        <v>1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1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  <c r="W36" s="118">
        <v>5</v>
      </c>
      <c r="X36" s="118">
        <v>5</v>
      </c>
      <c r="Y36" s="121" t="s">
        <v>55</v>
      </c>
    </row>
    <row r="37" spans="1:25" s="90" customFormat="1" ht="8.25" customHeight="1">
      <c r="A37" s="124"/>
      <c r="B37" s="125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</row>
    <row r="38" spans="2:26" s="1" customFormat="1" ht="15" customHeight="1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5"/>
      <c r="Y38" s="85"/>
      <c r="Z38" s="84"/>
    </row>
    <row r="40" spans="1:28" ht="15.75">
      <c r="A40" s="218" t="s">
        <v>63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129"/>
      <c r="P40" s="129"/>
      <c r="Q40" s="129"/>
      <c r="R40" s="129"/>
      <c r="S40" s="44"/>
      <c r="T40" s="44"/>
      <c r="U40" s="44"/>
      <c r="V40" s="44"/>
      <c r="W40" s="44"/>
      <c r="X40" s="44"/>
      <c r="Y40" s="44"/>
      <c r="Z40" s="44"/>
      <c r="AA40" s="45"/>
      <c r="AB40" s="46"/>
    </row>
    <row r="41" spans="1:26" ht="15.75">
      <c r="A41" s="47" t="s">
        <v>24</v>
      </c>
      <c r="B41" s="3"/>
      <c r="C41" s="3"/>
      <c r="D41" s="3"/>
      <c r="E41" s="3"/>
      <c r="F41" s="3"/>
      <c r="G41" s="3"/>
      <c r="H41" s="3"/>
      <c r="I41" s="3"/>
      <c r="J41" s="3"/>
      <c r="K41" s="48"/>
      <c r="L41" s="3"/>
      <c r="M41" s="48"/>
      <c r="N41" s="48"/>
      <c r="O41" s="3" t="s">
        <v>52</v>
      </c>
      <c r="P41" s="3"/>
      <c r="R41" s="3"/>
      <c r="T41" s="3"/>
      <c r="U41" s="3"/>
      <c r="V41" s="3"/>
      <c r="W41" s="3"/>
      <c r="X41" s="3"/>
      <c r="Y41" s="3"/>
      <c r="Z41" s="7" t="s">
        <v>3</v>
      </c>
    </row>
    <row r="42" spans="1:26" ht="28.5" customHeight="1">
      <c r="A42" s="142" t="s">
        <v>48</v>
      </c>
      <c r="B42" s="171" t="s">
        <v>0</v>
      </c>
      <c r="C42" s="172"/>
      <c r="D42" s="173"/>
      <c r="E42" s="145" t="s">
        <v>27</v>
      </c>
      <c r="F42" s="146"/>
      <c r="G42" s="145" t="s">
        <v>40</v>
      </c>
      <c r="H42" s="146"/>
      <c r="I42" s="165" t="s">
        <v>41</v>
      </c>
      <c r="J42" s="166"/>
      <c r="K42" s="166"/>
      <c r="L42" s="166"/>
      <c r="M42" s="166"/>
      <c r="N42" s="166"/>
      <c r="O42" s="166"/>
      <c r="P42" s="166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24" customHeight="1">
      <c r="A43" s="144"/>
      <c r="B43" s="174"/>
      <c r="C43" s="175"/>
      <c r="D43" s="176"/>
      <c r="E43" s="147"/>
      <c r="F43" s="148"/>
      <c r="G43" s="147"/>
      <c r="H43" s="148"/>
      <c r="I43" s="161" t="s">
        <v>28</v>
      </c>
      <c r="J43" s="162"/>
      <c r="K43" s="138" t="s">
        <v>53</v>
      </c>
      <c r="L43" s="142"/>
      <c r="M43" s="138" t="s">
        <v>73</v>
      </c>
      <c r="N43" s="142"/>
      <c r="O43" s="138" t="s">
        <v>30</v>
      </c>
      <c r="P43" s="142"/>
      <c r="Q43" s="151" t="s">
        <v>64</v>
      </c>
      <c r="R43" s="152"/>
      <c r="S43" s="138" t="s">
        <v>31</v>
      </c>
      <c r="T43" s="142"/>
      <c r="U43" s="138" t="s">
        <v>74</v>
      </c>
      <c r="V43" s="142"/>
      <c r="W43" s="138" t="s">
        <v>29</v>
      </c>
      <c r="X43" s="142"/>
      <c r="Y43" s="138" t="s">
        <v>43</v>
      </c>
      <c r="Z43" s="139"/>
    </row>
    <row r="44" spans="1:26" ht="24" customHeight="1">
      <c r="A44" s="144"/>
      <c r="B44" s="177"/>
      <c r="C44" s="178"/>
      <c r="D44" s="179"/>
      <c r="E44" s="149"/>
      <c r="F44" s="150"/>
      <c r="G44" s="149"/>
      <c r="H44" s="150"/>
      <c r="I44" s="163"/>
      <c r="J44" s="164"/>
      <c r="K44" s="140"/>
      <c r="L44" s="143"/>
      <c r="M44" s="140"/>
      <c r="N44" s="143"/>
      <c r="O44" s="140"/>
      <c r="P44" s="143"/>
      <c r="Q44" s="153" t="s">
        <v>65</v>
      </c>
      <c r="R44" s="154"/>
      <c r="S44" s="140"/>
      <c r="T44" s="143"/>
      <c r="U44" s="140"/>
      <c r="V44" s="143"/>
      <c r="W44" s="140"/>
      <c r="X44" s="143"/>
      <c r="Y44" s="140"/>
      <c r="Z44" s="141"/>
    </row>
    <row r="45" spans="1:26" ht="15.75">
      <c r="A45" s="143"/>
      <c r="B45" s="49" t="s">
        <v>14</v>
      </c>
      <c r="C45" s="51" t="s">
        <v>1</v>
      </c>
      <c r="D45" s="52" t="s">
        <v>2</v>
      </c>
      <c r="E45" s="49" t="s">
        <v>1</v>
      </c>
      <c r="F45" s="51" t="s">
        <v>2</v>
      </c>
      <c r="G45" s="49" t="s">
        <v>1</v>
      </c>
      <c r="H45" s="51" t="s">
        <v>2</v>
      </c>
      <c r="I45" s="81" t="s">
        <v>1</v>
      </c>
      <c r="J45" s="52" t="s">
        <v>61</v>
      </c>
      <c r="K45" s="49" t="s">
        <v>1</v>
      </c>
      <c r="L45" s="51" t="s">
        <v>2</v>
      </c>
      <c r="M45" s="50" t="s">
        <v>1</v>
      </c>
      <c r="N45" s="49" t="s">
        <v>2</v>
      </c>
      <c r="O45" s="49" t="s">
        <v>1</v>
      </c>
      <c r="P45" s="51" t="s">
        <v>2</v>
      </c>
      <c r="Q45" s="50" t="s">
        <v>1</v>
      </c>
      <c r="R45" s="51" t="s">
        <v>2</v>
      </c>
      <c r="S45" s="49" t="s">
        <v>1</v>
      </c>
      <c r="T45" s="51" t="s">
        <v>2</v>
      </c>
      <c r="U45" s="50" t="s">
        <v>1</v>
      </c>
      <c r="V45" s="51" t="s">
        <v>2</v>
      </c>
      <c r="W45" s="49" t="s">
        <v>1</v>
      </c>
      <c r="X45" s="51" t="s">
        <v>2</v>
      </c>
      <c r="Y45" s="51" t="s">
        <v>1</v>
      </c>
      <c r="Z45" s="50" t="s">
        <v>2</v>
      </c>
    </row>
    <row r="46" spans="1:26" ht="9" customHeight="1">
      <c r="A46" s="3"/>
      <c r="B46" s="4"/>
      <c r="C46" s="3"/>
      <c r="D46" s="3"/>
      <c r="E46" s="5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54"/>
    </row>
    <row r="47" spans="1:26" ht="15" customHeight="1">
      <c r="A47" s="6" t="s">
        <v>66</v>
      </c>
      <c r="B47" s="77">
        <v>12</v>
      </c>
      <c r="C47" s="78">
        <v>7</v>
      </c>
      <c r="D47" s="78">
        <v>5</v>
      </c>
      <c r="E47" s="80">
        <v>1</v>
      </c>
      <c r="F47" s="80">
        <v>0</v>
      </c>
      <c r="G47" s="80">
        <v>0</v>
      </c>
      <c r="H47" s="80">
        <v>0</v>
      </c>
      <c r="I47" s="78">
        <v>3</v>
      </c>
      <c r="J47" s="78">
        <v>1</v>
      </c>
      <c r="K47" s="78">
        <v>0</v>
      </c>
      <c r="L47" s="78">
        <v>2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3</v>
      </c>
      <c r="X47" s="78">
        <v>2</v>
      </c>
      <c r="Y47" s="78">
        <v>0</v>
      </c>
      <c r="Z47" s="2">
        <v>0</v>
      </c>
    </row>
    <row r="48" spans="1:26" s="58" customFormat="1" ht="15" customHeight="1">
      <c r="A48" s="6" t="s">
        <v>67</v>
      </c>
      <c r="B48" s="55">
        <f>SUM(B50,B53)</f>
        <v>13</v>
      </c>
      <c r="C48" s="56">
        <f aca="true" t="shared" si="5" ref="C48:Z48">SUM(C50,C53)</f>
        <v>7</v>
      </c>
      <c r="D48" s="56">
        <f t="shared" si="5"/>
        <v>6</v>
      </c>
      <c r="E48" s="57">
        <f t="shared" si="5"/>
        <v>1</v>
      </c>
      <c r="F48" s="74">
        <f t="shared" si="5"/>
        <v>0</v>
      </c>
      <c r="G48" s="74">
        <f t="shared" si="5"/>
        <v>0</v>
      </c>
      <c r="H48" s="74">
        <f t="shared" si="5"/>
        <v>0</v>
      </c>
      <c r="I48" s="56">
        <f t="shared" si="5"/>
        <v>3</v>
      </c>
      <c r="J48" s="56">
        <f t="shared" si="5"/>
        <v>2</v>
      </c>
      <c r="K48" s="56">
        <f t="shared" si="5"/>
        <v>0</v>
      </c>
      <c r="L48" s="56">
        <f t="shared" si="5"/>
        <v>2</v>
      </c>
      <c r="M48" s="56">
        <f t="shared" si="5"/>
        <v>0</v>
      </c>
      <c r="N48" s="56">
        <f t="shared" si="5"/>
        <v>0</v>
      </c>
      <c r="O48" s="56">
        <f t="shared" si="5"/>
        <v>0</v>
      </c>
      <c r="P48" s="56">
        <f t="shared" si="5"/>
        <v>0</v>
      </c>
      <c r="Q48" s="56">
        <f t="shared" si="5"/>
        <v>0</v>
      </c>
      <c r="R48" s="56">
        <f t="shared" si="5"/>
        <v>0</v>
      </c>
      <c r="S48" s="56">
        <f t="shared" si="5"/>
        <v>0</v>
      </c>
      <c r="T48" s="56">
        <f t="shared" si="5"/>
        <v>0</v>
      </c>
      <c r="U48" s="56">
        <f t="shared" si="5"/>
        <v>0</v>
      </c>
      <c r="V48" s="56">
        <f t="shared" si="5"/>
        <v>0</v>
      </c>
      <c r="W48" s="56">
        <f t="shared" si="5"/>
        <v>3</v>
      </c>
      <c r="X48" s="56">
        <f t="shared" si="5"/>
        <v>2</v>
      </c>
      <c r="Y48" s="56">
        <f t="shared" si="5"/>
        <v>0</v>
      </c>
      <c r="Z48" s="56">
        <f t="shared" si="5"/>
        <v>0</v>
      </c>
    </row>
    <row r="49" spans="1:26" s="58" customFormat="1" ht="15" customHeight="1">
      <c r="A49" s="59"/>
      <c r="B49" s="55"/>
      <c r="C49" s="56"/>
      <c r="D49" s="56"/>
      <c r="E49" s="57"/>
      <c r="F49" s="57"/>
      <c r="G49" s="57"/>
      <c r="H49" s="57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5" customHeight="1">
      <c r="A50" s="75" t="s">
        <v>49</v>
      </c>
      <c r="B50" s="60">
        <f>C50+D50</f>
        <v>10</v>
      </c>
      <c r="C50" s="61">
        <f>SUM(E50,G50,I50,K50,M50,O50,Q50,S50,U50,W50,Y50)</f>
        <v>5</v>
      </c>
      <c r="D50" s="61">
        <f>SUM(F50,H50,J50,L50,N50,P50,R50,T50,V50,X50,Z50)</f>
        <v>5</v>
      </c>
      <c r="E50" s="74">
        <v>1</v>
      </c>
      <c r="F50" s="74">
        <v>0</v>
      </c>
      <c r="G50" s="74" t="s">
        <v>54</v>
      </c>
      <c r="H50" s="74" t="s">
        <v>54</v>
      </c>
      <c r="I50" s="61">
        <v>2</v>
      </c>
      <c r="J50" s="61">
        <v>1</v>
      </c>
      <c r="K50" s="61">
        <v>0</v>
      </c>
      <c r="L50" s="61">
        <v>2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2</v>
      </c>
      <c r="X50" s="61">
        <v>2</v>
      </c>
      <c r="Y50" s="61">
        <v>0</v>
      </c>
      <c r="Z50" s="2">
        <v>0</v>
      </c>
    </row>
    <row r="51" spans="1:26" ht="15" customHeight="1">
      <c r="A51" s="41" t="s">
        <v>60</v>
      </c>
      <c r="B51" s="60"/>
      <c r="C51" s="61"/>
      <c r="D51" s="61"/>
      <c r="E51" s="74"/>
      <c r="F51" s="74"/>
      <c r="G51" s="74"/>
      <c r="H51" s="74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54"/>
    </row>
    <row r="52" spans="1:26" ht="15" customHeight="1">
      <c r="A52" s="3"/>
      <c r="B52" s="4"/>
      <c r="C52" s="3"/>
      <c r="D52" s="3"/>
      <c r="E52" s="62"/>
      <c r="F52" s="62"/>
      <c r="G52" s="62"/>
      <c r="H52" s="6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</row>
    <row r="53" spans="1:26" ht="15" customHeight="1">
      <c r="A53" s="75" t="s">
        <v>68</v>
      </c>
      <c r="B53" s="60">
        <f>C53+D53</f>
        <v>3</v>
      </c>
      <c r="C53" s="61">
        <f>SUM(E53,G53,I53,K53,M53,O53,Q53,S53,U53,W53,Y53)</f>
        <v>2</v>
      </c>
      <c r="D53" s="61">
        <f>SUM(F53,H53,J53,L53,N53,P53,R53,T53,V53,X53,Z53)</f>
        <v>1</v>
      </c>
      <c r="E53" s="74" t="s">
        <v>55</v>
      </c>
      <c r="F53" s="74" t="s">
        <v>55</v>
      </c>
      <c r="G53" s="74" t="s">
        <v>55</v>
      </c>
      <c r="H53" s="74" t="s">
        <v>55</v>
      </c>
      <c r="I53" s="61">
        <v>1</v>
      </c>
      <c r="J53" s="61">
        <v>1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1</v>
      </c>
      <c r="X53" s="61">
        <v>0</v>
      </c>
      <c r="Y53" s="61">
        <v>0</v>
      </c>
      <c r="Z53" s="2">
        <v>0</v>
      </c>
    </row>
    <row r="54" spans="1:26" ht="15" customHeight="1">
      <c r="A54" s="41" t="s">
        <v>59</v>
      </c>
      <c r="B54" s="60"/>
      <c r="C54" s="61"/>
      <c r="D54" s="61"/>
      <c r="E54" s="74"/>
      <c r="F54" s="74"/>
      <c r="G54" s="74"/>
      <c r="H54" s="74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54"/>
    </row>
    <row r="55" spans="1:26" ht="9" customHeight="1">
      <c r="A55" s="5"/>
      <c r="B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</sheetData>
  <sheetProtection/>
  <mergeCells count="56">
    <mergeCell ref="U22:V22"/>
    <mergeCell ref="Y22:Y23"/>
    <mergeCell ref="A1:N1"/>
    <mergeCell ref="A40:N40"/>
    <mergeCell ref="A20:L20"/>
    <mergeCell ref="A22:A23"/>
    <mergeCell ref="E22:F22"/>
    <mergeCell ref="G22:H22"/>
    <mergeCell ref="I22:J22"/>
    <mergeCell ref="K22:L22"/>
    <mergeCell ref="M22:N22"/>
    <mergeCell ref="S4:AF4"/>
    <mergeCell ref="J4:L5"/>
    <mergeCell ref="J3:R3"/>
    <mergeCell ref="F5:I5"/>
    <mergeCell ref="B3:E5"/>
    <mergeCell ref="F3:I4"/>
    <mergeCell ref="AC5:AD6"/>
    <mergeCell ref="AE5:AF6"/>
    <mergeCell ref="P6:P7"/>
    <mergeCell ref="A3:A7"/>
    <mergeCell ref="M4:R4"/>
    <mergeCell ref="I43:J44"/>
    <mergeCell ref="I42:P42"/>
    <mergeCell ref="C6:C7"/>
    <mergeCell ref="D6:D7"/>
    <mergeCell ref="E6:E7"/>
    <mergeCell ref="B42:D44"/>
    <mergeCell ref="G42:H44"/>
    <mergeCell ref="K43:L44"/>
    <mergeCell ref="Y43:Z44"/>
    <mergeCell ref="O43:P44"/>
    <mergeCell ref="S43:T44"/>
    <mergeCell ref="U43:V44"/>
    <mergeCell ref="A42:A45"/>
    <mergeCell ref="M43:N44"/>
    <mergeCell ref="E42:F44"/>
    <mergeCell ref="W43:X44"/>
    <mergeCell ref="Q43:R43"/>
    <mergeCell ref="Q44:R44"/>
    <mergeCell ref="B6:B7"/>
    <mergeCell ref="F6:F7"/>
    <mergeCell ref="G6:G7"/>
    <mergeCell ref="H6:H7"/>
    <mergeCell ref="I6:I7"/>
    <mergeCell ref="J6:J7"/>
    <mergeCell ref="M5:N5"/>
    <mergeCell ref="O5:P5"/>
    <mergeCell ref="Q5:R5"/>
    <mergeCell ref="K6:K7"/>
    <mergeCell ref="L6:L7"/>
    <mergeCell ref="Q6:Q7"/>
    <mergeCell ref="R6:R7"/>
    <mergeCell ref="M6:M7"/>
    <mergeCell ref="N6:N7"/>
    <mergeCell ref="O6:O7"/>
  </mergeCells>
  <conditionalFormatting sqref="A8:AF17">
    <cfRule type="expression" priority="3" dxfId="0" stopIfTrue="1">
      <formula>MOD(ROW(),2)=0</formula>
    </cfRule>
  </conditionalFormatting>
  <conditionalFormatting sqref="A24:Y37">
    <cfRule type="expression" priority="2" dxfId="0" stopIfTrue="1">
      <formula>MOD(ROW(),2)=0</formula>
    </cfRule>
  </conditionalFormatting>
  <conditionalFormatting sqref="A46:Z55">
    <cfRule type="expression" priority="1" dxfId="0" stopIfTrue="1">
      <formula>MOD(ROW(),2)=0</formula>
    </cfRule>
  </conditionalFormatting>
  <printOptions/>
  <pageMargins left="0.7874015748031497" right="0.5905511811023623" top="0.7480314960629921" bottom="0.7480314960629921" header="0.5118110236220472" footer="0.5118110236220472"/>
  <pageSetup fitToWidth="2" horizontalDpi="600" verticalDpi="600" orientation="portrait" paperSize="9" scale="88" r:id="rId2"/>
  <colBreaks count="1" manualBreakCount="1">
    <brk id="14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setup</cp:lastModifiedBy>
  <cp:lastPrinted>2018-01-25T07:58:50Z</cp:lastPrinted>
  <dcterms:created xsi:type="dcterms:W3CDTF">1999-10-25T01:45:54Z</dcterms:created>
  <dcterms:modified xsi:type="dcterms:W3CDTF">2018-01-26T07:38:59Z</dcterms:modified>
  <cp:category/>
  <cp:version/>
  <cp:contentType/>
  <cp:contentStatus/>
</cp:coreProperties>
</file>