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36" tabRatio="775" activeTab="0"/>
  </bookViews>
  <sheets>
    <sheet name="第５６表a" sheetId="1" r:id="rId1"/>
    <sheet name="第５６表 b" sheetId="2" r:id="rId2"/>
    <sheet name="第５７表a" sheetId="3" r:id="rId3"/>
    <sheet name="第５７表b" sheetId="4" r:id="rId4"/>
    <sheet name="第５８表" sheetId="5" r:id="rId5"/>
    <sheet name="第５９表" sheetId="6" r:id="rId6"/>
  </sheets>
  <externalReferences>
    <externalReference r:id="rId9"/>
  </externalReferences>
  <definedNames>
    <definedName name="_1NEN" localSheetId="1">'第５６表 b'!#REF!</definedName>
    <definedName name="_1NEN" localSheetId="0">'第５６表a'!#REF!</definedName>
    <definedName name="_1NEN" localSheetId="4">'第５８表'!#REF!</definedName>
    <definedName name="_1NEN">'[1]第３表'!$F$1:$F$104</definedName>
    <definedName name="_Regression_Int" localSheetId="1" hidden="1">1</definedName>
    <definedName name="_Regression_Int" localSheetId="0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_xlnm.Print_Area" localSheetId="1">'第５６表 b'!$A$1:$N$63</definedName>
    <definedName name="_xlnm.Print_Area" localSheetId="0">'第５６表a'!$A$1:$Q$67</definedName>
    <definedName name="_xlnm.Print_Area" localSheetId="2">'第５７表a'!$A$1:$AL$84</definedName>
    <definedName name="_xlnm.Print_Area" localSheetId="3">'第５７表b'!$A$1:$AI$81</definedName>
    <definedName name="_xlnm.Print_Area" localSheetId="4">'第５８表'!$A$1:$N$62</definedName>
    <definedName name="_xlnm.Print_Area" localSheetId="5">'第５９表'!$A$1:$R$85</definedName>
    <definedName name="Print_Area_MI" localSheetId="1">'第５６表 b'!#REF!</definedName>
    <definedName name="Print_Area_MI" localSheetId="0">'第５６表a'!$A$7:$K$65</definedName>
    <definedName name="Print_Area_MI" localSheetId="2">'第５７表a'!$A$1:$AT$47</definedName>
    <definedName name="Print_Area_MI" localSheetId="3">'第５７表b'!$A$1:$AQ$44</definedName>
    <definedName name="Print_Area_MI" localSheetId="4">'第５８表'!$A$7:$H$61</definedName>
    <definedName name="Print_Area_MI" localSheetId="5">'第５９表'!$A$1:$AB$43</definedName>
    <definedName name="Print_Area_MI">'[1]第１表'!$B$1:$N$59</definedName>
    <definedName name="_xlnm.Print_Titles" localSheetId="1">'第５６表 b'!$1:$7</definedName>
    <definedName name="_xlnm.Print_Titles" localSheetId="0">'第５６表a'!$1:$7</definedName>
    <definedName name="_xlnm.Print_Titles" localSheetId="4">'第５８表'!$1:$7</definedName>
    <definedName name="Print_Titles_MI" localSheetId="1">'第５６表 b'!$1:$7</definedName>
    <definedName name="Print_Titles_MI" localSheetId="0">'第５６表a'!$1:$7</definedName>
    <definedName name="Print_Titles_MI" localSheetId="4">'第５８表'!$1:$7</definedName>
    <definedName name="Print_Titles_MI">'[1]第２表'!$2:$8</definedName>
  </definedNames>
  <calcPr fullCalcOnLoad="1" refMode="R1C1"/>
</workbook>
</file>

<file path=xl/sharedStrings.xml><?xml version="1.0" encoding="utf-8"?>
<sst xmlns="http://schemas.openxmlformats.org/spreadsheetml/2006/main" count="800" uniqueCount="228">
  <si>
    <t>計</t>
  </si>
  <si>
    <t>青葉区</t>
  </si>
  <si>
    <t>宮城野区</t>
  </si>
  <si>
    <t>若林区</t>
  </si>
  <si>
    <t>太白区</t>
  </si>
  <si>
    <t>泉区</t>
  </si>
  <si>
    <t>石巻市</t>
  </si>
  <si>
    <t>気仙沼市</t>
  </si>
  <si>
    <t>白石市</t>
  </si>
  <si>
    <t>名取市</t>
  </si>
  <si>
    <t>角田市</t>
  </si>
  <si>
    <t>多賀城市</t>
  </si>
  <si>
    <t>岩沼市</t>
  </si>
  <si>
    <t>蔵王町</t>
  </si>
  <si>
    <t>七ヶ宿町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</si>
  <si>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</si>
  <si>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</si>
  <si>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</si>
  <si>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</si>
  <si>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</si>
  <si>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</si>
  <si>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</si>
  <si>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</si>
  <si>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富谷町</t>
  </si>
  <si>
    <t>大衡村</t>
  </si>
  <si>
    <t>色麻町</t>
  </si>
  <si>
    <t>涌谷町</t>
  </si>
  <si>
    <t>女川町</t>
  </si>
  <si>
    <t>登米市</t>
  </si>
  <si>
    <t>栗原市</t>
  </si>
  <si>
    <t>東松島市</t>
  </si>
  <si>
    <t>大崎市</t>
  </si>
  <si>
    <t>大河原町</t>
  </si>
  <si>
    <t>村田町</t>
  </si>
  <si>
    <t>柴田町</t>
  </si>
  <si>
    <t>川崎町</t>
  </si>
  <si>
    <t>加美町</t>
  </si>
  <si>
    <t>美里町</t>
  </si>
  <si>
    <t>南三陸町</t>
  </si>
  <si>
    <t>亘 理 郡 計</t>
  </si>
  <si>
    <t>宮 城 郡 計</t>
  </si>
  <si>
    <t>黒 川 郡 計</t>
  </si>
  <si>
    <t>加 美 郡 計</t>
  </si>
  <si>
    <t>遠 田 郡 計</t>
  </si>
  <si>
    <t>牡 鹿 郡 計</t>
  </si>
  <si>
    <t>本 吉 郡 計</t>
  </si>
  <si>
    <t xml:space="preserve"> </t>
  </si>
  <si>
    <t>学校数</t>
  </si>
  <si>
    <t>計</t>
  </si>
  <si>
    <t>国立</t>
  </si>
  <si>
    <t>公立</t>
  </si>
  <si>
    <t>平成27年度</t>
  </si>
  <si>
    <t>市 部 計</t>
  </si>
  <si>
    <t>仙台市計</t>
  </si>
  <si>
    <t>塩竈市</t>
  </si>
  <si>
    <t>刈 田 郡 計</t>
  </si>
  <si>
    <t>柴 田 郡 計</t>
  </si>
  <si>
    <t>伊 具 郡 計</t>
  </si>
  <si>
    <t>公  立</t>
  </si>
  <si>
    <t>私  立</t>
  </si>
  <si>
    <t>男</t>
  </si>
  <si>
    <t>女</t>
  </si>
  <si>
    <t>平成28年度</t>
  </si>
  <si>
    <t>平成28年度</t>
  </si>
  <si>
    <t>平成27年度</t>
  </si>
  <si>
    <t>本 吉 郡 計</t>
  </si>
  <si>
    <t>牡 鹿 郡 計</t>
  </si>
  <si>
    <t>遠 田 郡 計</t>
  </si>
  <si>
    <t>加 美 郡 計</t>
  </si>
  <si>
    <t>黒 川 郡 計</t>
  </si>
  <si>
    <t>宮 城 郡 計</t>
  </si>
  <si>
    <t>亘 理 郡 計</t>
  </si>
  <si>
    <t>伊 具 郡 計</t>
  </si>
  <si>
    <t>柴 田 郡 計</t>
  </si>
  <si>
    <t>刈 田 郡 計</t>
  </si>
  <si>
    <t>仙台市計</t>
  </si>
  <si>
    <t>市 部 計</t>
  </si>
  <si>
    <t>…</t>
  </si>
  <si>
    <t>国  立</t>
  </si>
  <si>
    <t/>
  </si>
  <si>
    <t>平成28年度</t>
  </si>
  <si>
    <t>平成2７年度</t>
  </si>
  <si>
    <t>女</t>
  </si>
  <si>
    <t>男</t>
  </si>
  <si>
    <t xml:space="preserve"> 計</t>
  </si>
  <si>
    <t>私立</t>
  </si>
  <si>
    <t>兼 務 者</t>
  </si>
  <si>
    <t>本 務 者</t>
  </si>
  <si>
    <t>職員数
(本務者)</t>
  </si>
  <si>
    <t>教　員　数</t>
  </si>
  <si>
    <t>生    徒    数</t>
  </si>
  <si>
    <t>区　　分
市町村名</t>
  </si>
  <si>
    <t>学校数</t>
  </si>
  <si>
    <t>（単位：学校，人）</t>
  </si>
  <si>
    <t>&lt;専修学校&gt;（公立）</t>
  </si>
  <si>
    <t>&lt;専修学校&gt;（国公私計）</t>
  </si>
  <si>
    <t>第５６表　　　市町村別学校数・生徒数・教員数及び職員数（本務者）（２－２）</t>
  </si>
  <si>
    <t>第５６表　　　市町村別学校数・生徒数・教員数及び職員数（本務者）（２－１）</t>
  </si>
  <si>
    <t>そ の 他</t>
  </si>
  <si>
    <t>スポーツ</t>
  </si>
  <si>
    <t>法律行政</t>
  </si>
  <si>
    <t>動物</t>
  </si>
  <si>
    <t>動　　物</t>
  </si>
  <si>
    <t>受験・補習</t>
  </si>
  <si>
    <t>通訳・ガイド</t>
  </si>
  <si>
    <t>写    真</t>
  </si>
  <si>
    <t>演劇・映画</t>
  </si>
  <si>
    <t>外 国 語</t>
  </si>
  <si>
    <t>茶 華 道</t>
  </si>
  <si>
    <t xml:space="preserve"> デザイン</t>
  </si>
  <si>
    <t>美    術</t>
  </si>
  <si>
    <t>音    楽</t>
  </si>
  <si>
    <t>文化・教養関係</t>
  </si>
  <si>
    <t>編物・手芸</t>
  </si>
  <si>
    <t>料    理</t>
  </si>
  <si>
    <t>和 洋 裁</t>
  </si>
  <si>
    <t>家    庭</t>
  </si>
  <si>
    <t>家    政</t>
  </si>
  <si>
    <t>家政関係</t>
  </si>
  <si>
    <t>服飾・家政関係</t>
  </si>
  <si>
    <t>ビジネス</t>
  </si>
  <si>
    <t>情報</t>
  </si>
  <si>
    <t>情　　報</t>
  </si>
  <si>
    <t>旅行</t>
  </si>
  <si>
    <t>旅　　行</t>
  </si>
  <si>
    <t>経    営</t>
  </si>
  <si>
    <t>秘    書</t>
  </si>
  <si>
    <t>タイピスト</t>
  </si>
  <si>
    <t>経理・簿記</t>
  </si>
  <si>
    <t>商    業</t>
  </si>
  <si>
    <t>商業実務関係</t>
  </si>
  <si>
    <t>社会福祉</t>
  </si>
  <si>
    <t>介護福祉</t>
  </si>
  <si>
    <t>教員養成</t>
  </si>
  <si>
    <t>保育士養成</t>
  </si>
  <si>
    <t>教育福祉関係</t>
  </si>
  <si>
    <t>教育社会福祉関係</t>
  </si>
  <si>
    <t>製菓・製パン</t>
  </si>
  <si>
    <t>美    容</t>
  </si>
  <si>
    <t>理    容</t>
  </si>
  <si>
    <t>調    理</t>
  </si>
  <si>
    <t xml:space="preserve"> </t>
  </si>
  <si>
    <t>栄    養</t>
  </si>
  <si>
    <t>衛生関係</t>
  </si>
  <si>
    <t>理学・作業療法</t>
  </si>
  <si>
    <t>柔道整復</t>
  </si>
  <si>
    <t>はり･きゅう・あんま</t>
  </si>
  <si>
    <t>診療放射線</t>
  </si>
  <si>
    <t>臨床検査</t>
  </si>
  <si>
    <t>歯科技工</t>
  </si>
  <si>
    <t>歯科衛生</t>
  </si>
  <si>
    <t>准 看 護</t>
  </si>
  <si>
    <t>看     護</t>
  </si>
  <si>
    <t>医療関係</t>
  </si>
  <si>
    <t>園芸</t>
  </si>
  <si>
    <t>園　　芸</t>
  </si>
  <si>
    <t>農    業</t>
  </si>
  <si>
    <t>農業関係</t>
  </si>
  <si>
    <t>情報処理</t>
  </si>
  <si>
    <t>電子計算機</t>
  </si>
  <si>
    <t>機    械</t>
  </si>
  <si>
    <t>自動車整備</t>
  </si>
  <si>
    <t>無線・通信</t>
  </si>
  <si>
    <t>電気・電子</t>
  </si>
  <si>
    <t>土木・建築</t>
  </si>
  <si>
    <t>測    量</t>
  </si>
  <si>
    <t>測    量</t>
  </si>
  <si>
    <t>工業関係</t>
  </si>
  <si>
    <t>私　立</t>
  </si>
  <si>
    <t>…</t>
  </si>
  <si>
    <t>公　立</t>
  </si>
  <si>
    <t>国　立</t>
  </si>
  <si>
    <t>平成28年度</t>
  </si>
  <si>
    <t>平成27年度</t>
  </si>
  <si>
    <t>一般課程</t>
  </si>
  <si>
    <t>専門課程</t>
  </si>
  <si>
    <t>高等課程</t>
  </si>
  <si>
    <t>区分</t>
  </si>
  <si>
    <t>卒   業   者   数
（前年度間）</t>
  </si>
  <si>
    <t>入学者数（春期）</t>
  </si>
  <si>
    <t>入学志願者数（春期）</t>
  </si>
  <si>
    <t>入学定員（春期）</t>
  </si>
  <si>
    <t>生徒数</t>
  </si>
  <si>
    <t>学   科   数</t>
  </si>
  <si>
    <t>学科別学校数
（延数）</t>
  </si>
  <si>
    <t>（単位：学校，学科，人）</t>
  </si>
  <si>
    <t>（つづき）</t>
  </si>
  <si>
    <t>&lt;専修学校&gt;（国公私計）</t>
  </si>
  <si>
    <t>第５７表　　　学　科　別　学　校　数　・　学　科　数　・　生　徒　数　・　入　学　状　況　及　び　卒　業　者　数　（２－１）</t>
  </si>
  <si>
    <t>スポーツ</t>
  </si>
  <si>
    <t>ファッション</t>
  </si>
  <si>
    <t>ビジネス</t>
  </si>
  <si>
    <t>情報</t>
  </si>
  <si>
    <t>情　　報</t>
  </si>
  <si>
    <t>はり･きゅう・あんま</t>
  </si>
  <si>
    <t>卒   業   者   数
（前年度間）</t>
  </si>
  <si>
    <t>学科別学校数</t>
  </si>
  <si>
    <t>（つづき）</t>
  </si>
  <si>
    <t>&lt;専修学校&gt;（公立）</t>
  </si>
  <si>
    <t xml:space="preserve"> 第５７表　　　学　科　別　学　校　数　・　学　科　数　・　生　徒　数　・　入　学　状　況　及　び　卒　業　者　数　（２－２）</t>
  </si>
  <si>
    <t>（単位：校，人）</t>
  </si>
  <si>
    <t>&lt;各種学校&gt;（私立）</t>
  </si>
  <si>
    <t>第５８表　　　市町村別学校数・生徒数・教員数及び職員数（本務者）</t>
  </si>
  <si>
    <t>その他</t>
  </si>
  <si>
    <t>外国人学校</t>
  </si>
  <si>
    <t>自動車操縦</t>
  </si>
  <si>
    <t>学習・補習</t>
  </si>
  <si>
    <t>予備校</t>
  </si>
  <si>
    <t>各種学校のみにある課程</t>
  </si>
  <si>
    <t>スポーツ</t>
  </si>
  <si>
    <t>ファッション</t>
  </si>
  <si>
    <t>ビジネス</t>
  </si>
  <si>
    <t>情　　報</t>
  </si>
  <si>
    <t xml:space="preserve"> </t>
  </si>
  <si>
    <t>はり･きゅう・あんま</t>
  </si>
  <si>
    <t>平成28年度</t>
  </si>
  <si>
    <t>平成27年度</t>
  </si>
  <si>
    <t>修業年限１年以上の課程</t>
  </si>
  <si>
    <t>修業年限１年未満の課程</t>
  </si>
  <si>
    <t>入学者数</t>
  </si>
  <si>
    <t>生徒数</t>
  </si>
  <si>
    <t>課程数</t>
  </si>
  <si>
    <t>（単位：課程，人）</t>
  </si>
  <si>
    <t>&lt;各種学校&gt;（私立）</t>
  </si>
  <si>
    <t xml:space="preserve">   第５９表　　　課　程　別　課　程　数　・　修　業　年　限　別　生　徒　数　・　入　学　者　数　及　び　卒　業　者　数</t>
  </si>
  <si>
    <t>ﾌｧｯｼｮﾝﾋﾞｼﾞﾈｽ</t>
  </si>
  <si>
    <t xml:space="preserve"> </t>
  </si>
  <si>
    <t xml:space="preserve">  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</si>
</sst>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#,##0;\-#,##0;&quot;-&quot;"/>
    <numFmt numFmtId="179" formatCode="[$-411]g/&quot;標&quot;&quot;準&quot;"/>
    <numFmt numFmtId="180" formatCode="&quot;｣&quot;#,##0;[Red]\-&quot;｣&quot;#,##0"/>
    <numFmt numFmtId="181" formatCode="_ &quot;SFr.&quot;* #,##0.00_ ;_ &quot;SFr.&quot;* \-#,##0.00_ ;_ &quot;SFr.&quot;* &quot;-&quot;??_ ;_ @_ "/>
    <numFmt numFmtId="182" formatCode="#,###;\-#,###;\-"/>
    <numFmt numFmtId="183" formatCode="#,##0;\-#,##0;\-"/>
    <numFmt numFmtId="184" formatCode="0.0_);[Red]\(0.0\)"/>
    <numFmt numFmtId="185" formatCode="#,##0_);[Red]\(#,##0\)"/>
    <numFmt numFmtId="186" formatCode="#,##0_ "/>
    <numFmt numFmtId="187" formatCode="#,##0.0_ "/>
    <numFmt numFmtId="188" formatCode="#,###;\-#,###.#"/>
  </numFmts>
  <fonts count="6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b/>
      <sz val="11"/>
      <name val="ＭＳ Ｐゴシック"/>
      <family val="3"/>
    </font>
    <font>
      <u val="single"/>
      <sz val="7.7"/>
      <color indexed="12"/>
      <name val="ＭＳ Ｐゴシック"/>
      <family val="3"/>
    </font>
    <font>
      <sz val="14"/>
      <name val="Terminal"/>
      <family val="0"/>
    </font>
    <font>
      <b/>
      <sz val="10"/>
      <name val="ＭＳ Ｐゴシック"/>
      <family val="3"/>
    </font>
    <font>
      <sz val="7"/>
      <name val="ＭＳ Ｐゴシック"/>
      <family val="3"/>
    </font>
    <font>
      <b/>
      <sz val="14"/>
      <name val="ＭＳ Ｐゴシック"/>
      <family val="3"/>
    </font>
    <font>
      <b/>
      <sz val="10"/>
      <name val="書院細明朝体"/>
      <family val="1"/>
    </font>
    <font>
      <b/>
      <sz val="11"/>
      <name val="書院細明朝体"/>
      <family val="1"/>
    </font>
    <font>
      <b/>
      <sz val="10"/>
      <name val="明朝"/>
      <family val="1"/>
    </font>
    <font>
      <b/>
      <sz val="14"/>
      <name val="書院細明朝体"/>
      <family val="1"/>
    </font>
    <font>
      <b/>
      <sz val="9"/>
      <name val="書院細明朝体"/>
      <family val="1"/>
    </font>
    <font>
      <b/>
      <sz val="9"/>
      <name val="ＭＳ Ｐゴシック"/>
      <family val="3"/>
    </font>
    <font>
      <b/>
      <sz val="11"/>
      <name val="明朝"/>
      <family val="1"/>
    </font>
    <font>
      <sz val="6"/>
      <name val="ＭＳ Ｐゴシック"/>
      <family val="3"/>
    </font>
    <font>
      <b/>
      <sz val="8"/>
      <name val="書院細明朝体"/>
      <family val="1"/>
    </font>
    <font>
      <b/>
      <sz val="14"/>
      <name val="Terminal"/>
      <family val="0"/>
    </font>
    <font>
      <b/>
      <sz val="12"/>
      <name val="書院細明朝体"/>
      <family val="1"/>
    </font>
    <font>
      <b/>
      <sz val="12"/>
      <name val="ＭＳ Ｐゴシック"/>
      <family val="3"/>
    </font>
    <font>
      <b/>
      <sz val="7"/>
      <name val="書院細明朝体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書院細明朝体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書院細明朝体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8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178" fontId="3" fillId="0" borderId="0" applyFill="0" applyBorder="0" applyAlignment="0">
      <protection/>
    </xf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5" fillId="0" borderId="0">
      <alignment horizontal="left"/>
      <protection/>
    </xf>
    <xf numFmtId="38" fontId="6" fillId="20" borderId="0" applyNumberFormat="0" applyBorder="0" applyAlignment="0" applyProtection="0"/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10" fontId="6" fillId="21" borderId="3" applyNumberFormat="0" applyBorder="0" applyAlignment="0" applyProtection="0"/>
    <xf numFmtId="181" fontId="8" fillId="0" borderId="0">
      <alignment/>
      <protection/>
    </xf>
    <xf numFmtId="0" fontId="4" fillId="0" borderId="0">
      <alignment/>
      <protection/>
    </xf>
    <xf numFmtId="10" fontId="4" fillId="0" borderId="0" applyFont="0" applyFill="0" applyBorder="0" applyAlignment="0" applyProtection="0"/>
    <xf numFmtId="4" fontId="5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/>
      <protection/>
    </xf>
    <xf numFmtId="0" fontId="12" fillId="0" borderId="0">
      <alignment horizontal="center"/>
      <protection/>
    </xf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13" fillId="0" borderId="0">
      <alignment vertical="center"/>
      <protection/>
    </xf>
    <xf numFmtId="0" fontId="52" fillId="0" borderId="0" applyNumberFormat="0" applyFill="0" applyBorder="0" applyAlignment="0" applyProtection="0"/>
    <xf numFmtId="0" fontId="53" fillId="28" borderId="4" applyNumberFormat="0" applyAlignment="0" applyProtection="0"/>
    <xf numFmtId="0" fontId="54" fillId="29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57" fillId="32" borderId="7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1" fillId="0" borderId="10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11" applyNumberFormat="0" applyFill="0" applyAlignment="0" applyProtection="0"/>
    <xf numFmtId="0" fontId="63" fillId="32" borderId="12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3" borderId="7" applyNumberFormat="0" applyAlignment="0" applyProtection="0"/>
    <xf numFmtId="0" fontId="2" fillId="0" borderId="0">
      <alignment vertical="center"/>
      <protection/>
    </xf>
    <xf numFmtId="0" fontId="16" fillId="0" borderId="0">
      <alignment/>
      <protection/>
    </xf>
    <xf numFmtId="37" fontId="16" fillId="0" borderId="0">
      <alignment/>
      <protection/>
    </xf>
    <xf numFmtId="37" fontId="16" fillId="0" borderId="0">
      <alignment/>
      <protection/>
    </xf>
    <xf numFmtId="37" fontId="16" fillId="0" borderId="0">
      <alignment/>
      <protection/>
    </xf>
    <xf numFmtId="37" fontId="16" fillId="0" borderId="0">
      <alignment/>
      <protection/>
    </xf>
    <xf numFmtId="0" fontId="66" fillId="0" borderId="0" applyNumberFormat="0" applyFill="0" applyBorder="0" applyAlignment="0" applyProtection="0"/>
    <xf numFmtId="0" fontId="67" fillId="34" borderId="0" applyNumberFormat="0" applyBorder="0" applyAlignment="0" applyProtection="0"/>
  </cellStyleXfs>
  <cellXfs count="376">
    <xf numFmtId="0" fontId="0" fillId="0" borderId="0" xfId="0" applyFont="1" applyAlignment="1">
      <alignment vertical="center"/>
    </xf>
    <xf numFmtId="182" fontId="21" fillId="0" borderId="0" xfId="83" applyNumberFormat="1" applyFont="1" applyFill="1" applyBorder="1" applyAlignment="1">
      <alignment horizontal="right" vertical="center"/>
      <protection/>
    </xf>
    <xf numFmtId="182" fontId="20" fillId="0" borderId="0" xfId="83" applyNumberFormat="1" applyFont="1" applyFill="1" applyAlignment="1" applyProtection="1">
      <alignment horizontal="center" vertical="center"/>
      <protection/>
    </xf>
    <xf numFmtId="182" fontId="20" fillId="0" borderId="0" xfId="83" applyNumberFormat="1" applyFont="1" applyFill="1" applyBorder="1" applyAlignment="1">
      <alignment vertical="center"/>
      <protection/>
    </xf>
    <xf numFmtId="182" fontId="20" fillId="0" borderId="0" xfId="83" applyNumberFormat="1" applyFont="1" applyFill="1" applyBorder="1" applyAlignment="1" applyProtection="1">
      <alignment vertical="center"/>
      <protection locked="0"/>
    </xf>
    <xf numFmtId="182" fontId="24" fillId="0" borderId="0" xfId="83" applyNumberFormat="1" applyFont="1" applyFill="1" applyBorder="1" applyAlignment="1" applyProtection="1">
      <alignment vertical="center"/>
      <protection locked="0"/>
    </xf>
    <xf numFmtId="182" fontId="25" fillId="0" borderId="0" xfId="83" applyNumberFormat="1" applyFont="1" applyFill="1" applyBorder="1" applyAlignment="1" applyProtection="1">
      <alignment vertical="center"/>
      <protection/>
    </xf>
    <xf numFmtId="182" fontId="17" fillId="0" borderId="0" xfId="83" applyNumberFormat="1" applyFont="1" applyFill="1" applyAlignment="1">
      <alignment vertical="center"/>
      <protection/>
    </xf>
    <xf numFmtId="182" fontId="20" fillId="0" borderId="0" xfId="83" applyNumberFormat="1" applyFont="1" applyFill="1" applyBorder="1" applyAlignment="1">
      <alignment horizontal="right" vertical="center"/>
      <protection/>
    </xf>
    <xf numFmtId="182" fontId="20" fillId="0" borderId="13" xfId="83" applyNumberFormat="1" applyFont="1" applyFill="1" applyBorder="1" applyAlignment="1">
      <alignment vertical="center"/>
      <protection/>
    </xf>
    <xf numFmtId="182" fontId="17" fillId="0" borderId="0" xfId="83" applyNumberFormat="1" applyFont="1" applyFill="1" applyBorder="1" applyAlignment="1" applyProtection="1">
      <alignment vertical="center"/>
      <protection locked="0"/>
    </xf>
    <xf numFmtId="182" fontId="20" fillId="0" borderId="0" xfId="83" applyNumberFormat="1" applyFont="1" applyFill="1" applyBorder="1" applyAlignment="1" applyProtection="1">
      <alignment horizontal="right" vertical="center"/>
      <protection locked="0"/>
    </xf>
    <xf numFmtId="182" fontId="26" fillId="0" borderId="0" xfId="83" applyNumberFormat="1" applyFont="1" applyFill="1" applyAlignment="1">
      <alignment vertical="center"/>
      <protection/>
    </xf>
    <xf numFmtId="182" fontId="26" fillId="0" borderId="0" xfId="83" applyNumberFormat="1" applyFont="1" applyFill="1" applyBorder="1" applyAlignment="1">
      <alignment vertical="center"/>
      <protection/>
    </xf>
    <xf numFmtId="182" fontId="14" fillId="0" borderId="0" xfId="83" applyNumberFormat="1" applyFont="1" applyFill="1" applyBorder="1" applyAlignment="1">
      <alignment vertical="center"/>
      <protection/>
    </xf>
    <xf numFmtId="182" fontId="14" fillId="0" borderId="0" xfId="83" applyNumberFormat="1" applyFont="1" applyFill="1" applyAlignment="1">
      <alignment vertical="center"/>
      <protection/>
    </xf>
    <xf numFmtId="182" fontId="26" fillId="0" borderId="0" xfId="83" applyNumberFormat="1" applyFont="1" applyFill="1" applyAlignment="1" applyProtection="1">
      <alignment vertical="center"/>
      <protection locked="0"/>
    </xf>
    <xf numFmtId="182" fontId="21" fillId="0" borderId="0" xfId="83" applyNumberFormat="1" applyFont="1" applyFill="1" applyBorder="1" applyAlignment="1" applyProtection="1">
      <alignment vertical="center"/>
      <protection locked="0"/>
    </xf>
    <xf numFmtId="182" fontId="21" fillId="0" borderId="0" xfId="83" applyNumberFormat="1" applyFont="1" applyFill="1" applyBorder="1" applyAlignment="1" applyProtection="1">
      <alignment horizontal="right" vertical="center"/>
      <protection locked="0"/>
    </xf>
    <xf numFmtId="182" fontId="21" fillId="0" borderId="0" xfId="83" applyNumberFormat="1" applyFont="1" applyFill="1" applyBorder="1" applyAlignment="1" applyProtection="1">
      <alignment horizontal="center" vertical="center"/>
      <protection/>
    </xf>
    <xf numFmtId="182" fontId="26" fillId="0" borderId="0" xfId="83" applyNumberFormat="1" applyFont="1" applyFill="1" applyBorder="1" applyAlignment="1" applyProtection="1">
      <alignment vertical="center"/>
      <protection locked="0"/>
    </xf>
    <xf numFmtId="182" fontId="21" fillId="0" borderId="13" xfId="83" applyNumberFormat="1" applyFont="1" applyFill="1" applyBorder="1" applyAlignment="1">
      <alignment vertical="center"/>
      <protection/>
    </xf>
    <xf numFmtId="182" fontId="26" fillId="0" borderId="14" xfId="83" applyNumberFormat="1" applyFont="1" applyFill="1" applyBorder="1" applyAlignment="1">
      <alignment vertical="center"/>
      <protection/>
    </xf>
    <xf numFmtId="182" fontId="26" fillId="0" borderId="13" xfId="83" applyNumberFormat="1" applyFont="1" applyFill="1" applyBorder="1" applyAlignment="1">
      <alignment vertical="center"/>
      <protection/>
    </xf>
    <xf numFmtId="182" fontId="21" fillId="0" borderId="0" xfId="83" applyNumberFormat="1" applyFont="1" applyFill="1" applyBorder="1" applyAlignment="1">
      <alignment vertical="center"/>
      <protection/>
    </xf>
    <xf numFmtId="182" fontId="21" fillId="0" borderId="0" xfId="83" applyNumberFormat="1" applyFont="1" applyFill="1" applyAlignment="1">
      <alignment vertical="center"/>
      <protection/>
    </xf>
    <xf numFmtId="182" fontId="21" fillId="0" borderId="0" xfId="83" applyNumberFormat="1" applyFont="1" applyFill="1" applyBorder="1" applyAlignment="1" applyProtection="1">
      <alignment horizontal="right" vertical="center"/>
      <protection/>
    </xf>
    <xf numFmtId="182" fontId="21" fillId="0" borderId="0" xfId="83" applyNumberFormat="1" applyFont="1" applyFill="1" applyAlignment="1" applyProtection="1">
      <alignment vertical="center"/>
      <protection locked="0"/>
    </xf>
    <xf numFmtId="182" fontId="21" fillId="0" borderId="14" xfId="83" applyNumberFormat="1" applyFont="1" applyFill="1" applyBorder="1" applyAlignment="1">
      <alignment vertical="center"/>
      <protection/>
    </xf>
    <xf numFmtId="182" fontId="21" fillId="0" borderId="0" xfId="83" applyNumberFormat="1" applyFont="1" applyFill="1" applyAlignment="1">
      <alignment horizontal="right" vertical="center"/>
      <protection/>
    </xf>
    <xf numFmtId="182" fontId="21" fillId="0" borderId="15" xfId="83" applyNumberFormat="1" applyFont="1" applyFill="1" applyBorder="1" applyAlignment="1" applyProtection="1">
      <alignment horizontal="right" vertical="center"/>
      <protection/>
    </xf>
    <xf numFmtId="182" fontId="26" fillId="0" borderId="16" xfId="83" applyNumberFormat="1" applyFont="1" applyFill="1" applyBorder="1" applyAlignment="1">
      <alignment vertical="center"/>
      <protection/>
    </xf>
    <xf numFmtId="182" fontId="21" fillId="0" borderId="16" xfId="83" applyNumberFormat="1" applyFont="1" applyFill="1" applyBorder="1" applyAlignment="1" applyProtection="1">
      <alignment horizontal="center" vertical="center"/>
      <protection/>
    </xf>
    <xf numFmtId="182" fontId="21" fillId="0" borderId="16" xfId="83" applyNumberFormat="1" applyFont="1" applyFill="1" applyBorder="1" applyAlignment="1">
      <alignment vertical="center"/>
      <protection/>
    </xf>
    <xf numFmtId="182" fontId="68" fillId="0" borderId="0" xfId="83" applyNumberFormat="1" applyFont="1" applyFill="1" applyBorder="1" applyAlignment="1">
      <alignment horizontal="right" vertical="center"/>
      <protection/>
    </xf>
    <xf numFmtId="182" fontId="14" fillId="0" borderId="0" xfId="83" applyNumberFormat="1" applyFont="1" applyFill="1" applyBorder="1" applyAlignment="1" applyProtection="1">
      <alignment vertical="center"/>
      <protection locked="0"/>
    </xf>
    <xf numFmtId="182" fontId="21" fillId="0" borderId="16" xfId="83" applyNumberFormat="1" applyFont="1" applyFill="1" applyBorder="1" applyAlignment="1" applyProtection="1">
      <alignment horizontal="right" vertical="center"/>
      <protection locked="0"/>
    </xf>
    <xf numFmtId="183" fontId="21" fillId="0" borderId="0" xfId="81" applyNumberFormat="1" applyFont="1" applyFill="1" applyBorder="1" applyAlignment="1" applyProtection="1" quotePrefix="1">
      <alignment horizontal="right" vertical="center"/>
      <protection locked="0"/>
    </xf>
    <xf numFmtId="183" fontId="21" fillId="0" borderId="17" xfId="84" applyNumberFormat="1" applyFont="1" applyFill="1" applyBorder="1" applyAlignment="1" applyProtection="1">
      <alignment horizontal="center" vertical="center"/>
      <protection/>
    </xf>
    <xf numFmtId="183" fontId="21" fillId="0" borderId="17" xfId="84" applyNumberFormat="1" applyFont="1" applyFill="1" applyBorder="1" applyAlignment="1">
      <alignment horizontal="center" vertical="center"/>
      <protection/>
    </xf>
    <xf numFmtId="183" fontId="21" fillId="0" borderId="13" xfId="84" applyNumberFormat="1" applyFont="1" applyFill="1" applyBorder="1" applyAlignment="1">
      <alignment horizontal="centerContinuous" vertical="center"/>
      <protection/>
    </xf>
    <xf numFmtId="183" fontId="21" fillId="0" borderId="17" xfId="84" applyNumberFormat="1" applyFont="1" applyFill="1" applyBorder="1" applyAlignment="1" applyProtection="1">
      <alignment horizontal="centerContinuous" vertical="center"/>
      <protection/>
    </xf>
    <xf numFmtId="183" fontId="21" fillId="0" borderId="18" xfId="84" applyNumberFormat="1" applyFont="1" applyFill="1" applyBorder="1" applyAlignment="1">
      <alignment horizontal="centerContinuous" vertical="center"/>
      <protection/>
    </xf>
    <xf numFmtId="183" fontId="21" fillId="0" borderId="2" xfId="84" applyNumberFormat="1" applyFont="1" applyFill="1" applyBorder="1" applyAlignment="1">
      <alignment horizontal="centerContinuous" vertical="center"/>
      <protection/>
    </xf>
    <xf numFmtId="183" fontId="21" fillId="0" borderId="2" xfId="84" applyNumberFormat="1" applyFont="1" applyFill="1" applyBorder="1" applyAlignment="1" applyProtection="1">
      <alignment horizontal="centerContinuous" vertical="center"/>
      <protection/>
    </xf>
    <xf numFmtId="183" fontId="21" fillId="0" borderId="19" xfId="84" applyNumberFormat="1" applyFont="1" applyFill="1" applyBorder="1" applyAlignment="1">
      <alignment horizontal="centerContinuous" vertical="center"/>
      <protection/>
    </xf>
    <xf numFmtId="183" fontId="21" fillId="0" borderId="13" xfId="84" applyNumberFormat="1" applyFont="1" applyFill="1" applyBorder="1" applyAlignment="1" applyProtection="1">
      <alignment horizontal="centerContinuous" vertical="center"/>
      <protection/>
    </xf>
    <xf numFmtId="183" fontId="21" fillId="0" borderId="17" xfId="84" applyNumberFormat="1" applyFont="1" applyFill="1" applyBorder="1" applyAlignment="1">
      <alignment horizontal="centerContinuous" vertical="center"/>
      <protection/>
    </xf>
    <xf numFmtId="182" fontId="21" fillId="0" borderId="13" xfId="83" applyNumberFormat="1" applyFont="1" applyFill="1" applyBorder="1" applyAlignment="1">
      <alignment horizontal="right" vertical="center"/>
      <protection/>
    </xf>
    <xf numFmtId="182" fontId="21" fillId="0" borderId="13" xfId="83" applyNumberFormat="1" applyFont="1" applyFill="1" applyBorder="1" applyAlignment="1" applyProtection="1">
      <alignment vertical="center"/>
      <protection locked="0"/>
    </xf>
    <xf numFmtId="182" fontId="21" fillId="0" borderId="13" xfId="83" applyNumberFormat="1" applyFont="1" applyFill="1" applyBorder="1" applyAlignment="1" applyProtection="1">
      <alignment horizontal="left" vertical="center"/>
      <protection/>
    </xf>
    <xf numFmtId="182" fontId="21" fillId="0" borderId="0" xfId="83" applyNumberFormat="1" applyFont="1" applyFill="1" applyAlignment="1" applyProtection="1">
      <alignment horizontal="center" vertical="center"/>
      <protection/>
    </xf>
    <xf numFmtId="183" fontId="22" fillId="0" borderId="0" xfId="85" applyNumberFormat="1" applyFont="1" applyFill="1" applyAlignment="1">
      <alignment vertical="center"/>
      <protection/>
    </xf>
    <xf numFmtId="183" fontId="22" fillId="0" borderId="0" xfId="85" applyNumberFormat="1" applyFont="1" applyFill="1" applyAlignment="1">
      <alignment horizontal="center" vertical="center"/>
      <protection/>
    </xf>
    <xf numFmtId="183" fontId="22" fillId="0" borderId="0" xfId="85" applyNumberFormat="1" applyFont="1" applyFill="1" applyAlignment="1">
      <alignment horizontal="center" vertical="center" textRotation="255"/>
      <protection/>
    </xf>
    <xf numFmtId="183" fontId="22" fillId="0" borderId="0" xfId="85" applyNumberFormat="1" applyFont="1" applyFill="1" applyBorder="1" applyAlignment="1">
      <alignment vertical="center"/>
      <protection/>
    </xf>
    <xf numFmtId="183" fontId="20" fillId="0" borderId="0" xfId="85" applyNumberFormat="1" applyFont="1" applyFill="1" applyBorder="1" applyAlignment="1" applyProtection="1">
      <alignment horizontal="center" vertical="center"/>
      <protection/>
    </xf>
    <xf numFmtId="183" fontId="20" fillId="0" borderId="20" xfId="85" applyNumberFormat="1" applyFont="1" applyFill="1" applyBorder="1" applyAlignment="1" applyProtection="1">
      <alignment horizontal="center" vertical="center" shrinkToFit="1"/>
      <protection/>
    </xf>
    <xf numFmtId="183" fontId="21" fillId="0" borderId="14" xfId="85" applyNumberFormat="1" applyFont="1" applyFill="1" applyBorder="1" applyAlignment="1">
      <alignment horizontal="right" vertical="center"/>
      <protection/>
    </xf>
    <xf numFmtId="183" fontId="21" fillId="0" borderId="13" xfId="85" applyNumberFormat="1" applyFont="1" applyFill="1" applyBorder="1" applyAlignment="1">
      <alignment vertical="center"/>
      <protection/>
    </xf>
    <xf numFmtId="183" fontId="21" fillId="0" borderId="13" xfId="85" applyNumberFormat="1" applyFont="1" applyFill="1" applyBorder="1" applyAlignment="1" applyProtection="1">
      <alignment vertical="center"/>
      <protection/>
    </xf>
    <xf numFmtId="183" fontId="21" fillId="0" borderId="13" xfId="85" applyNumberFormat="1" applyFont="1" applyFill="1" applyBorder="1" applyAlignment="1" applyProtection="1">
      <alignment horizontal="right" vertical="center"/>
      <protection/>
    </xf>
    <xf numFmtId="183" fontId="20" fillId="0" borderId="0" xfId="85" applyNumberFormat="1" applyFont="1" applyFill="1" applyBorder="1" applyAlignment="1">
      <alignment horizontal="center" vertical="center"/>
      <protection/>
    </xf>
    <xf numFmtId="183" fontId="20" fillId="0" borderId="0" xfId="85" applyNumberFormat="1" applyFont="1" applyFill="1" applyBorder="1" applyAlignment="1">
      <alignment horizontal="center" vertical="center" textRotation="255"/>
      <protection/>
    </xf>
    <xf numFmtId="183" fontId="20" fillId="0" borderId="21" xfId="85" applyNumberFormat="1" applyFont="1" applyFill="1" applyBorder="1" applyAlignment="1">
      <alignment horizontal="center" vertical="center" shrinkToFit="1"/>
      <protection/>
    </xf>
    <xf numFmtId="183" fontId="21" fillId="0" borderId="16" xfId="85" applyNumberFormat="1" applyFont="1" applyFill="1" applyBorder="1" applyAlignment="1">
      <alignment horizontal="right" vertical="center"/>
      <protection/>
    </xf>
    <xf numFmtId="183" fontId="21" fillId="0" borderId="0" xfId="85" applyNumberFormat="1" applyFont="1" applyFill="1" applyBorder="1" applyAlignment="1">
      <alignment vertical="center"/>
      <protection/>
    </xf>
    <xf numFmtId="183" fontId="21" fillId="0" borderId="0" xfId="85" applyNumberFormat="1" applyFont="1" applyFill="1" applyBorder="1" applyAlignment="1" applyProtection="1">
      <alignment vertical="center"/>
      <protection/>
    </xf>
    <xf numFmtId="183" fontId="21" fillId="0" borderId="0" xfId="85" applyNumberFormat="1" applyFont="1" applyFill="1" applyBorder="1" applyAlignment="1" applyProtection="1">
      <alignment vertical="center"/>
      <protection locked="0"/>
    </xf>
    <xf numFmtId="183" fontId="21" fillId="0" borderId="0" xfId="85" applyNumberFormat="1" applyFont="1" applyFill="1" applyBorder="1" applyAlignment="1">
      <alignment horizontal="right" vertical="center"/>
      <protection/>
    </xf>
    <xf numFmtId="183" fontId="21" fillId="0" borderId="0" xfId="85" applyNumberFormat="1" applyFont="1" applyFill="1" applyBorder="1" applyAlignment="1" applyProtection="1">
      <alignment horizontal="right" vertical="center"/>
      <protection/>
    </xf>
    <xf numFmtId="183" fontId="24" fillId="0" borderId="0" xfId="85" applyNumberFormat="1" applyFont="1" applyFill="1" applyBorder="1" applyAlignment="1" applyProtection="1">
      <alignment horizontal="center" vertical="center"/>
      <protection/>
    </xf>
    <xf numFmtId="183" fontId="24" fillId="0" borderId="21" xfId="85" applyNumberFormat="1" applyFont="1" applyFill="1" applyBorder="1" applyAlignment="1" applyProtection="1">
      <alignment horizontal="center" vertical="center" shrinkToFit="1"/>
      <protection/>
    </xf>
    <xf numFmtId="183" fontId="20" fillId="0" borderId="21" xfId="85" applyNumberFormat="1" applyFont="1" applyFill="1" applyBorder="1" applyAlignment="1" applyProtection="1">
      <alignment horizontal="center" vertical="center" shrinkToFit="1"/>
      <protection/>
    </xf>
    <xf numFmtId="183" fontId="20" fillId="0" borderId="0" xfId="85" applyNumberFormat="1" applyFont="1" applyFill="1" applyBorder="1" applyAlignment="1" applyProtection="1" quotePrefix="1">
      <alignment horizontal="center" vertical="center"/>
      <protection/>
    </xf>
    <xf numFmtId="183" fontId="20" fillId="0" borderId="21" xfId="85" applyNumberFormat="1" applyFont="1" applyFill="1" applyBorder="1" applyAlignment="1" applyProtection="1" quotePrefix="1">
      <alignment horizontal="center" vertical="center" shrinkToFit="1"/>
      <protection/>
    </xf>
    <xf numFmtId="183" fontId="21" fillId="0" borderId="0" xfId="85" applyNumberFormat="1" applyFont="1" applyFill="1" applyBorder="1" applyAlignment="1" applyProtection="1" quotePrefix="1">
      <alignment horizontal="right" vertical="center"/>
      <protection/>
    </xf>
    <xf numFmtId="183" fontId="17" fillId="0" borderId="0" xfId="85" applyNumberFormat="1" applyFont="1" applyFill="1" applyAlignment="1">
      <alignment vertical="center"/>
      <protection/>
    </xf>
    <xf numFmtId="183" fontId="17" fillId="0" borderId="0" xfId="85" applyNumberFormat="1" applyFont="1" applyFill="1" applyBorder="1" applyAlignment="1">
      <alignment vertical="center"/>
      <protection/>
    </xf>
    <xf numFmtId="183" fontId="17" fillId="0" borderId="0" xfId="85" applyNumberFormat="1" applyFont="1" applyFill="1" applyBorder="1" applyAlignment="1" applyProtection="1">
      <alignment horizontal="center" vertical="center"/>
      <protection/>
    </xf>
    <xf numFmtId="183" fontId="20" fillId="0" borderId="20" xfId="85" applyNumberFormat="1" applyFont="1" applyFill="1" applyBorder="1" applyAlignment="1">
      <alignment horizontal="center" vertical="center" shrinkToFit="1"/>
      <protection/>
    </xf>
    <xf numFmtId="183" fontId="20" fillId="0" borderId="0" xfId="85" applyNumberFormat="1" applyFont="1" applyFill="1" applyBorder="1" applyAlignment="1" quotePrefix="1">
      <alignment horizontal="center" vertical="center"/>
      <protection/>
    </xf>
    <xf numFmtId="183" fontId="20" fillId="0" borderId="21" xfId="85" applyNumberFormat="1" applyFont="1" applyFill="1" applyBorder="1" applyAlignment="1" quotePrefix="1">
      <alignment horizontal="center" vertical="center" shrinkToFit="1"/>
      <protection/>
    </xf>
    <xf numFmtId="183" fontId="21" fillId="0" borderId="0" xfId="85" applyNumberFormat="1" applyFont="1" applyFill="1" applyBorder="1" applyAlignment="1" quotePrefix="1">
      <alignment horizontal="right" vertical="center"/>
      <protection/>
    </xf>
    <xf numFmtId="183" fontId="17" fillId="0" borderId="0" xfId="85" applyNumberFormat="1" applyFont="1" applyFill="1" applyBorder="1" applyAlignment="1">
      <alignment horizontal="center" vertical="center"/>
      <protection/>
    </xf>
    <xf numFmtId="183" fontId="20" fillId="0" borderId="0" xfId="85" applyNumberFormat="1" applyFont="1" applyFill="1" applyBorder="1" applyAlignment="1">
      <alignment vertical="center"/>
      <protection/>
    </xf>
    <xf numFmtId="183" fontId="20" fillId="0" borderId="0" xfId="85" applyNumberFormat="1" applyFont="1" applyFill="1" applyBorder="1" applyAlignment="1" applyProtection="1">
      <alignment vertical="center"/>
      <protection locked="0"/>
    </xf>
    <xf numFmtId="183" fontId="20" fillId="0" borderId="0" xfId="85" applyNumberFormat="1" applyFont="1" applyFill="1" applyBorder="1" applyAlignment="1" applyProtection="1">
      <alignment vertical="center"/>
      <protection/>
    </xf>
    <xf numFmtId="183" fontId="21" fillId="0" borderId="16" xfId="85" applyNumberFormat="1" applyFont="1" applyFill="1" applyBorder="1" applyAlignment="1" applyProtection="1">
      <alignment horizontal="right" vertical="center"/>
      <protection/>
    </xf>
    <xf numFmtId="183" fontId="28" fillId="0" borderId="0" xfId="85" applyNumberFormat="1" applyFont="1" applyFill="1" applyBorder="1" applyAlignment="1" applyProtection="1">
      <alignment horizontal="center" vertical="center"/>
      <protection/>
    </xf>
    <xf numFmtId="183" fontId="28" fillId="0" borderId="21" xfId="85" applyNumberFormat="1" applyFont="1" applyFill="1" applyBorder="1" applyAlignment="1" applyProtection="1">
      <alignment horizontal="center" vertical="center" shrinkToFit="1"/>
      <protection/>
    </xf>
    <xf numFmtId="183" fontId="21" fillId="0" borderId="16" xfId="85" applyNumberFormat="1" applyFont="1" applyFill="1" applyBorder="1" applyAlignment="1">
      <alignment horizontal="right" vertical="center" shrinkToFit="1"/>
      <protection/>
    </xf>
    <xf numFmtId="183" fontId="21" fillId="0" borderId="0" xfId="85" applyNumberFormat="1" applyFont="1" applyFill="1" applyBorder="1" applyAlignment="1">
      <alignment vertical="center" shrinkToFit="1"/>
      <protection/>
    </xf>
    <xf numFmtId="183" fontId="21" fillId="0" borderId="0" xfId="85" applyNumberFormat="1" applyFont="1" applyFill="1" applyBorder="1" applyAlignment="1" applyProtection="1">
      <alignment vertical="center" shrinkToFit="1"/>
      <protection locked="0"/>
    </xf>
    <xf numFmtId="183" fontId="21" fillId="0" borderId="0" xfId="85" applyNumberFormat="1" applyFont="1" applyFill="1" applyBorder="1" applyAlignment="1" applyProtection="1">
      <alignment horizontal="right" vertical="center" shrinkToFit="1"/>
      <protection/>
    </xf>
    <xf numFmtId="183" fontId="20" fillId="0" borderId="15" xfId="85" applyNumberFormat="1" applyFont="1" applyFill="1" applyBorder="1" applyAlignment="1">
      <alignment vertical="center"/>
      <protection/>
    </xf>
    <xf numFmtId="183" fontId="21" fillId="0" borderId="16" xfId="85" applyNumberFormat="1" applyFont="1" applyFill="1" applyBorder="1" applyAlignment="1">
      <alignment horizontal="center" vertical="center"/>
      <protection/>
    </xf>
    <xf numFmtId="183" fontId="20" fillId="0" borderId="14" xfId="85" applyNumberFormat="1" applyFont="1" applyFill="1" applyBorder="1" applyAlignment="1">
      <alignment horizontal="center" vertical="center"/>
      <protection/>
    </xf>
    <xf numFmtId="183" fontId="20" fillId="0" borderId="13" xfId="85" applyNumberFormat="1" applyFont="1" applyFill="1" applyBorder="1" applyAlignment="1">
      <alignment vertical="center"/>
      <protection/>
    </xf>
    <xf numFmtId="0" fontId="29" fillId="0" borderId="0" xfId="81" applyFont="1" applyFill="1" applyAlignment="1">
      <alignment vertical="center"/>
      <protection/>
    </xf>
    <xf numFmtId="0" fontId="29" fillId="0" borderId="0" xfId="81" applyFont="1" applyFill="1" applyBorder="1" applyAlignment="1">
      <alignment vertical="center"/>
      <protection/>
    </xf>
    <xf numFmtId="183" fontId="21" fillId="0" borderId="16" xfId="85" applyNumberFormat="1" applyFont="1" applyFill="1" applyBorder="1" applyAlignment="1">
      <alignment vertical="center"/>
      <protection/>
    </xf>
    <xf numFmtId="183" fontId="20" fillId="0" borderId="15" xfId="85" applyNumberFormat="1" applyFont="1" applyFill="1" applyBorder="1" applyAlignment="1" applyProtection="1">
      <alignment horizontal="left" vertical="center"/>
      <protection/>
    </xf>
    <xf numFmtId="183" fontId="68" fillId="0" borderId="0" xfId="84" applyNumberFormat="1" applyFont="1" applyFill="1" applyBorder="1" applyAlignment="1" applyProtection="1">
      <alignment vertical="center"/>
      <protection/>
    </xf>
    <xf numFmtId="183" fontId="20" fillId="0" borderId="16" xfId="85" applyNumberFormat="1" applyFont="1" applyFill="1" applyBorder="1" applyAlignment="1">
      <alignment horizontal="center" vertical="center"/>
      <protection/>
    </xf>
    <xf numFmtId="183" fontId="20" fillId="0" borderId="0" xfId="85" applyNumberFormat="1" applyFont="1" applyFill="1" applyBorder="1" applyAlignment="1" applyProtection="1">
      <alignment horizontal="left" vertical="center"/>
      <protection/>
    </xf>
    <xf numFmtId="0" fontId="19" fillId="0" borderId="0" xfId="81" applyFont="1" applyFill="1" applyAlignment="1">
      <alignment vertical="center"/>
      <protection/>
    </xf>
    <xf numFmtId="0" fontId="19" fillId="0" borderId="0" xfId="81" applyFont="1" applyFill="1" applyBorder="1" applyAlignment="1">
      <alignment vertical="center"/>
      <protection/>
    </xf>
    <xf numFmtId="183" fontId="20" fillId="0" borderId="0" xfId="85" applyNumberFormat="1" applyFont="1" applyFill="1" applyBorder="1" applyAlignment="1" applyProtection="1">
      <alignment horizontal="right" vertical="center"/>
      <protection/>
    </xf>
    <xf numFmtId="183" fontId="20" fillId="0" borderId="22" xfId="85" applyNumberFormat="1" applyFont="1" applyFill="1" applyBorder="1" applyAlignment="1">
      <alignment horizontal="center" vertical="center"/>
      <protection/>
    </xf>
    <xf numFmtId="183" fontId="20" fillId="0" borderId="23" xfId="85" applyNumberFormat="1" applyFont="1" applyFill="1" applyBorder="1" applyAlignment="1">
      <alignment vertical="center"/>
      <protection/>
    </xf>
    <xf numFmtId="0" fontId="29" fillId="0" borderId="24" xfId="81" applyFont="1" applyFill="1" applyBorder="1" applyAlignment="1">
      <alignment vertical="center"/>
      <protection/>
    </xf>
    <xf numFmtId="0" fontId="29" fillId="0" borderId="22" xfId="81" applyFont="1" applyFill="1" applyBorder="1" applyAlignment="1">
      <alignment vertical="center"/>
      <protection/>
    </xf>
    <xf numFmtId="183" fontId="20" fillId="0" borderId="22" xfId="85" applyNumberFormat="1" applyFont="1" applyFill="1" applyBorder="1" applyAlignment="1">
      <alignment vertical="center"/>
      <protection/>
    </xf>
    <xf numFmtId="183" fontId="20" fillId="0" borderId="13" xfId="85" applyNumberFormat="1" applyFont="1" applyFill="1" applyBorder="1" applyAlignment="1">
      <alignment horizontal="center" vertical="center"/>
      <protection/>
    </xf>
    <xf numFmtId="183" fontId="20" fillId="0" borderId="17" xfId="85" applyNumberFormat="1" applyFont="1" applyFill="1" applyBorder="1" applyAlignment="1">
      <alignment vertical="center"/>
      <protection/>
    </xf>
    <xf numFmtId="183" fontId="28" fillId="0" borderId="3" xfId="85" applyNumberFormat="1" applyFont="1" applyFill="1" applyBorder="1" applyAlignment="1" applyProtection="1">
      <alignment horizontal="center" vertical="center"/>
      <protection/>
    </xf>
    <xf numFmtId="183" fontId="20" fillId="0" borderId="3" xfId="85" applyNumberFormat="1" applyFont="1" applyFill="1" applyBorder="1" applyAlignment="1" applyProtection="1">
      <alignment horizontal="center" vertical="center"/>
      <protection/>
    </xf>
    <xf numFmtId="183" fontId="28" fillId="0" borderId="3" xfId="85" applyNumberFormat="1" applyFont="1" applyFill="1" applyBorder="1" applyAlignment="1" applyProtection="1">
      <alignment horizontal="center" vertical="center" shrinkToFit="1"/>
      <protection/>
    </xf>
    <xf numFmtId="183" fontId="20" fillId="0" borderId="24" xfId="85" applyNumberFormat="1" applyFont="1" applyFill="1" applyBorder="1" applyAlignment="1">
      <alignment horizontal="center" vertical="center"/>
      <protection/>
    </xf>
    <xf numFmtId="0" fontId="20" fillId="0" borderId="0" xfId="81" applyFont="1" applyFill="1" applyAlignment="1">
      <alignment horizontal="right" vertical="center"/>
      <protection/>
    </xf>
    <xf numFmtId="0" fontId="23" fillId="0" borderId="0" xfId="81" applyFont="1" applyFill="1" applyAlignment="1">
      <alignment vertical="center"/>
      <protection/>
    </xf>
    <xf numFmtId="183" fontId="20" fillId="0" borderId="0" xfId="85" applyNumberFormat="1" applyFont="1" applyFill="1" applyAlignment="1">
      <alignment vertical="center"/>
      <protection/>
    </xf>
    <xf numFmtId="183" fontId="20" fillId="0" borderId="0" xfId="85" applyNumberFormat="1" applyFont="1" applyFill="1" applyAlignment="1">
      <alignment horizontal="centerContinuous" vertical="center"/>
      <protection/>
    </xf>
    <xf numFmtId="37" fontId="23" fillId="0" borderId="0" xfId="85" applyFont="1" applyFill="1" applyAlignment="1">
      <alignment horizontal="center" vertical="center"/>
      <protection/>
    </xf>
    <xf numFmtId="183" fontId="20" fillId="0" borderId="0" xfId="85" applyNumberFormat="1" applyFont="1" applyFill="1" applyAlignment="1" applyProtection="1">
      <alignment horizontal="center" vertical="center"/>
      <protection/>
    </xf>
    <xf numFmtId="183" fontId="20" fillId="0" borderId="0" xfId="85" applyNumberFormat="1" applyFont="1" applyFill="1" applyAlignment="1">
      <alignment horizontal="center" vertical="center"/>
      <protection/>
    </xf>
    <xf numFmtId="183" fontId="20" fillId="0" borderId="0" xfId="85" applyNumberFormat="1" applyFont="1" applyFill="1" applyAlignment="1">
      <alignment horizontal="center" vertical="center" textRotation="255"/>
      <protection/>
    </xf>
    <xf numFmtId="183" fontId="20" fillId="0" borderId="0" xfId="85" applyNumberFormat="1" applyFont="1" applyFill="1" applyBorder="1" applyAlignment="1">
      <alignment horizontal="right" vertical="center"/>
      <protection/>
    </xf>
    <xf numFmtId="183" fontId="20" fillId="0" borderId="17" xfId="85" applyNumberFormat="1" applyFont="1" applyFill="1" applyBorder="1" applyAlignment="1">
      <alignment horizontal="center" vertical="center" textRotation="255"/>
      <protection/>
    </xf>
    <xf numFmtId="183" fontId="20" fillId="0" borderId="17" xfId="85" applyNumberFormat="1" applyFont="1" applyFill="1" applyBorder="1" applyAlignment="1" applyProtection="1">
      <alignment horizontal="center" vertical="center" shrinkToFit="1"/>
      <protection/>
    </xf>
    <xf numFmtId="183" fontId="30" fillId="0" borderId="14" xfId="85" applyNumberFormat="1" applyFont="1" applyFill="1" applyBorder="1" applyAlignment="1">
      <alignment horizontal="right" vertical="center"/>
      <protection/>
    </xf>
    <xf numFmtId="183" fontId="30" fillId="0" borderId="13" xfId="85" applyNumberFormat="1" applyFont="1" applyFill="1" applyBorder="1" applyAlignment="1">
      <alignment vertical="center"/>
      <protection/>
    </xf>
    <xf numFmtId="183" fontId="30" fillId="0" borderId="13" xfId="85" applyNumberFormat="1" applyFont="1" applyFill="1" applyBorder="1" applyAlignment="1" applyProtection="1">
      <alignment vertical="center"/>
      <protection locked="0"/>
    </xf>
    <xf numFmtId="183" fontId="30" fillId="0" borderId="13" xfId="85" applyNumberFormat="1" applyFont="1" applyFill="1" applyBorder="1" applyAlignment="1" applyProtection="1">
      <alignment vertical="center"/>
      <protection/>
    </xf>
    <xf numFmtId="183" fontId="30" fillId="0" borderId="17" xfId="85" applyNumberFormat="1" applyFont="1" applyFill="1" applyBorder="1" applyAlignment="1" applyProtection="1">
      <alignment horizontal="right" vertical="center"/>
      <protection/>
    </xf>
    <xf numFmtId="183" fontId="20" fillId="0" borderId="15" xfId="85" applyNumberFormat="1" applyFont="1" applyFill="1" applyBorder="1" applyAlignment="1">
      <alignment horizontal="center" vertical="center" textRotation="255"/>
      <protection/>
    </xf>
    <xf numFmtId="183" fontId="20" fillId="0" borderId="15" xfId="85" applyNumberFormat="1" applyFont="1" applyFill="1" applyBorder="1" applyAlignment="1">
      <alignment horizontal="center" vertical="center" shrinkToFit="1"/>
      <protection/>
    </xf>
    <xf numFmtId="183" fontId="30" fillId="0" borderId="16" xfId="85" applyNumberFormat="1" applyFont="1" applyFill="1" applyBorder="1" applyAlignment="1">
      <alignment horizontal="right" vertical="center"/>
      <protection/>
    </xf>
    <xf numFmtId="183" fontId="30" fillId="0" borderId="0" xfId="85" applyNumberFormat="1" applyFont="1" applyFill="1" applyBorder="1" applyAlignment="1">
      <alignment vertical="center"/>
      <protection/>
    </xf>
    <xf numFmtId="183" fontId="30" fillId="0" borderId="0" xfId="85" applyNumberFormat="1" applyFont="1" applyFill="1" applyBorder="1" applyAlignment="1" applyProtection="1">
      <alignment vertical="center"/>
      <protection locked="0"/>
    </xf>
    <xf numFmtId="183" fontId="30" fillId="0" borderId="15" xfId="85" applyNumberFormat="1" applyFont="1" applyFill="1" applyBorder="1" applyAlignment="1" applyProtection="1">
      <alignment horizontal="right" vertical="center"/>
      <protection/>
    </xf>
    <xf numFmtId="183" fontId="24" fillId="0" borderId="15" xfId="85" applyNumberFormat="1" applyFont="1" applyFill="1" applyBorder="1" applyAlignment="1" applyProtection="1">
      <alignment horizontal="center" vertical="center" shrinkToFit="1"/>
      <protection/>
    </xf>
    <xf numFmtId="183" fontId="20" fillId="0" borderId="15" xfId="85" applyNumberFormat="1" applyFont="1" applyFill="1" applyBorder="1" applyAlignment="1" applyProtection="1">
      <alignment horizontal="center" vertical="center" shrinkToFit="1"/>
      <protection/>
    </xf>
    <xf numFmtId="183" fontId="20" fillId="0" borderId="15" xfId="85" applyNumberFormat="1" applyFont="1" applyFill="1" applyBorder="1" applyAlignment="1" applyProtection="1" quotePrefix="1">
      <alignment horizontal="center" vertical="center" shrinkToFit="1"/>
      <protection/>
    </xf>
    <xf numFmtId="183" fontId="20" fillId="0" borderId="23" xfId="85" applyNumberFormat="1" applyFont="1" applyFill="1" applyBorder="1" applyAlignment="1">
      <alignment horizontal="center" vertical="center" textRotation="255"/>
      <protection/>
    </xf>
    <xf numFmtId="183" fontId="30" fillId="0" borderId="0" xfId="85" applyNumberFormat="1" applyFont="1" applyFill="1" applyBorder="1" applyAlignment="1" applyProtection="1">
      <alignment vertical="center"/>
      <protection/>
    </xf>
    <xf numFmtId="183" fontId="20" fillId="0" borderId="17" xfId="85" applyNumberFormat="1" applyFont="1" applyFill="1" applyBorder="1" applyAlignment="1">
      <alignment horizontal="center" vertical="center" shrinkToFit="1"/>
      <protection/>
    </xf>
    <xf numFmtId="183" fontId="20" fillId="0" borderId="15" xfId="85" applyNumberFormat="1" applyFont="1" applyFill="1" applyBorder="1" applyAlignment="1" quotePrefix="1">
      <alignment horizontal="center" vertical="center" shrinkToFit="1"/>
      <protection/>
    </xf>
    <xf numFmtId="183" fontId="30" fillId="0" borderId="16" xfId="85" applyNumberFormat="1" applyFont="1" applyFill="1" applyBorder="1" applyAlignment="1" applyProtection="1">
      <alignment horizontal="right" vertical="center"/>
      <protection/>
    </xf>
    <xf numFmtId="183" fontId="30" fillId="0" borderId="0" xfId="85" applyNumberFormat="1" applyFont="1" applyFill="1" applyBorder="1" applyAlignment="1" applyProtection="1">
      <alignment horizontal="right" vertical="center"/>
      <protection/>
    </xf>
    <xf numFmtId="183" fontId="20" fillId="0" borderId="17" xfId="85" applyNumberFormat="1" applyFont="1" applyFill="1" applyBorder="1" applyAlignment="1" applyProtection="1">
      <alignment horizontal="center" vertical="center" textRotation="255"/>
      <protection/>
    </xf>
    <xf numFmtId="183" fontId="20" fillId="0" borderId="15" xfId="85" applyNumberFormat="1" applyFont="1" applyFill="1" applyBorder="1" applyAlignment="1" applyProtection="1">
      <alignment horizontal="center" vertical="center" textRotation="255"/>
      <protection/>
    </xf>
    <xf numFmtId="183" fontId="20" fillId="0" borderId="23" xfId="85" applyNumberFormat="1" applyFont="1" applyFill="1" applyBorder="1" applyAlignment="1" applyProtection="1">
      <alignment horizontal="center" vertical="center" textRotation="255"/>
      <protection/>
    </xf>
    <xf numFmtId="183" fontId="30" fillId="0" borderId="16" xfId="85" applyNumberFormat="1" applyFont="1" applyFill="1" applyBorder="1" applyAlignment="1">
      <alignment horizontal="center" vertical="center"/>
      <protection/>
    </xf>
    <xf numFmtId="183" fontId="30" fillId="0" borderId="15" xfId="85" applyNumberFormat="1" applyFont="1" applyFill="1" applyBorder="1" applyAlignment="1">
      <alignment horizontal="right" vertical="center"/>
      <protection/>
    </xf>
    <xf numFmtId="0" fontId="23" fillId="0" borderId="0" xfId="81" applyFont="1" applyFill="1" applyBorder="1" applyAlignment="1">
      <alignment vertical="center"/>
      <protection/>
    </xf>
    <xf numFmtId="183" fontId="30" fillId="0" borderId="0" xfId="84" applyNumberFormat="1" applyFont="1" applyFill="1" applyBorder="1" applyAlignment="1" applyProtection="1">
      <alignment vertical="center"/>
      <protection/>
    </xf>
    <xf numFmtId="183" fontId="30" fillId="0" borderId="15" xfId="84" applyNumberFormat="1" applyFont="1" applyFill="1" applyBorder="1" applyAlignment="1" applyProtection="1">
      <alignment vertical="center"/>
      <protection/>
    </xf>
    <xf numFmtId="183" fontId="30" fillId="0" borderId="16" xfId="85" applyNumberFormat="1" applyFont="1" applyFill="1" applyBorder="1" applyAlignment="1">
      <alignment vertical="center"/>
      <protection/>
    </xf>
    <xf numFmtId="0" fontId="30" fillId="0" borderId="24" xfId="81" applyFont="1" applyFill="1" applyBorder="1" applyAlignment="1">
      <alignment vertical="center"/>
      <protection/>
    </xf>
    <xf numFmtId="0" fontId="30" fillId="0" borderId="22" xfId="81" applyFont="1" applyFill="1" applyBorder="1" applyAlignment="1">
      <alignment vertical="center"/>
      <protection/>
    </xf>
    <xf numFmtId="183" fontId="30" fillId="0" borderId="22" xfId="85" applyNumberFormat="1" applyFont="1" applyFill="1" applyBorder="1" applyAlignment="1">
      <alignment vertical="center"/>
      <protection/>
    </xf>
    <xf numFmtId="183" fontId="30" fillId="0" borderId="23" xfId="85" applyNumberFormat="1" applyFont="1" applyFill="1" applyBorder="1" applyAlignment="1">
      <alignment horizontal="center" vertical="center"/>
      <protection/>
    </xf>
    <xf numFmtId="182" fontId="20" fillId="0" borderId="0" xfId="83" applyNumberFormat="1" applyFont="1" applyFill="1" applyAlignment="1">
      <alignment vertical="center"/>
      <protection/>
    </xf>
    <xf numFmtId="182" fontId="20" fillId="0" borderId="0" xfId="83" applyNumberFormat="1" applyFont="1" applyFill="1" applyAlignment="1" applyProtection="1">
      <alignment vertical="center"/>
      <protection locked="0"/>
    </xf>
    <xf numFmtId="0" fontId="20" fillId="0" borderId="0" xfId="83" applyNumberFormat="1" applyFont="1" applyFill="1" applyAlignment="1">
      <alignment vertical="center"/>
      <protection/>
    </xf>
    <xf numFmtId="182" fontId="20" fillId="0" borderId="17" xfId="83" applyNumberFormat="1" applyFont="1" applyFill="1" applyBorder="1" applyAlignment="1">
      <alignment vertical="center"/>
      <protection/>
    </xf>
    <xf numFmtId="182" fontId="24" fillId="0" borderId="15" xfId="83" applyNumberFormat="1" applyFont="1" applyFill="1" applyBorder="1" applyAlignment="1" applyProtection="1">
      <alignment vertical="center"/>
      <protection locked="0"/>
    </xf>
    <xf numFmtId="182" fontId="24" fillId="0" borderId="0" xfId="83" applyNumberFormat="1" applyFont="1" applyFill="1" applyBorder="1" applyAlignment="1">
      <alignment vertical="center"/>
      <protection/>
    </xf>
    <xf numFmtId="182" fontId="24" fillId="0" borderId="15" xfId="83" applyNumberFormat="1" applyFont="1" applyFill="1" applyBorder="1" applyAlignment="1">
      <alignment vertical="center"/>
      <protection/>
    </xf>
    <xf numFmtId="182" fontId="20" fillId="0" borderId="15" xfId="83" applyNumberFormat="1" applyFont="1" applyFill="1" applyBorder="1" applyAlignment="1" applyProtection="1">
      <alignment vertical="center"/>
      <protection locked="0"/>
    </xf>
    <xf numFmtId="183" fontId="20" fillId="0" borderId="17" xfId="84" applyNumberFormat="1" applyFont="1" applyFill="1" applyBorder="1" applyAlignment="1" applyProtection="1">
      <alignment horizontal="center" vertical="center"/>
      <protection/>
    </xf>
    <xf numFmtId="183" fontId="20" fillId="0" borderId="13" xfId="84" applyNumberFormat="1" applyFont="1" applyFill="1" applyBorder="1" applyAlignment="1">
      <alignment horizontal="centerContinuous" vertical="center"/>
      <protection/>
    </xf>
    <xf numFmtId="183" fontId="20" fillId="0" borderId="17" xfId="84" applyNumberFormat="1" applyFont="1" applyFill="1" applyBorder="1" applyAlignment="1" applyProtection="1">
      <alignment horizontal="centerContinuous" vertical="center"/>
      <protection/>
    </xf>
    <xf numFmtId="183" fontId="20" fillId="0" borderId="13" xfId="84" applyNumberFormat="1" applyFont="1" applyFill="1" applyBorder="1" applyAlignment="1" applyProtection="1">
      <alignment horizontal="centerContinuous" vertical="center"/>
      <protection/>
    </xf>
    <xf numFmtId="183" fontId="20" fillId="0" borderId="17" xfId="84" applyNumberFormat="1" applyFont="1" applyFill="1" applyBorder="1" applyAlignment="1">
      <alignment horizontal="centerContinuous" vertical="center"/>
      <protection/>
    </xf>
    <xf numFmtId="182" fontId="20" fillId="0" borderId="13" xfId="83" applyNumberFormat="1" applyFont="1" applyFill="1" applyBorder="1" applyAlignment="1">
      <alignment horizontal="right" vertical="center"/>
      <protection/>
    </xf>
    <xf numFmtId="182" fontId="20" fillId="0" borderId="13" xfId="83" applyNumberFormat="1" applyFont="1" applyFill="1" applyBorder="1" applyAlignment="1" applyProtection="1">
      <alignment horizontal="left" vertical="center"/>
      <protection/>
    </xf>
    <xf numFmtId="183" fontId="20" fillId="0" borderId="14" xfId="85" applyNumberFormat="1" applyFont="1" applyFill="1" applyBorder="1" applyAlignment="1" applyProtection="1">
      <alignment horizontal="distributed" vertical="center"/>
      <protection/>
    </xf>
    <xf numFmtId="183" fontId="20" fillId="0" borderId="13" xfId="85" applyNumberFormat="1" applyFont="1" applyFill="1" applyBorder="1" applyAlignment="1" applyProtection="1">
      <alignment horizontal="distributed" vertical="center"/>
      <protection/>
    </xf>
    <xf numFmtId="183" fontId="20" fillId="0" borderId="17" xfId="85" applyNumberFormat="1" applyFont="1" applyFill="1" applyBorder="1" applyAlignment="1">
      <alignment horizontal="center" vertical="center" textRotation="255" wrapText="1"/>
      <protection/>
    </xf>
    <xf numFmtId="183" fontId="20" fillId="0" borderId="16" xfId="85" applyNumberFormat="1" applyFont="1" applyFill="1" applyBorder="1" applyAlignment="1" applyProtection="1">
      <alignment horizontal="distributed" vertical="center"/>
      <protection/>
    </xf>
    <xf numFmtId="183" fontId="20" fillId="0" borderId="0" xfId="85" applyNumberFormat="1" applyFont="1" applyFill="1" applyBorder="1" applyAlignment="1" applyProtection="1">
      <alignment horizontal="distributed" vertical="center"/>
      <protection/>
    </xf>
    <xf numFmtId="183" fontId="20" fillId="0" borderId="15" xfId="85" applyNumberFormat="1" applyFont="1" applyFill="1" applyBorder="1" applyAlignment="1">
      <alignment horizontal="center" vertical="center" textRotation="255" wrapText="1"/>
      <protection/>
    </xf>
    <xf numFmtId="183" fontId="20" fillId="0" borderId="23" xfId="85" applyNumberFormat="1" applyFont="1" applyFill="1" applyBorder="1" applyAlignment="1">
      <alignment horizontal="center" vertical="center" textRotation="255" wrapText="1"/>
      <protection/>
    </xf>
    <xf numFmtId="183" fontId="20" fillId="0" borderId="16" xfId="85" applyNumberFormat="1" applyFont="1" applyFill="1" applyBorder="1" applyAlignment="1">
      <alignment horizontal="distributed" vertical="center"/>
      <protection/>
    </xf>
    <xf numFmtId="183" fontId="20" fillId="0" borderId="0" xfId="85" applyNumberFormat="1" applyFont="1" applyFill="1" applyBorder="1" applyAlignment="1">
      <alignment horizontal="distributed" vertical="center"/>
      <protection/>
    </xf>
    <xf numFmtId="183" fontId="24" fillId="0" borderId="16" xfId="85" applyNumberFormat="1" applyFont="1" applyFill="1" applyBorder="1" applyAlignment="1" applyProtection="1">
      <alignment horizontal="distributed" vertical="center"/>
      <protection/>
    </xf>
    <xf numFmtId="183" fontId="24" fillId="0" borderId="0" xfId="85" applyNumberFormat="1" applyFont="1" applyFill="1" applyBorder="1" applyAlignment="1" applyProtection="1">
      <alignment horizontal="distributed" vertical="center"/>
      <protection/>
    </xf>
    <xf numFmtId="183" fontId="30" fillId="0" borderId="15" xfId="85" applyNumberFormat="1" applyFont="1" applyFill="1" applyBorder="1" applyAlignment="1" applyProtection="1" quotePrefix="1">
      <alignment horizontal="right" vertical="center"/>
      <protection/>
    </xf>
    <xf numFmtId="183" fontId="20" fillId="0" borderId="16" xfId="85" applyNumberFormat="1" applyFont="1" applyFill="1" applyBorder="1" applyAlignment="1" applyProtection="1" quotePrefix="1">
      <alignment horizontal="distributed" vertical="center"/>
      <protection/>
    </xf>
    <xf numFmtId="183" fontId="20" fillId="0" borderId="0" xfId="85" applyNumberFormat="1" applyFont="1" applyFill="1" applyBorder="1" applyAlignment="1" applyProtection="1" quotePrefix="1">
      <alignment horizontal="distributed" vertical="center"/>
      <protection/>
    </xf>
    <xf numFmtId="183" fontId="20" fillId="0" borderId="14" xfId="85" applyNumberFormat="1" applyFont="1" applyFill="1" applyBorder="1" applyAlignment="1">
      <alignment horizontal="distributed" vertical="center"/>
      <protection/>
    </xf>
    <xf numFmtId="183" fontId="24" fillId="0" borderId="15" xfId="85" applyNumberFormat="1" applyFont="1" applyFill="1" applyBorder="1" applyAlignment="1">
      <alignment horizontal="center" vertical="center" textRotation="255"/>
      <protection/>
    </xf>
    <xf numFmtId="183" fontId="30" fillId="0" borderId="15" xfId="85" applyNumberFormat="1" applyFont="1" applyFill="1" applyBorder="1" applyAlignment="1" quotePrefix="1">
      <alignment horizontal="right" vertical="center"/>
      <protection/>
    </xf>
    <xf numFmtId="183" fontId="20" fillId="0" borderId="16" xfId="85" applyNumberFormat="1" applyFont="1" applyFill="1" applyBorder="1" applyAlignment="1" quotePrefix="1">
      <alignment horizontal="distributed" vertical="center"/>
      <protection/>
    </xf>
    <xf numFmtId="183" fontId="20" fillId="0" borderId="0" xfId="85" applyNumberFormat="1" applyFont="1" applyFill="1" applyBorder="1" applyAlignment="1" quotePrefix="1">
      <alignment horizontal="distributed" vertical="center"/>
      <protection/>
    </xf>
    <xf numFmtId="183" fontId="20" fillId="0" borderId="13" xfId="85" applyNumberFormat="1" applyFont="1" applyFill="1" applyBorder="1" applyAlignment="1" applyProtection="1">
      <alignment horizontal="left" vertical="center"/>
      <protection/>
    </xf>
    <xf numFmtId="183" fontId="20" fillId="0" borderId="19" xfId="85" applyNumberFormat="1" applyFont="1" applyFill="1" applyBorder="1" applyAlignment="1" applyProtection="1">
      <alignment horizontal="center" vertical="center"/>
      <protection/>
    </xf>
    <xf numFmtId="182" fontId="21" fillId="0" borderId="15" xfId="83" applyNumberFormat="1" applyFont="1" applyFill="1" applyBorder="1" applyAlignment="1">
      <alignment horizontal="right" vertical="center"/>
      <protection/>
    </xf>
    <xf numFmtId="182" fontId="25" fillId="0" borderId="15" xfId="83" applyNumberFormat="1" applyFont="1" applyFill="1" applyBorder="1" applyAlignment="1" applyProtection="1">
      <alignment vertical="center"/>
      <protection/>
    </xf>
    <xf numFmtId="182" fontId="21" fillId="0" borderId="15" xfId="83" applyNumberFormat="1" applyFont="1" applyFill="1" applyBorder="1" applyAlignment="1">
      <alignment vertical="center"/>
      <protection/>
    </xf>
    <xf numFmtId="182" fontId="21" fillId="0" borderId="15" xfId="83" applyNumberFormat="1" applyFont="1" applyFill="1" applyBorder="1" applyAlignment="1" applyProtection="1">
      <alignment horizontal="right" vertical="center"/>
      <protection locked="0"/>
    </xf>
    <xf numFmtId="182" fontId="14" fillId="0" borderId="15" xfId="83" applyNumberFormat="1" applyFont="1" applyFill="1" applyBorder="1" applyAlignment="1" applyProtection="1">
      <alignment horizontal="right" vertical="center"/>
      <protection/>
    </xf>
    <xf numFmtId="182" fontId="14" fillId="0" borderId="0" xfId="83" applyNumberFormat="1" applyFont="1" applyFill="1" applyBorder="1" applyAlignment="1" applyProtection="1">
      <alignment horizontal="right" vertical="center"/>
      <protection/>
    </xf>
    <xf numFmtId="183" fontId="20" fillId="0" borderId="18" xfId="85" applyNumberFormat="1" applyFont="1" applyFill="1" applyBorder="1" applyAlignment="1">
      <alignment horizontal="center" vertical="center"/>
      <protection/>
    </xf>
    <xf numFmtId="183" fontId="20" fillId="0" borderId="23" xfId="85" applyNumberFormat="1" applyFont="1" applyFill="1" applyBorder="1" applyAlignment="1">
      <alignment horizontal="center" vertical="center"/>
      <protection/>
    </xf>
    <xf numFmtId="183" fontId="21" fillId="0" borderId="15" xfId="85" applyNumberFormat="1" applyFont="1" applyFill="1" applyBorder="1" applyAlignment="1">
      <alignment horizontal="right" vertical="center"/>
      <protection/>
    </xf>
    <xf numFmtId="183" fontId="14" fillId="0" borderId="15" xfId="85" applyNumberFormat="1" applyFont="1" applyFill="1" applyBorder="1" applyAlignment="1" applyProtection="1">
      <alignment horizontal="right" vertical="center"/>
      <protection/>
    </xf>
    <xf numFmtId="183" fontId="14" fillId="0" borderId="0" xfId="85" applyNumberFormat="1" applyFont="1" applyFill="1" applyBorder="1" applyAlignment="1" applyProtection="1">
      <alignment horizontal="right" vertical="center"/>
      <protection/>
    </xf>
    <xf numFmtId="183" fontId="14" fillId="0" borderId="0" xfId="85" applyNumberFormat="1" applyFont="1" applyFill="1" applyBorder="1" applyAlignment="1" applyProtection="1">
      <alignment vertical="center"/>
      <protection/>
    </xf>
    <xf numFmtId="183" fontId="14" fillId="0" borderId="16" xfId="85" applyNumberFormat="1" applyFont="1" applyFill="1" applyBorder="1" applyAlignment="1" applyProtection="1">
      <alignment vertical="center"/>
      <protection/>
    </xf>
    <xf numFmtId="183" fontId="21" fillId="0" borderId="15" xfId="84" applyNumberFormat="1" applyFont="1" applyFill="1" applyBorder="1" applyAlignment="1" applyProtection="1">
      <alignment vertical="center"/>
      <protection/>
    </xf>
    <xf numFmtId="183" fontId="21" fillId="0" borderId="0" xfId="84" applyNumberFormat="1" applyFont="1" applyFill="1" applyBorder="1" applyAlignment="1" applyProtection="1">
      <alignment vertical="center"/>
      <protection/>
    </xf>
    <xf numFmtId="183" fontId="21" fillId="0" borderId="15" xfId="85" applyNumberFormat="1" applyFont="1" applyFill="1" applyBorder="1" applyAlignment="1" applyProtection="1">
      <alignment horizontal="right" vertical="center"/>
      <protection/>
    </xf>
    <xf numFmtId="183" fontId="17" fillId="0" borderId="25" xfId="85" applyNumberFormat="1" applyFont="1" applyFill="1" applyBorder="1" applyAlignment="1" applyProtection="1">
      <alignment horizontal="center" vertical="center" shrinkToFit="1"/>
      <protection/>
    </xf>
    <xf numFmtId="183" fontId="17" fillId="0" borderId="21" xfId="85" applyNumberFormat="1" applyFont="1" applyFill="1" applyBorder="1" applyAlignment="1" applyProtection="1">
      <alignment horizontal="center" vertical="center" shrinkToFit="1"/>
      <protection/>
    </xf>
    <xf numFmtId="183" fontId="21" fillId="0" borderId="15" xfId="85" applyNumberFormat="1" applyFont="1" applyFill="1" applyBorder="1" applyAlignment="1" applyProtection="1">
      <alignment horizontal="right" vertical="center" shrinkToFit="1"/>
      <protection/>
    </xf>
    <xf numFmtId="183" fontId="21" fillId="0" borderId="0" xfId="85" applyNumberFormat="1" applyFont="1" applyFill="1" applyBorder="1" applyAlignment="1" applyProtection="1">
      <alignment vertical="center" shrinkToFit="1"/>
      <protection/>
    </xf>
    <xf numFmtId="183" fontId="17" fillId="0" borderId="25" xfId="85" applyNumberFormat="1" applyFont="1" applyFill="1" applyBorder="1" applyAlignment="1">
      <alignment horizontal="center" vertical="center" shrinkToFit="1"/>
      <protection/>
    </xf>
    <xf numFmtId="183" fontId="14" fillId="0" borderId="0" xfId="85" applyNumberFormat="1" applyFont="1" applyFill="1" applyBorder="1" applyAlignment="1">
      <alignment horizontal="right" vertical="center"/>
      <protection/>
    </xf>
    <xf numFmtId="183" fontId="14" fillId="0" borderId="0" xfId="85" applyNumberFormat="1" applyFont="1" applyFill="1" applyBorder="1" applyAlignment="1">
      <alignment vertical="center"/>
      <protection/>
    </xf>
    <xf numFmtId="183" fontId="21" fillId="0" borderId="17" xfId="85" applyNumberFormat="1" applyFont="1" applyFill="1" applyBorder="1" applyAlignment="1" applyProtection="1">
      <alignment horizontal="right" vertical="center"/>
      <protection/>
    </xf>
    <xf numFmtId="183" fontId="21" fillId="0" borderId="13" xfId="85" applyNumberFormat="1" applyFont="1" applyFill="1" applyBorder="1" applyAlignment="1" applyProtection="1">
      <alignment vertical="center"/>
      <protection locked="0"/>
    </xf>
    <xf numFmtId="183" fontId="31" fillId="0" borderId="15" xfId="85" applyNumberFormat="1" applyFont="1" applyFill="1" applyBorder="1" applyAlignment="1" applyProtection="1">
      <alignment horizontal="right" vertical="center"/>
      <protection/>
    </xf>
    <xf numFmtId="183" fontId="31" fillId="0" borderId="0" xfId="85" applyNumberFormat="1" applyFont="1" applyFill="1" applyBorder="1" applyAlignment="1" applyProtection="1">
      <alignment vertical="center"/>
      <protection/>
    </xf>
    <xf numFmtId="183" fontId="31" fillId="0" borderId="16" xfId="85" applyNumberFormat="1" applyFont="1" applyFill="1" applyBorder="1" applyAlignment="1" applyProtection="1">
      <alignment vertical="center"/>
      <protection/>
    </xf>
    <xf numFmtId="183" fontId="17" fillId="0" borderId="23" xfId="85" applyNumberFormat="1" applyFont="1" applyFill="1" applyBorder="1" applyAlignment="1" applyProtection="1">
      <alignment horizontal="center" vertical="center"/>
      <protection/>
    </xf>
    <xf numFmtId="183" fontId="17" fillId="0" borderId="15" xfId="85" applyNumberFormat="1" applyFont="1" applyFill="1" applyBorder="1" applyAlignment="1" applyProtection="1">
      <alignment horizontal="center" vertical="center" shrinkToFit="1"/>
      <protection/>
    </xf>
    <xf numFmtId="183" fontId="17" fillId="0" borderId="23" xfId="85" applyNumberFormat="1" applyFont="1" applyFill="1" applyBorder="1" applyAlignment="1" applyProtection="1">
      <alignment horizontal="center" vertical="center" shrinkToFit="1"/>
      <protection/>
    </xf>
    <xf numFmtId="183" fontId="31" fillId="0" borderId="15" xfId="85" applyNumberFormat="1" applyFont="1" applyFill="1" applyBorder="1" applyAlignment="1">
      <alignment horizontal="right" vertical="center"/>
      <protection/>
    </xf>
    <xf numFmtId="183" fontId="31" fillId="0" borderId="0" xfId="85" applyNumberFormat="1" applyFont="1" applyFill="1" applyBorder="1" applyAlignment="1">
      <alignment vertical="center"/>
      <protection/>
    </xf>
    <xf numFmtId="183" fontId="17" fillId="0" borderId="23" xfId="85" applyNumberFormat="1" applyFont="1" applyFill="1" applyBorder="1" applyAlignment="1">
      <alignment horizontal="center" vertical="center" shrinkToFit="1"/>
      <protection/>
    </xf>
    <xf numFmtId="183" fontId="17" fillId="0" borderId="22" xfId="85" applyNumberFormat="1" applyFont="1" applyFill="1" applyBorder="1" applyAlignment="1" applyProtection="1">
      <alignment horizontal="distributed" vertical="center"/>
      <protection/>
    </xf>
    <xf numFmtId="183" fontId="17" fillId="0" borderId="24" xfId="85" applyNumberFormat="1" applyFont="1" applyFill="1" applyBorder="1" applyAlignment="1" applyProtection="1">
      <alignment horizontal="distributed" vertical="center"/>
      <protection/>
    </xf>
    <xf numFmtId="183" fontId="17" fillId="0" borderId="16" xfId="85" applyNumberFormat="1" applyFont="1" applyFill="1" applyBorder="1" applyAlignment="1" applyProtection="1">
      <alignment horizontal="distributed" vertical="center"/>
      <protection/>
    </xf>
    <xf numFmtId="183" fontId="17" fillId="0" borderId="0" xfId="85" applyNumberFormat="1" applyFont="1" applyFill="1" applyBorder="1" applyAlignment="1" applyProtection="1">
      <alignment horizontal="distributed" vertical="center"/>
      <protection/>
    </xf>
    <xf numFmtId="183" fontId="17" fillId="0" borderId="0" xfId="85" applyNumberFormat="1" applyFont="1" applyFill="1" applyBorder="1" applyAlignment="1">
      <alignment horizontal="distributed" vertical="center"/>
      <protection/>
    </xf>
    <xf numFmtId="183" fontId="17" fillId="0" borderId="16" xfId="85" applyNumberFormat="1" applyFont="1" applyFill="1" applyBorder="1" applyAlignment="1">
      <alignment horizontal="distributed" vertical="center"/>
      <protection/>
    </xf>
    <xf numFmtId="182" fontId="21" fillId="0" borderId="0" xfId="83" applyNumberFormat="1" applyFont="1" applyFill="1" applyBorder="1" applyAlignment="1">
      <alignment horizontal="right"/>
      <protection/>
    </xf>
    <xf numFmtId="182" fontId="14" fillId="0" borderId="0" xfId="83" applyNumberFormat="1" applyFont="1" applyFill="1" applyBorder="1" applyAlignment="1" applyProtection="1">
      <alignment horizontal="right"/>
      <protection/>
    </xf>
    <xf numFmtId="182" fontId="26" fillId="0" borderId="0" xfId="83" applyNumberFormat="1" applyFont="1" applyFill="1" applyAlignment="1">
      <alignment/>
      <protection/>
    </xf>
    <xf numFmtId="182" fontId="14" fillId="0" borderId="0" xfId="82" applyNumberFormat="1" applyFont="1" applyFill="1" applyBorder="1" applyAlignment="1">
      <alignment/>
      <protection/>
    </xf>
    <xf numFmtId="182" fontId="14" fillId="0" borderId="16" xfId="82" applyNumberFormat="1" applyFont="1" applyFill="1" applyBorder="1" applyAlignment="1" applyProtection="1">
      <alignment horizontal="distributed"/>
      <protection/>
    </xf>
    <xf numFmtId="182" fontId="21" fillId="0" borderId="0" xfId="82" applyNumberFormat="1" applyFont="1" applyFill="1" applyBorder="1" applyAlignment="1">
      <alignment horizontal="right"/>
      <protection/>
    </xf>
    <xf numFmtId="182" fontId="21" fillId="0" borderId="16" xfId="82" applyNumberFormat="1" applyFont="1" applyFill="1" applyBorder="1" applyAlignment="1" applyProtection="1">
      <alignment horizontal="right"/>
      <protection/>
    </xf>
    <xf numFmtId="182" fontId="21" fillId="0" borderId="0" xfId="83" applyNumberFormat="1" applyFont="1" applyFill="1" applyBorder="1" applyAlignment="1" applyProtection="1">
      <alignment horizontal="right"/>
      <protection/>
    </xf>
    <xf numFmtId="182" fontId="21" fillId="0" borderId="0" xfId="83" applyNumberFormat="1" applyFont="1" applyFill="1" applyBorder="1" applyAlignment="1" applyProtection="1">
      <alignment horizontal="right"/>
      <protection locked="0"/>
    </xf>
    <xf numFmtId="182" fontId="21" fillId="0" borderId="0" xfId="83" applyNumberFormat="1" applyFont="1" applyFill="1" applyAlignment="1">
      <alignment horizontal="right"/>
      <protection/>
    </xf>
    <xf numFmtId="182" fontId="14" fillId="0" borderId="0" xfId="83" applyNumberFormat="1" applyFont="1" applyFill="1" applyAlignment="1">
      <alignment/>
      <protection/>
    </xf>
    <xf numFmtId="182" fontId="21" fillId="0" borderId="16" xfId="82" applyNumberFormat="1" applyFont="1" applyFill="1" applyBorder="1" applyAlignment="1" applyProtection="1">
      <alignment horizontal="distributed"/>
      <protection/>
    </xf>
    <xf numFmtId="182" fontId="21" fillId="0" borderId="0" xfId="82" applyNumberFormat="1" applyFont="1" applyFill="1" applyBorder="1" applyAlignment="1" applyProtection="1">
      <alignment horizontal="distributed"/>
      <protection/>
    </xf>
    <xf numFmtId="182" fontId="21" fillId="0" borderId="15" xfId="83" applyNumberFormat="1" applyFont="1" applyFill="1" applyBorder="1" applyAlignment="1" applyProtection="1">
      <alignment horizontal="right"/>
      <protection/>
    </xf>
    <xf numFmtId="182" fontId="14" fillId="0" borderId="15" xfId="83" applyNumberFormat="1" applyFont="1" applyFill="1" applyBorder="1" applyAlignment="1" applyProtection="1">
      <alignment horizontal="right"/>
      <protection/>
    </xf>
    <xf numFmtId="182" fontId="14" fillId="0" borderId="0" xfId="83" applyNumberFormat="1" applyFont="1" applyFill="1" applyBorder="1" applyAlignment="1" applyProtection="1">
      <alignment horizontal="right"/>
      <protection locked="0"/>
    </xf>
    <xf numFmtId="182" fontId="14" fillId="0" borderId="0" xfId="83" applyNumberFormat="1" applyFont="1" applyFill="1" applyAlignment="1">
      <alignment horizontal="right"/>
      <protection/>
    </xf>
    <xf numFmtId="182" fontId="14" fillId="0" borderId="0" xfId="83" applyNumberFormat="1" applyFont="1" applyFill="1" applyBorder="1" applyAlignment="1">
      <alignment/>
      <protection/>
    </xf>
    <xf numFmtId="182" fontId="21" fillId="0" borderId="0" xfId="82" applyNumberFormat="1" applyFont="1" applyFill="1" applyBorder="1" applyAlignment="1">
      <alignment horizontal="left"/>
      <protection/>
    </xf>
    <xf numFmtId="182" fontId="26" fillId="0" borderId="0" xfId="83" applyNumberFormat="1" applyFont="1" applyFill="1" applyBorder="1" applyAlignment="1">
      <alignment/>
      <protection/>
    </xf>
    <xf numFmtId="182" fontId="26" fillId="0" borderId="0" xfId="82" applyNumberFormat="1" applyFont="1" applyFill="1" applyBorder="1" applyAlignment="1">
      <alignment horizontal="right"/>
      <protection/>
    </xf>
    <xf numFmtId="182" fontId="26" fillId="0" borderId="0" xfId="82" applyNumberFormat="1" applyFont="1" applyFill="1" applyBorder="1" applyAlignment="1">
      <alignment horizontal="left"/>
      <protection/>
    </xf>
    <xf numFmtId="182" fontId="17" fillId="10" borderId="0" xfId="83" applyNumberFormat="1" applyFont="1" applyFill="1" applyBorder="1" applyAlignment="1" applyProtection="1">
      <alignment horizontal="right" vertical="center"/>
      <protection locked="0"/>
    </xf>
    <xf numFmtId="183" fontId="31" fillId="10" borderId="15" xfId="85" applyNumberFormat="1" applyFont="1" applyFill="1" applyBorder="1" applyAlignment="1" applyProtection="1">
      <alignment horizontal="right" vertical="center"/>
      <protection/>
    </xf>
    <xf numFmtId="183" fontId="31" fillId="10" borderId="0" xfId="85" applyNumberFormat="1" applyFont="1" applyFill="1" applyBorder="1" applyAlignment="1" applyProtection="1">
      <alignment horizontal="right" vertical="center"/>
      <protection/>
    </xf>
    <xf numFmtId="182" fontId="17" fillId="0" borderId="0" xfId="82" applyNumberFormat="1" applyFont="1" applyFill="1" applyBorder="1" applyAlignment="1">
      <alignment vertical="center"/>
      <protection/>
    </xf>
    <xf numFmtId="182" fontId="17" fillId="0" borderId="0" xfId="82" applyNumberFormat="1" applyFont="1" applyFill="1" applyBorder="1" applyAlignment="1" applyProtection="1">
      <alignment horizontal="distributed" vertical="center"/>
      <protection/>
    </xf>
    <xf numFmtId="182" fontId="20" fillId="0" borderId="0" xfId="82" applyNumberFormat="1" applyFont="1" applyFill="1" applyBorder="1" applyAlignment="1">
      <alignment horizontal="right" vertical="center"/>
      <protection/>
    </xf>
    <xf numFmtId="182" fontId="20" fillId="0" borderId="0" xfId="82" applyNumberFormat="1" applyFont="1" applyFill="1" applyBorder="1" applyAlignment="1" applyProtection="1">
      <alignment horizontal="right" vertical="center"/>
      <protection/>
    </xf>
    <xf numFmtId="182" fontId="20" fillId="0" borderId="0" xfId="82" applyNumberFormat="1" applyFont="1" applyFill="1" applyBorder="1" applyAlignment="1" applyProtection="1">
      <alignment horizontal="distributed" vertical="center"/>
      <protection/>
    </xf>
    <xf numFmtId="182" fontId="25" fillId="0" borderId="0" xfId="83" applyNumberFormat="1" applyFont="1" applyFill="1" applyBorder="1" applyAlignment="1" applyProtection="1">
      <alignment vertical="center"/>
      <protection locked="0"/>
    </xf>
    <xf numFmtId="182" fontId="20" fillId="0" borderId="0" xfId="82" applyNumberFormat="1" applyFont="1" applyFill="1" applyBorder="1" applyAlignment="1">
      <alignment horizontal="left" vertical="center"/>
      <protection/>
    </xf>
    <xf numFmtId="183" fontId="31" fillId="10" borderId="0" xfId="85" applyNumberFormat="1" applyFont="1" applyFill="1" applyBorder="1" applyAlignment="1" applyProtection="1">
      <alignment vertical="center"/>
      <protection/>
    </xf>
    <xf numFmtId="183" fontId="31" fillId="10" borderId="16" xfId="85" applyNumberFormat="1" applyFont="1" applyFill="1" applyBorder="1" applyAlignment="1" applyProtection="1">
      <alignment vertical="center"/>
      <protection/>
    </xf>
    <xf numFmtId="182" fontId="14" fillId="0" borderId="0" xfId="82" applyNumberFormat="1" applyFont="1" applyFill="1" applyBorder="1" applyAlignment="1" applyProtection="1">
      <alignment horizontal="left"/>
      <protection/>
    </xf>
    <xf numFmtId="182" fontId="14" fillId="0" borderId="16" xfId="82" applyNumberFormat="1" applyFont="1" applyFill="1" applyBorder="1" applyAlignment="1" applyProtection="1">
      <alignment horizontal="left"/>
      <protection/>
    </xf>
    <xf numFmtId="183" fontId="21" fillId="0" borderId="15" xfId="84" applyNumberFormat="1" applyFont="1" applyFill="1" applyBorder="1" applyAlignment="1" applyProtection="1">
      <alignment horizontal="center" vertical="center"/>
      <protection/>
    </xf>
    <xf numFmtId="183" fontId="21" fillId="0" borderId="22" xfId="84" applyNumberFormat="1" applyFont="1" applyFill="1" applyBorder="1" applyAlignment="1" applyProtection="1">
      <alignment horizontal="center" vertical="center"/>
      <protection/>
    </xf>
    <xf numFmtId="183" fontId="21" fillId="0" borderId="24" xfId="84" applyNumberFormat="1" applyFont="1" applyFill="1" applyBorder="1" applyAlignment="1" applyProtection="1">
      <alignment horizontal="center" vertical="center"/>
      <protection/>
    </xf>
    <xf numFmtId="183" fontId="21" fillId="0" borderId="17" xfId="84" applyNumberFormat="1" applyFont="1" applyFill="1" applyBorder="1" applyAlignment="1" applyProtection="1">
      <alignment horizontal="center" vertical="center"/>
      <protection/>
    </xf>
    <xf numFmtId="183" fontId="21" fillId="0" borderId="13" xfId="84" applyNumberFormat="1" applyFont="1" applyFill="1" applyBorder="1" applyAlignment="1" applyProtection="1">
      <alignment horizontal="center" vertical="center"/>
      <protection/>
    </xf>
    <xf numFmtId="183" fontId="21" fillId="0" borderId="14" xfId="84" applyNumberFormat="1" applyFont="1" applyFill="1" applyBorder="1" applyAlignment="1" applyProtection="1">
      <alignment horizontal="center" vertical="center"/>
      <protection/>
    </xf>
    <xf numFmtId="183" fontId="21" fillId="0" borderId="23" xfId="84" applyNumberFormat="1" applyFont="1" applyFill="1" applyBorder="1" applyAlignment="1" applyProtection="1">
      <alignment horizontal="center" vertical="center"/>
      <protection/>
    </xf>
    <xf numFmtId="183" fontId="21" fillId="0" borderId="23" xfId="84" applyNumberFormat="1" applyFont="1" applyFill="1" applyBorder="1" applyAlignment="1" applyProtection="1">
      <alignment horizontal="center" vertical="center" wrapText="1"/>
      <protection/>
    </xf>
    <xf numFmtId="183" fontId="21" fillId="0" borderId="25" xfId="84" applyNumberFormat="1" applyFont="1" applyFill="1" applyBorder="1" applyAlignment="1" applyProtection="1">
      <alignment horizontal="center" vertical="center"/>
      <protection/>
    </xf>
    <xf numFmtId="183" fontId="21" fillId="0" borderId="20" xfId="84" applyNumberFormat="1" applyFont="1" applyFill="1" applyBorder="1" applyAlignment="1" applyProtection="1">
      <alignment horizontal="center" vertical="center"/>
      <protection/>
    </xf>
    <xf numFmtId="182" fontId="21" fillId="0" borderId="0" xfId="83" applyNumberFormat="1" applyFont="1" applyFill="1" applyAlignment="1" applyProtection="1">
      <alignment horizontal="center" vertical="center"/>
      <protection/>
    </xf>
    <xf numFmtId="182" fontId="14" fillId="0" borderId="0" xfId="82" applyNumberFormat="1" applyFont="1" applyFill="1" applyBorder="1" applyAlignment="1" applyProtection="1">
      <alignment/>
      <protection/>
    </xf>
    <xf numFmtId="182" fontId="14" fillId="0" borderId="16" xfId="82" applyNumberFormat="1" applyFont="1" applyFill="1" applyBorder="1" applyAlignment="1" applyProtection="1">
      <alignment/>
      <protection/>
    </xf>
    <xf numFmtId="37" fontId="14" fillId="0" borderId="16" xfId="82" applyFont="1" applyFill="1" applyBorder="1" applyAlignment="1">
      <alignment horizontal="left"/>
      <protection/>
    </xf>
    <xf numFmtId="37" fontId="14" fillId="0" borderId="16" xfId="82" applyFont="1" applyFill="1" applyBorder="1" applyAlignment="1">
      <alignment/>
      <protection/>
    </xf>
    <xf numFmtId="182" fontId="21" fillId="0" borderId="22" xfId="83" applyNumberFormat="1" applyFont="1" applyFill="1" applyBorder="1" applyAlignment="1" applyProtection="1">
      <alignment horizontal="center" vertical="center" wrapText="1"/>
      <protection/>
    </xf>
    <xf numFmtId="182" fontId="21" fillId="0" borderId="24" xfId="83" applyNumberFormat="1" applyFont="1" applyFill="1" applyBorder="1" applyAlignment="1" applyProtection="1">
      <alignment horizontal="center" vertical="center"/>
      <protection/>
    </xf>
    <xf numFmtId="182" fontId="21" fillId="0" borderId="0" xfId="83" applyNumberFormat="1" applyFont="1" applyFill="1" applyBorder="1" applyAlignment="1" applyProtection="1">
      <alignment horizontal="center" vertical="center"/>
      <protection/>
    </xf>
    <xf numFmtId="182" fontId="21" fillId="0" borderId="16" xfId="83" applyNumberFormat="1" applyFont="1" applyFill="1" applyBorder="1" applyAlignment="1" applyProtection="1">
      <alignment horizontal="center" vertical="center"/>
      <protection/>
    </xf>
    <xf numFmtId="182" fontId="21" fillId="0" borderId="13" xfId="83" applyNumberFormat="1" applyFont="1" applyFill="1" applyBorder="1" applyAlignment="1" applyProtection="1">
      <alignment horizontal="center" vertical="center"/>
      <protection/>
    </xf>
    <xf numFmtId="182" fontId="21" fillId="0" borderId="14" xfId="83" applyNumberFormat="1" applyFont="1" applyFill="1" applyBorder="1" applyAlignment="1" applyProtection="1">
      <alignment horizontal="center" vertical="center"/>
      <protection/>
    </xf>
    <xf numFmtId="183" fontId="21" fillId="0" borderId="21" xfId="84" applyNumberFormat="1" applyFont="1" applyFill="1" applyBorder="1" applyAlignment="1" applyProtection="1">
      <alignment horizontal="center" vertical="center"/>
      <protection/>
    </xf>
    <xf numFmtId="183" fontId="20" fillId="0" borderId="22" xfId="85" applyNumberFormat="1" applyFont="1" applyFill="1" applyBorder="1" applyAlignment="1">
      <alignment horizontal="center" vertical="center" textRotation="255"/>
      <protection/>
    </xf>
    <xf numFmtId="183" fontId="20" fillId="0" borderId="0" xfId="85" applyNumberFormat="1" applyFont="1" applyFill="1" applyBorder="1" applyAlignment="1">
      <alignment horizontal="center" vertical="center" textRotation="255"/>
      <protection/>
    </xf>
    <xf numFmtId="183" fontId="20" fillId="0" borderId="13" xfId="85" applyNumberFormat="1" applyFont="1" applyFill="1" applyBorder="1" applyAlignment="1">
      <alignment horizontal="center" vertical="center" textRotation="255"/>
      <protection/>
    </xf>
    <xf numFmtId="183" fontId="20" fillId="0" borderId="0" xfId="85" applyNumberFormat="1" applyFont="1" applyFill="1" applyBorder="1" applyAlignment="1" applyProtection="1">
      <alignment horizontal="center" vertical="center" textRotation="255"/>
      <protection/>
    </xf>
    <xf numFmtId="183" fontId="20" fillId="0" borderId="22" xfId="85" applyNumberFormat="1" applyFont="1" applyFill="1" applyBorder="1" applyAlignment="1" applyProtection="1">
      <alignment horizontal="center" vertical="center" textRotation="255"/>
      <protection/>
    </xf>
    <xf numFmtId="183" fontId="20" fillId="0" borderId="13" xfId="85" applyNumberFormat="1" applyFont="1" applyFill="1" applyBorder="1" applyAlignment="1" applyProtection="1">
      <alignment horizontal="center" vertical="center" textRotation="255"/>
      <protection/>
    </xf>
    <xf numFmtId="183" fontId="20" fillId="0" borderId="0" xfId="85" applyNumberFormat="1" applyFont="1" applyFill="1" applyBorder="1" applyAlignment="1" applyProtection="1">
      <alignment horizontal="center" vertical="center"/>
      <protection/>
    </xf>
    <xf numFmtId="183" fontId="20" fillId="0" borderId="15" xfId="85" applyNumberFormat="1" applyFont="1" applyFill="1" applyBorder="1" applyAlignment="1" applyProtection="1">
      <alignment horizontal="center" vertical="center"/>
      <protection/>
    </xf>
    <xf numFmtId="183" fontId="20" fillId="0" borderId="25" xfId="85" applyNumberFormat="1" applyFont="1" applyFill="1" applyBorder="1" applyAlignment="1" applyProtection="1">
      <alignment horizontal="center" vertical="center" wrapText="1"/>
      <protection/>
    </xf>
    <xf numFmtId="183" fontId="20" fillId="0" borderId="25" xfId="85" applyNumberFormat="1" applyFont="1" applyFill="1" applyBorder="1" applyAlignment="1" applyProtection="1">
      <alignment horizontal="center" vertical="center"/>
      <protection/>
    </xf>
    <xf numFmtId="183" fontId="20" fillId="0" borderId="21" xfId="85" applyNumberFormat="1" applyFont="1" applyFill="1" applyBorder="1" applyAlignment="1" applyProtection="1">
      <alignment horizontal="center" vertical="center"/>
      <protection/>
    </xf>
    <xf numFmtId="183" fontId="20" fillId="0" borderId="25" xfId="85" applyNumberFormat="1" applyFont="1" applyFill="1" applyBorder="1" applyAlignment="1">
      <alignment horizontal="center" vertical="center"/>
      <protection/>
    </xf>
    <xf numFmtId="183" fontId="20" fillId="0" borderId="21" xfId="85" applyNumberFormat="1" applyFont="1" applyFill="1" applyBorder="1" applyAlignment="1">
      <alignment horizontal="center" vertical="center"/>
      <protection/>
    </xf>
    <xf numFmtId="183" fontId="17" fillId="0" borderId="0" xfId="85" applyNumberFormat="1" applyFont="1" applyFill="1" applyBorder="1" applyAlignment="1" applyProtection="1">
      <alignment horizontal="left" vertical="center"/>
      <protection/>
    </xf>
    <xf numFmtId="183" fontId="20" fillId="0" borderId="16" xfId="85" applyNumberFormat="1" applyFont="1" applyFill="1" applyBorder="1" applyAlignment="1" applyProtection="1">
      <alignment horizontal="center" vertical="center"/>
      <protection/>
    </xf>
    <xf numFmtId="183" fontId="20" fillId="0" borderId="26" xfId="85" applyNumberFormat="1" applyFont="1" applyFill="1" applyBorder="1" applyAlignment="1">
      <alignment horizontal="center" vertical="center" wrapText="1"/>
      <protection/>
    </xf>
    <xf numFmtId="183" fontId="20" fillId="0" borderId="27" xfId="85" applyNumberFormat="1" applyFont="1" applyFill="1" applyBorder="1" applyAlignment="1">
      <alignment horizontal="center" vertical="center" wrapText="1"/>
      <protection/>
    </xf>
    <xf numFmtId="183" fontId="20" fillId="0" borderId="28" xfId="85" applyNumberFormat="1" applyFont="1" applyFill="1" applyBorder="1" applyAlignment="1">
      <alignment horizontal="center" vertical="center" wrapText="1"/>
      <protection/>
    </xf>
    <xf numFmtId="183" fontId="20" fillId="0" borderId="29" xfId="85" applyNumberFormat="1" applyFont="1" applyFill="1" applyBorder="1" applyAlignment="1">
      <alignment horizontal="center" vertical="center" wrapText="1"/>
      <protection/>
    </xf>
    <xf numFmtId="183" fontId="20" fillId="0" borderId="24" xfId="85" applyNumberFormat="1" applyFont="1" applyFill="1" applyBorder="1" applyAlignment="1" applyProtection="1">
      <alignment horizontal="center" vertical="center" textRotation="255"/>
      <protection/>
    </xf>
    <xf numFmtId="183" fontId="20" fillId="0" borderId="16" xfId="85" applyNumberFormat="1" applyFont="1" applyFill="1" applyBorder="1" applyAlignment="1" applyProtection="1">
      <alignment horizontal="center" vertical="center" textRotation="255"/>
      <protection/>
    </xf>
    <xf numFmtId="183" fontId="20" fillId="0" borderId="14" xfId="85" applyNumberFormat="1" applyFont="1" applyFill="1" applyBorder="1" applyAlignment="1" applyProtection="1">
      <alignment horizontal="center" vertical="center" textRotation="255"/>
      <protection/>
    </xf>
    <xf numFmtId="183" fontId="20" fillId="0" borderId="0" xfId="85" applyNumberFormat="1" applyFont="1" applyFill="1" applyBorder="1" applyAlignment="1" applyProtection="1">
      <alignment horizontal="right" vertical="center"/>
      <protection/>
    </xf>
    <xf numFmtId="183" fontId="20" fillId="0" borderId="16" xfId="85" applyNumberFormat="1" applyFont="1" applyFill="1" applyBorder="1" applyAlignment="1" applyProtection="1">
      <alignment horizontal="right" vertical="center"/>
      <protection/>
    </xf>
    <xf numFmtId="183" fontId="21" fillId="0" borderId="0" xfId="85" applyNumberFormat="1" applyFont="1" applyFill="1" applyAlignment="1" applyProtection="1">
      <alignment horizontal="center" vertical="center"/>
      <protection/>
    </xf>
    <xf numFmtId="183" fontId="24" fillId="0" borderId="24" xfId="85" applyNumberFormat="1" applyFont="1" applyFill="1" applyBorder="1" applyAlignment="1">
      <alignment horizontal="center" vertical="center" textRotation="255"/>
      <protection/>
    </xf>
    <xf numFmtId="183" fontId="24" fillId="0" borderId="16" xfId="85" applyNumberFormat="1" applyFont="1" applyFill="1" applyBorder="1" applyAlignment="1">
      <alignment horizontal="center" vertical="center" textRotation="255"/>
      <protection/>
    </xf>
    <xf numFmtId="183" fontId="24" fillId="0" borderId="14" xfId="85" applyNumberFormat="1" applyFont="1" applyFill="1" applyBorder="1" applyAlignment="1">
      <alignment horizontal="center" vertical="center" textRotation="255"/>
      <protection/>
    </xf>
    <xf numFmtId="183" fontId="20" fillId="0" borderId="3" xfId="85" applyNumberFormat="1" applyFont="1" applyFill="1" applyBorder="1" applyAlignment="1" applyProtection="1">
      <alignment horizontal="center" vertical="center"/>
      <protection/>
    </xf>
    <xf numFmtId="183" fontId="20" fillId="0" borderId="25" xfId="85" applyNumberFormat="1" applyFont="1" applyFill="1" applyBorder="1" applyAlignment="1">
      <alignment horizontal="center" vertical="center" wrapText="1" shrinkToFit="1"/>
      <protection/>
    </xf>
    <xf numFmtId="183" fontId="20" fillId="0" borderId="20" xfId="85" applyNumberFormat="1" applyFont="1" applyFill="1" applyBorder="1" applyAlignment="1">
      <alignment horizontal="center" vertical="center" wrapText="1" shrinkToFit="1"/>
      <protection/>
    </xf>
    <xf numFmtId="183" fontId="20" fillId="10" borderId="0" xfId="85" applyNumberFormat="1" applyFont="1" applyFill="1" applyBorder="1" applyAlignment="1" applyProtection="1">
      <alignment horizontal="right" vertical="center"/>
      <protection/>
    </xf>
    <xf numFmtId="183" fontId="20" fillId="10" borderId="16" xfId="85" applyNumberFormat="1" applyFont="1" applyFill="1" applyBorder="1" applyAlignment="1" applyProtection="1">
      <alignment horizontal="right" vertical="center"/>
      <protection/>
    </xf>
    <xf numFmtId="183" fontId="20" fillId="0" borderId="0" xfId="85" applyNumberFormat="1" applyFont="1" applyFill="1" applyBorder="1" applyAlignment="1" applyProtection="1">
      <alignment horizontal="left" vertical="center"/>
      <protection/>
    </xf>
    <xf numFmtId="183" fontId="20" fillId="10" borderId="0" xfId="85" applyNumberFormat="1" applyFont="1" applyFill="1" applyBorder="1" applyAlignment="1" applyProtection="1">
      <alignment horizontal="left" vertical="center"/>
      <protection/>
    </xf>
    <xf numFmtId="183" fontId="20" fillId="0" borderId="23" xfId="85" applyNumberFormat="1" applyFont="1" applyFill="1" applyBorder="1" applyAlignment="1">
      <alignment horizontal="center" vertical="center" textRotation="255"/>
      <protection/>
    </xf>
    <xf numFmtId="183" fontId="20" fillId="0" borderId="15" xfId="85" applyNumberFormat="1" applyFont="1" applyFill="1" applyBorder="1" applyAlignment="1">
      <alignment horizontal="center" vertical="center" textRotation="255"/>
      <protection/>
    </xf>
    <xf numFmtId="183" fontId="20" fillId="0" borderId="17" xfId="85" applyNumberFormat="1" applyFont="1" applyFill="1" applyBorder="1" applyAlignment="1">
      <alignment horizontal="center" vertical="center" textRotation="255"/>
      <protection/>
    </xf>
    <xf numFmtId="183" fontId="20" fillId="0" borderId="15" xfId="85" applyNumberFormat="1" applyFont="1" applyFill="1" applyBorder="1" applyAlignment="1" applyProtection="1">
      <alignment horizontal="center" vertical="center" textRotation="255"/>
      <protection/>
    </xf>
    <xf numFmtId="183" fontId="20" fillId="0" borderId="3" xfId="85" applyNumberFormat="1" applyFont="1" applyFill="1" applyBorder="1" applyAlignment="1" applyProtection="1">
      <alignment horizontal="center" vertical="center" wrapText="1"/>
      <protection/>
    </xf>
    <xf numFmtId="183" fontId="20" fillId="0" borderId="23" xfId="85" applyNumberFormat="1" applyFont="1" applyFill="1" applyBorder="1" applyAlignment="1" applyProtection="1">
      <alignment horizontal="center" vertical="center" textRotation="255"/>
      <protection/>
    </xf>
    <xf numFmtId="183" fontId="20" fillId="0" borderId="17" xfId="85" applyNumberFormat="1" applyFont="1" applyFill="1" applyBorder="1" applyAlignment="1" applyProtection="1">
      <alignment horizontal="center" vertical="center" textRotation="255"/>
      <protection/>
    </xf>
    <xf numFmtId="183" fontId="20" fillId="0" borderId="3" xfId="85" applyNumberFormat="1" applyFont="1" applyFill="1" applyBorder="1" applyAlignment="1">
      <alignment horizontal="center" vertical="center"/>
      <protection/>
    </xf>
    <xf numFmtId="182" fontId="17" fillId="0" borderId="0" xfId="82" applyNumberFormat="1" applyFont="1" applyFill="1" applyBorder="1" applyAlignment="1" applyProtection="1">
      <alignment vertical="center"/>
      <protection/>
    </xf>
    <xf numFmtId="183" fontId="20" fillId="0" borderId="25" xfId="84" applyNumberFormat="1" applyFont="1" applyFill="1" applyBorder="1" applyAlignment="1" applyProtection="1">
      <alignment horizontal="center" vertical="center"/>
      <protection/>
    </xf>
    <xf numFmtId="183" fontId="20" fillId="0" borderId="20" xfId="84" applyNumberFormat="1" applyFont="1" applyFill="1" applyBorder="1" applyAlignment="1" applyProtection="1">
      <alignment horizontal="center" vertical="center"/>
      <protection/>
    </xf>
    <xf numFmtId="182" fontId="17" fillId="0" borderId="0" xfId="82" applyNumberFormat="1" applyFont="1" applyFill="1" applyBorder="1" applyAlignment="1" applyProtection="1">
      <alignment horizontal="left" vertical="center"/>
      <protection/>
    </xf>
    <xf numFmtId="37" fontId="17" fillId="0" borderId="0" xfId="82" applyFont="1" applyFill="1" applyBorder="1" applyAlignment="1">
      <alignment horizontal="left" vertical="center"/>
      <protection/>
    </xf>
    <xf numFmtId="182" fontId="20" fillId="0" borderId="22" xfId="83" applyNumberFormat="1" applyFont="1" applyFill="1" applyBorder="1" applyAlignment="1" applyProtection="1">
      <alignment horizontal="center" vertical="center" wrapText="1"/>
      <protection/>
    </xf>
    <xf numFmtId="182" fontId="20" fillId="0" borderId="24" xfId="83" applyNumberFormat="1" applyFont="1" applyFill="1" applyBorder="1" applyAlignment="1" applyProtection="1">
      <alignment horizontal="center" vertical="center"/>
      <protection/>
    </xf>
    <xf numFmtId="182" fontId="20" fillId="0" borderId="0" xfId="83" applyNumberFormat="1" applyFont="1" applyFill="1" applyBorder="1" applyAlignment="1" applyProtection="1">
      <alignment horizontal="center" vertical="center"/>
      <protection/>
    </xf>
    <xf numFmtId="182" fontId="20" fillId="0" borderId="16" xfId="83" applyNumberFormat="1" applyFont="1" applyFill="1" applyBorder="1" applyAlignment="1" applyProtection="1">
      <alignment horizontal="center" vertical="center"/>
      <protection/>
    </xf>
    <xf numFmtId="182" fontId="20" fillId="0" borderId="13" xfId="83" applyNumberFormat="1" applyFont="1" applyFill="1" applyBorder="1" applyAlignment="1" applyProtection="1">
      <alignment horizontal="center" vertical="center"/>
      <protection/>
    </xf>
    <xf numFmtId="182" fontId="20" fillId="0" borderId="14" xfId="83" applyNumberFormat="1" applyFont="1" applyFill="1" applyBorder="1" applyAlignment="1" applyProtection="1">
      <alignment horizontal="center" vertical="center"/>
      <protection/>
    </xf>
    <xf numFmtId="182" fontId="20" fillId="0" borderId="0" xfId="83" applyNumberFormat="1" applyFont="1" applyFill="1" applyAlignment="1" applyProtection="1">
      <alignment horizontal="center" vertical="center"/>
      <protection/>
    </xf>
    <xf numFmtId="183" fontId="20" fillId="0" borderId="23" xfId="84" applyNumberFormat="1" applyFont="1" applyFill="1" applyBorder="1" applyAlignment="1" applyProtection="1">
      <alignment horizontal="center" vertical="center" wrapText="1"/>
      <protection/>
    </xf>
    <xf numFmtId="183" fontId="20" fillId="0" borderId="22" xfId="84" applyNumberFormat="1" applyFont="1" applyFill="1" applyBorder="1" applyAlignment="1" applyProtection="1">
      <alignment horizontal="center" vertical="center"/>
      <protection/>
    </xf>
    <xf numFmtId="183" fontId="20" fillId="0" borderId="17" xfId="84" applyNumberFormat="1" applyFont="1" applyFill="1" applyBorder="1" applyAlignment="1" applyProtection="1">
      <alignment horizontal="center" vertical="center"/>
      <protection/>
    </xf>
    <xf numFmtId="183" fontId="20" fillId="0" borderId="13" xfId="84" applyNumberFormat="1" applyFont="1" applyFill="1" applyBorder="1" applyAlignment="1" applyProtection="1">
      <alignment horizontal="center" vertical="center"/>
      <protection/>
    </xf>
    <xf numFmtId="183" fontId="20" fillId="0" borderId="23" xfId="84" applyNumberFormat="1" applyFont="1" applyFill="1" applyBorder="1" applyAlignment="1" applyProtection="1">
      <alignment horizontal="center" vertical="center"/>
      <protection/>
    </xf>
    <xf numFmtId="183" fontId="20" fillId="0" borderId="24" xfId="84" applyNumberFormat="1" applyFont="1" applyFill="1" applyBorder="1" applyAlignment="1" applyProtection="1">
      <alignment horizontal="center" vertical="center"/>
      <protection/>
    </xf>
    <xf numFmtId="183" fontId="20" fillId="0" borderId="14" xfId="84" applyNumberFormat="1" applyFont="1" applyFill="1" applyBorder="1" applyAlignment="1" applyProtection="1">
      <alignment horizontal="center" vertical="center"/>
      <protection/>
    </xf>
    <xf numFmtId="37" fontId="19" fillId="0" borderId="0" xfId="82" applyFont="1" applyFill="1" applyBorder="1" applyAlignment="1">
      <alignment vertical="center"/>
      <protection/>
    </xf>
    <xf numFmtId="183" fontId="24" fillId="0" borderId="25" xfId="84" applyNumberFormat="1" applyFont="1" applyFill="1" applyBorder="1" applyAlignment="1" applyProtection="1">
      <alignment horizontal="center" vertical="center"/>
      <protection/>
    </xf>
    <xf numFmtId="183" fontId="24" fillId="0" borderId="21" xfId="84" applyNumberFormat="1" applyFont="1" applyFill="1" applyBorder="1" applyAlignment="1" applyProtection="1">
      <alignment horizontal="center" vertical="center"/>
      <protection/>
    </xf>
    <xf numFmtId="183" fontId="24" fillId="0" borderId="20" xfId="84" applyNumberFormat="1" applyFont="1" applyFill="1" applyBorder="1" applyAlignment="1" applyProtection="1">
      <alignment horizontal="center" vertical="center"/>
      <protection/>
    </xf>
    <xf numFmtId="183" fontId="20" fillId="0" borderId="22" xfId="85" applyNumberFormat="1" applyFont="1" applyFill="1" applyBorder="1" applyAlignment="1">
      <alignment horizontal="center" vertical="center" textRotation="255" wrapText="1"/>
      <protection/>
    </xf>
    <xf numFmtId="183" fontId="20" fillId="0" borderId="0" xfId="85" applyNumberFormat="1" applyFont="1" applyFill="1" applyBorder="1" applyAlignment="1">
      <alignment horizontal="center" vertical="center" textRotation="255" wrapText="1"/>
      <protection/>
    </xf>
    <xf numFmtId="183" fontId="20" fillId="0" borderId="13" xfId="85" applyNumberFormat="1" applyFont="1" applyFill="1" applyBorder="1" applyAlignment="1">
      <alignment horizontal="center" vertical="center" textRotation="255" wrapText="1"/>
      <protection/>
    </xf>
    <xf numFmtId="183" fontId="32" fillId="0" borderId="3" xfId="85" applyNumberFormat="1" applyFont="1" applyFill="1" applyBorder="1" applyAlignment="1" applyProtection="1">
      <alignment horizontal="center" vertical="center"/>
      <protection/>
    </xf>
    <xf numFmtId="183" fontId="20" fillId="0" borderId="0" xfId="85" applyNumberFormat="1" applyFont="1" applyFill="1" applyAlignment="1" applyProtection="1">
      <alignment horizontal="center" vertical="center"/>
      <protection/>
    </xf>
    <xf numFmtId="37" fontId="23" fillId="0" borderId="0" xfId="85" applyFont="1" applyFill="1" applyAlignment="1">
      <alignment horizontal="center" vertical="center"/>
      <protection/>
    </xf>
    <xf numFmtId="183" fontId="20" fillId="0" borderId="19" xfId="85" applyNumberFormat="1" applyFont="1" applyFill="1" applyBorder="1" applyAlignment="1" applyProtection="1">
      <alignment horizontal="center" vertical="center"/>
      <protection/>
    </xf>
    <xf numFmtId="183" fontId="20" fillId="0" borderId="3" xfId="85" applyNumberFormat="1" applyFont="1" applyFill="1" applyBorder="1" applyAlignment="1">
      <alignment horizontal="center" vertical="center" wrapText="1"/>
      <protection/>
    </xf>
    <xf numFmtId="182" fontId="20" fillId="0" borderId="0" xfId="83" applyNumberFormat="1" applyFont="1" applyFill="1" applyBorder="1" applyAlignment="1" applyProtection="1">
      <alignment horizontal="right" vertical="center"/>
      <protection locked="0"/>
    </xf>
    <xf numFmtId="182" fontId="20" fillId="0" borderId="16" xfId="83" applyNumberFormat="1" applyFont="1" applyFill="1" applyBorder="1" applyAlignment="1" applyProtection="1">
      <alignment horizontal="right" vertical="center"/>
      <protection locked="0"/>
    </xf>
    <xf numFmtId="182" fontId="20" fillId="10" borderId="0" xfId="83" applyNumberFormat="1" applyFont="1" applyFill="1" applyBorder="1" applyAlignment="1" applyProtection="1">
      <alignment horizontal="right" vertical="center"/>
      <protection locked="0"/>
    </xf>
    <xf numFmtId="182" fontId="20" fillId="10" borderId="16" xfId="83" applyNumberFormat="1" applyFont="1" applyFill="1" applyBorder="1" applyAlignment="1" applyProtection="1">
      <alignment horizontal="right" vertical="center"/>
      <protection locked="0"/>
    </xf>
  </cellXfs>
  <cellStyles count="7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 2" xfId="80"/>
    <cellStyle name="標準 3" xfId="81"/>
    <cellStyle name="標準_第02表  H14" xfId="82"/>
    <cellStyle name="標準_第03表 H14" xfId="83"/>
    <cellStyle name="標準_第36表 H14" xfId="84"/>
    <cellStyle name="標準_第37表 H14" xfId="85"/>
    <cellStyle name="Followed Hyperlink" xfId="86"/>
    <cellStyle name="良い" xfId="87"/>
  </cellStyles>
  <dxfs count="6">
    <dxf>
      <fill>
        <patternFill>
          <bgColor theme="6" tint="0.5999600291252136"/>
        </patternFill>
      </fill>
    </dxf>
    <dxf>
      <fill>
        <patternFill>
          <bgColor theme="3" tint="0.7999799847602844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Documents%20and%20Settings\toukei50.TOUKEIDOM\My%20Documents\1&#34920;&#12363;&#12425;11&#34920;&#65288;&#32207;&#25324;&#12539;&#23567;&#23398;&#2665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0">
        <row r="1">
          <cell r="F1" t="str">
            <v>                                       第１表    学校種別学校数・在学者数及び教職員数</v>
          </cell>
        </row>
        <row r="2">
          <cell r="L2" t="str">
            <v>     （単位：校，学級，人）</v>
          </cell>
        </row>
        <row r="3">
          <cell r="B3" t="str">
            <v>    区    分</v>
          </cell>
          <cell r="D3" t="str">
            <v>  学   校   数</v>
          </cell>
          <cell r="G3" t="str">
            <v>学級数</v>
          </cell>
          <cell r="H3" t="str">
            <v>   在   学   者   数</v>
          </cell>
          <cell r="K3" t="str">
            <v>   教員数 (本務者）</v>
          </cell>
          <cell r="N3" t="str">
            <v>職員数</v>
          </cell>
        </row>
        <row r="4">
          <cell r="D4" t="str">
            <v>計</v>
          </cell>
          <cell r="E4" t="str">
            <v>本校</v>
          </cell>
          <cell r="F4" t="str">
            <v>分校</v>
          </cell>
          <cell r="H4" t="str">
            <v>計</v>
          </cell>
          <cell r="I4" t="str">
            <v>男</v>
          </cell>
          <cell r="J4" t="str">
            <v>女</v>
          </cell>
          <cell r="K4" t="str">
            <v>計</v>
          </cell>
          <cell r="L4" t="str">
            <v>男</v>
          </cell>
          <cell r="M4" t="str">
            <v>女</v>
          </cell>
          <cell r="N4" t="str">
            <v>(本務者)</v>
          </cell>
        </row>
        <row r="5">
          <cell r="B5" t="str">
            <v>平成８年</v>
          </cell>
          <cell r="C5" t="str">
            <v>計</v>
          </cell>
          <cell r="D5">
            <v>1303</v>
          </cell>
          <cell r="E5">
            <v>1273</v>
          </cell>
          <cell r="F5">
            <v>30</v>
          </cell>
          <cell r="G5">
            <v>10688</v>
          </cell>
          <cell r="H5">
            <v>417574</v>
          </cell>
          <cell r="I5">
            <v>213733</v>
          </cell>
          <cell r="J5">
            <v>203841</v>
          </cell>
          <cell r="K5">
            <v>23352</v>
          </cell>
          <cell r="L5">
            <v>12394</v>
          </cell>
          <cell r="M5">
            <v>10958</v>
          </cell>
          <cell r="N5">
            <v>4847</v>
          </cell>
        </row>
        <row r="6">
          <cell r="B6" t="str">
            <v>平成９年</v>
          </cell>
          <cell r="C6" t="str">
            <v>計</v>
          </cell>
          <cell r="D6">
            <v>1299</v>
          </cell>
          <cell r="E6">
            <v>1270</v>
          </cell>
          <cell r="F6">
            <v>29</v>
          </cell>
          <cell r="G6">
            <v>10534</v>
          </cell>
          <cell r="H6">
            <v>407272</v>
          </cell>
          <cell r="I6">
            <v>208131</v>
          </cell>
          <cell r="J6">
            <v>199141</v>
          </cell>
          <cell r="K6">
            <v>23317</v>
          </cell>
          <cell r="L6">
            <v>12311</v>
          </cell>
          <cell r="M6">
            <v>11006</v>
          </cell>
          <cell r="N6">
            <v>4798</v>
          </cell>
        </row>
        <row r="7">
          <cell r="B7" t="str">
            <v>平成10年</v>
          </cell>
          <cell r="C7" t="str">
            <v>計</v>
          </cell>
          <cell r="D7">
            <v>1295</v>
          </cell>
          <cell r="E7">
            <v>1269</v>
          </cell>
          <cell r="F7">
            <v>26</v>
          </cell>
          <cell r="G7">
            <v>10449</v>
          </cell>
          <cell r="H7">
            <v>396617</v>
          </cell>
          <cell r="I7">
            <v>202624</v>
          </cell>
          <cell r="J7">
            <v>193993</v>
          </cell>
          <cell r="K7">
            <v>23226</v>
          </cell>
          <cell r="L7">
            <v>12226</v>
          </cell>
          <cell r="M7">
            <v>11000</v>
          </cell>
          <cell r="N7">
            <v>4812</v>
          </cell>
        </row>
        <row r="8">
          <cell r="B8" t="str">
            <v>平成11年</v>
          </cell>
          <cell r="C8" t="str">
            <v>計</v>
          </cell>
          <cell r="D8">
            <v>1287</v>
          </cell>
          <cell r="E8">
            <v>1263</v>
          </cell>
          <cell r="F8">
            <v>24</v>
          </cell>
          <cell r="G8">
            <v>10346</v>
          </cell>
          <cell r="H8">
            <v>387814</v>
          </cell>
          <cell r="I8">
            <v>197667</v>
          </cell>
          <cell r="J8">
            <v>190147</v>
          </cell>
          <cell r="K8">
            <v>23197</v>
          </cell>
          <cell r="L8">
            <v>12113</v>
          </cell>
          <cell r="M8">
            <v>11084</v>
          </cell>
          <cell r="N8">
            <v>4787</v>
          </cell>
        </row>
        <row r="9">
          <cell r="B9" t="str">
            <v>平成12年</v>
          </cell>
          <cell r="C9" t="str">
            <v>計</v>
          </cell>
          <cell r="D9">
            <v>1280</v>
          </cell>
          <cell r="E9">
            <v>1257</v>
          </cell>
          <cell r="F9">
            <v>23</v>
          </cell>
          <cell r="G9">
            <v>10233</v>
          </cell>
          <cell r="H9">
            <v>379494</v>
          </cell>
          <cell r="I9">
            <v>193538</v>
          </cell>
          <cell r="J9">
            <v>185956</v>
          </cell>
          <cell r="K9">
            <v>23073</v>
          </cell>
          <cell r="L9">
            <v>12002</v>
          </cell>
          <cell r="M9">
            <v>11071</v>
          </cell>
          <cell r="N9">
            <v>4812</v>
          </cell>
        </row>
        <row r="10">
          <cell r="B10" t="str">
            <v>平成13年</v>
          </cell>
          <cell r="C10" t="str">
            <v>計</v>
          </cell>
          <cell r="D10">
            <v>1277</v>
          </cell>
          <cell r="E10">
            <v>1254</v>
          </cell>
          <cell r="F10">
            <v>23</v>
          </cell>
          <cell r="G10">
            <v>10140</v>
          </cell>
          <cell r="H10">
            <v>370502</v>
          </cell>
          <cell r="I10">
            <v>188692</v>
          </cell>
          <cell r="J10">
            <v>181810</v>
          </cell>
          <cell r="K10">
            <v>23066</v>
          </cell>
          <cell r="L10">
            <v>11935</v>
          </cell>
          <cell r="M10">
            <v>11131</v>
          </cell>
          <cell r="N10">
            <v>4889</v>
          </cell>
        </row>
        <row r="11">
          <cell r="B11" t="str">
            <v>平成14年</v>
          </cell>
          <cell r="C11" t="str">
            <v> 計</v>
          </cell>
          <cell r="D11">
            <v>1268</v>
          </cell>
          <cell r="E11">
            <v>1244</v>
          </cell>
          <cell r="F11">
            <v>24</v>
          </cell>
          <cell r="G11">
            <v>10028</v>
          </cell>
          <cell r="H11">
            <v>362734</v>
          </cell>
          <cell r="I11">
            <v>184919</v>
          </cell>
          <cell r="J11">
            <v>177815</v>
          </cell>
          <cell r="K11">
            <v>23085</v>
          </cell>
          <cell r="L11">
            <v>11917</v>
          </cell>
          <cell r="M11">
            <v>11168</v>
          </cell>
          <cell r="N11">
            <v>4768</v>
          </cell>
        </row>
        <row r="12">
          <cell r="C12" t="str">
            <v>国立</v>
          </cell>
          <cell r="D12">
            <v>7</v>
          </cell>
          <cell r="E12">
            <v>7</v>
          </cell>
          <cell r="F12" t="str">
            <v>    -</v>
          </cell>
          <cell r="G12">
            <v>50</v>
          </cell>
          <cell r="H12">
            <v>1956</v>
          </cell>
          <cell r="I12">
            <v>827</v>
          </cell>
          <cell r="J12">
            <v>1129</v>
          </cell>
          <cell r="K12">
            <v>117</v>
          </cell>
          <cell r="L12">
            <v>76</v>
          </cell>
          <cell r="M12">
            <v>41</v>
          </cell>
          <cell r="N12">
            <v>19</v>
          </cell>
        </row>
        <row r="13">
          <cell r="C13" t="str">
            <v>公立</v>
          </cell>
          <cell r="D13">
            <v>932</v>
          </cell>
          <cell r="E13">
            <v>908</v>
          </cell>
          <cell r="F13">
            <v>24</v>
          </cell>
          <cell r="G13">
            <v>8689</v>
          </cell>
          <cell r="H13">
            <v>277088</v>
          </cell>
          <cell r="I13">
            <v>141544</v>
          </cell>
          <cell r="J13">
            <v>135544</v>
          </cell>
          <cell r="K13">
            <v>18895</v>
          </cell>
          <cell r="L13">
            <v>10210</v>
          </cell>
          <cell r="M13">
            <v>8685</v>
          </cell>
          <cell r="N13">
            <v>3632</v>
          </cell>
        </row>
        <row r="14">
          <cell r="C14" t="str">
            <v>私立</v>
          </cell>
          <cell r="D14">
            <v>329</v>
          </cell>
          <cell r="E14">
            <v>329</v>
          </cell>
          <cell r="F14" t="str">
            <v>    -</v>
          </cell>
          <cell r="G14">
            <v>1289</v>
          </cell>
          <cell r="H14">
            <v>83690</v>
          </cell>
          <cell r="I14">
            <v>42548</v>
          </cell>
          <cell r="J14">
            <v>41142</v>
          </cell>
          <cell r="K14">
            <v>4073</v>
          </cell>
          <cell r="L14">
            <v>1631</v>
          </cell>
          <cell r="M14">
            <v>2442</v>
          </cell>
          <cell r="N14">
            <v>1117</v>
          </cell>
        </row>
        <row r="15">
          <cell r="B15" t="str">
            <v>平成15年</v>
          </cell>
          <cell r="C15" t="str">
            <v> 計</v>
          </cell>
          <cell r="D15">
            <v>1267</v>
          </cell>
          <cell r="E15">
            <v>1242</v>
          </cell>
          <cell r="F15">
            <v>25</v>
          </cell>
          <cell r="G15">
            <v>9930</v>
          </cell>
          <cell r="H15">
            <v>355965</v>
          </cell>
          <cell r="I15">
            <v>181606</v>
          </cell>
          <cell r="J15">
            <v>174359</v>
          </cell>
          <cell r="K15">
            <v>23143</v>
          </cell>
          <cell r="L15">
            <v>11890</v>
          </cell>
          <cell r="M15">
            <v>11253</v>
          </cell>
          <cell r="N15">
            <v>4652</v>
          </cell>
        </row>
        <row r="16">
          <cell r="C16" t="str">
            <v>国立</v>
          </cell>
          <cell r="D16">
            <v>7</v>
          </cell>
          <cell r="E16">
            <v>7</v>
          </cell>
          <cell r="F16" t="str">
            <v>    -</v>
          </cell>
          <cell r="G16">
            <v>50</v>
          </cell>
          <cell r="H16">
            <v>1970</v>
          </cell>
          <cell r="I16">
            <v>834</v>
          </cell>
          <cell r="J16">
            <v>1136</v>
          </cell>
          <cell r="K16">
            <v>116</v>
          </cell>
          <cell r="L16">
            <v>74</v>
          </cell>
          <cell r="M16">
            <v>42</v>
          </cell>
          <cell r="N16">
            <v>20</v>
          </cell>
        </row>
        <row r="17">
          <cell r="C17" t="str">
            <v>公立</v>
          </cell>
          <cell r="D17">
            <v>930</v>
          </cell>
          <cell r="E17">
            <v>905</v>
          </cell>
          <cell r="F17">
            <v>25</v>
          </cell>
          <cell r="G17">
            <v>8595</v>
          </cell>
          <cell r="H17">
            <v>271512</v>
          </cell>
          <cell r="I17">
            <v>138835</v>
          </cell>
          <cell r="J17">
            <v>132677</v>
          </cell>
          <cell r="K17">
            <v>18920</v>
          </cell>
          <cell r="L17">
            <v>10180</v>
          </cell>
          <cell r="M17">
            <v>8740</v>
          </cell>
          <cell r="N17">
            <v>3561</v>
          </cell>
        </row>
        <row r="18">
          <cell r="C18" t="str">
            <v>私立</v>
          </cell>
          <cell r="D18">
            <v>330</v>
          </cell>
          <cell r="E18">
            <v>330</v>
          </cell>
          <cell r="F18" t="str">
            <v>    -</v>
          </cell>
          <cell r="G18">
            <v>1285</v>
          </cell>
          <cell r="H18">
            <v>82483</v>
          </cell>
          <cell r="I18">
            <v>41937</v>
          </cell>
          <cell r="J18">
            <v>40546</v>
          </cell>
          <cell r="K18">
            <v>4107</v>
          </cell>
          <cell r="L18">
            <v>1636</v>
          </cell>
          <cell r="M18">
            <v>2471</v>
          </cell>
          <cell r="N18">
            <v>1071</v>
          </cell>
        </row>
        <row r="19">
          <cell r="B19" t="str">
            <v>小学校</v>
          </cell>
          <cell r="C19" t="str">
            <v> 計</v>
          </cell>
          <cell r="D19">
            <v>469</v>
          </cell>
          <cell r="E19">
            <v>454</v>
          </cell>
          <cell r="F19">
            <v>15</v>
          </cell>
          <cell r="G19">
            <v>5421</v>
          </cell>
          <cell r="H19">
            <v>136053</v>
          </cell>
          <cell r="I19">
            <v>69414</v>
          </cell>
          <cell r="J19">
            <v>66639</v>
          </cell>
          <cell r="K19">
            <v>8180</v>
          </cell>
          <cell r="L19">
            <v>3615</v>
          </cell>
          <cell r="M19">
            <v>4565</v>
          </cell>
          <cell r="N19">
            <v>1508</v>
          </cell>
        </row>
        <row r="20">
          <cell r="C20" t="str">
            <v>国立</v>
          </cell>
          <cell r="D20">
            <v>1</v>
          </cell>
          <cell r="E20">
            <v>1</v>
          </cell>
          <cell r="F20" t="str">
            <v>    -</v>
          </cell>
          <cell r="G20">
            <v>24</v>
          </cell>
          <cell r="H20">
            <v>845</v>
          </cell>
          <cell r="I20">
            <v>422</v>
          </cell>
          <cell r="J20">
            <v>423</v>
          </cell>
          <cell r="K20">
            <v>34</v>
          </cell>
          <cell r="L20">
            <v>28</v>
          </cell>
          <cell r="M20">
            <v>6</v>
          </cell>
          <cell r="N20">
            <v>6</v>
          </cell>
        </row>
        <row r="21">
          <cell r="C21" t="str">
            <v>公立</v>
          </cell>
          <cell r="D21">
            <v>464</v>
          </cell>
          <cell r="E21">
            <v>449</v>
          </cell>
          <cell r="F21">
            <v>15</v>
          </cell>
          <cell r="G21">
            <v>5369</v>
          </cell>
          <cell r="H21">
            <v>134438</v>
          </cell>
          <cell r="I21">
            <v>68832</v>
          </cell>
          <cell r="J21">
            <v>65606</v>
          </cell>
          <cell r="K21">
            <v>8098</v>
          </cell>
          <cell r="L21">
            <v>3574</v>
          </cell>
          <cell r="M21">
            <v>4524</v>
          </cell>
          <cell r="N21">
            <v>1496</v>
          </cell>
        </row>
        <row r="22">
          <cell r="C22" t="str">
            <v>私立</v>
          </cell>
          <cell r="D22">
            <v>4</v>
          </cell>
          <cell r="E22">
            <v>4</v>
          </cell>
          <cell r="F22" t="str">
            <v>    -</v>
          </cell>
          <cell r="G22">
            <v>28</v>
          </cell>
          <cell r="H22">
            <v>770</v>
          </cell>
          <cell r="I22">
            <v>160</v>
          </cell>
          <cell r="J22">
            <v>610</v>
          </cell>
          <cell r="K22">
            <v>48</v>
          </cell>
          <cell r="L22">
            <v>13</v>
          </cell>
          <cell r="M22">
            <v>35</v>
          </cell>
          <cell r="N22">
            <v>6</v>
          </cell>
        </row>
        <row r="23">
          <cell r="B23" t="str">
            <v>中学校</v>
          </cell>
          <cell r="C23" t="str">
            <v> 計</v>
          </cell>
          <cell r="D23">
            <v>232</v>
          </cell>
          <cell r="E23">
            <v>230</v>
          </cell>
          <cell r="F23">
            <v>2</v>
          </cell>
          <cell r="G23">
            <v>2452</v>
          </cell>
          <cell r="H23">
            <v>73402</v>
          </cell>
          <cell r="I23">
            <v>37754</v>
          </cell>
          <cell r="J23">
            <v>35648</v>
          </cell>
          <cell r="K23">
            <v>5070</v>
          </cell>
          <cell r="L23">
            <v>2839</v>
          </cell>
          <cell r="M23">
            <v>2231</v>
          </cell>
          <cell r="N23">
            <v>733</v>
          </cell>
        </row>
        <row r="24">
          <cell r="C24" t="str">
            <v>国立</v>
          </cell>
          <cell r="D24">
            <v>1</v>
          </cell>
          <cell r="E24">
            <v>1</v>
          </cell>
          <cell r="F24" t="str">
            <v>    -</v>
          </cell>
          <cell r="G24">
            <v>12</v>
          </cell>
          <cell r="H24">
            <v>477</v>
          </cell>
          <cell r="I24">
            <v>237</v>
          </cell>
          <cell r="J24">
            <v>240</v>
          </cell>
          <cell r="K24">
            <v>23</v>
          </cell>
          <cell r="L24">
            <v>17</v>
          </cell>
          <cell r="M24">
            <v>6</v>
          </cell>
          <cell r="N24" t="str">
            <v>       -</v>
          </cell>
        </row>
        <row r="25">
          <cell r="C25" t="str">
            <v>公立</v>
          </cell>
          <cell r="D25">
            <v>224</v>
          </cell>
          <cell r="E25">
            <v>222</v>
          </cell>
          <cell r="F25">
            <v>2</v>
          </cell>
          <cell r="G25">
            <v>2399</v>
          </cell>
          <cell r="H25">
            <v>71468</v>
          </cell>
          <cell r="I25">
            <v>36978</v>
          </cell>
          <cell r="J25">
            <v>34490</v>
          </cell>
          <cell r="K25">
            <v>4961</v>
          </cell>
          <cell r="L25">
            <v>2779</v>
          </cell>
          <cell r="M25">
            <v>2182</v>
          </cell>
          <cell r="N25">
            <v>713</v>
          </cell>
        </row>
        <row r="26">
          <cell r="C26" t="str">
            <v>私立</v>
          </cell>
          <cell r="D26">
            <v>7</v>
          </cell>
          <cell r="E26">
            <v>7</v>
          </cell>
          <cell r="F26" t="str">
            <v>    -</v>
          </cell>
          <cell r="G26">
            <v>41</v>
          </cell>
          <cell r="H26">
            <v>1457</v>
          </cell>
          <cell r="I26">
            <v>539</v>
          </cell>
          <cell r="J26">
            <v>918</v>
          </cell>
          <cell r="K26">
            <v>86</v>
          </cell>
          <cell r="L26">
            <v>43</v>
          </cell>
          <cell r="M26">
            <v>43</v>
          </cell>
          <cell r="N26">
            <v>20</v>
          </cell>
        </row>
        <row r="27">
          <cell r="B27" t="str">
            <v>高等学校</v>
          </cell>
          <cell r="C27" t="str">
            <v> 計</v>
          </cell>
          <cell r="D27">
            <v>112</v>
          </cell>
          <cell r="E27">
            <v>106</v>
          </cell>
          <cell r="F27">
            <v>6</v>
          </cell>
          <cell r="G27" t="str">
            <v>       -</v>
          </cell>
          <cell r="H27">
            <v>76912</v>
          </cell>
          <cell r="I27">
            <v>38956</v>
          </cell>
          <cell r="J27">
            <v>37956</v>
          </cell>
          <cell r="K27">
            <v>5241</v>
          </cell>
          <cell r="L27">
            <v>4006</v>
          </cell>
          <cell r="M27">
            <v>1235</v>
          </cell>
          <cell r="N27">
            <v>1273</v>
          </cell>
        </row>
        <row r="28">
          <cell r="C28" t="str">
            <v>国立</v>
          </cell>
          <cell r="D28" t="str">
            <v>    -</v>
          </cell>
          <cell r="E28" t="str">
            <v>    -</v>
          </cell>
          <cell r="F28" t="str">
            <v>    -</v>
          </cell>
          <cell r="G28" t="str">
            <v>       -</v>
          </cell>
          <cell r="H28" t="str">
            <v>       -</v>
          </cell>
          <cell r="I28" t="str">
            <v>       -</v>
          </cell>
          <cell r="J28" t="str">
            <v>       -</v>
          </cell>
          <cell r="K28" t="str">
            <v>       -</v>
          </cell>
          <cell r="L28" t="str">
            <v>       -</v>
          </cell>
          <cell r="M28" t="str">
            <v>       -</v>
          </cell>
          <cell r="N28" t="str">
            <v>       -</v>
          </cell>
        </row>
        <row r="29">
          <cell r="C29" t="str">
            <v>公立</v>
          </cell>
          <cell r="D29">
            <v>93</v>
          </cell>
          <cell r="E29">
            <v>87</v>
          </cell>
          <cell r="F29">
            <v>6</v>
          </cell>
          <cell r="G29" t="str">
            <v>       -</v>
          </cell>
          <cell r="H29">
            <v>56860</v>
          </cell>
          <cell r="I29">
            <v>28540</v>
          </cell>
          <cell r="J29">
            <v>28320</v>
          </cell>
          <cell r="K29">
            <v>4123</v>
          </cell>
          <cell r="L29">
            <v>3203</v>
          </cell>
          <cell r="M29">
            <v>920</v>
          </cell>
          <cell r="N29">
            <v>1030</v>
          </cell>
        </row>
        <row r="30">
          <cell r="C30" t="str">
            <v>私立</v>
          </cell>
          <cell r="D30">
            <v>19</v>
          </cell>
          <cell r="E30">
            <v>19</v>
          </cell>
          <cell r="F30" t="str">
            <v>    -</v>
          </cell>
          <cell r="G30" t="str">
            <v>       -</v>
          </cell>
          <cell r="H30">
            <v>20052</v>
          </cell>
          <cell r="I30">
            <v>10416</v>
          </cell>
          <cell r="J30">
            <v>9636</v>
          </cell>
          <cell r="K30">
            <v>1118</v>
          </cell>
          <cell r="L30">
            <v>803</v>
          </cell>
          <cell r="M30">
            <v>315</v>
          </cell>
          <cell r="N30">
            <v>243</v>
          </cell>
        </row>
        <row r="31">
          <cell r="B31" t="str">
            <v>高等学校  通信教育</v>
          </cell>
          <cell r="C31" t="str">
            <v>計</v>
          </cell>
          <cell r="D31" t="str">
            <v>   (2)</v>
          </cell>
          <cell r="E31" t="str">
            <v>   (2)</v>
          </cell>
          <cell r="F31" t="str">
            <v>    -</v>
          </cell>
          <cell r="G31" t="str">
            <v>       -</v>
          </cell>
          <cell r="H31">
            <v>-1716</v>
          </cell>
          <cell r="I31">
            <v>-984</v>
          </cell>
          <cell r="J31">
            <v>-732</v>
          </cell>
          <cell r="K31">
            <v>-29</v>
          </cell>
          <cell r="L31">
            <v>-18</v>
          </cell>
          <cell r="M31">
            <v>-11</v>
          </cell>
          <cell r="N31">
            <v>-5</v>
          </cell>
        </row>
        <row r="32">
          <cell r="C32" t="str">
            <v>公立</v>
          </cell>
          <cell r="D32" t="str">
            <v>   (l)</v>
          </cell>
          <cell r="E32" t="str">
            <v>   (l)</v>
          </cell>
          <cell r="F32" t="str">
            <v>    -</v>
          </cell>
          <cell r="G32" t="str">
            <v>       -</v>
          </cell>
          <cell r="H32">
            <v>-1300</v>
          </cell>
          <cell r="I32">
            <v>-720</v>
          </cell>
          <cell r="J32">
            <v>-580</v>
          </cell>
          <cell r="K32">
            <v>-22</v>
          </cell>
          <cell r="L32">
            <v>-13</v>
          </cell>
          <cell r="M32">
            <v>-9</v>
          </cell>
          <cell r="N32">
            <v>-3</v>
          </cell>
        </row>
        <row r="33">
          <cell r="C33" t="str">
            <v>私立</v>
          </cell>
          <cell r="D33" t="str">
            <v>   (l)</v>
          </cell>
          <cell r="E33" t="str">
            <v>   (l)</v>
          </cell>
          <cell r="F33" t="str">
            <v>    -</v>
          </cell>
          <cell r="G33" t="str">
            <v>       -</v>
          </cell>
          <cell r="H33">
            <v>-416</v>
          </cell>
          <cell r="I33">
            <v>-264</v>
          </cell>
          <cell r="J33">
            <v>-152</v>
          </cell>
          <cell r="K33">
            <v>-7</v>
          </cell>
          <cell r="L33">
            <v>-5</v>
          </cell>
          <cell r="M33">
            <v>-2</v>
          </cell>
          <cell r="N33">
            <v>-2</v>
          </cell>
        </row>
        <row r="34">
          <cell r="C34" t="str">
            <v> 計</v>
          </cell>
          <cell r="D34">
            <v>1</v>
          </cell>
          <cell r="E34">
            <v>1</v>
          </cell>
          <cell r="F34">
            <v>0</v>
          </cell>
          <cell r="G34">
            <v>6</v>
          </cell>
          <cell r="H34">
            <v>336</v>
          </cell>
          <cell r="I34">
            <v>127</v>
          </cell>
          <cell r="J34">
            <v>209</v>
          </cell>
          <cell r="K34">
            <v>27</v>
          </cell>
          <cell r="L34">
            <v>18</v>
          </cell>
          <cell r="M34">
            <v>9</v>
          </cell>
          <cell r="N34">
            <v>5</v>
          </cell>
        </row>
        <row r="35">
          <cell r="B35" t="str">
            <v>中等教育</v>
          </cell>
          <cell r="C35" t="str">
            <v>国立</v>
          </cell>
          <cell r="D35" t="str">
            <v>    -</v>
          </cell>
          <cell r="E35" t="str">
            <v>    -</v>
          </cell>
          <cell r="F35" t="str">
            <v>    -</v>
          </cell>
          <cell r="G35" t="str">
            <v>       -</v>
          </cell>
          <cell r="H35" t="str">
            <v>       -</v>
          </cell>
          <cell r="I35" t="str">
            <v>       -</v>
          </cell>
          <cell r="J35" t="str">
            <v>       -</v>
          </cell>
          <cell r="K35" t="str">
            <v>       -</v>
          </cell>
          <cell r="L35" t="str">
            <v>       -</v>
          </cell>
          <cell r="M35" t="str">
            <v>       -</v>
          </cell>
          <cell r="N35" t="str">
            <v>       -</v>
          </cell>
        </row>
        <row r="36">
          <cell r="B36" t="str">
            <v>学校</v>
          </cell>
          <cell r="C36" t="str">
            <v>公立</v>
          </cell>
          <cell r="D36" t="str">
            <v>    -</v>
          </cell>
          <cell r="E36" t="str">
            <v>    -</v>
          </cell>
          <cell r="F36" t="str">
            <v>    -</v>
          </cell>
          <cell r="G36" t="str">
            <v>       -</v>
          </cell>
          <cell r="H36" t="str">
            <v>       -</v>
          </cell>
          <cell r="I36" t="str">
            <v>       -</v>
          </cell>
          <cell r="J36" t="str">
            <v>       -</v>
          </cell>
          <cell r="K36" t="str">
            <v>       -</v>
          </cell>
          <cell r="L36" t="str">
            <v>       -</v>
          </cell>
          <cell r="M36" t="str">
            <v>       -</v>
          </cell>
          <cell r="N36" t="str">
            <v>       -</v>
          </cell>
        </row>
        <row r="37">
          <cell r="C37" t="str">
            <v>私立</v>
          </cell>
          <cell r="D37">
            <v>1</v>
          </cell>
          <cell r="E37">
            <v>1</v>
          </cell>
          <cell r="F37" t="str">
            <v>    -</v>
          </cell>
          <cell r="G37">
            <v>6</v>
          </cell>
          <cell r="H37">
            <v>336</v>
          </cell>
          <cell r="I37">
            <v>127</v>
          </cell>
          <cell r="J37">
            <v>209</v>
          </cell>
          <cell r="K37">
            <v>27</v>
          </cell>
          <cell r="L37">
            <v>18</v>
          </cell>
          <cell r="M37">
            <v>9</v>
          </cell>
          <cell r="N37">
            <v>5</v>
          </cell>
        </row>
        <row r="38">
          <cell r="B38" t="str">
            <v>盲学校</v>
          </cell>
          <cell r="C38" t="str">
            <v> 計</v>
          </cell>
          <cell r="D38">
            <v>1</v>
          </cell>
          <cell r="E38">
            <v>1</v>
          </cell>
          <cell r="F38" t="str">
            <v>    -</v>
          </cell>
          <cell r="G38">
            <v>24</v>
          </cell>
          <cell r="H38">
            <v>64</v>
          </cell>
          <cell r="I38">
            <v>38</v>
          </cell>
          <cell r="J38">
            <v>26</v>
          </cell>
          <cell r="K38">
            <v>70</v>
          </cell>
          <cell r="L38">
            <v>44</v>
          </cell>
          <cell r="M38">
            <v>26</v>
          </cell>
          <cell r="N38">
            <v>34</v>
          </cell>
        </row>
        <row r="39">
          <cell r="C39" t="str">
            <v>国立</v>
          </cell>
          <cell r="D39" t="str">
            <v>    -</v>
          </cell>
          <cell r="E39" t="str">
            <v>    -</v>
          </cell>
          <cell r="F39" t="str">
            <v>    -</v>
          </cell>
          <cell r="G39" t="str">
            <v>       -</v>
          </cell>
          <cell r="H39" t="str">
            <v>       -</v>
          </cell>
          <cell r="I39" t="str">
            <v>       -</v>
          </cell>
          <cell r="J39" t="str">
            <v>       -</v>
          </cell>
          <cell r="K39" t="str">
            <v>       -</v>
          </cell>
          <cell r="L39" t="str">
            <v>       -</v>
          </cell>
          <cell r="M39" t="str">
            <v>       -</v>
          </cell>
          <cell r="N39" t="str">
            <v>       -</v>
          </cell>
        </row>
        <row r="40">
          <cell r="C40" t="str">
            <v>公立</v>
          </cell>
          <cell r="D40">
            <v>1</v>
          </cell>
          <cell r="E40">
            <v>1</v>
          </cell>
          <cell r="F40" t="str">
            <v>    -</v>
          </cell>
          <cell r="G40">
            <v>24</v>
          </cell>
          <cell r="H40">
            <v>64</v>
          </cell>
          <cell r="I40">
            <v>38</v>
          </cell>
          <cell r="J40">
            <v>26</v>
          </cell>
          <cell r="K40">
            <v>70</v>
          </cell>
          <cell r="L40">
            <v>44</v>
          </cell>
          <cell r="M40">
            <v>26</v>
          </cell>
          <cell r="N40">
            <v>34</v>
          </cell>
        </row>
        <row r="41">
          <cell r="C41" t="str">
            <v>私立</v>
          </cell>
          <cell r="D41" t="str">
            <v>    -</v>
          </cell>
          <cell r="E41" t="str">
            <v>    -</v>
          </cell>
          <cell r="F41" t="str">
            <v>    -</v>
          </cell>
          <cell r="G41" t="str">
            <v>       -</v>
          </cell>
          <cell r="H41" t="str">
            <v>       -</v>
          </cell>
          <cell r="I41" t="str">
            <v>       -</v>
          </cell>
          <cell r="J41" t="str">
            <v>       -</v>
          </cell>
          <cell r="K41" t="str">
            <v>       -</v>
          </cell>
          <cell r="L41" t="str">
            <v>       -</v>
          </cell>
          <cell r="M41" t="str">
            <v>       -</v>
          </cell>
          <cell r="N41" t="str">
            <v>       -</v>
          </cell>
        </row>
        <row r="42">
          <cell r="B42" t="str">
            <v>聾学校</v>
          </cell>
          <cell r="C42" t="str">
            <v> 計</v>
          </cell>
          <cell r="D42">
            <v>2</v>
          </cell>
          <cell r="E42">
            <v>1</v>
          </cell>
          <cell r="F42">
            <v>1</v>
          </cell>
          <cell r="G42">
            <v>47</v>
          </cell>
          <cell r="H42">
            <v>129</v>
          </cell>
          <cell r="I42">
            <v>70</v>
          </cell>
          <cell r="J42">
            <v>59</v>
          </cell>
          <cell r="K42">
            <v>118</v>
          </cell>
          <cell r="L42">
            <v>55</v>
          </cell>
          <cell r="M42">
            <v>63</v>
          </cell>
          <cell r="N42">
            <v>46</v>
          </cell>
        </row>
        <row r="43">
          <cell r="C43" t="str">
            <v>国立</v>
          </cell>
          <cell r="D43" t="str">
            <v>    -</v>
          </cell>
          <cell r="E43" t="str">
            <v>    -</v>
          </cell>
          <cell r="F43" t="str">
            <v>    -</v>
          </cell>
          <cell r="G43" t="str">
            <v>       -</v>
          </cell>
          <cell r="H43" t="str">
            <v>       -</v>
          </cell>
          <cell r="I43" t="str">
            <v>       -</v>
          </cell>
          <cell r="J43" t="str">
            <v>       -</v>
          </cell>
          <cell r="K43" t="str">
            <v>       -</v>
          </cell>
          <cell r="L43" t="str">
            <v>       -</v>
          </cell>
          <cell r="M43" t="str">
            <v>       -</v>
          </cell>
          <cell r="N43" t="str">
            <v>       -</v>
          </cell>
        </row>
        <row r="44">
          <cell r="C44" t="str">
            <v>公立</v>
          </cell>
          <cell r="D44">
            <v>2</v>
          </cell>
          <cell r="E44">
            <v>1</v>
          </cell>
          <cell r="F44">
            <v>1</v>
          </cell>
          <cell r="G44">
            <v>47</v>
          </cell>
          <cell r="H44">
            <v>129</v>
          </cell>
          <cell r="I44">
            <v>70</v>
          </cell>
          <cell r="J44">
            <v>59</v>
          </cell>
          <cell r="K44">
            <v>118</v>
          </cell>
          <cell r="L44">
            <v>55</v>
          </cell>
          <cell r="M44">
            <v>63</v>
          </cell>
          <cell r="N44">
            <v>46</v>
          </cell>
        </row>
        <row r="45">
          <cell r="C45" t="str">
            <v>私立</v>
          </cell>
          <cell r="D45" t="str">
            <v>    -</v>
          </cell>
          <cell r="E45" t="str">
            <v>    -</v>
          </cell>
          <cell r="F45" t="str">
            <v>    -</v>
          </cell>
          <cell r="G45" t="str">
            <v>       -</v>
          </cell>
          <cell r="H45" t="str">
            <v>       -</v>
          </cell>
          <cell r="I45" t="str">
            <v>       -</v>
          </cell>
          <cell r="J45" t="str">
            <v>       -</v>
          </cell>
          <cell r="K45" t="str">
            <v>       -</v>
          </cell>
          <cell r="L45" t="str">
            <v>       -</v>
          </cell>
          <cell r="M45" t="str">
            <v>       -</v>
          </cell>
          <cell r="N45" t="str">
            <v>       -</v>
          </cell>
        </row>
        <row r="46">
          <cell r="B46" t="str">
            <v>養護学校</v>
          </cell>
          <cell r="C46" t="str">
            <v> 計</v>
          </cell>
          <cell r="D46">
            <v>19</v>
          </cell>
          <cell r="E46">
            <v>18</v>
          </cell>
          <cell r="F46">
            <v>1</v>
          </cell>
          <cell r="G46">
            <v>448</v>
          </cell>
          <cell r="H46">
            <v>1722</v>
          </cell>
          <cell r="I46">
            <v>1083</v>
          </cell>
          <cell r="J46">
            <v>639</v>
          </cell>
          <cell r="K46">
            <v>1065</v>
          </cell>
          <cell r="L46">
            <v>523</v>
          </cell>
          <cell r="M46">
            <v>542</v>
          </cell>
          <cell r="N46">
            <v>198</v>
          </cell>
        </row>
        <row r="47">
          <cell r="C47" t="str">
            <v>国立</v>
          </cell>
          <cell r="D47">
            <v>1</v>
          </cell>
          <cell r="E47">
            <v>1</v>
          </cell>
          <cell r="F47" t="str">
            <v>    -</v>
          </cell>
          <cell r="G47">
            <v>9</v>
          </cell>
          <cell r="H47">
            <v>55</v>
          </cell>
          <cell r="I47">
            <v>38</v>
          </cell>
          <cell r="J47">
            <v>17</v>
          </cell>
          <cell r="K47">
            <v>28</v>
          </cell>
          <cell r="L47">
            <v>19</v>
          </cell>
          <cell r="M47">
            <v>9</v>
          </cell>
          <cell r="N47">
            <v>3</v>
          </cell>
        </row>
        <row r="48">
          <cell r="C48" t="str">
            <v>公立</v>
          </cell>
          <cell r="D48">
            <v>17</v>
          </cell>
          <cell r="E48">
            <v>16</v>
          </cell>
          <cell r="F48">
            <v>1</v>
          </cell>
          <cell r="G48">
            <v>429</v>
          </cell>
          <cell r="H48">
            <v>1577</v>
          </cell>
          <cell r="I48">
            <v>1045</v>
          </cell>
          <cell r="J48">
            <v>532</v>
          </cell>
          <cell r="K48">
            <v>1019</v>
          </cell>
          <cell r="L48">
            <v>498</v>
          </cell>
          <cell r="M48">
            <v>521</v>
          </cell>
          <cell r="N48">
            <v>185</v>
          </cell>
        </row>
        <row r="49">
          <cell r="C49" t="str">
            <v>私立</v>
          </cell>
          <cell r="D49">
            <v>1</v>
          </cell>
          <cell r="E49">
            <v>1</v>
          </cell>
          <cell r="F49" t="str">
            <v>    -</v>
          </cell>
          <cell r="G49">
            <v>10</v>
          </cell>
          <cell r="H49">
            <v>90</v>
          </cell>
          <cell r="I49" t="str">
            <v>       -</v>
          </cell>
          <cell r="J49">
            <v>90</v>
          </cell>
          <cell r="K49">
            <v>18</v>
          </cell>
          <cell r="L49">
            <v>6</v>
          </cell>
          <cell r="M49">
            <v>12</v>
          </cell>
          <cell r="N49">
            <v>10</v>
          </cell>
        </row>
        <row r="50">
          <cell r="B50" t="str">
            <v>幼稚園</v>
          </cell>
          <cell r="C50" t="str">
            <v> 計</v>
          </cell>
          <cell r="D50">
            <v>325</v>
          </cell>
          <cell r="E50">
            <v>325</v>
          </cell>
          <cell r="F50" t="str">
            <v>    -</v>
          </cell>
          <cell r="G50">
            <v>1532</v>
          </cell>
          <cell r="H50">
            <v>36992</v>
          </cell>
          <cell r="I50">
            <v>18888</v>
          </cell>
          <cell r="J50">
            <v>18104</v>
          </cell>
          <cell r="K50">
            <v>2217</v>
          </cell>
          <cell r="L50">
            <v>173</v>
          </cell>
          <cell r="M50">
            <v>2044</v>
          </cell>
          <cell r="N50">
            <v>436</v>
          </cell>
        </row>
        <row r="51">
          <cell r="C51" t="str">
            <v>国立</v>
          </cell>
          <cell r="D51">
            <v>1</v>
          </cell>
          <cell r="E51">
            <v>1</v>
          </cell>
          <cell r="F51" t="str">
            <v>    -</v>
          </cell>
          <cell r="G51">
            <v>5</v>
          </cell>
          <cell r="H51">
            <v>146</v>
          </cell>
          <cell r="I51">
            <v>79</v>
          </cell>
          <cell r="J51">
            <v>67</v>
          </cell>
          <cell r="K51">
            <v>7</v>
          </cell>
          <cell r="L51">
            <v>4</v>
          </cell>
          <cell r="M51">
            <v>3</v>
          </cell>
          <cell r="N51" t="str">
            <v>       -</v>
          </cell>
        </row>
        <row r="52">
          <cell r="C52" t="str">
            <v>公立</v>
          </cell>
          <cell r="D52">
            <v>125</v>
          </cell>
          <cell r="E52">
            <v>125</v>
          </cell>
          <cell r="F52" t="str">
            <v>    -</v>
          </cell>
          <cell r="G52">
            <v>327</v>
          </cell>
          <cell r="H52">
            <v>6401</v>
          </cell>
          <cell r="I52">
            <v>3306</v>
          </cell>
          <cell r="J52">
            <v>3095</v>
          </cell>
          <cell r="K52">
            <v>473</v>
          </cell>
          <cell r="L52">
            <v>25</v>
          </cell>
          <cell r="M52">
            <v>448</v>
          </cell>
          <cell r="N52">
            <v>45</v>
          </cell>
        </row>
        <row r="53">
          <cell r="C53" t="str">
            <v>私立</v>
          </cell>
          <cell r="D53">
            <v>199</v>
          </cell>
          <cell r="E53">
            <v>199</v>
          </cell>
          <cell r="F53" t="str">
            <v>    -</v>
          </cell>
          <cell r="G53">
            <v>1200</v>
          </cell>
          <cell r="H53">
            <v>30445</v>
          </cell>
          <cell r="I53">
            <v>15503</v>
          </cell>
          <cell r="J53">
            <v>14942</v>
          </cell>
          <cell r="K53">
            <v>1737</v>
          </cell>
          <cell r="L53">
            <v>144</v>
          </cell>
          <cell r="M53">
            <v>1593</v>
          </cell>
          <cell r="N53">
            <v>391</v>
          </cell>
        </row>
        <row r="54">
          <cell r="B54" t="str">
            <v>専修学校</v>
          </cell>
          <cell r="C54" t="str">
            <v> 計</v>
          </cell>
          <cell r="D54">
            <v>68</v>
          </cell>
          <cell r="E54">
            <v>68</v>
          </cell>
          <cell r="F54" t="str">
            <v>    -</v>
          </cell>
          <cell r="G54" t="str">
            <v>       -</v>
          </cell>
          <cell r="H54">
            <v>28434</v>
          </cell>
          <cell r="I54">
            <v>14677</v>
          </cell>
          <cell r="J54">
            <v>13757</v>
          </cell>
          <cell r="K54">
            <v>1014</v>
          </cell>
          <cell r="L54">
            <v>580</v>
          </cell>
          <cell r="M54">
            <v>434</v>
          </cell>
          <cell r="N54">
            <v>387</v>
          </cell>
        </row>
        <row r="55">
          <cell r="C55" t="str">
            <v>国立</v>
          </cell>
          <cell r="D55">
            <v>3</v>
          </cell>
          <cell r="E55">
            <v>3</v>
          </cell>
          <cell r="F55" t="str">
            <v>    -</v>
          </cell>
          <cell r="G55" t="str">
            <v>       -</v>
          </cell>
          <cell r="H55">
            <v>447</v>
          </cell>
          <cell r="I55">
            <v>58</v>
          </cell>
          <cell r="J55">
            <v>389</v>
          </cell>
          <cell r="K55">
            <v>24</v>
          </cell>
          <cell r="L55">
            <v>6</v>
          </cell>
          <cell r="M55">
            <v>18</v>
          </cell>
          <cell r="N55">
            <v>11</v>
          </cell>
        </row>
        <row r="56">
          <cell r="C56" t="str">
            <v>公立</v>
          </cell>
          <cell r="D56">
            <v>4</v>
          </cell>
          <cell r="E56">
            <v>4</v>
          </cell>
          <cell r="F56" t="str">
            <v>    -</v>
          </cell>
          <cell r="G56" t="str">
            <v>       -</v>
          </cell>
          <cell r="H56">
            <v>575</v>
          </cell>
          <cell r="I56">
            <v>26</v>
          </cell>
          <cell r="J56">
            <v>549</v>
          </cell>
          <cell r="K56">
            <v>58</v>
          </cell>
          <cell r="L56">
            <v>2</v>
          </cell>
          <cell r="M56">
            <v>56</v>
          </cell>
          <cell r="N56">
            <v>12</v>
          </cell>
        </row>
        <row r="57">
          <cell r="C57" t="str">
            <v>私立</v>
          </cell>
          <cell r="D57">
            <v>61</v>
          </cell>
          <cell r="E57">
            <v>61</v>
          </cell>
          <cell r="F57" t="str">
            <v>    -</v>
          </cell>
          <cell r="G57" t="str">
            <v>       -</v>
          </cell>
          <cell r="H57">
            <v>27412</v>
          </cell>
          <cell r="I57">
            <v>14593</v>
          </cell>
          <cell r="J57">
            <v>12819</v>
          </cell>
          <cell r="K57">
            <v>932</v>
          </cell>
          <cell r="L57">
            <v>572</v>
          </cell>
          <cell r="M57">
            <v>360</v>
          </cell>
          <cell r="N57">
            <v>364</v>
          </cell>
        </row>
        <row r="58">
          <cell r="B58" t="str">
            <v>各種学校</v>
          </cell>
          <cell r="C58" t="str">
            <v> 計</v>
          </cell>
          <cell r="D58">
            <v>38</v>
          </cell>
          <cell r="E58">
            <v>38</v>
          </cell>
          <cell r="F58" t="str">
            <v>    - </v>
          </cell>
          <cell r="G58" t="str">
            <v>       -</v>
          </cell>
          <cell r="H58">
            <v>1921</v>
          </cell>
          <cell r="I58">
            <v>599</v>
          </cell>
          <cell r="J58">
            <v>1322</v>
          </cell>
          <cell r="K58">
            <v>141</v>
          </cell>
          <cell r="L58">
            <v>37</v>
          </cell>
          <cell r="M58">
            <v>104</v>
          </cell>
          <cell r="N58">
            <v>32</v>
          </cell>
        </row>
        <row r="59">
          <cell r="C59" t="str">
            <v>国立</v>
          </cell>
          <cell r="D59" t="str">
            <v>    -</v>
          </cell>
          <cell r="E59" t="str">
            <v>    -</v>
          </cell>
          <cell r="F59" t="str">
            <v>    -</v>
          </cell>
          <cell r="G59" t="str">
            <v>       -</v>
          </cell>
          <cell r="H59" t="str">
            <v>       -</v>
          </cell>
          <cell r="I59" t="str">
            <v>       -</v>
          </cell>
          <cell r="J59" t="str">
            <v>       -</v>
          </cell>
          <cell r="K59" t="str">
            <v>       -</v>
          </cell>
          <cell r="L59" t="str">
            <v>       -</v>
          </cell>
          <cell r="M59" t="str">
            <v>       -</v>
          </cell>
          <cell r="N59" t="str">
            <v>       -</v>
          </cell>
        </row>
      </sheetData>
      <sheetData sheetId="1">
        <row r="2">
          <cell r="B2" t="str">
            <v> </v>
          </cell>
          <cell r="E2" t="str">
            <v> 第２表   学校数・学級数・児童数及び教職員数</v>
          </cell>
          <cell r="U2" t="str">
            <v> </v>
          </cell>
        </row>
        <row r="3">
          <cell r="B3" t="str">
            <v>  &lt;小学校&gt;</v>
          </cell>
          <cell r="M3" t="str">
            <v>（つづき）</v>
          </cell>
          <cell r="Q3" t="str">
            <v>   (単位：校，学級，人)</v>
          </cell>
        </row>
        <row r="4">
          <cell r="B4" t="str">
            <v>   区分</v>
          </cell>
          <cell r="U4" t="str">
            <v>      区分</v>
          </cell>
        </row>
        <row r="5">
          <cell r="C5" t="str">
            <v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>   市町村名</v>
          </cell>
        </row>
        <row r="7">
          <cell r="B7" t="str">
            <v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>           </v>
          </cell>
        </row>
      </sheetData>
      <sheetData sheetId="2">
        <row r="1">
          <cell r="F1" t="str">
            <v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0000"/>
  </sheetPr>
  <dimension ref="A1:R78"/>
  <sheetViews>
    <sheetView showGridLines="0" tabSelected="1" zoomScaleSheetLayoutView="100" zoomScalePageLayoutView="0" workbookViewId="0" topLeftCell="A1">
      <pane ySplit="6" topLeftCell="A7" activePane="bottomLeft" state="frozen"/>
      <selection pane="topLeft" activeCell="C9" sqref="C9"/>
      <selection pane="bottomLeft" activeCell="C7" sqref="C7"/>
    </sheetView>
  </sheetViews>
  <sheetFormatPr defaultColWidth="8.7109375" defaultRowHeight="11.25" customHeight="1"/>
  <cols>
    <col min="1" max="1" width="1.28515625" style="12" customWidth="1"/>
    <col min="2" max="2" width="10.140625" style="12" customWidth="1"/>
    <col min="3" max="6" width="6.140625" style="12" customWidth="1"/>
    <col min="7" max="7" width="10.421875" style="12" customWidth="1"/>
    <col min="8" max="10" width="9.7109375" style="12" customWidth="1"/>
    <col min="11" max="17" width="6.8515625" style="12" customWidth="1"/>
    <col min="18" max="16384" width="8.7109375" style="12" customWidth="1"/>
  </cols>
  <sheetData>
    <row r="1" spans="1:17" ht="15.75" customHeight="1">
      <c r="A1" s="286" t="s">
        <v>97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</row>
    <row r="2" spans="1:17" ht="15.7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15.75" customHeight="1">
      <c r="A3" s="50" t="s">
        <v>95</v>
      </c>
      <c r="B3" s="23"/>
      <c r="C3" s="49"/>
      <c r="D3" s="49"/>
      <c r="E3" s="49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48" t="s">
        <v>93</v>
      </c>
    </row>
    <row r="4" spans="1:18" ht="15.75" customHeight="1">
      <c r="A4" s="291" t="s">
        <v>91</v>
      </c>
      <c r="B4" s="292"/>
      <c r="C4" s="276" t="s">
        <v>92</v>
      </c>
      <c r="D4" s="277"/>
      <c r="E4" s="277"/>
      <c r="F4" s="278"/>
      <c r="G4" s="282" t="s">
        <v>90</v>
      </c>
      <c r="H4" s="277"/>
      <c r="I4" s="278"/>
      <c r="J4" s="47" t="s">
        <v>89</v>
      </c>
      <c r="K4" s="46"/>
      <c r="L4" s="40"/>
      <c r="M4" s="40"/>
      <c r="N4" s="40"/>
      <c r="O4" s="283" t="s">
        <v>88</v>
      </c>
      <c r="P4" s="277"/>
      <c r="Q4" s="277"/>
      <c r="R4" s="13"/>
    </row>
    <row r="5" spans="1:18" ht="15.75" customHeight="1">
      <c r="A5" s="293"/>
      <c r="B5" s="294"/>
      <c r="C5" s="279"/>
      <c r="D5" s="280"/>
      <c r="E5" s="280"/>
      <c r="F5" s="281"/>
      <c r="G5" s="279"/>
      <c r="H5" s="280"/>
      <c r="I5" s="281"/>
      <c r="J5" s="284" t="s">
        <v>0</v>
      </c>
      <c r="K5" s="41" t="s">
        <v>87</v>
      </c>
      <c r="L5" s="40"/>
      <c r="M5" s="41" t="s">
        <v>86</v>
      </c>
      <c r="N5" s="40"/>
      <c r="O5" s="279"/>
      <c r="P5" s="280"/>
      <c r="Q5" s="280"/>
      <c r="R5" s="13"/>
    </row>
    <row r="6" spans="1:18" ht="15.75" customHeight="1">
      <c r="A6" s="295"/>
      <c r="B6" s="296"/>
      <c r="C6" s="39" t="s">
        <v>48</v>
      </c>
      <c r="D6" s="39" t="s">
        <v>49</v>
      </c>
      <c r="E6" s="39" t="s">
        <v>50</v>
      </c>
      <c r="F6" s="39" t="s">
        <v>85</v>
      </c>
      <c r="G6" s="38" t="s">
        <v>0</v>
      </c>
      <c r="H6" s="38" t="s">
        <v>83</v>
      </c>
      <c r="I6" s="38" t="s">
        <v>82</v>
      </c>
      <c r="J6" s="285"/>
      <c r="K6" s="38" t="s">
        <v>83</v>
      </c>
      <c r="L6" s="38" t="s">
        <v>82</v>
      </c>
      <c r="M6" s="38" t="s">
        <v>83</v>
      </c>
      <c r="N6" s="38" t="s">
        <v>82</v>
      </c>
      <c r="O6" s="38" t="s">
        <v>84</v>
      </c>
      <c r="P6" s="38" t="s">
        <v>83</v>
      </c>
      <c r="Q6" s="38" t="s">
        <v>82</v>
      </c>
      <c r="R6" s="13"/>
    </row>
    <row r="7" spans="1:17" ht="15.75" customHeight="1">
      <c r="A7" s="13"/>
      <c r="B7" s="33"/>
      <c r="C7" s="202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ht="15.75" customHeight="1">
      <c r="A8" s="20"/>
      <c r="B8" s="37" t="s">
        <v>81</v>
      </c>
      <c r="C8" s="203">
        <v>65</v>
      </c>
      <c r="D8" s="18">
        <v>1</v>
      </c>
      <c r="E8" s="18">
        <v>3</v>
      </c>
      <c r="F8" s="18">
        <v>61</v>
      </c>
      <c r="G8" s="18">
        <v>16339</v>
      </c>
      <c r="H8" s="18">
        <v>7668</v>
      </c>
      <c r="I8" s="18">
        <v>8671</v>
      </c>
      <c r="J8" s="18">
        <v>3352</v>
      </c>
      <c r="K8" s="18">
        <v>519</v>
      </c>
      <c r="L8" s="18">
        <v>464</v>
      </c>
      <c r="M8" s="18">
        <v>1374</v>
      </c>
      <c r="N8" s="18">
        <v>995</v>
      </c>
      <c r="O8" s="18">
        <v>281</v>
      </c>
      <c r="P8" s="18">
        <v>148</v>
      </c>
      <c r="Q8" s="18">
        <v>133</v>
      </c>
    </row>
    <row r="9" spans="1:17" s="15" customFormat="1" ht="15.75" customHeight="1">
      <c r="A9" s="35"/>
      <c r="B9" s="18" t="s">
        <v>80</v>
      </c>
      <c r="C9" s="204">
        <f aca="true" t="shared" si="0" ref="C9:Q9">SUM(C15,C34,C37,C42,C44,C47,C51,C56,C59,C62,C64)</f>
        <v>64</v>
      </c>
      <c r="D9" s="205">
        <f t="shared" si="0"/>
        <v>1</v>
      </c>
      <c r="E9" s="205">
        <f t="shared" si="0"/>
        <v>3</v>
      </c>
      <c r="F9" s="205">
        <f t="shared" si="0"/>
        <v>60</v>
      </c>
      <c r="G9" s="205">
        <f t="shared" si="0"/>
        <v>15854</v>
      </c>
      <c r="H9" s="205">
        <f t="shared" si="0"/>
        <v>7482</v>
      </c>
      <c r="I9" s="205">
        <f t="shared" si="0"/>
        <v>8372</v>
      </c>
      <c r="J9" s="205">
        <f t="shared" si="0"/>
        <v>3244</v>
      </c>
      <c r="K9" s="205">
        <f t="shared" si="0"/>
        <v>510</v>
      </c>
      <c r="L9" s="205">
        <f t="shared" si="0"/>
        <v>452</v>
      </c>
      <c r="M9" s="205">
        <f t="shared" si="0"/>
        <v>1329</v>
      </c>
      <c r="N9" s="205">
        <f t="shared" si="0"/>
        <v>953</v>
      </c>
      <c r="O9" s="205">
        <f t="shared" si="0"/>
        <v>291</v>
      </c>
      <c r="P9" s="205">
        <f t="shared" si="0"/>
        <v>149</v>
      </c>
      <c r="Q9" s="205">
        <f t="shared" si="0"/>
        <v>142</v>
      </c>
    </row>
    <row r="10" spans="1:17" ht="15.75" customHeight="1">
      <c r="A10" s="13"/>
      <c r="B10" s="33"/>
      <c r="C10" s="200"/>
      <c r="D10" s="1"/>
      <c r="E10" s="1"/>
      <c r="F10" s="1"/>
      <c r="G10" s="1"/>
      <c r="H10" s="34"/>
      <c r="I10" s="34"/>
      <c r="J10" s="1"/>
      <c r="K10" s="34"/>
      <c r="L10" s="34"/>
      <c r="M10" s="34"/>
      <c r="N10" s="34"/>
      <c r="O10" s="1"/>
      <c r="P10" s="34"/>
      <c r="Q10" s="34"/>
    </row>
    <row r="11" spans="1:17" ht="15.75" customHeight="1">
      <c r="A11" s="13"/>
      <c r="B11" s="32" t="s">
        <v>78</v>
      </c>
      <c r="C11" s="30">
        <f>SUM(D11:F11)</f>
        <v>1</v>
      </c>
      <c r="D11" s="26">
        <v>1</v>
      </c>
      <c r="E11" s="26" t="s">
        <v>77</v>
      </c>
      <c r="F11" s="18" t="s">
        <v>77</v>
      </c>
      <c r="G11" s="18">
        <f>H11+I11</f>
        <v>34</v>
      </c>
      <c r="H11" s="18">
        <v>10</v>
      </c>
      <c r="I11" s="18">
        <v>24</v>
      </c>
      <c r="J11" s="18">
        <f>SUM(K11:N11)</f>
        <v>57</v>
      </c>
      <c r="K11" s="18">
        <v>2</v>
      </c>
      <c r="L11" s="18">
        <v>1</v>
      </c>
      <c r="M11" s="18">
        <v>40</v>
      </c>
      <c r="N11" s="18">
        <v>14</v>
      </c>
      <c r="O11" s="18">
        <f>P11+Q11</f>
        <v>0</v>
      </c>
      <c r="P11" s="18">
        <v>0</v>
      </c>
      <c r="Q11" s="18">
        <v>0</v>
      </c>
    </row>
    <row r="12" spans="1:17" ht="15.75" customHeight="1">
      <c r="A12" s="13"/>
      <c r="B12" s="32" t="s">
        <v>58</v>
      </c>
      <c r="C12" s="30">
        <f>SUM(D12:F12)</f>
        <v>3</v>
      </c>
      <c r="D12" s="26" t="s">
        <v>77</v>
      </c>
      <c r="E12" s="26">
        <v>3</v>
      </c>
      <c r="F12" s="18" t="s">
        <v>77</v>
      </c>
      <c r="G12" s="18">
        <f>H12+I12</f>
        <v>279</v>
      </c>
      <c r="H12" s="18">
        <v>110</v>
      </c>
      <c r="I12" s="18">
        <v>169</v>
      </c>
      <c r="J12" s="18">
        <f>SUM(K12:N12)</f>
        <v>147</v>
      </c>
      <c r="K12" s="18">
        <v>15</v>
      </c>
      <c r="L12" s="18">
        <v>27</v>
      </c>
      <c r="M12" s="18">
        <v>62</v>
      </c>
      <c r="N12" s="18">
        <v>43</v>
      </c>
      <c r="O12" s="18">
        <f>P12+Q12</f>
        <v>11</v>
      </c>
      <c r="P12" s="18">
        <v>7</v>
      </c>
      <c r="Q12" s="18">
        <v>4</v>
      </c>
    </row>
    <row r="13" spans="1:17" ht="15.75" customHeight="1">
      <c r="A13" s="13"/>
      <c r="B13" s="32" t="s">
        <v>59</v>
      </c>
      <c r="C13" s="30">
        <f>SUM(D13:F13)</f>
        <v>60</v>
      </c>
      <c r="D13" s="26" t="s">
        <v>77</v>
      </c>
      <c r="E13" s="26" t="s">
        <v>77</v>
      </c>
      <c r="F13" s="18">
        <v>60</v>
      </c>
      <c r="G13" s="18">
        <f>H13+I13</f>
        <v>15541</v>
      </c>
      <c r="H13" s="18">
        <v>7362</v>
      </c>
      <c r="I13" s="18">
        <v>8179</v>
      </c>
      <c r="J13" s="18">
        <f>SUM(K13:N13)</f>
        <v>3040</v>
      </c>
      <c r="K13" s="18">
        <v>493</v>
      </c>
      <c r="L13" s="18">
        <v>424</v>
      </c>
      <c r="M13" s="18">
        <v>1227</v>
      </c>
      <c r="N13" s="18">
        <v>896</v>
      </c>
      <c r="O13" s="18">
        <f>P13+Q13</f>
        <v>280</v>
      </c>
      <c r="P13" s="18">
        <v>142</v>
      </c>
      <c r="Q13" s="18">
        <v>138</v>
      </c>
    </row>
    <row r="14" spans="1:17" ht="15.75" customHeight="1">
      <c r="A14" s="13"/>
      <c r="B14" s="31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</row>
    <row r="15" spans="1:17" s="250" customFormat="1" ht="15.75" customHeight="1">
      <c r="A15" s="274" t="s">
        <v>76</v>
      </c>
      <c r="B15" s="290"/>
      <c r="C15" s="254">
        <f aca="true" t="shared" si="1" ref="C15:C46">SUM(D15:F15)</f>
        <v>64</v>
      </c>
      <c r="D15" s="241">
        <f>SUM(D17:D33)</f>
        <v>1</v>
      </c>
      <c r="E15" s="241">
        <f>SUM(E17:E33)</f>
        <v>3</v>
      </c>
      <c r="F15" s="241">
        <f>SUM(F17:F33)</f>
        <v>60</v>
      </c>
      <c r="G15" s="241">
        <f aca="true" t="shared" si="2" ref="G15:G46">H15+I15</f>
        <v>15854</v>
      </c>
      <c r="H15" s="241">
        <f>SUM(H17:H33)</f>
        <v>7482</v>
      </c>
      <c r="I15" s="241">
        <f>SUM(I17:I33)</f>
        <v>8372</v>
      </c>
      <c r="J15" s="241">
        <f aca="true" t="shared" si="3" ref="J15:J46">SUM(K15:N15)</f>
        <v>3244</v>
      </c>
      <c r="K15" s="241">
        <f>SUM(K17:K33)</f>
        <v>510</v>
      </c>
      <c r="L15" s="241">
        <f>SUM(L17:L33)</f>
        <v>452</v>
      </c>
      <c r="M15" s="241">
        <f>SUM(M17:M33)</f>
        <v>1329</v>
      </c>
      <c r="N15" s="241">
        <f>SUM(N17:N33)</f>
        <v>953</v>
      </c>
      <c r="O15" s="241">
        <f aca="true" t="shared" si="4" ref="O15:O46">P15+Q15</f>
        <v>291</v>
      </c>
      <c r="P15" s="241">
        <f>SUM(P17:P33)</f>
        <v>149</v>
      </c>
      <c r="Q15" s="241">
        <f>SUM(Q17:Q33)</f>
        <v>142</v>
      </c>
    </row>
    <row r="16" spans="1:17" s="250" customFormat="1" ht="15.75" customHeight="1">
      <c r="A16" s="243"/>
      <c r="B16" s="244" t="s">
        <v>75</v>
      </c>
      <c r="C16" s="254">
        <f t="shared" si="1"/>
        <v>56</v>
      </c>
      <c r="D16" s="241">
        <f>SUM(D17:D21)</f>
        <v>1</v>
      </c>
      <c r="E16" s="241">
        <f>SUM(E17:E21)</f>
        <v>0</v>
      </c>
      <c r="F16" s="241">
        <f>SUM(F17:F21)</f>
        <v>55</v>
      </c>
      <c r="G16" s="241">
        <f t="shared" si="2"/>
        <v>15293</v>
      </c>
      <c r="H16" s="241">
        <f>SUM(H17:H21)</f>
        <v>7268</v>
      </c>
      <c r="I16" s="241">
        <f>SUM(I17:I21)</f>
        <v>8025</v>
      </c>
      <c r="J16" s="241">
        <f t="shared" si="3"/>
        <v>2974</v>
      </c>
      <c r="K16" s="241">
        <f>SUM(K17:K21)</f>
        <v>475</v>
      </c>
      <c r="L16" s="241">
        <f>SUM(L17:L21)</f>
        <v>410</v>
      </c>
      <c r="M16" s="241">
        <f>SUM(M17:M21)</f>
        <v>1212</v>
      </c>
      <c r="N16" s="241">
        <f>SUM(N17:N21)</f>
        <v>877</v>
      </c>
      <c r="O16" s="241">
        <f t="shared" si="4"/>
        <v>272</v>
      </c>
      <c r="P16" s="241">
        <f>SUM(P17:P21)</f>
        <v>138</v>
      </c>
      <c r="Q16" s="241">
        <f>SUM(Q17:Q21)</f>
        <v>134</v>
      </c>
    </row>
    <row r="17" spans="1:17" s="242" customFormat="1" ht="15.75" customHeight="1">
      <c r="A17" s="260"/>
      <c r="B17" s="246" t="s">
        <v>1</v>
      </c>
      <c r="C17" s="253">
        <f t="shared" si="1"/>
        <v>32</v>
      </c>
      <c r="D17" s="247">
        <v>1</v>
      </c>
      <c r="E17" s="247">
        <v>0</v>
      </c>
      <c r="F17" s="248">
        <v>31</v>
      </c>
      <c r="G17" s="248">
        <f t="shared" si="2"/>
        <v>9489</v>
      </c>
      <c r="H17" s="248">
        <v>5408</v>
      </c>
      <c r="I17" s="248">
        <v>4081</v>
      </c>
      <c r="J17" s="248">
        <f t="shared" si="3"/>
        <v>1754</v>
      </c>
      <c r="K17" s="248">
        <v>335</v>
      </c>
      <c r="L17" s="248">
        <v>174</v>
      </c>
      <c r="M17" s="248">
        <v>769</v>
      </c>
      <c r="N17" s="248">
        <v>476</v>
      </c>
      <c r="O17" s="248">
        <f t="shared" si="4"/>
        <v>189</v>
      </c>
      <c r="P17" s="248">
        <v>105</v>
      </c>
      <c r="Q17" s="248">
        <v>84</v>
      </c>
    </row>
    <row r="18" spans="1:17" s="242" customFormat="1" ht="15.75" customHeight="1">
      <c r="A18" s="260"/>
      <c r="B18" s="246" t="s">
        <v>2</v>
      </c>
      <c r="C18" s="253">
        <f t="shared" si="1"/>
        <v>10</v>
      </c>
      <c r="D18" s="247">
        <v>0</v>
      </c>
      <c r="E18" s="247">
        <v>0</v>
      </c>
      <c r="F18" s="248">
        <v>10</v>
      </c>
      <c r="G18" s="248">
        <f t="shared" si="2"/>
        <v>2262</v>
      </c>
      <c r="H18" s="248">
        <v>516</v>
      </c>
      <c r="I18" s="248">
        <v>1746</v>
      </c>
      <c r="J18" s="248">
        <f t="shared" si="3"/>
        <v>442</v>
      </c>
      <c r="K18" s="248">
        <v>42</v>
      </c>
      <c r="L18" s="248">
        <v>118</v>
      </c>
      <c r="M18" s="248">
        <v>140</v>
      </c>
      <c r="N18" s="248">
        <v>142</v>
      </c>
      <c r="O18" s="248">
        <f t="shared" si="4"/>
        <v>21</v>
      </c>
      <c r="P18" s="248">
        <v>4</v>
      </c>
      <c r="Q18" s="248">
        <v>17</v>
      </c>
    </row>
    <row r="19" spans="1:17" s="242" customFormat="1" ht="15.75" customHeight="1">
      <c r="A19" s="260"/>
      <c r="B19" s="246" t="s">
        <v>3</v>
      </c>
      <c r="C19" s="253">
        <f t="shared" si="1"/>
        <v>6</v>
      </c>
      <c r="D19" s="247">
        <v>0</v>
      </c>
      <c r="E19" s="247">
        <v>0</v>
      </c>
      <c r="F19" s="248">
        <v>6</v>
      </c>
      <c r="G19" s="248">
        <f t="shared" si="2"/>
        <v>1934</v>
      </c>
      <c r="H19" s="248">
        <v>774</v>
      </c>
      <c r="I19" s="248">
        <v>1160</v>
      </c>
      <c r="J19" s="248">
        <f t="shared" si="3"/>
        <v>266</v>
      </c>
      <c r="K19" s="248">
        <v>49</v>
      </c>
      <c r="L19" s="248">
        <v>47</v>
      </c>
      <c r="M19" s="248">
        <v>101</v>
      </c>
      <c r="N19" s="248">
        <v>69</v>
      </c>
      <c r="O19" s="248">
        <f t="shared" si="4"/>
        <v>29</v>
      </c>
      <c r="P19" s="248">
        <v>14</v>
      </c>
      <c r="Q19" s="248">
        <v>15</v>
      </c>
    </row>
    <row r="20" spans="1:17" s="242" customFormat="1" ht="15.75" customHeight="1">
      <c r="A20" s="260"/>
      <c r="B20" s="246" t="s">
        <v>4</v>
      </c>
      <c r="C20" s="253">
        <f t="shared" si="1"/>
        <v>4</v>
      </c>
      <c r="D20" s="247">
        <v>0</v>
      </c>
      <c r="E20" s="247">
        <v>0</v>
      </c>
      <c r="F20" s="248">
        <v>4</v>
      </c>
      <c r="G20" s="248">
        <f t="shared" si="2"/>
        <v>749</v>
      </c>
      <c r="H20" s="248">
        <v>274</v>
      </c>
      <c r="I20" s="248">
        <v>475</v>
      </c>
      <c r="J20" s="248">
        <f t="shared" si="3"/>
        <v>177</v>
      </c>
      <c r="K20" s="248">
        <v>26</v>
      </c>
      <c r="L20" s="248">
        <v>24</v>
      </c>
      <c r="M20" s="248">
        <v>75</v>
      </c>
      <c r="N20" s="248">
        <v>52</v>
      </c>
      <c r="O20" s="248">
        <f t="shared" si="4"/>
        <v>17</v>
      </c>
      <c r="P20" s="248">
        <v>5</v>
      </c>
      <c r="Q20" s="248">
        <v>12</v>
      </c>
    </row>
    <row r="21" spans="1:17" s="242" customFormat="1" ht="15.75" customHeight="1">
      <c r="A21" s="260"/>
      <c r="B21" s="246" t="s">
        <v>5</v>
      </c>
      <c r="C21" s="253">
        <f t="shared" si="1"/>
        <v>4</v>
      </c>
      <c r="D21" s="247">
        <v>0</v>
      </c>
      <c r="E21" s="247">
        <v>0</v>
      </c>
      <c r="F21" s="248">
        <v>4</v>
      </c>
      <c r="G21" s="248">
        <f t="shared" si="2"/>
        <v>859</v>
      </c>
      <c r="H21" s="248">
        <v>296</v>
      </c>
      <c r="I21" s="248">
        <v>563</v>
      </c>
      <c r="J21" s="248">
        <f t="shared" si="3"/>
        <v>335</v>
      </c>
      <c r="K21" s="248">
        <v>23</v>
      </c>
      <c r="L21" s="248">
        <v>47</v>
      </c>
      <c r="M21" s="248">
        <v>127</v>
      </c>
      <c r="N21" s="248">
        <v>138</v>
      </c>
      <c r="O21" s="248">
        <f t="shared" si="4"/>
        <v>16</v>
      </c>
      <c r="P21" s="248">
        <v>10</v>
      </c>
      <c r="Q21" s="248">
        <v>6</v>
      </c>
    </row>
    <row r="22" spans="1:17" s="242" customFormat="1" ht="15.75" customHeight="1">
      <c r="A22" s="260"/>
      <c r="B22" s="251" t="s">
        <v>6</v>
      </c>
      <c r="C22" s="253">
        <f t="shared" si="1"/>
        <v>1</v>
      </c>
      <c r="D22" s="247">
        <v>0</v>
      </c>
      <c r="E22" s="247">
        <v>0</v>
      </c>
      <c r="F22" s="248">
        <v>1</v>
      </c>
      <c r="G22" s="248">
        <f t="shared" si="2"/>
        <v>119</v>
      </c>
      <c r="H22" s="248">
        <v>5</v>
      </c>
      <c r="I22" s="248">
        <v>114</v>
      </c>
      <c r="J22" s="248">
        <f t="shared" si="3"/>
        <v>83</v>
      </c>
      <c r="K22" s="248">
        <v>1</v>
      </c>
      <c r="L22" s="248">
        <v>11</v>
      </c>
      <c r="M22" s="248">
        <v>47</v>
      </c>
      <c r="N22" s="248">
        <v>24</v>
      </c>
      <c r="O22" s="248">
        <f t="shared" si="4"/>
        <v>4</v>
      </c>
      <c r="P22" s="248">
        <v>2</v>
      </c>
      <c r="Q22" s="248">
        <v>2</v>
      </c>
    </row>
    <row r="23" spans="1:17" s="242" customFormat="1" ht="15.75" customHeight="1">
      <c r="A23" s="260"/>
      <c r="B23" s="251" t="s">
        <v>54</v>
      </c>
      <c r="C23" s="253">
        <f t="shared" si="1"/>
        <v>1</v>
      </c>
      <c r="D23" s="247">
        <v>0</v>
      </c>
      <c r="E23" s="247">
        <v>0</v>
      </c>
      <c r="F23" s="248">
        <v>1</v>
      </c>
      <c r="G23" s="248">
        <f t="shared" si="2"/>
        <v>0</v>
      </c>
      <c r="H23" s="248">
        <v>0</v>
      </c>
      <c r="I23" s="248">
        <v>0</v>
      </c>
      <c r="J23" s="248">
        <f t="shared" si="3"/>
        <v>0</v>
      </c>
      <c r="K23" s="248">
        <v>0</v>
      </c>
      <c r="L23" s="248">
        <v>0</v>
      </c>
      <c r="M23" s="248">
        <v>0</v>
      </c>
      <c r="N23" s="248">
        <v>0</v>
      </c>
      <c r="O23" s="248">
        <f t="shared" si="4"/>
        <v>0</v>
      </c>
      <c r="P23" s="248">
        <v>0</v>
      </c>
      <c r="Q23" s="248">
        <v>0</v>
      </c>
    </row>
    <row r="24" spans="1:17" s="242" customFormat="1" ht="15.75" customHeight="1">
      <c r="A24" s="260"/>
      <c r="B24" s="251" t="s">
        <v>7</v>
      </c>
      <c r="C24" s="253">
        <f t="shared" si="1"/>
        <v>2</v>
      </c>
      <c r="D24" s="247">
        <v>0</v>
      </c>
      <c r="E24" s="247">
        <v>1</v>
      </c>
      <c r="F24" s="248">
        <v>1</v>
      </c>
      <c r="G24" s="248">
        <f t="shared" si="2"/>
        <v>112</v>
      </c>
      <c r="H24" s="248">
        <v>20</v>
      </c>
      <c r="I24" s="248">
        <v>92</v>
      </c>
      <c r="J24" s="248">
        <f t="shared" si="3"/>
        <v>111</v>
      </c>
      <c r="K24" s="248">
        <v>0</v>
      </c>
      <c r="L24" s="248">
        <v>9</v>
      </c>
      <c r="M24" s="248">
        <v>59</v>
      </c>
      <c r="N24" s="248">
        <v>43</v>
      </c>
      <c r="O24" s="248">
        <f t="shared" si="4"/>
        <v>2</v>
      </c>
      <c r="P24" s="248">
        <v>0</v>
      </c>
      <c r="Q24" s="248">
        <v>2</v>
      </c>
    </row>
    <row r="25" spans="1:17" s="242" customFormat="1" ht="15.75" customHeight="1">
      <c r="A25" s="260"/>
      <c r="B25" s="251" t="s">
        <v>8</v>
      </c>
      <c r="C25" s="253">
        <f t="shared" si="1"/>
        <v>0</v>
      </c>
      <c r="D25" s="247">
        <v>0</v>
      </c>
      <c r="E25" s="247">
        <v>0</v>
      </c>
      <c r="F25" s="248">
        <v>0</v>
      </c>
      <c r="G25" s="248">
        <f t="shared" si="2"/>
        <v>0</v>
      </c>
      <c r="H25" s="248">
        <v>0</v>
      </c>
      <c r="I25" s="248">
        <v>0</v>
      </c>
      <c r="J25" s="248">
        <f t="shared" si="3"/>
        <v>0</v>
      </c>
      <c r="K25" s="248">
        <v>0</v>
      </c>
      <c r="L25" s="248">
        <v>0</v>
      </c>
      <c r="M25" s="248">
        <v>0</v>
      </c>
      <c r="N25" s="248">
        <v>0</v>
      </c>
      <c r="O25" s="248">
        <f t="shared" si="4"/>
        <v>0</v>
      </c>
      <c r="P25" s="248">
        <v>0</v>
      </c>
      <c r="Q25" s="248">
        <v>0</v>
      </c>
    </row>
    <row r="26" spans="1:17" s="242" customFormat="1" ht="15.75" customHeight="1">
      <c r="A26" s="260"/>
      <c r="B26" s="251" t="s">
        <v>9</v>
      </c>
      <c r="C26" s="253">
        <f t="shared" si="1"/>
        <v>2</v>
      </c>
      <c r="D26" s="247">
        <v>0</v>
      </c>
      <c r="E26" s="247">
        <v>2</v>
      </c>
      <c r="F26" s="248">
        <v>0</v>
      </c>
      <c r="G26" s="248">
        <f t="shared" si="2"/>
        <v>167</v>
      </c>
      <c r="H26" s="248">
        <v>90</v>
      </c>
      <c r="I26" s="248">
        <v>77</v>
      </c>
      <c r="J26" s="248">
        <f t="shared" si="3"/>
        <v>36</v>
      </c>
      <c r="K26" s="248">
        <v>15</v>
      </c>
      <c r="L26" s="248">
        <v>18</v>
      </c>
      <c r="M26" s="248">
        <v>3</v>
      </c>
      <c r="N26" s="248">
        <v>0</v>
      </c>
      <c r="O26" s="248">
        <f t="shared" si="4"/>
        <v>9</v>
      </c>
      <c r="P26" s="248">
        <v>7</v>
      </c>
      <c r="Q26" s="248">
        <v>2</v>
      </c>
    </row>
    <row r="27" spans="1:17" s="242" customFormat="1" ht="15.75" customHeight="1">
      <c r="A27" s="260"/>
      <c r="B27" s="251" t="s">
        <v>10</v>
      </c>
      <c r="C27" s="253">
        <f t="shared" si="1"/>
        <v>0</v>
      </c>
      <c r="D27" s="247">
        <v>0</v>
      </c>
      <c r="E27" s="247">
        <v>0</v>
      </c>
      <c r="F27" s="248">
        <v>0</v>
      </c>
      <c r="G27" s="248">
        <f t="shared" si="2"/>
        <v>0</v>
      </c>
      <c r="H27" s="248">
        <v>0</v>
      </c>
      <c r="I27" s="248">
        <v>0</v>
      </c>
      <c r="J27" s="248">
        <f t="shared" si="3"/>
        <v>0</v>
      </c>
      <c r="K27" s="248">
        <v>0</v>
      </c>
      <c r="L27" s="248">
        <v>0</v>
      </c>
      <c r="M27" s="248">
        <v>0</v>
      </c>
      <c r="N27" s="248">
        <v>0</v>
      </c>
      <c r="O27" s="248">
        <f t="shared" si="4"/>
        <v>0</v>
      </c>
      <c r="P27" s="248">
        <v>0</v>
      </c>
      <c r="Q27" s="248">
        <v>0</v>
      </c>
    </row>
    <row r="28" spans="1:17" s="242" customFormat="1" ht="15.75" customHeight="1">
      <c r="A28" s="260"/>
      <c r="B28" s="251" t="s">
        <v>11</v>
      </c>
      <c r="C28" s="253">
        <f t="shared" si="1"/>
        <v>0</v>
      </c>
      <c r="D28" s="247">
        <v>0</v>
      </c>
      <c r="E28" s="247">
        <v>0</v>
      </c>
      <c r="F28" s="248">
        <v>0</v>
      </c>
      <c r="G28" s="248">
        <f t="shared" si="2"/>
        <v>0</v>
      </c>
      <c r="H28" s="248">
        <v>0</v>
      </c>
      <c r="I28" s="248">
        <v>0</v>
      </c>
      <c r="J28" s="248">
        <f t="shared" si="3"/>
        <v>0</v>
      </c>
      <c r="K28" s="248">
        <v>0</v>
      </c>
      <c r="L28" s="248">
        <v>0</v>
      </c>
      <c r="M28" s="248">
        <v>0</v>
      </c>
      <c r="N28" s="248">
        <v>0</v>
      </c>
      <c r="O28" s="248">
        <f t="shared" si="4"/>
        <v>0</v>
      </c>
      <c r="P28" s="248">
        <v>0</v>
      </c>
      <c r="Q28" s="248">
        <v>0</v>
      </c>
    </row>
    <row r="29" spans="1:17" s="242" customFormat="1" ht="15.75" customHeight="1">
      <c r="A29" s="260"/>
      <c r="B29" s="251" t="s">
        <v>12</v>
      </c>
      <c r="C29" s="253">
        <f t="shared" si="1"/>
        <v>1</v>
      </c>
      <c r="D29" s="247">
        <v>0</v>
      </c>
      <c r="E29" s="247">
        <v>0</v>
      </c>
      <c r="F29" s="248">
        <v>1</v>
      </c>
      <c r="G29" s="248">
        <f t="shared" si="2"/>
        <v>158</v>
      </c>
      <c r="H29" s="248">
        <v>99</v>
      </c>
      <c r="I29" s="248">
        <v>59</v>
      </c>
      <c r="J29" s="248">
        <f t="shared" si="3"/>
        <v>37</v>
      </c>
      <c r="K29" s="248">
        <v>19</v>
      </c>
      <c r="L29" s="248">
        <v>1</v>
      </c>
      <c r="M29" s="248">
        <v>8</v>
      </c>
      <c r="N29" s="248">
        <v>9</v>
      </c>
      <c r="O29" s="248">
        <f t="shared" si="4"/>
        <v>3</v>
      </c>
      <c r="P29" s="248">
        <v>1</v>
      </c>
      <c r="Q29" s="248">
        <v>2</v>
      </c>
    </row>
    <row r="30" spans="1:17" s="242" customFormat="1" ht="15.75" customHeight="1">
      <c r="A30" s="260"/>
      <c r="B30" s="252" t="s">
        <v>28</v>
      </c>
      <c r="C30" s="253">
        <f t="shared" si="1"/>
        <v>1</v>
      </c>
      <c r="D30" s="247">
        <v>0</v>
      </c>
      <c r="E30" s="247">
        <v>0</v>
      </c>
      <c r="F30" s="248">
        <v>1</v>
      </c>
      <c r="G30" s="248">
        <f t="shared" si="2"/>
        <v>5</v>
      </c>
      <c r="H30" s="248">
        <v>0</v>
      </c>
      <c r="I30" s="248">
        <v>5</v>
      </c>
      <c r="J30" s="248">
        <f t="shared" si="3"/>
        <v>3</v>
      </c>
      <c r="K30" s="248">
        <v>0</v>
      </c>
      <c r="L30" s="248">
        <v>3</v>
      </c>
      <c r="M30" s="248">
        <v>0</v>
      </c>
      <c r="N30" s="248">
        <v>0</v>
      </c>
      <c r="O30" s="248">
        <f t="shared" si="4"/>
        <v>1</v>
      </c>
      <c r="P30" s="248">
        <v>1</v>
      </c>
      <c r="Q30" s="248">
        <v>0</v>
      </c>
    </row>
    <row r="31" spans="1:17" s="242" customFormat="1" ht="15.75" customHeight="1">
      <c r="A31" s="260"/>
      <c r="B31" s="252" t="s">
        <v>29</v>
      </c>
      <c r="C31" s="253">
        <f t="shared" si="1"/>
        <v>0</v>
      </c>
      <c r="D31" s="247">
        <v>0</v>
      </c>
      <c r="E31" s="247">
        <v>0</v>
      </c>
      <c r="F31" s="248">
        <v>0</v>
      </c>
      <c r="G31" s="248">
        <f t="shared" si="2"/>
        <v>0</v>
      </c>
      <c r="H31" s="248">
        <v>0</v>
      </c>
      <c r="I31" s="248">
        <v>0</v>
      </c>
      <c r="J31" s="248">
        <f t="shared" si="3"/>
        <v>0</v>
      </c>
      <c r="K31" s="248">
        <v>0</v>
      </c>
      <c r="L31" s="248">
        <v>0</v>
      </c>
      <c r="M31" s="248">
        <v>0</v>
      </c>
      <c r="N31" s="248">
        <v>0</v>
      </c>
      <c r="O31" s="248">
        <f t="shared" si="4"/>
        <v>0</v>
      </c>
      <c r="P31" s="248">
        <v>0</v>
      </c>
      <c r="Q31" s="248">
        <v>0</v>
      </c>
    </row>
    <row r="32" spans="1:17" s="242" customFormat="1" ht="15.75" customHeight="1">
      <c r="A32" s="260"/>
      <c r="B32" s="252" t="s">
        <v>30</v>
      </c>
      <c r="C32" s="253">
        <f t="shared" si="1"/>
        <v>0</v>
      </c>
      <c r="D32" s="247">
        <v>0</v>
      </c>
      <c r="E32" s="247">
        <v>0</v>
      </c>
      <c r="F32" s="248">
        <v>0</v>
      </c>
      <c r="G32" s="248">
        <f t="shared" si="2"/>
        <v>0</v>
      </c>
      <c r="H32" s="248">
        <v>0</v>
      </c>
      <c r="I32" s="248">
        <v>0</v>
      </c>
      <c r="J32" s="248">
        <f t="shared" si="3"/>
        <v>0</v>
      </c>
      <c r="K32" s="248">
        <v>0</v>
      </c>
      <c r="L32" s="248">
        <v>0</v>
      </c>
      <c r="M32" s="248">
        <v>0</v>
      </c>
      <c r="N32" s="248">
        <v>0</v>
      </c>
      <c r="O32" s="248">
        <f t="shared" si="4"/>
        <v>0</v>
      </c>
      <c r="P32" s="248">
        <v>0</v>
      </c>
      <c r="Q32" s="248">
        <v>0</v>
      </c>
    </row>
    <row r="33" spans="1:17" s="242" customFormat="1" ht="15.75" customHeight="1">
      <c r="A33" s="260"/>
      <c r="B33" s="252" t="s">
        <v>31</v>
      </c>
      <c r="C33" s="253">
        <f t="shared" si="1"/>
        <v>0</v>
      </c>
      <c r="D33" s="247">
        <v>0</v>
      </c>
      <c r="E33" s="247">
        <v>0</v>
      </c>
      <c r="F33" s="248">
        <v>0</v>
      </c>
      <c r="G33" s="248">
        <f t="shared" si="2"/>
        <v>0</v>
      </c>
      <c r="H33" s="248">
        <v>0</v>
      </c>
      <c r="I33" s="248">
        <v>0</v>
      </c>
      <c r="J33" s="248">
        <f t="shared" si="3"/>
        <v>0</v>
      </c>
      <c r="K33" s="248">
        <v>0</v>
      </c>
      <c r="L33" s="248">
        <v>0</v>
      </c>
      <c r="M33" s="248">
        <v>0</v>
      </c>
      <c r="N33" s="248">
        <v>0</v>
      </c>
      <c r="O33" s="248">
        <f t="shared" si="4"/>
        <v>0</v>
      </c>
      <c r="P33" s="248">
        <v>0</v>
      </c>
      <c r="Q33" s="248">
        <v>0</v>
      </c>
    </row>
    <row r="34" spans="1:17" s="250" customFormat="1" ht="15.75" customHeight="1">
      <c r="A34" s="287" t="s">
        <v>74</v>
      </c>
      <c r="B34" s="288"/>
      <c r="C34" s="254">
        <f t="shared" si="1"/>
        <v>0</v>
      </c>
      <c r="D34" s="241">
        <f>SUM(D35:D36)</f>
        <v>0</v>
      </c>
      <c r="E34" s="241">
        <f>SUM(E35:E36)</f>
        <v>0</v>
      </c>
      <c r="F34" s="241">
        <f>SUM(F35:F36)</f>
        <v>0</v>
      </c>
      <c r="G34" s="255">
        <f t="shared" si="2"/>
        <v>0</v>
      </c>
      <c r="H34" s="241">
        <f>SUM(H35:H36)</f>
        <v>0</v>
      </c>
      <c r="I34" s="241">
        <f>SUM(I35:I36)</f>
        <v>0</v>
      </c>
      <c r="J34" s="255">
        <f t="shared" si="3"/>
        <v>0</v>
      </c>
      <c r="K34" s="241">
        <f>SUM(K35:K36)</f>
        <v>0</v>
      </c>
      <c r="L34" s="241">
        <f>SUM(L35:L36)</f>
        <v>0</v>
      </c>
      <c r="M34" s="241">
        <f>SUM(M35:M36)</f>
        <v>0</v>
      </c>
      <c r="N34" s="241">
        <f>SUM(N35:N36)</f>
        <v>0</v>
      </c>
      <c r="O34" s="255">
        <f t="shared" si="4"/>
        <v>0</v>
      </c>
      <c r="P34" s="241">
        <f>SUM(P35:P36)</f>
        <v>0</v>
      </c>
      <c r="Q34" s="241">
        <f>SUM(Q35:Q36)</f>
        <v>0</v>
      </c>
    </row>
    <row r="35" spans="1:17" s="242" customFormat="1" ht="15.75" customHeight="1">
      <c r="A35" s="260"/>
      <c r="B35" s="251" t="s">
        <v>13</v>
      </c>
      <c r="C35" s="253">
        <f t="shared" si="1"/>
        <v>0</v>
      </c>
      <c r="D35" s="247">
        <v>0</v>
      </c>
      <c r="E35" s="247">
        <v>0</v>
      </c>
      <c r="F35" s="248">
        <v>0</v>
      </c>
      <c r="G35" s="248">
        <f t="shared" si="2"/>
        <v>0</v>
      </c>
      <c r="H35" s="248">
        <v>0</v>
      </c>
      <c r="I35" s="248">
        <v>0</v>
      </c>
      <c r="J35" s="248">
        <f t="shared" si="3"/>
        <v>0</v>
      </c>
      <c r="K35" s="248">
        <v>0</v>
      </c>
      <c r="L35" s="248">
        <v>0</v>
      </c>
      <c r="M35" s="248">
        <v>0</v>
      </c>
      <c r="N35" s="248">
        <v>0</v>
      </c>
      <c r="O35" s="248">
        <f t="shared" si="4"/>
        <v>0</v>
      </c>
      <c r="P35" s="248">
        <v>0</v>
      </c>
      <c r="Q35" s="248">
        <v>0</v>
      </c>
    </row>
    <row r="36" spans="1:17" s="242" customFormat="1" ht="15.75" customHeight="1">
      <c r="A36" s="260"/>
      <c r="B36" s="251" t="s">
        <v>14</v>
      </c>
      <c r="C36" s="253">
        <f t="shared" si="1"/>
        <v>0</v>
      </c>
      <c r="D36" s="247">
        <v>0</v>
      </c>
      <c r="E36" s="247">
        <v>0</v>
      </c>
      <c r="F36" s="248">
        <v>0</v>
      </c>
      <c r="G36" s="248">
        <f t="shared" si="2"/>
        <v>0</v>
      </c>
      <c r="H36" s="248">
        <v>0</v>
      </c>
      <c r="I36" s="248">
        <v>0</v>
      </c>
      <c r="J36" s="248">
        <f t="shared" si="3"/>
        <v>0</v>
      </c>
      <c r="K36" s="248">
        <v>0</v>
      </c>
      <c r="L36" s="248">
        <v>0</v>
      </c>
      <c r="M36" s="248">
        <v>0</v>
      </c>
      <c r="N36" s="248">
        <v>0</v>
      </c>
      <c r="O36" s="248">
        <f t="shared" si="4"/>
        <v>0</v>
      </c>
      <c r="P36" s="248">
        <v>0</v>
      </c>
      <c r="Q36" s="248">
        <v>0</v>
      </c>
    </row>
    <row r="37" spans="1:17" s="250" customFormat="1" ht="15.75" customHeight="1">
      <c r="A37" s="274" t="s">
        <v>73</v>
      </c>
      <c r="B37" s="275"/>
      <c r="C37" s="254">
        <f t="shared" si="1"/>
        <v>0</v>
      </c>
      <c r="D37" s="241">
        <f>SUM(D38:D41)</f>
        <v>0</v>
      </c>
      <c r="E37" s="241">
        <f>SUM(E38:E41)</f>
        <v>0</v>
      </c>
      <c r="F37" s="241">
        <f>SUM(F38:F41)</f>
        <v>0</v>
      </c>
      <c r="G37" s="255">
        <f t="shared" si="2"/>
        <v>0</v>
      </c>
      <c r="H37" s="241">
        <f>SUM(H38:H41)</f>
        <v>0</v>
      </c>
      <c r="I37" s="241">
        <f>SUM(I38:I41)</f>
        <v>0</v>
      </c>
      <c r="J37" s="255">
        <f t="shared" si="3"/>
        <v>0</v>
      </c>
      <c r="K37" s="241">
        <f>SUM(K38:K41)</f>
        <v>0</v>
      </c>
      <c r="L37" s="241">
        <f>SUM(L38:L41)</f>
        <v>0</v>
      </c>
      <c r="M37" s="241">
        <f>SUM(M38:M41)</f>
        <v>0</v>
      </c>
      <c r="N37" s="241">
        <f>SUM(N38:N41)</f>
        <v>0</v>
      </c>
      <c r="O37" s="255">
        <f t="shared" si="4"/>
        <v>0</v>
      </c>
      <c r="P37" s="241">
        <f>SUM(P38:P41)</f>
        <v>0</v>
      </c>
      <c r="Q37" s="241">
        <f>SUM(Q38:Q41)</f>
        <v>0</v>
      </c>
    </row>
    <row r="38" spans="1:17" s="242" customFormat="1" ht="15.75" customHeight="1">
      <c r="A38" s="260"/>
      <c r="B38" s="251" t="s">
        <v>32</v>
      </c>
      <c r="C38" s="253">
        <f t="shared" si="1"/>
        <v>0</v>
      </c>
      <c r="D38" s="247">
        <v>0</v>
      </c>
      <c r="E38" s="247">
        <v>0</v>
      </c>
      <c r="F38" s="248">
        <v>0</v>
      </c>
      <c r="G38" s="248">
        <f t="shared" si="2"/>
        <v>0</v>
      </c>
      <c r="H38" s="248">
        <v>0</v>
      </c>
      <c r="I38" s="248">
        <v>0</v>
      </c>
      <c r="J38" s="248">
        <f t="shared" si="3"/>
        <v>0</v>
      </c>
      <c r="K38" s="248">
        <v>0</v>
      </c>
      <c r="L38" s="248">
        <v>0</v>
      </c>
      <c r="M38" s="248">
        <v>0</v>
      </c>
      <c r="N38" s="248">
        <v>0</v>
      </c>
      <c r="O38" s="248">
        <f t="shared" si="4"/>
        <v>0</v>
      </c>
      <c r="P38" s="248">
        <v>0</v>
      </c>
      <c r="Q38" s="248">
        <v>0</v>
      </c>
    </row>
    <row r="39" spans="1:17" s="242" customFormat="1" ht="15.75" customHeight="1">
      <c r="A39" s="260"/>
      <c r="B39" s="251" t="s">
        <v>33</v>
      </c>
      <c r="C39" s="253">
        <f t="shared" si="1"/>
        <v>0</v>
      </c>
      <c r="D39" s="247">
        <v>0</v>
      </c>
      <c r="E39" s="247">
        <v>0</v>
      </c>
      <c r="F39" s="248">
        <v>0</v>
      </c>
      <c r="G39" s="248">
        <f t="shared" si="2"/>
        <v>0</v>
      </c>
      <c r="H39" s="248">
        <v>0</v>
      </c>
      <c r="I39" s="248">
        <v>0</v>
      </c>
      <c r="J39" s="248">
        <f t="shared" si="3"/>
        <v>0</v>
      </c>
      <c r="K39" s="248">
        <v>0</v>
      </c>
      <c r="L39" s="248">
        <v>0</v>
      </c>
      <c r="M39" s="248">
        <v>0</v>
      </c>
      <c r="N39" s="248">
        <v>0</v>
      </c>
      <c r="O39" s="248">
        <f t="shared" si="4"/>
        <v>0</v>
      </c>
      <c r="P39" s="248">
        <v>0</v>
      </c>
      <c r="Q39" s="248">
        <v>0</v>
      </c>
    </row>
    <row r="40" spans="1:17" s="242" customFormat="1" ht="15.75" customHeight="1">
      <c r="A40" s="260"/>
      <c r="B40" s="251" t="s">
        <v>34</v>
      </c>
      <c r="C40" s="253">
        <f t="shared" si="1"/>
        <v>0</v>
      </c>
      <c r="D40" s="247">
        <v>0</v>
      </c>
      <c r="E40" s="247">
        <v>0</v>
      </c>
      <c r="F40" s="248">
        <v>0</v>
      </c>
      <c r="G40" s="248">
        <f t="shared" si="2"/>
        <v>0</v>
      </c>
      <c r="H40" s="248">
        <v>0</v>
      </c>
      <c r="I40" s="248">
        <v>0</v>
      </c>
      <c r="J40" s="248">
        <f t="shared" si="3"/>
        <v>0</v>
      </c>
      <c r="K40" s="248">
        <v>0</v>
      </c>
      <c r="L40" s="248">
        <v>0</v>
      </c>
      <c r="M40" s="248">
        <v>0</v>
      </c>
      <c r="N40" s="248">
        <v>0</v>
      </c>
      <c r="O40" s="248">
        <f t="shared" si="4"/>
        <v>0</v>
      </c>
      <c r="P40" s="248">
        <v>0</v>
      </c>
      <c r="Q40" s="248">
        <v>0</v>
      </c>
    </row>
    <row r="41" spans="1:17" s="242" customFormat="1" ht="15.75" customHeight="1">
      <c r="A41" s="260"/>
      <c r="B41" s="251" t="s">
        <v>35</v>
      </c>
      <c r="C41" s="253">
        <f t="shared" si="1"/>
        <v>0</v>
      </c>
      <c r="D41" s="247">
        <v>0</v>
      </c>
      <c r="E41" s="247">
        <v>0</v>
      </c>
      <c r="F41" s="248">
        <v>0</v>
      </c>
      <c r="G41" s="248">
        <f t="shared" si="2"/>
        <v>0</v>
      </c>
      <c r="H41" s="248">
        <v>0</v>
      </c>
      <c r="I41" s="248">
        <v>0</v>
      </c>
      <c r="J41" s="248">
        <f t="shared" si="3"/>
        <v>0</v>
      </c>
      <c r="K41" s="248">
        <v>0</v>
      </c>
      <c r="L41" s="248">
        <v>0</v>
      </c>
      <c r="M41" s="248">
        <v>0</v>
      </c>
      <c r="N41" s="248">
        <v>0</v>
      </c>
      <c r="O41" s="248">
        <f t="shared" si="4"/>
        <v>0</v>
      </c>
      <c r="P41" s="248">
        <v>0</v>
      </c>
      <c r="Q41" s="248">
        <v>0</v>
      </c>
    </row>
    <row r="42" spans="1:17" s="250" customFormat="1" ht="15.75" customHeight="1">
      <c r="A42" s="274" t="s">
        <v>72</v>
      </c>
      <c r="B42" s="275"/>
      <c r="C42" s="254">
        <f t="shared" si="1"/>
        <v>0</v>
      </c>
      <c r="D42" s="241">
        <f>D43</f>
        <v>0</v>
      </c>
      <c r="E42" s="241">
        <f>E43</f>
        <v>0</v>
      </c>
      <c r="F42" s="241">
        <f>F43</f>
        <v>0</v>
      </c>
      <c r="G42" s="255">
        <f t="shared" si="2"/>
        <v>0</v>
      </c>
      <c r="H42" s="241">
        <f>H43</f>
        <v>0</v>
      </c>
      <c r="I42" s="241">
        <f>I43</f>
        <v>0</v>
      </c>
      <c r="J42" s="255">
        <f t="shared" si="3"/>
        <v>0</v>
      </c>
      <c r="K42" s="241">
        <f>K43</f>
        <v>0</v>
      </c>
      <c r="L42" s="241">
        <f>L43</f>
        <v>0</v>
      </c>
      <c r="M42" s="241">
        <f>M43</f>
        <v>0</v>
      </c>
      <c r="N42" s="241">
        <f>N43</f>
        <v>0</v>
      </c>
      <c r="O42" s="255">
        <f t="shared" si="4"/>
        <v>0</v>
      </c>
      <c r="P42" s="241">
        <f>P43</f>
        <v>0</v>
      </c>
      <c r="Q42" s="241">
        <f>Q43</f>
        <v>0</v>
      </c>
    </row>
    <row r="43" spans="1:17" s="242" customFormat="1" ht="15.75" customHeight="1">
      <c r="A43" s="260"/>
      <c r="B43" s="251" t="s">
        <v>15</v>
      </c>
      <c r="C43" s="253">
        <f t="shared" si="1"/>
        <v>0</v>
      </c>
      <c r="D43" s="247">
        <v>0</v>
      </c>
      <c r="E43" s="247">
        <v>0</v>
      </c>
      <c r="F43" s="248">
        <v>0</v>
      </c>
      <c r="G43" s="248">
        <f t="shared" si="2"/>
        <v>0</v>
      </c>
      <c r="H43" s="248">
        <v>0</v>
      </c>
      <c r="I43" s="248">
        <v>0</v>
      </c>
      <c r="J43" s="248">
        <f t="shared" si="3"/>
        <v>0</v>
      </c>
      <c r="K43" s="248">
        <v>0</v>
      </c>
      <c r="L43" s="248">
        <v>0</v>
      </c>
      <c r="M43" s="248">
        <v>0</v>
      </c>
      <c r="N43" s="248">
        <v>0</v>
      </c>
      <c r="O43" s="248">
        <f t="shared" si="4"/>
        <v>0</v>
      </c>
      <c r="P43" s="248">
        <v>0</v>
      </c>
      <c r="Q43" s="248">
        <v>0</v>
      </c>
    </row>
    <row r="44" spans="1:17" s="250" customFormat="1" ht="15.75" customHeight="1">
      <c r="A44" s="274" t="s">
        <v>71</v>
      </c>
      <c r="B44" s="275"/>
      <c r="C44" s="254">
        <f t="shared" si="1"/>
        <v>0</v>
      </c>
      <c r="D44" s="241">
        <f>SUM(D45:D46)</f>
        <v>0</v>
      </c>
      <c r="E44" s="241">
        <f>SUM(E45:E46)</f>
        <v>0</v>
      </c>
      <c r="F44" s="241">
        <f>SUM(F45:F46)</f>
        <v>0</v>
      </c>
      <c r="G44" s="255">
        <f t="shared" si="2"/>
        <v>0</v>
      </c>
      <c r="H44" s="241">
        <f>SUM(H45:H46)</f>
        <v>0</v>
      </c>
      <c r="I44" s="241">
        <f>SUM(I45:I46)</f>
        <v>0</v>
      </c>
      <c r="J44" s="255">
        <f t="shared" si="3"/>
        <v>0</v>
      </c>
      <c r="K44" s="241">
        <f>SUM(K45:K46)</f>
        <v>0</v>
      </c>
      <c r="L44" s="241">
        <f>SUM(L45:L46)</f>
        <v>0</v>
      </c>
      <c r="M44" s="241">
        <f>SUM(M45:M46)</f>
        <v>0</v>
      </c>
      <c r="N44" s="241">
        <f>SUM(N45:N46)</f>
        <v>0</v>
      </c>
      <c r="O44" s="255">
        <f t="shared" si="4"/>
        <v>0</v>
      </c>
      <c r="P44" s="241">
        <f>SUM(P45:P46)</f>
        <v>0</v>
      </c>
      <c r="Q44" s="241">
        <f>SUM(Q45:Q46)</f>
        <v>0</v>
      </c>
    </row>
    <row r="45" spans="1:17" s="242" customFormat="1" ht="15.75" customHeight="1">
      <c r="A45" s="260"/>
      <c r="B45" s="251" t="s">
        <v>16</v>
      </c>
      <c r="C45" s="253">
        <f t="shared" si="1"/>
        <v>0</v>
      </c>
      <c r="D45" s="247">
        <v>0</v>
      </c>
      <c r="E45" s="247">
        <v>0</v>
      </c>
      <c r="F45" s="248">
        <v>0</v>
      </c>
      <c r="G45" s="248">
        <f t="shared" si="2"/>
        <v>0</v>
      </c>
      <c r="H45" s="248">
        <v>0</v>
      </c>
      <c r="I45" s="248">
        <v>0</v>
      </c>
      <c r="J45" s="248">
        <f t="shared" si="3"/>
        <v>0</v>
      </c>
      <c r="K45" s="248">
        <v>0</v>
      </c>
      <c r="L45" s="248">
        <v>0</v>
      </c>
      <c r="M45" s="248">
        <v>0</v>
      </c>
      <c r="N45" s="248">
        <v>0</v>
      </c>
      <c r="O45" s="248">
        <f t="shared" si="4"/>
        <v>0</v>
      </c>
      <c r="P45" s="248">
        <v>0</v>
      </c>
      <c r="Q45" s="248">
        <v>0</v>
      </c>
    </row>
    <row r="46" spans="1:17" s="242" customFormat="1" ht="15.75" customHeight="1">
      <c r="A46" s="260"/>
      <c r="B46" s="251" t="s">
        <v>17</v>
      </c>
      <c r="C46" s="253">
        <f t="shared" si="1"/>
        <v>0</v>
      </c>
      <c r="D46" s="247">
        <v>0</v>
      </c>
      <c r="E46" s="247">
        <v>0</v>
      </c>
      <c r="F46" s="248">
        <v>0</v>
      </c>
      <c r="G46" s="248">
        <f t="shared" si="2"/>
        <v>0</v>
      </c>
      <c r="H46" s="248">
        <v>0</v>
      </c>
      <c r="I46" s="248">
        <v>0</v>
      </c>
      <c r="J46" s="248">
        <f t="shared" si="3"/>
        <v>0</v>
      </c>
      <c r="K46" s="248">
        <v>0</v>
      </c>
      <c r="L46" s="248">
        <v>0</v>
      </c>
      <c r="M46" s="248">
        <v>0</v>
      </c>
      <c r="N46" s="248">
        <v>0</v>
      </c>
      <c r="O46" s="248">
        <f t="shared" si="4"/>
        <v>0</v>
      </c>
      <c r="P46" s="248">
        <v>0</v>
      </c>
      <c r="Q46" s="248">
        <v>0</v>
      </c>
    </row>
    <row r="47" spans="1:17" s="250" customFormat="1" ht="15.75" customHeight="1">
      <c r="A47" s="274" t="s">
        <v>70</v>
      </c>
      <c r="B47" s="275"/>
      <c r="C47" s="254">
        <f aca="true" t="shared" si="5" ref="C47:C65">SUM(D47:F47)</f>
        <v>0</v>
      </c>
      <c r="D47" s="241">
        <f>SUM(D48:D50)</f>
        <v>0</v>
      </c>
      <c r="E47" s="241">
        <f>SUM(E48:E50)</f>
        <v>0</v>
      </c>
      <c r="F47" s="241">
        <f>SUM(F48:F50)</f>
        <v>0</v>
      </c>
      <c r="G47" s="255">
        <f aca="true" t="shared" si="6" ref="G47:G65">H47+I47</f>
        <v>0</v>
      </c>
      <c r="H47" s="241">
        <f>SUM(H48:H50)</f>
        <v>0</v>
      </c>
      <c r="I47" s="241">
        <f>SUM(I48:I50)</f>
        <v>0</v>
      </c>
      <c r="J47" s="255">
        <f aca="true" t="shared" si="7" ref="J47:J65">SUM(K47:N47)</f>
        <v>0</v>
      </c>
      <c r="K47" s="241">
        <f>SUM(K48:K50)</f>
        <v>0</v>
      </c>
      <c r="L47" s="241">
        <f>SUM(L48:L50)</f>
        <v>0</v>
      </c>
      <c r="M47" s="241">
        <f>SUM(M48:M50)</f>
        <v>0</v>
      </c>
      <c r="N47" s="241">
        <f>SUM(N48:N50)</f>
        <v>0</v>
      </c>
      <c r="O47" s="255">
        <f aca="true" t="shared" si="8" ref="O47:O65">P47+Q47</f>
        <v>0</v>
      </c>
      <c r="P47" s="241">
        <f>SUM(P48:P50)</f>
        <v>0</v>
      </c>
      <c r="Q47" s="241">
        <f>SUM(Q48:Q50)</f>
        <v>0</v>
      </c>
    </row>
    <row r="48" spans="1:17" s="242" customFormat="1" ht="15.75" customHeight="1">
      <c r="A48" s="260"/>
      <c r="B48" s="251" t="s">
        <v>18</v>
      </c>
      <c r="C48" s="253">
        <f t="shared" si="5"/>
        <v>0</v>
      </c>
      <c r="D48" s="247">
        <v>0</v>
      </c>
      <c r="E48" s="247">
        <v>0</v>
      </c>
      <c r="F48" s="248">
        <v>0</v>
      </c>
      <c r="G48" s="248">
        <f t="shared" si="6"/>
        <v>0</v>
      </c>
      <c r="H48" s="248">
        <v>0</v>
      </c>
      <c r="I48" s="248">
        <v>0</v>
      </c>
      <c r="J48" s="248">
        <f t="shared" si="7"/>
        <v>0</v>
      </c>
      <c r="K48" s="248">
        <v>0</v>
      </c>
      <c r="L48" s="248">
        <v>0</v>
      </c>
      <c r="M48" s="248">
        <v>0</v>
      </c>
      <c r="N48" s="248">
        <v>0</v>
      </c>
      <c r="O48" s="248">
        <f t="shared" si="8"/>
        <v>0</v>
      </c>
      <c r="P48" s="248">
        <v>0</v>
      </c>
      <c r="Q48" s="248">
        <v>0</v>
      </c>
    </row>
    <row r="49" spans="1:17" s="242" customFormat="1" ht="15.75" customHeight="1">
      <c r="A49" s="260"/>
      <c r="B49" s="251" t="s">
        <v>19</v>
      </c>
      <c r="C49" s="253">
        <f t="shared" si="5"/>
        <v>0</v>
      </c>
      <c r="D49" s="247">
        <v>0</v>
      </c>
      <c r="E49" s="247">
        <v>0</v>
      </c>
      <c r="F49" s="248">
        <v>0</v>
      </c>
      <c r="G49" s="248">
        <f t="shared" si="6"/>
        <v>0</v>
      </c>
      <c r="H49" s="248">
        <v>0</v>
      </c>
      <c r="I49" s="248">
        <v>0</v>
      </c>
      <c r="J49" s="248">
        <f t="shared" si="7"/>
        <v>0</v>
      </c>
      <c r="K49" s="248">
        <v>0</v>
      </c>
      <c r="L49" s="248">
        <v>0</v>
      </c>
      <c r="M49" s="248">
        <v>0</v>
      </c>
      <c r="N49" s="248">
        <v>0</v>
      </c>
      <c r="O49" s="248">
        <f t="shared" si="8"/>
        <v>0</v>
      </c>
      <c r="P49" s="248">
        <v>0</v>
      </c>
      <c r="Q49" s="248">
        <v>0</v>
      </c>
    </row>
    <row r="50" spans="1:17" s="242" customFormat="1" ht="15.75" customHeight="1">
      <c r="A50" s="260"/>
      <c r="B50" s="251" t="s">
        <v>20</v>
      </c>
      <c r="C50" s="253">
        <f t="shared" si="5"/>
        <v>0</v>
      </c>
      <c r="D50" s="247">
        <v>0</v>
      </c>
      <c r="E50" s="247">
        <v>0</v>
      </c>
      <c r="F50" s="248">
        <v>0</v>
      </c>
      <c r="G50" s="248">
        <f t="shared" si="6"/>
        <v>0</v>
      </c>
      <c r="H50" s="248">
        <v>0</v>
      </c>
      <c r="I50" s="248">
        <v>0</v>
      </c>
      <c r="J50" s="248">
        <f t="shared" si="7"/>
        <v>0</v>
      </c>
      <c r="K50" s="248">
        <v>0</v>
      </c>
      <c r="L50" s="248">
        <v>0</v>
      </c>
      <c r="M50" s="248">
        <v>0</v>
      </c>
      <c r="N50" s="248">
        <v>0</v>
      </c>
      <c r="O50" s="248">
        <f t="shared" si="8"/>
        <v>0</v>
      </c>
      <c r="P50" s="248">
        <v>0</v>
      </c>
      <c r="Q50" s="248">
        <v>0</v>
      </c>
    </row>
    <row r="51" spans="1:17" s="250" customFormat="1" ht="15.75" customHeight="1">
      <c r="A51" s="274" t="s">
        <v>69</v>
      </c>
      <c r="B51" s="275"/>
      <c r="C51" s="254">
        <f t="shared" si="5"/>
        <v>0</v>
      </c>
      <c r="D51" s="241">
        <f>SUM(D52:D55)</f>
        <v>0</v>
      </c>
      <c r="E51" s="241">
        <f>SUM(E52:E55)</f>
        <v>0</v>
      </c>
      <c r="F51" s="241">
        <f>SUM(F52:F55)</f>
        <v>0</v>
      </c>
      <c r="G51" s="255">
        <f t="shared" si="6"/>
        <v>0</v>
      </c>
      <c r="H51" s="241">
        <f>SUM(H52:H55)</f>
        <v>0</v>
      </c>
      <c r="I51" s="241">
        <f>SUM(I52:I55)</f>
        <v>0</v>
      </c>
      <c r="J51" s="255">
        <f t="shared" si="7"/>
        <v>0</v>
      </c>
      <c r="K51" s="241">
        <f>SUM(K52:K55)</f>
        <v>0</v>
      </c>
      <c r="L51" s="241">
        <f>SUM(L52:L55)</f>
        <v>0</v>
      </c>
      <c r="M51" s="241">
        <f>SUM(M52:M55)</f>
        <v>0</v>
      </c>
      <c r="N51" s="241">
        <f>SUM(N52:N55)</f>
        <v>0</v>
      </c>
      <c r="O51" s="255">
        <f t="shared" si="8"/>
        <v>0</v>
      </c>
      <c r="P51" s="241">
        <f>SUM(P52:P55)</f>
        <v>0</v>
      </c>
      <c r="Q51" s="241">
        <f>SUM(Q52:Q55)</f>
        <v>0</v>
      </c>
    </row>
    <row r="52" spans="1:17" s="242" customFormat="1" ht="15.75" customHeight="1">
      <c r="A52" s="260"/>
      <c r="B52" s="251" t="s">
        <v>21</v>
      </c>
      <c r="C52" s="253">
        <f t="shared" si="5"/>
        <v>0</v>
      </c>
      <c r="D52" s="247">
        <v>0</v>
      </c>
      <c r="E52" s="247">
        <v>0</v>
      </c>
      <c r="F52" s="248">
        <v>0</v>
      </c>
      <c r="G52" s="248">
        <f t="shared" si="6"/>
        <v>0</v>
      </c>
      <c r="H52" s="248">
        <v>0</v>
      </c>
      <c r="I52" s="248">
        <v>0</v>
      </c>
      <c r="J52" s="248">
        <f t="shared" si="7"/>
        <v>0</v>
      </c>
      <c r="K52" s="248">
        <v>0</v>
      </c>
      <c r="L52" s="248">
        <v>0</v>
      </c>
      <c r="M52" s="248">
        <v>0</v>
      </c>
      <c r="N52" s="248">
        <v>0</v>
      </c>
      <c r="O52" s="248">
        <f t="shared" si="8"/>
        <v>0</v>
      </c>
      <c r="P52" s="248">
        <v>0</v>
      </c>
      <c r="Q52" s="248">
        <v>0</v>
      </c>
    </row>
    <row r="53" spans="1:17" s="242" customFormat="1" ht="15.75" customHeight="1">
      <c r="A53" s="260"/>
      <c r="B53" s="251" t="s">
        <v>22</v>
      </c>
      <c r="C53" s="253">
        <f t="shared" si="5"/>
        <v>0</v>
      </c>
      <c r="D53" s="247">
        <v>0</v>
      </c>
      <c r="E53" s="247">
        <v>0</v>
      </c>
      <c r="F53" s="248">
        <v>0</v>
      </c>
      <c r="G53" s="248">
        <f t="shared" si="6"/>
        <v>0</v>
      </c>
      <c r="H53" s="248">
        <v>0</v>
      </c>
      <c r="I53" s="248">
        <v>0</v>
      </c>
      <c r="J53" s="248">
        <f t="shared" si="7"/>
        <v>0</v>
      </c>
      <c r="K53" s="248">
        <v>0</v>
      </c>
      <c r="L53" s="248">
        <v>0</v>
      </c>
      <c r="M53" s="248">
        <v>0</v>
      </c>
      <c r="N53" s="248">
        <v>0</v>
      </c>
      <c r="O53" s="248">
        <f t="shared" si="8"/>
        <v>0</v>
      </c>
      <c r="P53" s="248">
        <v>0</v>
      </c>
      <c r="Q53" s="248">
        <v>0</v>
      </c>
    </row>
    <row r="54" spans="1:17" s="242" customFormat="1" ht="15.75" customHeight="1">
      <c r="A54" s="260"/>
      <c r="B54" s="251" t="s">
        <v>23</v>
      </c>
      <c r="C54" s="253">
        <f t="shared" si="5"/>
        <v>0</v>
      </c>
      <c r="D54" s="247">
        <v>0</v>
      </c>
      <c r="E54" s="247">
        <v>0</v>
      </c>
      <c r="F54" s="248">
        <v>0</v>
      </c>
      <c r="G54" s="248">
        <f t="shared" si="6"/>
        <v>0</v>
      </c>
      <c r="H54" s="248">
        <v>0</v>
      </c>
      <c r="I54" s="248">
        <v>0</v>
      </c>
      <c r="J54" s="248">
        <f t="shared" si="7"/>
        <v>0</v>
      </c>
      <c r="K54" s="248">
        <v>0</v>
      </c>
      <c r="L54" s="248">
        <v>0</v>
      </c>
      <c r="M54" s="248">
        <v>0</v>
      </c>
      <c r="N54" s="248">
        <v>0</v>
      </c>
      <c r="O54" s="248">
        <f t="shared" si="8"/>
        <v>0</v>
      </c>
      <c r="P54" s="248">
        <v>0</v>
      </c>
      <c r="Q54" s="248">
        <v>0</v>
      </c>
    </row>
    <row r="55" spans="1:17" s="242" customFormat="1" ht="15.75" customHeight="1">
      <c r="A55" s="260"/>
      <c r="B55" s="251" t="s">
        <v>24</v>
      </c>
      <c r="C55" s="253">
        <f t="shared" si="5"/>
        <v>0</v>
      </c>
      <c r="D55" s="247">
        <v>0</v>
      </c>
      <c r="E55" s="247">
        <v>0</v>
      </c>
      <c r="F55" s="248">
        <v>0</v>
      </c>
      <c r="G55" s="248">
        <f t="shared" si="6"/>
        <v>0</v>
      </c>
      <c r="H55" s="248">
        <v>0</v>
      </c>
      <c r="I55" s="248">
        <v>0</v>
      </c>
      <c r="J55" s="248">
        <f t="shared" si="7"/>
        <v>0</v>
      </c>
      <c r="K55" s="248">
        <v>0</v>
      </c>
      <c r="L55" s="248">
        <v>0</v>
      </c>
      <c r="M55" s="248">
        <v>0</v>
      </c>
      <c r="N55" s="248">
        <v>0</v>
      </c>
      <c r="O55" s="248">
        <f t="shared" si="8"/>
        <v>0</v>
      </c>
      <c r="P55" s="248">
        <v>0</v>
      </c>
      <c r="Q55" s="248">
        <v>0</v>
      </c>
    </row>
    <row r="56" spans="1:17" s="257" customFormat="1" ht="15.75" customHeight="1">
      <c r="A56" s="274" t="s">
        <v>68</v>
      </c>
      <c r="B56" s="275"/>
      <c r="C56" s="254">
        <f t="shared" si="5"/>
        <v>0</v>
      </c>
      <c r="D56" s="241">
        <f>SUM(D57:D58)</f>
        <v>0</v>
      </c>
      <c r="E56" s="241">
        <f>SUM(E57:E58)</f>
        <v>0</v>
      </c>
      <c r="F56" s="241">
        <f>SUM(F57:F58)</f>
        <v>0</v>
      </c>
      <c r="G56" s="255">
        <f t="shared" si="6"/>
        <v>0</v>
      </c>
      <c r="H56" s="241">
        <f>SUM(H57:H58)</f>
        <v>0</v>
      </c>
      <c r="I56" s="241">
        <f>SUM(I57:I58)</f>
        <v>0</v>
      </c>
      <c r="J56" s="255">
        <f t="shared" si="7"/>
        <v>0</v>
      </c>
      <c r="K56" s="241">
        <f>SUM(K57:K58)</f>
        <v>0</v>
      </c>
      <c r="L56" s="241">
        <f>SUM(L57:L58)</f>
        <v>0</v>
      </c>
      <c r="M56" s="241">
        <f>SUM(M57:M58)</f>
        <v>0</v>
      </c>
      <c r="N56" s="241">
        <f>SUM(N57:N58)</f>
        <v>0</v>
      </c>
      <c r="O56" s="255">
        <f t="shared" si="8"/>
        <v>0</v>
      </c>
      <c r="P56" s="241">
        <f>SUM(P57:P58)</f>
        <v>0</v>
      </c>
      <c r="Q56" s="241">
        <f>SUM(Q57:Q58)</f>
        <v>0</v>
      </c>
    </row>
    <row r="57" spans="1:17" s="242" customFormat="1" ht="15.75" customHeight="1">
      <c r="A57" s="260"/>
      <c r="B57" s="251" t="s">
        <v>25</v>
      </c>
      <c r="C57" s="253">
        <f t="shared" si="5"/>
        <v>0</v>
      </c>
      <c r="D57" s="247">
        <v>0</v>
      </c>
      <c r="E57" s="247">
        <v>0</v>
      </c>
      <c r="F57" s="248">
        <v>0</v>
      </c>
      <c r="G57" s="248">
        <f t="shared" si="6"/>
        <v>0</v>
      </c>
      <c r="H57" s="248">
        <v>0</v>
      </c>
      <c r="I57" s="248">
        <v>0</v>
      </c>
      <c r="J57" s="248">
        <f t="shared" si="7"/>
        <v>0</v>
      </c>
      <c r="K57" s="248">
        <v>0</v>
      </c>
      <c r="L57" s="248">
        <v>0</v>
      </c>
      <c r="M57" s="248">
        <v>0</v>
      </c>
      <c r="N57" s="248">
        <v>0</v>
      </c>
      <c r="O57" s="248">
        <f t="shared" si="8"/>
        <v>0</v>
      </c>
      <c r="P57" s="248">
        <v>0</v>
      </c>
      <c r="Q57" s="248">
        <v>0</v>
      </c>
    </row>
    <row r="58" spans="1:17" s="259" customFormat="1" ht="15.75" customHeight="1">
      <c r="A58" s="260"/>
      <c r="B58" s="251" t="s">
        <v>36</v>
      </c>
      <c r="C58" s="253">
        <f t="shared" si="5"/>
        <v>0</v>
      </c>
      <c r="D58" s="247">
        <v>0</v>
      </c>
      <c r="E58" s="247">
        <v>0</v>
      </c>
      <c r="F58" s="248">
        <v>0</v>
      </c>
      <c r="G58" s="248">
        <f t="shared" si="6"/>
        <v>0</v>
      </c>
      <c r="H58" s="248">
        <v>0</v>
      </c>
      <c r="I58" s="248">
        <v>0</v>
      </c>
      <c r="J58" s="248">
        <f t="shared" si="7"/>
        <v>0</v>
      </c>
      <c r="K58" s="248">
        <v>0</v>
      </c>
      <c r="L58" s="248">
        <v>0</v>
      </c>
      <c r="M58" s="248">
        <v>0</v>
      </c>
      <c r="N58" s="248">
        <v>0</v>
      </c>
      <c r="O58" s="248">
        <f t="shared" si="8"/>
        <v>0</v>
      </c>
      <c r="P58" s="248">
        <v>0</v>
      </c>
      <c r="Q58" s="248">
        <v>0</v>
      </c>
    </row>
    <row r="59" spans="1:17" s="250" customFormat="1" ht="15.75" customHeight="1">
      <c r="A59" s="274" t="s">
        <v>67</v>
      </c>
      <c r="B59" s="289"/>
      <c r="C59" s="254">
        <f t="shared" si="5"/>
        <v>0</v>
      </c>
      <c r="D59" s="241">
        <f>SUM(D60:D61)</f>
        <v>0</v>
      </c>
      <c r="E59" s="241">
        <f>SUM(E60:E61)</f>
        <v>0</v>
      </c>
      <c r="F59" s="241">
        <f>SUM(F60:F61)</f>
        <v>0</v>
      </c>
      <c r="G59" s="255">
        <f t="shared" si="6"/>
        <v>0</v>
      </c>
      <c r="H59" s="241">
        <f>SUM(H60:H61)</f>
        <v>0</v>
      </c>
      <c r="I59" s="241">
        <f>SUM(I60:I61)</f>
        <v>0</v>
      </c>
      <c r="J59" s="255">
        <f t="shared" si="7"/>
        <v>0</v>
      </c>
      <c r="K59" s="241">
        <f>SUM(K60:K61)</f>
        <v>0</v>
      </c>
      <c r="L59" s="241">
        <f>SUM(L60:L61)</f>
        <v>0</v>
      </c>
      <c r="M59" s="241">
        <f>SUM(M60:M61)</f>
        <v>0</v>
      </c>
      <c r="N59" s="241">
        <f>SUM(N60:N61)</f>
        <v>0</v>
      </c>
      <c r="O59" s="255">
        <f t="shared" si="8"/>
        <v>0</v>
      </c>
      <c r="P59" s="241">
        <f>SUM(P60:P61)</f>
        <v>0</v>
      </c>
      <c r="Q59" s="241">
        <f>SUM(Q60:Q61)</f>
        <v>0</v>
      </c>
    </row>
    <row r="60" spans="1:17" s="242" customFormat="1" ht="15.75" customHeight="1">
      <c r="A60" s="261"/>
      <c r="B60" s="251" t="s">
        <v>26</v>
      </c>
      <c r="C60" s="253">
        <f t="shared" si="5"/>
        <v>0</v>
      </c>
      <c r="D60" s="247">
        <v>0</v>
      </c>
      <c r="E60" s="247">
        <v>0</v>
      </c>
      <c r="F60" s="248">
        <v>0</v>
      </c>
      <c r="G60" s="248">
        <f t="shared" si="6"/>
        <v>0</v>
      </c>
      <c r="H60" s="248">
        <v>0</v>
      </c>
      <c r="I60" s="248">
        <v>0</v>
      </c>
      <c r="J60" s="248">
        <f t="shared" si="7"/>
        <v>0</v>
      </c>
      <c r="K60" s="248">
        <v>0</v>
      </c>
      <c r="L60" s="248">
        <v>0</v>
      </c>
      <c r="M60" s="248">
        <v>0</v>
      </c>
      <c r="N60" s="248">
        <v>0</v>
      </c>
      <c r="O60" s="248">
        <f t="shared" si="8"/>
        <v>0</v>
      </c>
      <c r="P60" s="248">
        <v>0</v>
      </c>
      <c r="Q60" s="248">
        <v>0</v>
      </c>
    </row>
    <row r="61" spans="1:17" s="242" customFormat="1" ht="15.75" customHeight="1">
      <c r="A61" s="261"/>
      <c r="B61" s="251" t="s">
        <v>37</v>
      </c>
      <c r="C61" s="253">
        <f t="shared" si="5"/>
        <v>0</v>
      </c>
      <c r="D61" s="247">
        <v>0</v>
      </c>
      <c r="E61" s="247">
        <v>0</v>
      </c>
      <c r="F61" s="248">
        <v>0</v>
      </c>
      <c r="G61" s="248">
        <f t="shared" si="6"/>
        <v>0</v>
      </c>
      <c r="H61" s="248">
        <v>0</v>
      </c>
      <c r="I61" s="248">
        <v>0</v>
      </c>
      <c r="J61" s="248">
        <f t="shared" si="7"/>
        <v>0</v>
      </c>
      <c r="K61" s="248">
        <v>0</v>
      </c>
      <c r="L61" s="248">
        <v>0</v>
      </c>
      <c r="M61" s="248">
        <v>0</v>
      </c>
      <c r="N61" s="248">
        <v>0</v>
      </c>
      <c r="O61" s="248">
        <f t="shared" si="8"/>
        <v>0</v>
      </c>
      <c r="P61" s="248">
        <v>0</v>
      </c>
      <c r="Q61" s="248">
        <v>0</v>
      </c>
    </row>
    <row r="62" spans="1:17" s="242" customFormat="1" ht="15.75" customHeight="1">
      <c r="A62" s="274" t="s">
        <v>66</v>
      </c>
      <c r="B62" s="275"/>
      <c r="C62" s="254">
        <f t="shared" si="5"/>
        <v>0</v>
      </c>
      <c r="D62" s="241">
        <f>D63</f>
        <v>0</v>
      </c>
      <c r="E62" s="241">
        <f>E63</f>
        <v>0</v>
      </c>
      <c r="F62" s="241">
        <f>F63</f>
        <v>0</v>
      </c>
      <c r="G62" s="255">
        <f t="shared" si="6"/>
        <v>0</v>
      </c>
      <c r="H62" s="241">
        <f>H63</f>
        <v>0</v>
      </c>
      <c r="I62" s="241">
        <f>I63</f>
        <v>0</v>
      </c>
      <c r="J62" s="255">
        <f t="shared" si="7"/>
        <v>0</v>
      </c>
      <c r="K62" s="241">
        <f>K63</f>
        <v>0</v>
      </c>
      <c r="L62" s="241">
        <f>L63</f>
        <v>0</v>
      </c>
      <c r="M62" s="241">
        <f>M63</f>
        <v>0</v>
      </c>
      <c r="N62" s="241">
        <f>N63</f>
        <v>0</v>
      </c>
      <c r="O62" s="255">
        <f t="shared" si="8"/>
        <v>0</v>
      </c>
      <c r="P62" s="241">
        <f>P63</f>
        <v>0</v>
      </c>
      <c r="Q62" s="241">
        <f>Q63</f>
        <v>0</v>
      </c>
    </row>
    <row r="63" spans="1:17" s="250" customFormat="1" ht="15.75" customHeight="1">
      <c r="A63" s="261"/>
      <c r="B63" s="251" t="s">
        <v>27</v>
      </c>
      <c r="C63" s="253">
        <f t="shared" si="5"/>
        <v>0</v>
      </c>
      <c r="D63" s="247">
        <v>0</v>
      </c>
      <c r="E63" s="247">
        <v>0</v>
      </c>
      <c r="F63" s="248">
        <v>0</v>
      </c>
      <c r="G63" s="248">
        <f t="shared" si="6"/>
        <v>0</v>
      </c>
      <c r="H63" s="248">
        <v>0</v>
      </c>
      <c r="I63" s="248">
        <v>0</v>
      </c>
      <c r="J63" s="248">
        <f t="shared" si="7"/>
        <v>0</v>
      </c>
      <c r="K63" s="248">
        <v>0</v>
      </c>
      <c r="L63" s="248">
        <v>0</v>
      </c>
      <c r="M63" s="248">
        <v>0</v>
      </c>
      <c r="N63" s="248">
        <v>0</v>
      </c>
      <c r="O63" s="248">
        <f t="shared" si="8"/>
        <v>0</v>
      </c>
      <c r="P63" s="248">
        <v>0</v>
      </c>
      <c r="Q63" s="248">
        <v>0</v>
      </c>
    </row>
    <row r="64" spans="1:17" s="242" customFormat="1" ht="15.75" customHeight="1">
      <c r="A64" s="274" t="s">
        <v>65</v>
      </c>
      <c r="B64" s="289"/>
      <c r="C64" s="254">
        <f t="shared" si="5"/>
        <v>0</v>
      </c>
      <c r="D64" s="241">
        <f>D65</f>
        <v>0</v>
      </c>
      <c r="E64" s="241">
        <f>E65</f>
        <v>0</v>
      </c>
      <c r="F64" s="241">
        <f>F65</f>
        <v>0</v>
      </c>
      <c r="G64" s="255">
        <f t="shared" si="6"/>
        <v>0</v>
      </c>
      <c r="H64" s="241">
        <f>H65</f>
        <v>0</v>
      </c>
      <c r="I64" s="241">
        <f>I65</f>
        <v>0</v>
      </c>
      <c r="J64" s="255">
        <f t="shared" si="7"/>
        <v>0</v>
      </c>
      <c r="K64" s="241">
        <f>K65</f>
        <v>0</v>
      </c>
      <c r="L64" s="241">
        <f>L65</f>
        <v>0</v>
      </c>
      <c r="M64" s="241">
        <f>M65</f>
        <v>0</v>
      </c>
      <c r="N64" s="241">
        <f>N65</f>
        <v>0</v>
      </c>
      <c r="O64" s="255">
        <f t="shared" si="8"/>
        <v>0</v>
      </c>
      <c r="P64" s="241">
        <f>P65</f>
        <v>0</v>
      </c>
      <c r="Q64" s="241">
        <f>Q65</f>
        <v>0</v>
      </c>
    </row>
    <row r="65" spans="1:17" s="250" customFormat="1" ht="15.75" customHeight="1">
      <c r="A65" s="261"/>
      <c r="B65" s="251" t="s">
        <v>38</v>
      </c>
      <c r="C65" s="253">
        <f t="shared" si="5"/>
        <v>0</v>
      </c>
      <c r="D65" s="247">
        <v>0</v>
      </c>
      <c r="E65" s="247">
        <v>0</v>
      </c>
      <c r="F65" s="248">
        <v>0</v>
      </c>
      <c r="G65" s="248">
        <f t="shared" si="6"/>
        <v>0</v>
      </c>
      <c r="H65" s="248">
        <v>0</v>
      </c>
      <c r="I65" s="248">
        <v>0</v>
      </c>
      <c r="J65" s="248">
        <f t="shared" si="7"/>
        <v>0</v>
      </c>
      <c r="K65" s="248">
        <v>0</v>
      </c>
      <c r="L65" s="248">
        <v>0</v>
      </c>
      <c r="M65" s="248">
        <v>0</v>
      </c>
      <c r="N65" s="248">
        <v>0</v>
      </c>
      <c r="O65" s="248">
        <f t="shared" si="8"/>
        <v>0</v>
      </c>
      <c r="P65" s="248">
        <v>0</v>
      </c>
      <c r="Q65" s="248">
        <v>0</v>
      </c>
    </row>
    <row r="66" spans="1:17" ht="15.75" customHeight="1">
      <c r="A66" s="23"/>
      <c r="B66" s="22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</row>
    <row r="67" spans="2:17" ht="5.25" customHeight="1">
      <c r="B67" s="20"/>
      <c r="C67" s="20"/>
      <c r="D67" s="20"/>
      <c r="E67" s="20"/>
      <c r="F67" s="20"/>
      <c r="G67" s="20"/>
      <c r="H67" s="20"/>
      <c r="I67" s="16"/>
      <c r="J67" s="16"/>
      <c r="K67" s="16"/>
      <c r="L67" s="16"/>
      <c r="M67" s="16"/>
      <c r="N67" s="16"/>
      <c r="O67" s="16"/>
      <c r="P67" s="16"/>
      <c r="Q67" s="16"/>
    </row>
    <row r="68" spans="2:17" ht="15.75" customHeight="1">
      <c r="B68" s="20"/>
      <c r="C68" s="20"/>
      <c r="D68" s="20"/>
      <c r="E68" s="20"/>
      <c r="F68" s="20"/>
      <c r="G68" s="20"/>
      <c r="H68" s="20"/>
      <c r="I68" s="16"/>
      <c r="J68" s="16"/>
      <c r="K68" s="16"/>
      <c r="L68" s="16"/>
      <c r="M68" s="16"/>
      <c r="N68" s="16"/>
      <c r="O68" s="16"/>
      <c r="P68" s="16"/>
      <c r="Q68" s="16"/>
    </row>
    <row r="69" spans="2:8" ht="14.25" customHeight="1">
      <c r="B69" s="20"/>
      <c r="C69" s="20"/>
      <c r="D69" s="20"/>
      <c r="E69" s="20"/>
      <c r="F69" s="13"/>
      <c r="G69" s="13"/>
      <c r="H69" s="13"/>
    </row>
    <row r="70" spans="2:5" ht="14.25" customHeight="1">
      <c r="B70" s="16"/>
      <c r="C70" s="16"/>
      <c r="D70" s="16"/>
      <c r="E70" s="16"/>
    </row>
    <row r="71" spans="1:17" s="15" customFormat="1" ht="14.25" customHeight="1">
      <c r="A71" s="12"/>
      <c r="B71" s="16"/>
      <c r="C71" s="16"/>
      <c r="D71" s="16"/>
      <c r="E71" s="16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ht="14.25" customHeight="1"/>
    <row r="73" spans="1:17" s="14" customFormat="1" ht="14.25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ht="14.25" customHeight="1"/>
    <row r="75" ht="14.25" customHeight="1"/>
    <row r="76" ht="14.25" customHeight="1"/>
    <row r="77" spans="1:17" s="13" customFormat="1" ht="14.25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</row>
    <row r="78" spans="1:17" s="13" customFormat="1" ht="14.25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</row>
  </sheetData>
  <sheetProtection/>
  <mergeCells count="17">
    <mergeCell ref="A64:B64"/>
    <mergeCell ref="A62:B62"/>
    <mergeCell ref="A59:B59"/>
    <mergeCell ref="A37:B37"/>
    <mergeCell ref="A15:B15"/>
    <mergeCell ref="A4:B6"/>
    <mergeCell ref="A47:B47"/>
    <mergeCell ref="A51:B51"/>
    <mergeCell ref="A56:B56"/>
    <mergeCell ref="A42:B42"/>
    <mergeCell ref="A44:B44"/>
    <mergeCell ref="C4:F5"/>
    <mergeCell ref="G4:I5"/>
    <mergeCell ref="O4:Q5"/>
    <mergeCell ref="J5:J6"/>
    <mergeCell ref="A1:Q1"/>
    <mergeCell ref="A34:B34"/>
  </mergeCells>
  <conditionalFormatting sqref="A7:Q66">
    <cfRule type="expression" priority="1" dxfId="1" stopIfTrue="1">
      <formula>MOD(ROW(),2)=1</formula>
    </cfRule>
  </conditionalFormatting>
  <printOptions horizontalCentered="1"/>
  <pageMargins left="0.5905511811023623" right="0.5905511811023623" top="0.7480314960629921" bottom="0.7480314960629921" header="0.8661417322834646" footer="0.5118110236220472"/>
  <pageSetup horizontalDpi="600" verticalDpi="600" orientation="portrait" paperSize="9" scale="72" r:id="rId1"/>
  <rowBreaks count="1" manualBreakCount="1">
    <brk id="78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0000"/>
  </sheetPr>
  <dimension ref="A1:O77"/>
  <sheetViews>
    <sheetView showGridLines="0" zoomScaleSheetLayoutView="100" zoomScalePageLayoutView="0" workbookViewId="0" topLeftCell="A1">
      <pane ySplit="6" topLeftCell="A7" activePane="bottomLeft" state="frozen"/>
      <selection pane="topLeft" activeCell="C7" sqref="C7"/>
      <selection pane="bottomLeft" activeCell="C7" sqref="C7"/>
    </sheetView>
  </sheetViews>
  <sheetFormatPr defaultColWidth="8.7109375" defaultRowHeight="11.25" customHeight="1"/>
  <cols>
    <col min="1" max="1" width="1.8515625" style="12" customWidth="1"/>
    <col min="2" max="2" width="10.140625" style="12" customWidth="1"/>
    <col min="3" max="14" width="8.28125" style="12" customWidth="1"/>
    <col min="15" max="16384" width="8.7109375" style="12" customWidth="1"/>
  </cols>
  <sheetData>
    <row r="1" spans="1:14" ht="15.75" customHeight="1">
      <c r="A1" s="286" t="s">
        <v>96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</row>
    <row r="2" spans="1:8" ht="15.75" customHeight="1">
      <c r="A2" s="51"/>
      <c r="B2" s="51"/>
      <c r="C2" s="51"/>
      <c r="D2" s="51"/>
      <c r="E2" s="51"/>
      <c r="F2" s="51"/>
      <c r="G2" s="51"/>
      <c r="H2" s="51"/>
    </row>
    <row r="3" spans="1:14" ht="15.75" customHeight="1">
      <c r="A3" s="50" t="s">
        <v>94</v>
      </c>
      <c r="B3" s="23"/>
      <c r="C3" s="49"/>
      <c r="D3" s="21"/>
      <c r="E3" s="21"/>
      <c r="F3" s="21"/>
      <c r="G3" s="24"/>
      <c r="H3" s="24"/>
      <c r="N3" s="48" t="s">
        <v>93</v>
      </c>
    </row>
    <row r="4" spans="1:15" ht="15.75" customHeight="1">
      <c r="A4" s="291" t="s">
        <v>91</v>
      </c>
      <c r="B4" s="292"/>
      <c r="C4" s="284" t="s">
        <v>47</v>
      </c>
      <c r="D4" s="282" t="s">
        <v>90</v>
      </c>
      <c r="E4" s="277"/>
      <c r="F4" s="278"/>
      <c r="G4" s="45" t="s">
        <v>89</v>
      </c>
      <c r="H4" s="44"/>
      <c r="I4" s="43"/>
      <c r="J4" s="43"/>
      <c r="K4" s="42"/>
      <c r="L4" s="283" t="s">
        <v>88</v>
      </c>
      <c r="M4" s="277"/>
      <c r="N4" s="277"/>
      <c r="O4" s="13"/>
    </row>
    <row r="5" spans="1:15" ht="15.75" customHeight="1">
      <c r="A5" s="293"/>
      <c r="B5" s="294"/>
      <c r="C5" s="297"/>
      <c r="D5" s="279"/>
      <c r="E5" s="280"/>
      <c r="F5" s="281"/>
      <c r="G5" s="284" t="s">
        <v>0</v>
      </c>
      <c r="H5" s="41" t="s">
        <v>87</v>
      </c>
      <c r="I5" s="40"/>
      <c r="J5" s="41" t="s">
        <v>86</v>
      </c>
      <c r="K5" s="40"/>
      <c r="L5" s="279"/>
      <c r="M5" s="280"/>
      <c r="N5" s="280"/>
      <c r="O5" s="13"/>
    </row>
    <row r="6" spans="1:15" ht="15.75" customHeight="1">
      <c r="A6" s="295"/>
      <c r="B6" s="296"/>
      <c r="C6" s="285"/>
      <c r="D6" s="38" t="s">
        <v>0</v>
      </c>
      <c r="E6" s="38" t="s">
        <v>83</v>
      </c>
      <c r="F6" s="38" t="s">
        <v>82</v>
      </c>
      <c r="G6" s="285"/>
      <c r="H6" s="38" t="s">
        <v>83</v>
      </c>
      <c r="I6" s="38" t="s">
        <v>82</v>
      </c>
      <c r="J6" s="38" t="s">
        <v>83</v>
      </c>
      <c r="K6" s="38" t="s">
        <v>82</v>
      </c>
      <c r="L6" s="38" t="s">
        <v>84</v>
      </c>
      <c r="M6" s="38" t="s">
        <v>83</v>
      </c>
      <c r="N6" s="38" t="s">
        <v>82</v>
      </c>
      <c r="O6" s="13"/>
    </row>
    <row r="7" spans="1:8" ht="17.25" customHeight="1">
      <c r="A7" s="13"/>
      <c r="B7" s="33"/>
      <c r="C7" s="17"/>
      <c r="D7" s="17"/>
      <c r="E7" s="17"/>
      <c r="F7" s="17"/>
      <c r="G7" s="17"/>
      <c r="H7" s="17"/>
    </row>
    <row r="8" spans="1:14" ht="17.25" customHeight="1">
      <c r="A8" s="17"/>
      <c r="B8" s="36" t="s">
        <v>51</v>
      </c>
      <c r="C8" s="18">
        <v>3</v>
      </c>
      <c r="D8" s="18">
        <v>284</v>
      </c>
      <c r="E8" s="18">
        <v>97</v>
      </c>
      <c r="F8" s="18">
        <v>187</v>
      </c>
      <c r="G8" s="18">
        <v>146</v>
      </c>
      <c r="H8" s="18">
        <v>17</v>
      </c>
      <c r="I8" s="29">
        <v>25</v>
      </c>
      <c r="J8" s="29">
        <v>57</v>
      </c>
      <c r="K8" s="29">
        <v>47</v>
      </c>
      <c r="L8" s="29">
        <v>12</v>
      </c>
      <c r="M8" s="29">
        <v>8</v>
      </c>
      <c r="N8" s="29">
        <v>4</v>
      </c>
    </row>
    <row r="9" spans="1:14" s="15" customFormat="1" ht="17.25" customHeight="1">
      <c r="A9" s="35"/>
      <c r="B9" s="36" t="s">
        <v>62</v>
      </c>
      <c r="C9" s="205">
        <f aca="true" t="shared" si="0" ref="C9:N9">SUM(C11,C30,C33,C38,C40,C43,C47,C52,C55,C58,C60)</f>
        <v>3</v>
      </c>
      <c r="D9" s="205">
        <f t="shared" si="0"/>
        <v>279</v>
      </c>
      <c r="E9" s="205">
        <f t="shared" si="0"/>
        <v>110</v>
      </c>
      <c r="F9" s="205">
        <f t="shared" si="0"/>
        <v>169</v>
      </c>
      <c r="G9" s="205">
        <f t="shared" si="0"/>
        <v>147</v>
      </c>
      <c r="H9" s="205">
        <f t="shared" si="0"/>
        <v>15</v>
      </c>
      <c r="I9" s="205">
        <f t="shared" si="0"/>
        <v>27</v>
      </c>
      <c r="J9" s="205">
        <f t="shared" si="0"/>
        <v>62</v>
      </c>
      <c r="K9" s="205">
        <f t="shared" si="0"/>
        <v>43</v>
      </c>
      <c r="L9" s="205">
        <f t="shared" si="0"/>
        <v>11</v>
      </c>
      <c r="M9" s="205">
        <f t="shared" si="0"/>
        <v>7</v>
      </c>
      <c r="N9" s="205">
        <f t="shared" si="0"/>
        <v>4</v>
      </c>
    </row>
    <row r="10" spans="1:14" ht="17.25" customHeight="1">
      <c r="A10" s="24"/>
      <c r="B10" s="33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</row>
    <row r="11" spans="1:14" s="242" customFormat="1" ht="17.25" customHeight="1">
      <c r="A11" s="274" t="s">
        <v>52</v>
      </c>
      <c r="B11" s="290"/>
      <c r="C11" s="241">
        <f>SUM(C13:C29)</f>
        <v>3</v>
      </c>
      <c r="D11" s="241">
        <f aca="true" t="shared" si="1" ref="D11:D61">E11+F11</f>
        <v>279</v>
      </c>
      <c r="E11" s="241">
        <f>SUM(E13:E29)</f>
        <v>110</v>
      </c>
      <c r="F11" s="241">
        <f>SUM(F13:F29)</f>
        <v>169</v>
      </c>
      <c r="G11" s="241">
        <f aca="true" t="shared" si="2" ref="G11:G61">SUM(H11:K11)</f>
        <v>147</v>
      </c>
      <c r="H11" s="241">
        <f>SUM(H13:H29)</f>
        <v>15</v>
      </c>
      <c r="I11" s="241">
        <f>SUM(I13:I29)</f>
        <v>27</v>
      </c>
      <c r="J11" s="241">
        <f>SUM(J13:J29)</f>
        <v>62</v>
      </c>
      <c r="K11" s="241">
        <f>SUM(K13:K29)</f>
        <v>43</v>
      </c>
      <c r="L11" s="241">
        <f aca="true" t="shared" si="3" ref="L11:L61">M11+N11</f>
        <v>11</v>
      </c>
      <c r="M11" s="241">
        <f>SUM(M13:M29)</f>
        <v>7</v>
      </c>
      <c r="N11" s="241">
        <f>SUM(N13:N29)</f>
        <v>4</v>
      </c>
    </row>
    <row r="12" spans="1:14" s="242" customFormat="1" ht="17.25" customHeight="1">
      <c r="A12" s="243"/>
      <c r="B12" s="244" t="s">
        <v>53</v>
      </c>
      <c r="C12" s="241">
        <f>SUM(C13:C17)</f>
        <v>0</v>
      </c>
      <c r="D12" s="241">
        <f t="shared" si="1"/>
        <v>0</v>
      </c>
      <c r="E12" s="241">
        <f>SUM(E13:E17)</f>
        <v>0</v>
      </c>
      <c r="F12" s="241">
        <f>SUM(F13:F17)</f>
        <v>0</v>
      </c>
      <c r="G12" s="241">
        <f t="shared" si="2"/>
        <v>0</v>
      </c>
      <c r="H12" s="241">
        <f>SUM(H13:H17)</f>
        <v>0</v>
      </c>
      <c r="I12" s="241">
        <f>SUM(I13:I17)</f>
        <v>0</v>
      </c>
      <c r="J12" s="241">
        <f>SUM(J13:J17)</f>
        <v>0</v>
      </c>
      <c r="K12" s="241">
        <f>SUM(K13:K17)</f>
        <v>0</v>
      </c>
      <c r="L12" s="241">
        <f t="shared" si="3"/>
        <v>0</v>
      </c>
      <c r="M12" s="241">
        <f>SUM(M13:M17)</f>
        <v>0</v>
      </c>
      <c r="N12" s="241">
        <f>SUM(N13:N17)</f>
        <v>0</v>
      </c>
    </row>
    <row r="13" spans="1:14" s="242" customFormat="1" ht="17.25" customHeight="1">
      <c r="A13" s="245"/>
      <c r="B13" s="246" t="s">
        <v>1</v>
      </c>
      <c r="C13" s="247">
        <v>0</v>
      </c>
      <c r="D13" s="248">
        <f t="shared" si="1"/>
        <v>0</v>
      </c>
      <c r="E13" s="248">
        <v>0</v>
      </c>
      <c r="F13" s="248">
        <v>0</v>
      </c>
      <c r="G13" s="248">
        <f t="shared" si="2"/>
        <v>0</v>
      </c>
      <c r="H13" s="248">
        <v>0</v>
      </c>
      <c r="I13" s="249">
        <v>0</v>
      </c>
      <c r="J13" s="249">
        <v>0</v>
      </c>
      <c r="K13" s="249">
        <v>0</v>
      </c>
      <c r="L13" s="249">
        <f t="shared" si="3"/>
        <v>0</v>
      </c>
      <c r="M13" s="249">
        <v>0</v>
      </c>
      <c r="N13" s="249">
        <v>0</v>
      </c>
    </row>
    <row r="14" spans="1:14" s="250" customFormat="1" ht="17.25" customHeight="1">
      <c r="A14" s="245"/>
      <c r="B14" s="246" t="s">
        <v>2</v>
      </c>
      <c r="C14" s="247">
        <v>0</v>
      </c>
      <c r="D14" s="248">
        <f t="shared" si="1"/>
        <v>0</v>
      </c>
      <c r="E14" s="248">
        <v>0</v>
      </c>
      <c r="F14" s="248">
        <v>0</v>
      </c>
      <c r="G14" s="248">
        <f t="shared" si="2"/>
        <v>0</v>
      </c>
      <c r="H14" s="248">
        <v>0</v>
      </c>
      <c r="I14" s="249">
        <v>0</v>
      </c>
      <c r="J14" s="249">
        <v>0</v>
      </c>
      <c r="K14" s="249">
        <v>0</v>
      </c>
      <c r="L14" s="249">
        <f t="shared" si="3"/>
        <v>0</v>
      </c>
      <c r="M14" s="249">
        <v>0</v>
      </c>
      <c r="N14" s="249">
        <v>0</v>
      </c>
    </row>
    <row r="15" spans="1:14" s="250" customFormat="1" ht="17.25" customHeight="1">
      <c r="A15" s="245"/>
      <c r="B15" s="246" t="s">
        <v>3</v>
      </c>
      <c r="C15" s="247">
        <v>0</v>
      </c>
      <c r="D15" s="248">
        <f t="shared" si="1"/>
        <v>0</v>
      </c>
      <c r="E15" s="248">
        <v>0</v>
      </c>
      <c r="F15" s="248">
        <v>0</v>
      </c>
      <c r="G15" s="248">
        <f t="shared" si="2"/>
        <v>0</v>
      </c>
      <c r="H15" s="248">
        <v>0</v>
      </c>
      <c r="I15" s="249">
        <v>0</v>
      </c>
      <c r="J15" s="249">
        <v>0</v>
      </c>
      <c r="K15" s="249">
        <v>0</v>
      </c>
      <c r="L15" s="249">
        <f t="shared" si="3"/>
        <v>0</v>
      </c>
      <c r="M15" s="249">
        <v>0</v>
      </c>
      <c r="N15" s="249">
        <v>0</v>
      </c>
    </row>
    <row r="16" spans="1:14" s="242" customFormat="1" ht="17.25" customHeight="1">
      <c r="A16" s="245"/>
      <c r="B16" s="246" t="s">
        <v>4</v>
      </c>
      <c r="C16" s="247">
        <v>0</v>
      </c>
      <c r="D16" s="248">
        <f t="shared" si="1"/>
        <v>0</v>
      </c>
      <c r="E16" s="248">
        <v>0</v>
      </c>
      <c r="F16" s="248">
        <v>0</v>
      </c>
      <c r="G16" s="248">
        <f t="shared" si="2"/>
        <v>0</v>
      </c>
      <c r="H16" s="248">
        <v>0</v>
      </c>
      <c r="I16" s="249">
        <v>0</v>
      </c>
      <c r="J16" s="249">
        <v>0</v>
      </c>
      <c r="K16" s="249">
        <v>0</v>
      </c>
      <c r="L16" s="249">
        <f t="shared" si="3"/>
        <v>0</v>
      </c>
      <c r="M16" s="249">
        <v>0</v>
      </c>
      <c r="N16" s="249">
        <v>0</v>
      </c>
    </row>
    <row r="17" spans="1:14" s="242" customFormat="1" ht="17.25" customHeight="1">
      <c r="A17" s="245"/>
      <c r="B17" s="246" t="s">
        <v>5</v>
      </c>
      <c r="C17" s="247">
        <v>0</v>
      </c>
      <c r="D17" s="248">
        <f t="shared" si="1"/>
        <v>0</v>
      </c>
      <c r="E17" s="248">
        <v>0</v>
      </c>
      <c r="F17" s="248">
        <v>0</v>
      </c>
      <c r="G17" s="248">
        <f t="shared" si="2"/>
        <v>0</v>
      </c>
      <c r="H17" s="248">
        <v>0</v>
      </c>
      <c r="I17" s="249">
        <v>0</v>
      </c>
      <c r="J17" s="249">
        <v>0</v>
      </c>
      <c r="K17" s="249">
        <v>0</v>
      </c>
      <c r="L17" s="249">
        <f t="shared" si="3"/>
        <v>0</v>
      </c>
      <c r="M17" s="249">
        <v>0</v>
      </c>
      <c r="N17" s="249">
        <v>0</v>
      </c>
    </row>
    <row r="18" spans="1:14" s="242" customFormat="1" ht="17.25" customHeight="1">
      <c r="A18" s="245"/>
      <c r="B18" s="251" t="s">
        <v>6</v>
      </c>
      <c r="C18" s="247">
        <v>0</v>
      </c>
      <c r="D18" s="248">
        <f t="shared" si="1"/>
        <v>0</v>
      </c>
      <c r="E18" s="248">
        <v>0</v>
      </c>
      <c r="F18" s="248">
        <v>0</v>
      </c>
      <c r="G18" s="248">
        <f t="shared" si="2"/>
        <v>0</v>
      </c>
      <c r="H18" s="248">
        <v>0</v>
      </c>
      <c r="I18" s="249">
        <v>0</v>
      </c>
      <c r="J18" s="249">
        <v>0</v>
      </c>
      <c r="K18" s="249">
        <v>0</v>
      </c>
      <c r="L18" s="249">
        <f t="shared" si="3"/>
        <v>0</v>
      </c>
      <c r="M18" s="249">
        <v>0</v>
      </c>
      <c r="N18" s="249">
        <v>0</v>
      </c>
    </row>
    <row r="19" spans="1:14" s="242" customFormat="1" ht="17.25" customHeight="1">
      <c r="A19" s="245"/>
      <c r="B19" s="251" t="s">
        <v>54</v>
      </c>
      <c r="C19" s="247">
        <v>0</v>
      </c>
      <c r="D19" s="248">
        <f t="shared" si="1"/>
        <v>0</v>
      </c>
      <c r="E19" s="248">
        <v>0</v>
      </c>
      <c r="F19" s="248">
        <v>0</v>
      </c>
      <c r="G19" s="248">
        <f t="shared" si="2"/>
        <v>0</v>
      </c>
      <c r="H19" s="248">
        <v>0</v>
      </c>
      <c r="I19" s="249">
        <v>0</v>
      </c>
      <c r="J19" s="249">
        <v>0</v>
      </c>
      <c r="K19" s="249">
        <v>0</v>
      </c>
      <c r="L19" s="249">
        <f t="shared" si="3"/>
        <v>0</v>
      </c>
      <c r="M19" s="249">
        <v>0</v>
      </c>
      <c r="N19" s="249">
        <v>0</v>
      </c>
    </row>
    <row r="20" spans="1:14" s="242" customFormat="1" ht="17.25" customHeight="1">
      <c r="A20" s="245"/>
      <c r="B20" s="251" t="s">
        <v>7</v>
      </c>
      <c r="C20" s="247">
        <v>1</v>
      </c>
      <c r="D20" s="248">
        <f t="shared" si="1"/>
        <v>112</v>
      </c>
      <c r="E20" s="248">
        <v>20</v>
      </c>
      <c r="F20" s="248">
        <v>92</v>
      </c>
      <c r="G20" s="248">
        <f t="shared" si="2"/>
        <v>111</v>
      </c>
      <c r="H20" s="248">
        <v>0</v>
      </c>
      <c r="I20" s="249">
        <v>9</v>
      </c>
      <c r="J20" s="249">
        <v>59</v>
      </c>
      <c r="K20" s="249">
        <v>43</v>
      </c>
      <c r="L20" s="249">
        <f t="shared" si="3"/>
        <v>2</v>
      </c>
      <c r="M20" s="249">
        <v>0</v>
      </c>
      <c r="N20" s="249">
        <v>2</v>
      </c>
    </row>
    <row r="21" spans="1:14" s="242" customFormat="1" ht="17.25" customHeight="1">
      <c r="A21" s="245"/>
      <c r="B21" s="251" t="s">
        <v>8</v>
      </c>
      <c r="C21" s="247">
        <v>0</v>
      </c>
      <c r="D21" s="248">
        <f t="shared" si="1"/>
        <v>0</v>
      </c>
      <c r="E21" s="248">
        <v>0</v>
      </c>
      <c r="F21" s="248">
        <v>0</v>
      </c>
      <c r="G21" s="248">
        <f t="shared" si="2"/>
        <v>0</v>
      </c>
      <c r="H21" s="248">
        <v>0</v>
      </c>
      <c r="I21" s="249">
        <v>0</v>
      </c>
      <c r="J21" s="249">
        <v>0</v>
      </c>
      <c r="K21" s="249">
        <v>0</v>
      </c>
      <c r="L21" s="249">
        <f t="shared" si="3"/>
        <v>0</v>
      </c>
      <c r="M21" s="249">
        <v>0</v>
      </c>
      <c r="N21" s="249">
        <v>0</v>
      </c>
    </row>
    <row r="22" spans="1:14" s="242" customFormat="1" ht="17.25" customHeight="1">
      <c r="A22" s="245"/>
      <c r="B22" s="251" t="s">
        <v>9</v>
      </c>
      <c r="C22" s="247">
        <v>2</v>
      </c>
      <c r="D22" s="248">
        <f t="shared" si="1"/>
        <v>167</v>
      </c>
      <c r="E22" s="248">
        <v>90</v>
      </c>
      <c r="F22" s="248">
        <v>77</v>
      </c>
      <c r="G22" s="248">
        <f t="shared" si="2"/>
        <v>36</v>
      </c>
      <c r="H22" s="248">
        <v>15</v>
      </c>
      <c r="I22" s="249">
        <v>18</v>
      </c>
      <c r="J22" s="249">
        <v>3</v>
      </c>
      <c r="K22" s="249">
        <v>0</v>
      </c>
      <c r="L22" s="249">
        <f t="shared" si="3"/>
        <v>9</v>
      </c>
      <c r="M22" s="249">
        <v>7</v>
      </c>
      <c r="N22" s="249">
        <v>2</v>
      </c>
    </row>
    <row r="23" spans="1:14" s="242" customFormat="1" ht="17.25" customHeight="1">
      <c r="A23" s="245"/>
      <c r="B23" s="251" t="s">
        <v>10</v>
      </c>
      <c r="C23" s="247">
        <v>0</v>
      </c>
      <c r="D23" s="248">
        <f t="shared" si="1"/>
        <v>0</v>
      </c>
      <c r="E23" s="248">
        <v>0</v>
      </c>
      <c r="F23" s="248">
        <v>0</v>
      </c>
      <c r="G23" s="248">
        <f t="shared" si="2"/>
        <v>0</v>
      </c>
      <c r="H23" s="248">
        <v>0</v>
      </c>
      <c r="I23" s="249">
        <v>0</v>
      </c>
      <c r="J23" s="249">
        <v>0</v>
      </c>
      <c r="K23" s="249">
        <v>0</v>
      </c>
      <c r="L23" s="249">
        <f t="shared" si="3"/>
        <v>0</v>
      </c>
      <c r="M23" s="249">
        <v>0</v>
      </c>
      <c r="N23" s="249">
        <v>0</v>
      </c>
    </row>
    <row r="24" spans="1:14" s="242" customFormat="1" ht="17.25" customHeight="1">
      <c r="A24" s="245"/>
      <c r="B24" s="251" t="s">
        <v>11</v>
      </c>
      <c r="C24" s="247">
        <v>0</v>
      </c>
      <c r="D24" s="248">
        <f t="shared" si="1"/>
        <v>0</v>
      </c>
      <c r="E24" s="248">
        <v>0</v>
      </c>
      <c r="F24" s="248">
        <v>0</v>
      </c>
      <c r="G24" s="248">
        <f t="shared" si="2"/>
        <v>0</v>
      </c>
      <c r="H24" s="248">
        <v>0</v>
      </c>
      <c r="I24" s="249">
        <v>0</v>
      </c>
      <c r="J24" s="249">
        <v>0</v>
      </c>
      <c r="K24" s="249">
        <v>0</v>
      </c>
      <c r="L24" s="249">
        <f t="shared" si="3"/>
        <v>0</v>
      </c>
      <c r="M24" s="249">
        <v>0</v>
      </c>
      <c r="N24" s="249">
        <v>0</v>
      </c>
    </row>
    <row r="25" spans="1:14" s="242" customFormat="1" ht="17.25" customHeight="1">
      <c r="A25" s="245"/>
      <c r="B25" s="252" t="s">
        <v>12</v>
      </c>
      <c r="C25" s="253">
        <v>0</v>
      </c>
      <c r="D25" s="248">
        <f t="shared" si="1"/>
        <v>0</v>
      </c>
      <c r="E25" s="248">
        <v>0</v>
      </c>
      <c r="F25" s="248">
        <v>0</v>
      </c>
      <c r="G25" s="248">
        <f t="shared" si="2"/>
        <v>0</v>
      </c>
      <c r="H25" s="248">
        <v>0</v>
      </c>
      <c r="I25" s="249">
        <v>0</v>
      </c>
      <c r="J25" s="249">
        <v>0</v>
      </c>
      <c r="K25" s="249">
        <v>0</v>
      </c>
      <c r="L25" s="249">
        <f t="shared" si="3"/>
        <v>0</v>
      </c>
      <c r="M25" s="249">
        <v>0</v>
      </c>
      <c r="N25" s="249">
        <v>0</v>
      </c>
    </row>
    <row r="26" spans="1:14" s="242" customFormat="1" ht="17.25" customHeight="1">
      <c r="A26" s="245"/>
      <c r="B26" s="252" t="s">
        <v>28</v>
      </c>
      <c r="C26" s="253">
        <v>0</v>
      </c>
      <c r="D26" s="248">
        <f t="shared" si="1"/>
        <v>0</v>
      </c>
      <c r="E26" s="248">
        <v>0</v>
      </c>
      <c r="F26" s="248">
        <v>0</v>
      </c>
      <c r="G26" s="248">
        <f t="shared" si="2"/>
        <v>0</v>
      </c>
      <c r="H26" s="248">
        <v>0</v>
      </c>
      <c r="I26" s="249">
        <v>0</v>
      </c>
      <c r="J26" s="249">
        <v>0</v>
      </c>
      <c r="K26" s="249">
        <v>0</v>
      </c>
      <c r="L26" s="249">
        <f t="shared" si="3"/>
        <v>0</v>
      </c>
      <c r="M26" s="249">
        <v>0</v>
      </c>
      <c r="N26" s="249">
        <v>0</v>
      </c>
    </row>
    <row r="27" spans="1:14" s="242" customFormat="1" ht="17.25" customHeight="1">
      <c r="A27" s="245"/>
      <c r="B27" s="252" t="s">
        <v>29</v>
      </c>
      <c r="C27" s="253">
        <v>0</v>
      </c>
      <c r="D27" s="248">
        <f t="shared" si="1"/>
        <v>0</v>
      </c>
      <c r="E27" s="248">
        <v>0</v>
      </c>
      <c r="F27" s="248">
        <v>0</v>
      </c>
      <c r="G27" s="248">
        <f t="shared" si="2"/>
        <v>0</v>
      </c>
      <c r="H27" s="248">
        <v>0</v>
      </c>
      <c r="I27" s="249">
        <v>0</v>
      </c>
      <c r="J27" s="249">
        <v>0</v>
      </c>
      <c r="K27" s="249">
        <v>0</v>
      </c>
      <c r="L27" s="249">
        <f t="shared" si="3"/>
        <v>0</v>
      </c>
      <c r="M27" s="249">
        <v>0</v>
      </c>
      <c r="N27" s="249">
        <v>0</v>
      </c>
    </row>
    <row r="28" spans="1:14" s="242" customFormat="1" ht="17.25" customHeight="1">
      <c r="A28" s="245"/>
      <c r="B28" s="252" t="s">
        <v>30</v>
      </c>
      <c r="C28" s="253">
        <v>0</v>
      </c>
      <c r="D28" s="248">
        <f t="shared" si="1"/>
        <v>0</v>
      </c>
      <c r="E28" s="248">
        <v>0</v>
      </c>
      <c r="F28" s="248">
        <v>0</v>
      </c>
      <c r="G28" s="248">
        <f t="shared" si="2"/>
        <v>0</v>
      </c>
      <c r="H28" s="248">
        <v>0</v>
      </c>
      <c r="I28" s="249">
        <v>0</v>
      </c>
      <c r="J28" s="249">
        <v>0</v>
      </c>
      <c r="K28" s="249">
        <v>0</v>
      </c>
      <c r="L28" s="249">
        <f t="shared" si="3"/>
        <v>0</v>
      </c>
      <c r="M28" s="249">
        <v>0</v>
      </c>
      <c r="N28" s="249">
        <v>0</v>
      </c>
    </row>
    <row r="29" spans="1:14" s="242" customFormat="1" ht="17.25" customHeight="1">
      <c r="A29" s="245"/>
      <c r="B29" s="252" t="s">
        <v>31</v>
      </c>
      <c r="C29" s="253">
        <v>0</v>
      </c>
      <c r="D29" s="248">
        <f t="shared" si="1"/>
        <v>0</v>
      </c>
      <c r="E29" s="248">
        <v>0</v>
      </c>
      <c r="F29" s="248">
        <v>0</v>
      </c>
      <c r="G29" s="248">
        <f t="shared" si="2"/>
        <v>0</v>
      </c>
      <c r="H29" s="248">
        <v>0</v>
      </c>
      <c r="I29" s="249">
        <v>0</v>
      </c>
      <c r="J29" s="249">
        <v>0</v>
      </c>
      <c r="K29" s="249">
        <v>0</v>
      </c>
      <c r="L29" s="249">
        <f t="shared" si="3"/>
        <v>0</v>
      </c>
      <c r="M29" s="249">
        <v>0</v>
      </c>
      <c r="N29" s="249">
        <v>0</v>
      </c>
    </row>
    <row r="30" spans="1:14" s="242" customFormat="1" ht="17.25" customHeight="1">
      <c r="A30" s="287" t="s">
        <v>55</v>
      </c>
      <c r="B30" s="287"/>
      <c r="C30" s="254">
        <f>SUM(C31:C32)</f>
        <v>0</v>
      </c>
      <c r="D30" s="255">
        <f t="shared" si="1"/>
        <v>0</v>
      </c>
      <c r="E30" s="241">
        <f>SUM(E31:E32)</f>
        <v>0</v>
      </c>
      <c r="F30" s="241">
        <f>SUM(F31:F32)</f>
        <v>0</v>
      </c>
      <c r="G30" s="255">
        <f t="shared" si="2"/>
        <v>0</v>
      </c>
      <c r="H30" s="241">
        <f>SUM(H31:H32)</f>
        <v>0</v>
      </c>
      <c r="I30" s="241">
        <f>SUM(I31:I32)</f>
        <v>0</v>
      </c>
      <c r="J30" s="241">
        <f>SUM(J31:J32)</f>
        <v>0</v>
      </c>
      <c r="K30" s="241">
        <f>SUM(K31:K32)</f>
        <v>0</v>
      </c>
      <c r="L30" s="256">
        <f t="shared" si="3"/>
        <v>0</v>
      </c>
      <c r="M30" s="241">
        <f>SUM(M31:M32)</f>
        <v>0</v>
      </c>
      <c r="N30" s="241">
        <f>SUM(N31:N32)</f>
        <v>0</v>
      </c>
    </row>
    <row r="31" spans="1:14" s="242" customFormat="1" ht="17.25" customHeight="1">
      <c r="A31" s="245"/>
      <c r="B31" s="252" t="s">
        <v>13</v>
      </c>
      <c r="C31" s="253">
        <v>0</v>
      </c>
      <c r="D31" s="248">
        <f t="shared" si="1"/>
        <v>0</v>
      </c>
      <c r="E31" s="248">
        <v>0</v>
      </c>
      <c r="F31" s="248">
        <v>0</v>
      </c>
      <c r="G31" s="248">
        <f t="shared" si="2"/>
        <v>0</v>
      </c>
      <c r="H31" s="248">
        <v>0</v>
      </c>
      <c r="I31" s="249">
        <v>0</v>
      </c>
      <c r="J31" s="249">
        <v>0</v>
      </c>
      <c r="K31" s="249">
        <v>0</v>
      </c>
      <c r="L31" s="249">
        <f t="shared" si="3"/>
        <v>0</v>
      </c>
      <c r="M31" s="249">
        <v>0</v>
      </c>
      <c r="N31" s="249">
        <v>0</v>
      </c>
    </row>
    <row r="32" spans="1:14" s="242" customFormat="1" ht="17.25" customHeight="1">
      <c r="A32" s="245"/>
      <c r="B32" s="251" t="s">
        <v>14</v>
      </c>
      <c r="C32" s="247">
        <v>0</v>
      </c>
      <c r="D32" s="248">
        <f t="shared" si="1"/>
        <v>0</v>
      </c>
      <c r="E32" s="248">
        <v>0</v>
      </c>
      <c r="F32" s="248">
        <v>0</v>
      </c>
      <c r="G32" s="248">
        <f t="shared" si="2"/>
        <v>0</v>
      </c>
      <c r="H32" s="248">
        <v>0</v>
      </c>
      <c r="I32" s="249">
        <v>0</v>
      </c>
      <c r="J32" s="249">
        <v>0</v>
      </c>
      <c r="K32" s="249">
        <v>0</v>
      </c>
      <c r="L32" s="249">
        <f t="shared" si="3"/>
        <v>0</v>
      </c>
      <c r="M32" s="249">
        <v>0</v>
      </c>
      <c r="N32" s="249">
        <v>0</v>
      </c>
    </row>
    <row r="33" spans="1:14" s="250" customFormat="1" ht="17.25" customHeight="1">
      <c r="A33" s="274" t="s">
        <v>56</v>
      </c>
      <c r="B33" s="275"/>
      <c r="C33" s="241">
        <f>SUM(C34:C37)</f>
        <v>0</v>
      </c>
      <c r="D33" s="255">
        <f t="shared" si="1"/>
        <v>0</v>
      </c>
      <c r="E33" s="241">
        <f>SUM(E34:E37)</f>
        <v>0</v>
      </c>
      <c r="F33" s="241">
        <f>SUM(F34:F37)</f>
        <v>0</v>
      </c>
      <c r="G33" s="255">
        <f t="shared" si="2"/>
        <v>0</v>
      </c>
      <c r="H33" s="241">
        <f>SUM(H34:H37)</f>
        <v>0</v>
      </c>
      <c r="I33" s="241">
        <f>SUM(I34:I37)</f>
        <v>0</v>
      </c>
      <c r="J33" s="241">
        <f>SUM(J34:J37)</f>
        <v>0</v>
      </c>
      <c r="K33" s="241">
        <f>SUM(K34:K37)</f>
        <v>0</v>
      </c>
      <c r="L33" s="256">
        <f t="shared" si="3"/>
        <v>0</v>
      </c>
      <c r="M33" s="241">
        <f>SUM(M34:M37)</f>
        <v>0</v>
      </c>
      <c r="N33" s="241">
        <f>SUM(N34:N37)</f>
        <v>0</v>
      </c>
    </row>
    <row r="34" spans="1:14" s="242" customFormat="1" ht="17.25" customHeight="1">
      <c r="A34" s="245"/>
      <c r="B34" s="251" t="s">
        <v>32</v>
      </c>
      <c r="C34" s="247">
        <v>0</v>
      </c>
      <c r="D34" s="248">
        <f t="shared" si="1"/>
        <v>0</v>
      </c>
      <c r="E34" s="248">
        <v>0</v>
      </c>
      <c r="F34" s="248">
        <v>0</v>
      </c>
      <c r="G34" s="248">
        <f t="shared" si="2"/>
        <v>0</v>
      </c>
      <c r="H34" s="248">
        <v>0</v>
      </c>
      <c r="I34" s="249">
        <v>0</v>
      </c>
      <c r="J34" s="249">
        <v>0</v>
      </c>
      <c r="K34" s="249">
        <v>0</v>
      </c>
      <c r="L34" s="249">
        <f t="shared" si="3"/>
        <v>0</v>
      </c>
      <c r="M34" s="249">
        <v>0</v>
      </c>
      <c r="N34" s="249">
        <v>0</v>
      </c>
    </row>
    <row r="35" spans="1:14" s="242" customFormat="1" ht="17.25" customHeight="1">
      <c r="A35" s="245"/>
      <c r="B35" s="251" t="s">
        <v>33</v>
      </c>
      <c r="C35" s="247">
        <v>0</v>
      </c>
      <c r="D35" s="248">
        <f t="shared" si="1"/>
        <v>0</v>
      </c>
      <c r="E35" s="248">
        <v>0</v>
      </c>
      <c r="F35" s="248">
        <v>0</v>
      </c>
      <c r="G35" s="248">
        <f t="shared" si="2"/>
        <v>0</v>
      </c>
      <c r="H35" s="248">
        <v>0</v>
      </c>
      <c r="I35" s="249">
        <v>0</v>
      </c>
      <c r="J35" s="249">
        <v>0</v>
      </c>
      <c r="K35" s="249">
        <v>0</v>
      </c>
      <c r="L35" s="249">
        <f t="shared" si="3"/>
        <v>0</v>
      </c>
      <c r="M35" s="249">
        <v>0</v>
      </c>
      <c r="N35" s="249">
        <v>0</v>
      </c>
    </row>
    <row r="36" spans="1:14" s="250" customFormat="1" ht="17.25" customHeight="1">
      <c r="A36" s="245"/>
      <c r="B36" s="251" t="s">
        <v>34</v>
      </c>
      <c r="C36" s="247">
        <v>0</v>
      </c>
      <c r="D36" s="248">
        <f t="shared" si="1"/>
        <v>0</v>
      </c>
      <c r="E36" s="248">
        <v>0</v>
      </c>
      <c r="F36" s="248">
        <v>0</v>
      </c>
      <c r="G36" s="248">
        <f t="shared" si="2"/>
        <v>0</v>
      </c>
      <c r="H36" s="248">
        <v>0</v>
      </c>
      <c r="I36" s="249">
        <v>0</v>
      </c>
      <c r="J36" s="249">
        <v>0</v>
      </c>
      <c r="K36" s="249">
        <v>0</v>
      </c>
      <c r="L36" s="249">
        <f t="shared" si="3"/>
        <v>0</v>
      </c>
      <c r="M36" s="249">
        <v>0</v>
      </c>
      <c r="N36" s="249">
        <v>0</v>
      </c>
    </row>
    <row r="37" spans="1:14" s="242" customFormat="1" ht="17.25" customHeight="1">
      <c r="A37" s="245"/>
      <c r="B37" s="251" t="s">
        <v>35</v>
      </c>
      <c r="C37" s="247">
        <v>0</v>
      </c>
      <c r="D37" s="248">
        <f t="shared" si="1"/>
        <v>0</v>
      </c>
      <c r="E37" s="248">
        <v>0</v>
      </c>
      <c r="F37" s="248">
        <v>0</v>
      </c>
      <c r="G37" s="248">
        <f t="shared" si="2"/>
        <v>0</v>
      </c>
      <c r="H37" s="248">
        <v>0</v>
      </c>
      <c r="I37" s="249">
        <v>0</v>
      </c>
      <c r="J37" s="249">
        <v>0</v>
      </c>
      <c r="K37" s="249">
        <v>0</v>
      </c>
      <c r="L37" s="249">
        <f t="shared" si="3"/>
        <v>0</v>
      </c>
      <c r="M37" s="249">
        <v>0</v>
      </c>
      <c r="N37" s="249">
        <v>0</v>
      </c>
    </row>
    <row r="38" spans="1:14" s="242" customFormat="1" ht="17.25" customHeight="1">
      <c r="A38" s="274" t="s">
        <v>57</v>
      </c>
      <c r="B38" s="275"/>
      <c r="C38" s="241">
        <f>C39</f>
        <v>0</v>
      </c>
      <c r="D38" s="255">
        <f t="shared" si="1"/>
        <v>0</v>
      </c>
      <c r="E38" s="241">
        <f>E39</f>
        <v>0</v>
      </c>
      <c r="F38" s="241">
        <f>F39</f>
        <v>0</v>
      </c>
      <c r="G38" s="255">
        <f t="shared" si="2"/>
        <v>0</v>
      </c>
      <c r="H38" s="241">
        <f>H39</f>
        <v>0</v>
      </c>
      <c r="I38" s="241">
        <f>I39</f>
        <v>0</v>
      </c>
      <c r="J38" s="241">
        <f>J39</f>
        <v>0</v>
      </c>
      <c r="K38" s="241">
        <f>K39</f>
        <v>0</v>
      </c>
      <c r="L38" s="256">
        <f t="shared" si="3"/>
        <v>0</v>
      </c>
      <c r="M38" s="241">
        <f>M39</f>
        <v>0</v>
      </c>
      <c r="N38" s="241">
        <f>N39</f>
        <v>0</v>
      </c>
    </row>
    <row r="39" spans="1:14" s="242" customFormat="1" ht="17.25" customHeight="1">
      <c r="A39" s="245"/>
      <c r="B39" s="251" t="s">
        <v>15</v>
      </c>
      <c r="C39" s="247">
        <v>0</v>
      </c>
      <c r="D39" s="248">
        <f t="shared" si="1"/>
        <v>0</v>
      </c>
      <c r="E39" s="248">
        <v>0</v>
      </c>
      <c r="F39" s="248">
        <v>0</v>
      </c>
      <c r="G39" s="248">
        <f t="shared" si="2"/>
        <v>0</v>
      </c>
      <c r="H39" s="248">
        <v>0</v>
      </c>
      <c r="I39" s="249">
        <v>0</v>
      </c>
      <c r="J39" s="249">
        <v>0</v>
      </c>
      <c r="K39" s="249">
        <v>0</v>
      </c>
      <c r="L39" s="249">
        <f t="shared" si="3"/>
        <v>0</v>
      </c>
      <c r="M39" s="249">
        <v>0</v>
      </c>
      <c r="N39" s="249">
        <v>0</v>
      </c>
    </row>
    <row r="40" spans="1:14" s="242" customFormat="1" ht="17.25" customHeight="1">
      <c r="A40" s="274" t="s">
        <v>39</v>
      </c>
      <c r="B40" s="275"/>
      <c r="C40" s="241">
        <f>SUM(C41:C42)</f>
        <v>0</v>
      </c>
      <c r="D40" s="255">
        <f t="shared" si="1"/>
        <v>0</v>
      </c>
      <c r="E40" s="241">
        <f>SUM(E41:E42)</f>
        <v>0</v>
      </c>
      <c r="F40" s="241">
        <f>SUM(F41:F42)</f>
        <v>0</v>
      </c>
      <c r="G40" s="255">
        <f t="shared" si="2"/>
        <v>0</v>
      </c>
      <c r="H40" s="241">
        <f>SUM(H41:H42)</f>
        <v>0</v>
      </c>
      <c r="I40" s="241">
        <f>SUM(I41:I42)</f>
        <v>0</v>
      </c>
      <c r="J40" s="241">
        <f>SUM(J41:J42)</f>
        <v>0</v>
      </c>
      <c r="K40" s="241">
        <f>SUM(K41:K42)</f>
        <v>0</v>
      </c>
      <c r="L40" s="256">
        <f t="shared" si="3"/>
        <v>0</v>
      </c>
      <c r="M40" s="241">
        <f>SUM(M41:M42)</f>
        <v>0</v>
      </c>
      <c r="N40" s="241">
        <f>SUM(N41:N42)</f>
        <v>0</v>
      </c>
    </row>
    <row r="41" spans="1:14" s="250" customFormat="1" ht="17.25" customHeight="1">
      <c r="A41" s="245"/>
      <c r="B41" s="251" t="s">
        <v>16</v>
      </c>
      <c r="C41" s="247">
        <v>0</v>
      </c>
      <c r="D41" s="248">
        <f t="shared" si="1"/>
        <v>0</v>
      </c>
      <c r="E41" s="248">
        <v>0</v>
      </c>
      <c r="F41" s="248">
        <v>0</v>
      </c>
      <c r="G41" s="248">
        <f t="shared" si="2"/>
        <v>0</v>
      </c>
      <c r="H41" s="248">
        <v>0</v>
      </c>
      <c r="I41" s="249">
        <v>0</v>
      </c>
      <c r="J41" s="249">
        <v>0</v>
      </c>
      <c r="K41" s="249">
        <v>0</v>
      </c>
      <c r="L41" s="249">
        <f t="shared" si="3"/>
        <v>0</v>
      </c>
      <c r="M41" s="249">
        <v>0</v>
      </c>
      <c r="N41" s="249">
        <v>0</v>
      </c>
    </row>
    <row r="42" spans="1:14" s="242" customFormat="1" ht="17.25" customHeight="1">
      <c r="A42" s="245"/>
      <c r="B42" s="251" t="s">
        <v>17</v>
      </c>
      <c r="C42" s="247">
        <v>0</v>
      </c>
      <c r="D42" s="248">
        <f t="shared" si="1"/>
        <v>0</v>
      </c>
      <c r="E42" s="248">
        <v>0</v>
      </c>
      <c r="F42" s="248">
        <v>0</v>
      </c>
      <c r="G42" s="248">
        <f t="shared" si="2"/>
        <v>0</v>
      </c>
      <c r="H42" s="248">
        <v>0</v>
      </c>
      <c r="I42" s="249">
        <v>0</v>
      </c>
      <c r="J42" s="249">
        <v>0</v>
      </c>
      <c r="K42" s="249">
        <v>0</v>
      </c>
      <c r="L42" s="249">
        <f t="shared" si="3"/>
        <v>0</v>
      </c>
      <c r="M42" s="249">
        <v>0</v>
      </c>
      <c r="N42" s="249">
        <v>0</v>
      </c>
    </row>
    <row r="43" spans="1:14" s="250" customFormat="1" ht="17.25" customHeight="1">
      <c r="A43" s="274" t="s">
        <v>40</v>
      </c>
      <c r="B43" s="275"/>
      <c r="C43" s="241">
        <f>SUM(C44:C46)</f>
        <v>0</v>
      </c>
      <c r="D43" s="255">
        <f t="shared" si="1"/>
        <v>0</v>
      </c>
      <c r="E43" s="241">
        <f>SUM(E44:E46)</f>
        <v>0</v>
      </c>
      <c r="F43" s="241">
        <f>SUM(F44:F46)</f>
        <v>0</v>
      </c>
      <c r="G43" s="255">
        <f t="shared" si="2"/>
        <v>0</v>
      </c>
      <c r="H43" s="241">
        <f>SUM(H44:H46)</f>
        <v>0</v>
      </c>
      <c r="I43" s="241">
        <f>SUM(I44:I46)</f>
        <v>0</v>
      </c>
      <c r="J43" s="241">
        <f>SUM(J44:J46)</f>
        <v>0</v>
      </c>
      <c r="K43" s="241">
        <f>SUM(K44:K46)</f>
        <v>0</v>
      </c>
      <c r="L43" s="256">
        <f t="shared" si="3"/>
        <v>0</v>
      </c>
      <c r="M43" s="241">
        <f>SUM(M44:M46)</f>
        <v>0</v>
      </c>
      <c r="N43" s="241">
        <f>SUM(N44:N46)</f>
        <v>0</v>
      </c>
    </row>
    <row r="44" spans="1:14" s="242" customFormat="1" ht="17.25" customHeight="1">
      <c r="A44" s="245"/>
      <c r="B44" s="251" t="s">
        <v>18</v>
      </c>
      <c r="C44" s="247">
        <v>0</v>
      </c>
      <c r="D44" s="248">
        <f t="shared" si="1"/>
        <v>0</v>
      </c>
      <c r="E44" s="248">
        <v>0</v>
      </c>
      <c r="F44" s="248">
        <v>0</v>
      </c>
      <c r="G44" s="248">
        <f t="shared" si="2"/>
        <v>0</v>
      </c>
      <c r="H44" s="248">
        <v>0</v>
      </c>
      <c r="I44" s="249">
        <v>0</v>
      </c>
      <c r="J44" s="249">
        <v>0</v>
      </c>
      <c r="K44" s="249">
        <v>0</v>
      </c>
      <c r="L44" s="249">
        <f t="shared" si="3"/>
        <v>0</v>
      </c>
      <c r="M44" s="249">
        <v>0</v>
      </c>
      <c r="N44" s="249">
        <v>0</v>
      </c>
    </row>
    <row r="45" spans="1:14" s="242" customFormat="1" ht="17.25" customHeight="1">
      <c r="A45" s="245"/>
      <c r="B45" s="251" t="s">
        <v>19</v>
      </c>
      <c r="C45" s="247">
        <v>0</v>
      </c>
      <c r="D45" s="248">
        <f t="shared" si="1"/>
        <v>0</v>
      </c>
      <c r="E45" s="248">
        <v>0</v>
      </c>
      <c r="F45" s="248">
        <v>0</v>
      </c>
      <c r="G45" s="248">
        <f t="shared" si="2"/>
        <v>0</v>
      </c>
      <c r="H45" s="248">
        <v>0</v>
      </c>
      <c r="I45" s="249">
        <v>0</v>
      </c>
      <c r="J45" s="249">
        <v>0</v>
      </c>
      <c r="K45" s="249">
        <v>0</v>
      </c>
      <c r="L45" s="249">
        <f t="shared" si="3"/>
        <v>0</v>
      </c>
      <c r="M45" s="249">
        <v>0</v>
      </c>
      <c r="N45" s="249">
        <v>0</v>
      </c>
    </row>
    <row r="46" spans="1:14" s="250" customFormat="1" ht="17.25" customHeight="1">
      <c r="A46" s="245"/>
      <c r="B46" s="251" t="s">
        <v>20</v>
      </c>
      <c r="C46" s="247">
        <v>0</v>
      </c>
      <c r="D46" s="248">
        <f t="shared" si="1"/>
        <v>0</v>
      </c>
      <c r="E46" s="248">
        <v>0</v>
      </c>
      <c r="F46" s="248">
        <v>0</v>
      </c>
      <c r="G46" s="248">
        <f t="shared" si="2"/>
        <v>0</v>
      </c>
      <c r="H46" s="248">
        <v>0</v>
      </c>
      <c r="I46" s="249">
        <v>0</v>
      </c>
      <c r="J46" s="249">
        <v>0</v>
      </c>
      <c r="K46" s="249">
        <v>0</v>
      </c>
      <c r="L46" s="249">
        <f t="shared" si="3"/>
        <v>0</v>
      </c>
      <c r="M46" s="249">
        <v>0</v>
      </c>
      <c r="N46" s="249">
        <v>0</v>
      </c>
    </row>
    <row r="47" spans="1:14" s="242" customFormat="1" ht="17.25" customHeight="1">
      <c r="A47" s="274" t="s">
        <v>41</v>
      </c>
      <c r="B47" s="275"/>
      <c r="C47" s="241">
        <f>SUM(C48:C51)</f>
        <v>0</v>
      </c>
      <c r="D47" s="255">
        <f t="shared" si="1"/>
        <v>0</v>
      </c>
      <c r="E47" s="241">
        <f>SUM(E48:E51)</f>
        <v>0</v>
      </c>
      <c r="F47" s="241">
        <f>SUM(F48:F51)</f>
        <v>0</v>
      </c>
      <c r="G47" s="255">
        <f t="shared" si="2"/>
        <v>0</v>
      </c>
      <c r="H47" s="241">
        <f>SUM(H48:H51)</f>
        <v>0</v>
      </c>
      <c r="I47" s="241">
        <f>SUM(I48:I51)</f>
        <v>0</v>
      </c>
      <c r="J47" s="241">
        <f>SUM(J48:J51)</f>
        <v>0</v>
      </c>
      <c r="K47" s="241">
        <f>SUM(K48:K51)</f>
        <v>0</v>
      </c>
      <c r="L47" s="256">
        <f t="shared" si="3"/>
        <v>0</v>
      </c>
      <c r="M47" s="241">
        <f>SUM(M48:M51)</f>
        <v>0</v>
      </c>
      <c r="N47" s="241">
        <f>SUM(N48:N51)</f>
        <v>0</v>
      </c>
    </row>
    <row r="48" spans="1:14" s="242" customFormat="1" ht="17.25" customHeight="1">
      <c r="A48" s="245"/>
      <c r="B48" s="251" t="s">
        <v>21</v>
      </c>
      <c r="C48" s="247">
        <v>0</v>
      </c>
      <c r="D48" s="248">
        <f t="shared" si="1"/>
        <v>0</v>
      </c>
      <c r="E48" s="248">
        <v>0</v>
      </c>
      <c r="F48" s="248">
        <v>0</v>
      </c>
      <c r="G48" s="248">
        <f t="shared" si="2"/>
        <v>0</v>
      </c>
      <c r="H48" s="248">
        <v>0</v>
      </c>
      <c r="I48" s="249">
        <v>0</v>
      </c>
      <c r="J48" s="249">
        <v>0</v>
      </c>
      <c r="K48" s="249">
        <v>0</v>
      </c>
      <c r="L48" s="249">
        <f t="shared" si="3"/>
        <v>0</v>
      </c>
      <c r="M48" s="249">
        <v>0</v>
      </c>
      <c r="N48" s="249">
        <v>0</v>
      </c>
    </row>
    <row r="49" spans="1:14" s="242" customFormat="1" ht="17.25" customHeight="1">
      <c r="A49" s="245"/>
      <c r="B49" s="251" t="s">
        <v>22</v>
      </c>
      <c r="C49" s="247">
        <v>0</v>
      </c>
      <c r="D49" s="248">
        <f t="shared" si="1"/>
        <v>0</v>
      </c>
      <c r="E49" s="248">
        <v>0</v>
      </c>
      <c r="F49" s="248">
        <v>0</v>
      </c>
      <c r="G49" s="248">
        <f t="shared" si="2"/>
        <v>0</v>
      </c>
      <c r="H49" s="248">
        <v>0</v>
      </c>
      <c r="I49" s="249">
        <v>0</v>
      </c>
      <c r="J49" s="249">
        <v>0</v>
      </c>
      <c r="K49" s="249">
        <v>0</v>
      </c>
      <c r="L49" s="249">
        <f t="shared" si="3"/>
        <v>0</v>
      </c>
      <c r="M49" s="249">
        <v>0</v>
      </c>
      <c r="N49" s="249">
        <v>0</v>
      </c>
    </row>
    <row r="50" spans="1:14" s="250" customFormat="1" ht="17.25" customHeight="1">
      <c r="A50" s="245"/>
      <c r="B50" s="251" t="s">
        <v>23</v>
      </c>
      <c r="C50" s="247">
        <v>0</v>
      </c>
      <c r="D50" s="248">
        <f t="shared" si="1"/>
        <v>0</v>
      </c>
      <c r="E50" s="248">
        <v>0</v>
      </c>
      <c r="F50" s="248">
        <v>0</v>
      </c>
      <c r="G50" s="248">
        <f t="shared" si="2"/>
        <v>0</v>
      </c>
      <c r="H50" s="248">
        <v>0</v>
      </c>
      <c r="I50" s="249">
        <v>0</v>
      </c>
      <c r="J50" s="249">
        <v>0</v>
      </c>
      <c r="K50" s="249">
        <v>0</v>
      </c>
      <c r="L50" s="249">
        <f t="shared" si="3"/>
        <v>0</v>
      </c>
      <c r="M50" s="249">
        <v>0</v>
      </c>
      <c r="N50" s="249">
        <v>0</v>
      </c>
    </row>
    <row r="51" spans="1:14" s="242" customFormat="1" ht="17.25" customHeight="1">
      <c r="A51" s="245"/>
      <c r="B51" s="251" t="s">
        <v>24</v>
      </c>
      <c r="C51" s="247">
        <v>0</v>
      </c>
      <c r="D51" s="248">
        <f t="shared" si="1"/>
        <v>0</v>
      </c>
      <c r="E51" s="248">
        <v>0</v>
      </c>
      <c r="F51" s="248">
        <v>0</v>
      </c>
      <c r="G51" s="248">
        <f t="shared" si="2"/>
        <v>0</v>
      </c>
      <c r="H51" s="248">
        <v>0</v>
      </c>
      <c r="I51" s="249">
        <v>0</v>
      </c>
      <c r="J51" s="249">
        <v>0</v>
      </c>
      <c r="K51" s="249">
        <v>0</v>
      </c>
      <c r="L51" s="249">
        <f t="shared" si="3"/>
        <v>0</v>
      </c>
      <c r="M51" s="249">
        <v>0</v>
      </c>
      <c r="N51" s="249">
        <v>0</v>
      </c>
    </row>
    <row r="52" spans="1:14" s="242" customFormat="1" ht="17.25" customHeight="1">
      <c r="A52" s="274" t="s">
        <v>42</v>
      </c>
      <c r="B52" s="275"/>
      <c r="C52" s="241">
        <f>SUM(C53:C54)</f>
        <v>0</v>
      </c>
      <c r="D52" s="255">
        <f t="shared" si="1"/>
        <v>0</v>
      </c>
      <c r="E52" s="241">
        <f>SUM(E53:E54)</f>
        <v>0</v>
      </c>
      <c r="F52" s="241">
        <f>SUM(F53:F54)</f>
        <v>0</v>
      </c>
      <c r="G52" s="255">
        <f t="shared" si="2"/>
        <v>0</v>
      </c>
      <c r="H52" s="241">
        <f>SUM(H53:H54)</f>
        <v>0</v>
      </c>
      <c r="I52" s="241">
        <f>SUM(I53:I54)</f>
        <v>0</v>
      </c>
      <c r="J52" s="241">
        <f>SUM(J53:J54)</f>
        <v>0</v>
      </c>
      <c r="K52" s="241">
        <f>SUM(K53:K54)</f>
        <v>0</v>
      </c>
      <c r="L52" s="256">
        <f t="shared" si="3"/>
        <v>0</v>
      </c>
      <c r="M52" s="241">
        <f>SUM(M53:M54)</f>
        <v>0</v>
      </c>
      <c r="N52" s="241">
        <f>SUM(N53:N54)</f>
        <v>0</v>
      </c>
    </row>
    <row r="53" spans="1:14" s="242" customFormat="1" ht="17.25" customHeight="1">
      <c r="A53" s="245"/>
      <c r="B53" s="251" t="s">
        <v>25</v>
      </c>
      <c r="C53" s="247">
        <v>0</v>
      </c>
      <c r="D53" s="248">
        <f t="shared" si="1"/>
        <v>0</v>
      </c>
      <c r="E53" s="248">
        <v>0</v>
      </c>
      <c r="F53" s="248">
        <v>0</v>
      </c>
      <c r="G53" s="248">
        <f t="shared" si="2"/>
        <v>0</v>
      </c>
      <c r="H53" s="248">
        <v>0</v>
      </c>
      <c r="I53" s="249">
        <v>0</v>
      </c>
      <c r="J53" s="249">
        <v>0</v>
      </c>
      <c r="K53" s="249">
        <v>0</v>
      </c>
      <c r="L53" s="249">
        <f t="shared" si="3"/>
        <v>0</v>
      </c>
      <c r="M53" s="249">
        <v>0</v>
      </c>
      <c r="N53" s="249">
        <v>0</v>
      </c>
    </row>
    <row r="54" spans="1:14" s="242" customFormat="1" ht="17.25" customHeight="1">
      <c r="A54" s="245"/>
      <c r="B54" s="251" t="s">
        <v>36</v>
      </c>
      <c r="C54" s="247">
        <v>0</v>
      </c>
      <c r="D54" s="248">
        <f t="shared" si="1"/>
        <v>0</v>
      </c>
      <c r="E54" s="248">
        <v>0</v>
      </c>
      <c r="F54" s="248">
        <v>0</v>
      </c>
      <c r="G54" s="248">
        <f t="shared" si="2"/>
        <v>0</v>
      </c>
      <c r="H54" s="248">
        <v>0</v>
      </c>
      <c r="I54" s="249">
        <v>0</v>
      </c>
      <c r="J54" s="249">
        <v>0</v>
      </c>
      <c r="K54" s="249">
        <v>0</v>
      </c>
      <c r="L54" s="249">
        <f t="shared" si="3"/>
        <v>0</v>
      </c>
      <c r="M54" s="249">
        <v>0</v>
      </c>
      <c r="N54" s="249">
        <v>0</v>
      </c>
    </row>
    <row r="55" spans="1:14" s="257" customFormat="1" ht="17.25" customHeight="1">
      <c r="A55" s="274" t="s">
        <v>43</v>
      </c>
      <c r="B55" s="289"/>
      <c r="C55" s="241">
        <f>SUM(C56:C57)</f>
        <v>0</v>
      </c>
      <c r="D55" s="255">
        <f t="shared" si="1"/>
        <v>0</v>
      </c>
      <c r="E55" s="241">
        <f>SUM(E56:E57)</f>
        <v>0</v>
      </c>
      <c r="F55" s="241">
        <f>SUM(F56:F57)</f>
        <v>0</v>
      </c>
      <c r="G55" s="255">
        <f t="shared" si="2"/>
        <v>0</v>
      </c>
      <c r="H55" s="241">
        <f>SUM(H56:H57)</f>
        <v>0</v>
      </c>
      <c r="I55" s="241">
        <f>SUM(I56:I57)</f>
        <v>0</v>
      </c>
      <c r="J55" s="241">
        <f>SUM(J56:J57)</f>
        <v>0</v>
      </c>
      <c r="K55" s="241">
        <f>SUM(K56:K57)</f>
        <v>0</v>
      </c>
      <c r="L55" s="256">
        <f t="shared" si="3"/>
        <v>0</v>
      </c>
      <c r="M55" s="241">
        <f>SUM(M56:M57)</f>
        <v>0</v>
      </c>
      <c r="N55" s="241">
        <f>SUM(N56:N57)</f>
        <v>0</v>
      </c>
    </row>
    <row r="56" spans="1:14" s="242" customFormat="1" ht="17.25" customHeight="1">
      <c r="A56" s="258"/>
      <c r="B56" s="251" t="s">
        <v>26</v>
      </c>
      <c r="C56" s="247">
        <v>0</v>
      </c>
      <c r="D56" s="248">
        <f t="shared" si="1"/>
        <v>0</v>
      </c>
      <c r="E56" s="248">
        <v>0</v>
      </c>
      <c r="F56" s="248">
        <v>0</v>
      </c>
      <c r="G56" s="248">
        <f t="shared" si="2"/>
        <v>0</v>
      </c>
      <c r="H56" s="248">
        <v>0</v>
      </c>
      <c r="I56" s="249">
        <v>0</v>
      </c>
      <c r="J56" s="249">
        <v>0</v>
      </c>
      <c r="K56" s="249">
        <v>0</v>
      </c>
      <c r="L56" s="249">
        <f t="shared" si="3"/>
        <v>0</v>
      </c>
      <c r="M56" s="249">
        <v>0</v>
      </c>
      <c r="N56" s="249">
        <v>0</v>
      </c>
    </row>
    <row r="57" spans="1:14" s="259" customFormat="1" ht="17.25" customHeight="1">
      <c r="A57" s="258"/>
      <c r="B57" s="251" t="s">
        <v>37</v>
      </c>
      <c r="C57" s="247">
        <v>0</v>
      </c>
      <c r="D57" s="248">
        <f t="shared" si="1"/>
        <v>0</v>
      </c>
      <c r="E57" s="248">
        <v>0</v>
      </c>
      <c r="F57" s="248">
        <v>0</v>
      </c>
      <c r="G57" s="248">
        <f t="shared" si="2"/>
        <v>0</v>
      </c>
      <c r="H57" s="248">
        <v>0</v>
      </c>
      <c r="I57" s="249">
        <v>0</v>
      </c>
      <c r="J57" s="249">
        <v>0</v>
      </c>
      <c r="K57" s="249">
        <v>0</v>
      </c>
      <c r="L57" s="249">
        <f t="shared" si="3"/>
        <v>0</v>
      </c>
      <c r="M57" s="249">
        <v>0</v>
      </c>
      <c r="N57" s="249">
        <v>0</v>
      </c>
    </row>
    <row r="58" spans="1:14" s="250" customFormat="1" ht="17.25" customHeight="1">
      <c r="A58" s="274" t="s">
        <v>44</v>
      </c>
      <c r="B58" s="275"/>
      <c r="C58" s="241">
        <f>C59</f>
        <v>0</v>
      </c>
      <c r="D58" s="255">
        <f t="shared" si="1"/>
        <v>0</v>
      </c>
      <c r="E58" s="241">
        <f>E59</f>
        <v>0</v>
      </c>
      <c r="F58" s="241">
        <f>F59</f>
        <v>0</v>
      </c>
      <c r="G58" s="255">
        <f t="shared" si="2"/>
        <v>0</v>
      </c>
      <c r="H58" s="241">
        <f>H59</f>
        <v>0</v>
      </c>
      <c r="I58" s="241">
        <f>I59</f>
        <v>0</v>
      </c>
      <c r="J58" s="241">
        <f>J59</f>
        <v>0</v>
      </c>
      <c r="K58" s="241">
        <f>K59</f>
        <v>0</v>
      </c>
      <c r="L58" s="256">
        <f t="shared" si="3"/>
        <v>0</v>
      </c>
      <c r="M58" s="241">
        <f>M59</f>
        <v>0</v>
      </c>
      <c r="N58" s="241">
        <f>N59</f>
        <v>0</v>
      </c>
    </row>
    <row r="59" spans="1:14" s="242" customFormat="1" ht="17.25" customHeight="1">
      <c r="A59" s="258"/>
      <c r="B59" s="251" t="s">
        <v>27</v>
      </c>
      <c r="C59" s="247">
        <v>0</v>
      </c>
      <c r="D59" s="248">
        <f t="shared" si="1"/>
        <v>0</v>
      </c>
      <c r="E59" s="248">
        <v>0</v>
      </c>
      <c r="F59" s="248">
        <v>0</v>
      </c>
      <c r="G59" s="248">
        <f t="shared" si="2"/>
        <v>0</v>
      </c>
      <c r="H59" s="248">
        <v>0</v>
      </c>
      <c r="I59" s="249">
        <v>0</v>
      </c>
      <c r="J59" s="249">
        <v>0</v>
      </c>
      <c r="K59" s="249">
        <v>0</v>
      </c>
      <c r="L59" s="249">
        <f t="shared" si="3"/>
        <v>0</v>
      </c>
      <c r="M59" s="249">
        <v>0</v>
      </c>
      <c r="N59" s="249">
        <v>0</v>
      </c>
    </row>
    <row r="60" spans="1:14" s="242" customFormat="1" ht="17.25" customHeight="1">
      <c r="A60" s="274" t="s">
        <v>45</v>
      </c>
      <c r="B60" s="289"/>
      <c r="C60" s="241">
        <f>C61</f>
        <v>0</v>
      </c>
      <c r="D60" s="255">
        <f t="shared" si="1"/>
        <v>0</v>
      </c>
      <c r="E60" s="241">
        <f>E61</f>
        <v>0</v>
      </c>
      <c r="F60" s="241">
        <f>F61</f>
        <v>0</v>
      </c>
      <c r="G60" s="255">
        <f t="shared" si="2"/>
        <v>0</v>
      </c>
      <c r="H60" s="241">
        <f>H61</f>
        <v>0</v>
      </c>
      <c r="I60" s="241">
        <f>I61</f>
        <v>0</v>
      </c>
      <c r="J60" s="241">
        <f>J61</f>
        <v>0</v>
      </c>
      <c r="K60" s="241">
        <f>K61</f>
        <v>0</v>
      </c>
      <c r="L60" s="256">
        <f t="shared" si="3"/>
        <v>0</v>
      </c>
      <c r="M60" s="241">
        <f>M61</f>
        <v>0</v>
      </c>
      <c r="N60" s="241">
        <f>N61</f>
        <v>0</v>
      </c>
    </row>
    <row r="61" spans="1:14" s="242" customFormat="1" ht="17.25" customHeight="1">
      <c r="A61" s="258"/>
      <c r="B61" s="251" t="s">
        <v>38</v>
      </c>
      <c r="C61" s="247">
        <v>0</v>
      </c>
      <c r="D61" s="248">
        <f t="shared" si="1"/>
        <v>0</v>
      </c>
      <c r="E61" s="248">
        <v>0</v>
      </c>
      <c r="F61" s="248">
        <v>0</v>
      </c>
      <c r="G61" s="248">
        <f t="shared" si="2"/>
        <v>0</v>
      </c>
      <c r="H61" s="248">
        <v>0</v>
      </c>
      <c r="I61" s="240">
        <v>0</v>
      </c>
      <c r="J61" s="240">
        <v>0</v>
      </c>
      <c r="K61" s="240">
        <v>0</v>
      </c>
      <c r="L61" s="249">
        <f t="shared" si="3"/>
        <v>0</v>
      </c>
      <c r="M61" s="240">
        <v>0</v>
      </c>
      <c r="N61" s="240">
        <v>0</v>
      </c>
    </row>
    <row r="62" spans="1:14" s="15" customFormat="1" ht="17.25" customHeight="1">
      <c r="A62" s="21"/>
      <c r="B62" s="28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</row>
    <row r="63" spans="1:14" ht="8.25" customHeight="1">
      <c r="A63" s="27"/>
      <c r="B63" s="27"/>
      <c r="C63" s="27"/>
      <c r="D63" s="27"/>
      <c r="E63" s="27"/>
      <c r="F63" s="27"/>
      <c r="G63" s="27"/>
      <c r="H63" s="27"/>
      <c r="I63" s="25"/>
      <c r="J63" s="25"/>
      <c r="K63" s="25"/>
      <c r="L63" s="25"/>
      <c r="M63" s="25"/>
      <c r="N63" s="25"/>
    </row>
    <row r="64" spans="1:14" s="15" customFormat="1" ht="17.25" customHeight="1">
      <c r="A64" s="25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</row>
    <row r="65" ht="17.25" customHeight="1"/>
    <row r="66" ht="15.75" customHeight="1"/>
    <row r="67" ht="15.75" customHeight="1"/>
    <row r="68" spans="2:11" ht="14.25" customHeight="1">
      <c r="B68" s="19"/>
      <c r="C68" s="13"/>
      <c r="D68" s="18"/>
      <c r="E68" s="17"/>
      <c r="F68" s="17"/>
      <c r="G68" s="17"/>
      <c r="H68" s="17"/>
      <c r="I68" s="18"/>
      <c r="J68" s="17"/>
      <c r="K68" s="17"/>
    </row>
    <row r="69" spans="9:14" ht="14.25" customHeight="1">
      <c r="I69" s="13"/>
      <c r="J69" s="13"/>
      <c r="K69" s="13"/>
      <c r="L69" s="13"/>
      <c r="M69" s="13"/>
      <c r="N69" s="13"/>
    </row>
    <row r="70" spans="1:14" s="15" customFormat="1" ht="14.25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</row>
    <row r="71" ht="14.25" customHeight="1"/>
    <row r="72" spans="1:14" s="14" customFormat="1" ht="14.25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</row>
    <row r="73" ht="14.25" customHeight="1"/>
    <row r="74" ht="14.25" customHeight="1"/>
    <row r="75" ht="14.25" customHeight="1"/>
    <row r="76" spans="1:14" s="13" customFormat="1" ht="14.25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</row>
    <row r="77" spans="1:14" s="13" customFormat="1" ht="14.25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</row>
  </sheetData>
  <sheetProtection/>
  <mergeCells count="17">
    <mergeCell ref="G5:G6"/>
    <mergeCell ref="A11:B11"/>
    <mergeCell ref="A30:B30"/>
    <mergeCell ref="A33:B33"/>
    <mergeCell ref="A1:N1"/>
    <mergeCell ref="A4:B6"/>
    <mergeCell ref="C4:C6"/>
    <mergeCell ref="D4:F5"/>
    <mergeCell ref="L4:N5"/>
    <mergeCell ref="A58:B58"/>
    <mergeCell ref="A60:B60"/>
    <mergeCell ref="A47:B47"/>
    <mergeCell ref="A52:B52"/>
    <mergeCell ref="A55:B55"/>
    <mergeCell ref="A38:B38"/>
    <mergeCell ref="A40:B40"/>
    <mergeCell ref="A43:B43"/>
  </mergeCells>
  <conditionalFormatting sqref="A7:N62">
    <cfRule type="expression" priority="1" dxfId="1" stopIfTrue="1">
      <formula>MOD(ROW(),2)=1</formula>
    </cfRule>
  </conditionalFormatting>
  <printOptions horizontalCentered="1"/>
  <pageMargins left="0.5905511811023623" right="0.5905511811023623" top="0.7480314960629921" bottom="0.7480314960629921" header="0.8661417322834646" footer="0.5118110236220472"/>
  <pageSetup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0000"/>
  </sheetPr>
  <dimension ref="A1:AU89"/>
  <sheetViews>
    <sheetView showGridLines="0" zoomScaleSheetLayoutView="100" zoomScalePageLayoutView="0" workbookViewId="0" topLeftCell="A1">
      <pane xSplit="2" ySplit="6" topLeftCell="C7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7" sqref="C7"/>
    </sheetView>
  </sheetViews>
  <sheetFormatPr defaultColWidth="8.7109375" defaultRowHeight="15" customHeight="1"/>
  <cols>
    <col min="1" max="1" width="3.7109375" style="52" customWidth="1"/>
    <col min="2" max="2" width="11.7109375" style="53" customWidth="1"/>
    <col min="3" max="6" width="6.7109375" style="53" customWidth="1"/>
    <col min="7" max="10" width="7.7109375" style="52" customWidth="1"/>
    <col min="11" max="35" width="9.7109375" style="52" customWidth="1"/>
    <col min="36" max="36" width="9.7109375" style="53" customWidth="1"/>
    <col min="37" max="37" width="11.7109375" style="52" customWidth="1"/>
    <col min="38" max="38" width="3.7109375" style="52" customWidth="1"/>
    <col min="39" max="50" width="7.7109375" style="52" customWidth="1"/>
    <col min="51" max="16384" width="8.7109375" style="52" customWidth="1"/>
  </cols>
  <sheetData>
    <row r="1" spans="1:47" ht="17.25" customHeight="1">
      <c r="A1" s="322" t="s">
        <v>188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3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</row>
    <row r="2" spans="1:47" ht="18" customHeight="1">
      <c r="A2" s="125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3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</row>
    <row r="3" spans="1:47" ht="18" customHeight="1">
      <c r="A3" s="85" t="s">
        <v>187</v>
      </c>
      <c r="B3" s="62"/>
      <c r="C3" s="62"/>
      <c r="D3" s="62"/>
      <c r="E3" s="62"/>
      <c r="F3" s="62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 t="s">
        <v>186</v>
      </c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122"/>
      <c r="AI3" s="121"/>
      <c r="AJ3" s="121"/>
      <c r="AK3" s="121"/>
      <c r="AL3" s="120" t="s">
        <v>185</v>
      </c>
      <c r="AM3" s="99"/>
      <c r="AN3" s="99"/>
      <c r="AO3" s="99"/>
      <c r="AP3" s="99"/>
      <c r="AQ3" s="99"/>
      <c r="AR3" s="99"/>
      <c r="AS3" s="99"/>
      <c r="AT3" s="99"/>
      <c r="AU3" s="99"/>
    </row>
    <row r="4" spans="1:47" ht="15" customHeight="1">
      <c r="A4" s="113"/>
      <c r="B4" s="119"/>
      <c r="C4" s="313" t="s">
        <v>184</v>
      </c>
      <c r="D4" s="314"/>
      <c r="E4" s="314"/>
      <c r="F4" s="314"/>
      <c r="G4" s="307" t="s">
        <v>183</v>
      </c>
      <c r="H4" s="307"/>
      <c r="I4" s="307"/>
      <c r="J4" s="307"/>
      <c r="K4" s="307" t="s">
        <v>182</v>
      </c>
      <c r="L4" s="307"/>
      <c r="M4" s="307"/>
      <c r="N4" s="307"/>
      <c r="O4" s="307"/>
      <c r="P4" s="307"/>
      <c r="Q4" s="309" t="s">
        <v>181</v>
      </c>
      <c r="R4" s="309"/>
      <c r="S4" s="309"/>
      <c r="T4" s="309"/>
      <c r="U4" s="309" t="s">
        <v>180</v>
      </c>
      <c r="V4" s="309"/>
      <c r="W4" s="309"/>
      <c r="X4" s="309"/>
      <c r="Y4" s="309" t="s">
        <v>179</v>
      </c>
      <c r="Z4" s="309"/>
      <c r="AA4" s="309"/>
      <c r="AB4" s="309"/>
      <c r="AC4" s="309"/>
      <c r="AD4" s="309"/>
      <c r="AE4" s="306" t="s">
        <v>178</v>
      </c>
      <c r="AF4" s="307"/>
      <c r="AG4" s="307"/>
      <c r="AH4" s="307"/>
      <c r="AI4" s="307"/>
      <c r="AJ4" s="307"/>
      <c r="AK4" s="113"/>
      <c r="AL4" s="109"/>
      <c r="AM4" s="99"/>
      <c r="AN4" s="99"/>
      <c r="AO4" s="99"/>
      <c r="AP4" s="99"/>
      <c r="AQ4" s="99"/>
      <c r="AR4" s="99"/>
      <c r="AS4" s="99"/>
      <c r="AT4" s="99"/>
      <c r="AU4" s="99"/>
    </row>
    <row r="5" spans="1:47" ht="15" customHeight="1">
      <c r="A5" s="304" t="s">
        <v>177</v>
      </c>
      <c r="B5" s="312"/>
      <c r="C5" s="315"/>
      <c r="D5" s="316"/>
      <c r="E5" s="316"/>
      <c r="F5" s="316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10"/>
      <c r="R5" s="310"/>
      <c r="S5" s="310"/>
      <c r="T5" s="310"/>
      <c r="U5" s="310"/>
      <c r="V5" s="310"/>
      <c r="W5" s="310"/>
      <c r="X5" s="310"/>
      <c r="Y5" s="310"/>
      <c r="Z5" s="310"/>
      <c r="AA5" s="310"/>
      <c r="AB5" s="310"/>
      <c r="AC5" s="310"/>
      <c r="AD5" s="310"/>
      <c r="AE5" s="308"/>
      <c r="AF5" s="308"/>
      <c r="AG5" s="308"/>
      <c r="AH5" s="308"/>
      <c r="AI5" s="308"/>
      <c r="AJ5" s="308"/>
      <c r="AK5" s="304" t="s">
        <v>177</v>
      </c>
      <c r="AL5" s="304"/>
      <c r="AM5" s="100"/>
      <c r="AN5" s="100"/>
      <c r="AO5" s="99"/>
      <c r="AP5" s="99"/>
      <c r="AQ5" s="99"/>
      <c r="AR5" s="99"/>
      <c r="AS5" s="99"/>
      <c r="AT5" s="99"/>
      <c r="AU5" s="99"/>
    </row>
    <row r="6" spans="1:47" ht="15" customHeight="1">
      <c r="A6" s="98"/>
      <c r="B6" s="97"/>
      <c r="C6" s="206" t="s">
        <v>48</v>
      </c>
      <c r="D6" s="117" t="s">
        <v>49</v>
      </c>
      <c r="E6" s="117" t="s">
        <v>50</v>
      </c>
      <c r="F6" s="117" t="s">
        <v>85</v>
      </c>
      <c r="G6" s="116" t="s">
        <v>0</v>
      </c>
      <c r="H6" s="118" t="s">
        <v>176</v>
      </c>
      <c r="I6" s="118" t="s">
        <v>175</v>
      </c>
      <c r="J6" s="118" t="s">
        <v>174</v>
      </c>
      <c r="K6" s="117" t="s">
        <v>0</v>
      </c>
      <c r="L6" s="117" t="s">
        <v>83</v>
      </c>
      <c r="M6" s="117" t="s">
        <v>82</v>
      </c>
      <c r="N6" s="116" t="s">
        <v>176</v>
      </c>
      <c r="O6" s="116" t="s">
        <v>175</v>
      </c>
      <c r="P6" s="116" t="s">
        <v>174</v>
      </c>
      <c r="Q6" s="117" t="s">
        <v>48</v>
      </c>
      <c r="R6" s="116" t="s">
        <v>176</v>
      </c>
      <c r="S6" s="116" t="s">
        <v>175</v>
      </c>
      <c r="T6" s="116" t="s">
        <v>174</v>
      </c>
      <c r="U6" s="117" t="s">
        <v>48</v>
      </c>
      <c r="V6" s="116" t="s">
        <v>176</v>
      </c>
      <c r="W6" s="116" t="s">
        <v>175</v>
      </c>
      <c r="X6" s="116" t="s">
        <v>174</v>
      </c>
      <c r="Y6" s="117" t="s">
        <v>0</v>
      </c>
      <c r="Z6" s="117" t="s">
        <v>83</v>
      </c>
      <c r="AA6" s="117" t="s">
        <v>82</v>
      </c>
      <c r="AB6" s="116" t="s">
        <v>176</v>
      </c>
      <c r="AC6" s="116" t="s">
        <v>175</v>
      </c>
      <c r="AD6" s="116" t="s">
        <v>174</v>
      </c>
      <c r="AE6" s="117" t="s">
        <v>0</v>
      </c>
      <c r="AF6" s="117" t="s">
        <v>83</v>
      </c>
      <c r="AG6" s="117" t="s">
        <v>82</v>
      </c>
      <c r="AH6" s="116" t="s">
        <v>176</v>
      </c>
      <c r="AI6" s="116" t="s">
        <v>175</v>
      </c>
      <c r="AJ6" s="116" t="s">
        <v>174</v>
      </c>
      <c r="AK6" s="115"/>
      <c r="AL6" s="114"/>
      <c r="AM6" s="100"/>
      <c r="AN6" s="100"/>
      <c r="AO6" s="99"/>
      <c r="AP6" s="99"/>
      <c r="AQ6" s="99"/>
      <c r="AR6" s="99"/>
      <c r="AS6" s="99"/>
      <c r="AT6" s="99"/>
      <c r="AU6" s="99"/>
    </row>
    <row r="7" spans="1:47" ht="15" customHeight="1">
      <c r="A7" s="85"/>
      <c r="B7" s="104" t="s">
        <v>227</v>
      </c>
      <c r="C7" s="207"/>
      <c r="D7" s="109"/>
      <c r="E7" s="109"/>
      <c r="F7" s="109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2"/>
      <c r="AJ7" s="111"/>
      <c r="AK7" s="110"/>
      <c r="AL7" s="109"/>
      <c r="AM7" s="100"/>
      <c r="AN7" s="100"/>
      <c r="AO7" s="99"/>
      <c r="AP7" s="99"/>
      <c r="AQ7" s="99"/>
      <c r="AR7" s="99"/>
      <c r="AS7" s="99"/>
      <c r="AT7" s="99"/>
      <c r="AU7" s="99"/>
    </row>
    <row r="8" spans="1:47" ht="17.25" customHeight="1">
      <c r="A8" s="320" t="s">
        <v>173</v>
      </c>
      <c r="B8" s="321"/>
      <c r="C8" s="208">
        <v>121</v>
      </c>
      <c r="D8" s="69">
        <v>1</v>
      </c>
      <c r="E8" s="69">
        <v>4</v>
      </c>
      <c r="F8" s="69">
        <v>116</v>
      </c>
      <c r="G8" s="67">
        <v>256</v>
      </c>
      <c r="H8" s="67">
        <v>3</v>
      </c>
      <c r="I8" s="67">
        <v>252</v>
      </c>
      <c r="J8" s="67">
        <v>1</v>
      </c>
      <c r="K8" s="67">
        <v>16339</v>
      </c>
      <c r="L8" s="67">
        <v>7668</v>
      </c>
      <c r="M8" s="67">
        <v>8671</v>
      </c>
      <c r="N8" s="67">
        <v>235</v>
      </c>
      <c r="O8" s="67">
        <v>14859</v>
      </c>
      <c r="P8" s="67">
        <v>1245</v>
      </c>
      <c r="Q8" s="67">
        <v>14435</v>
      </c>
      <c r="R8" s="67">
        <v>213</v>
      </c>
      <c r="S8" s="67">
        <v>12222</v>
      </c>
      <c r="T8" s="67">
        <v>2000</v>
      </c>
      <c r="U8" s="67">
        <v>9712</v>
      </c>
      <c r="V8" s="67">
        <v>211</v>
      </c>
      <c r="W8" s="67">
        <v>8256</v>
      </c>
      <c r="X8" s="67">
        <v>1245</v>
      </c>
      <c r="Y8" s="67">
        <v>8392</v>
      </c>
      <c r="Z8" s="67">
        <v>4082</v>
      </c>
      <c r="AA8" s="67">
        <v>4310</v>
      </c>
      <c r="AB8" s="67">
        <v>111</v>
      </c>
      <c r="AC8" s="67">
        <v>7036</v>
      </c>
      <c r="AD8" s="67">
        <v>1245</v>
      </c>
      <c r="AE8" s="67">
        <v>8241</v>
      </c>
      <c r="AF8" s="67">
        <v>4021</v>
      </c>
      <c r="AG8" s="67">
        <v>4220</v>
      </c>
      <c r="AH8" s="66">
        <v>7</v>
      </c>
      <c r="AI8" s="66">
        <v>6862</v>
      </c>
      <c r="AJ8" s="101">
        <v>1372</v>
      </c>
      <c r="AK8" s="311" t="s">
        <v>173</v>
      </c>
      <c r="AL8" s="311"/>
      <c r="AM8" s="100"/>
      <c r="AN8" s="100"/>
      <c r="AO8" s="99"/>
      <c r="AP8" s="99"/>
      <c r="AQ8" s="99"/>
      <c r="AR8" s="99"/>
      <c r="AS8" s="99"/>
      <c r="AT8" s="99"/>
      <c r="AU8" s="99"/>
    </row>
    <row r="9" spans="1:47" s="77" customFormat="1" ht="17.25" customHeight="1">
      <c r="A9" s="320" t="s">
        <v>172</v>
      </c>
      <c r="B9" s="321"/>
      <c r="C9" s="209">
        <f aca="true" t="shared" si="0" ref="C9:AJ9">SUM(C15,C25,C29,C40,C47,C53,C63,C71)</f>
        <v>121</v>
      </c>
      <c r="D9" s="210">
        <f t="shared" si="0"/>
        <v>1</v>
      </c>
      <c r="E9" s="210">
        <f t="shared" si="0"/>
        <v>4</v>
      </c>
      <c r="F9" s="210">
        <f t="shared" si="0"/>
        <v>116</v>
      </c>
      <c r="G9" s="211">
        <f t="shared" si="0"/>
        <v>248</v>
      </c>
      <c r="H9" s="211">
        <f t="shared" si="0"/>
        <v>3</v>
      </c>
      <c r="I9" s="211">
        <f t="shared" si="0"/>
        <v>244</v>
      </c>
      <c r="J9" s="211">
        <f t="shared" si="0"/>
        <v>1</v>
      </c>
      <c r="K9" s="211">
        <f t="shared" si="0"/>
        <v>15854</v>
      </c>
      <c r="L9" s="211">
        <f t="shared" si="0"/>
        <v>7482</v>
      </c>
      <c r="M9" s="211">
        <f t="shared" si="0"/>
        <v>8372</v>
      </c>
      <c r="N9" s="211">
        <f t="shared" si="0"/>
        <v>223</v>
      </c>
      <c r="O9" s="211">
        <f t="shared" si="0"/>
        <v>14405</v>
      </c>
      <c r="P9" s="211">
        <f t="shared" si="0"/>
        <v>1226</v>
      </c>
      <c r="Q9" s="211">
        <f t="shared" si="0"/>
        <v>13955</v>
      </c>
      <c r="R9" s="211">
        <f t="shared" si="0"/>
        <v>213</v>
      </c>
      <c r="S9" s="211">
        <f t="shared" si="0"/>
        <v>11742</v>
      </c>
      <c r="T9" s="211">
        <f t="shared" si="0"/>
        <v>2000</v>
      </c>
      <c r="U9" s="211">
        <f t="shared" si="0"/>
        <v>9766</v>
      </c>
      <c r="V9" s="211">
        <f t="shared" si="0"/>
        <v>267</v>
      </c>
      <c r="W9" s="211">
        <f t="shared" si="0"/>
        <v>8273</v>
      </c>
      <c r="X9" s="211">
        <f t="shared" si="0"/>
        <v>1226</v>
      </c>
      <c r="Y9" s="211">
        <f t="shared" si="0"/>
        <v>8245</v>
      </c>
      <c r="Z9" s="211">
        <f t="shared" si="0"/>
        <v>4048</v>
      </c>
      <c r="AA9" s="211">
        <f t="shared" si="0"/>
        <v>4197</v>
      </c>
      <c r="AB9" s="211">
        <f t="shared" si="0"/>
        <v>103</v>
      </c>
      <c r="AC9" s="211">
        <f t="shared" si="0"/>
        <v>6916</v>
      </c>
      <c r="AD9" s="211">
        <f t="shared" si="0"/>
        <v>1226</v>
      </c>
      <c r="AE9" s="211">
        <f t="shared" si="0"/>
        <v>7926</v>
      </c>
      <c r="AF9" s="211">
        <f t="shared" si="0"/>
        <v>3867</v>
      </c>
      <c r="AG9" s="211">
        <f t="shared" si="0"/>
        <v>4059</v>
      </c>
      <c r="AH9" s="211">
        <f t="shared" si="0"/>
        <v>113</v>
      </c>
      <c r="AI9" s="211">
        <f t="shared" si="0"/>
        <v>6554</v>
      </c>
      <c r="AJ9" s="212">
        <f t="shared" si="0"/>
        <v>1259</v>
      </c>
      <c r="AK9" s="311" t="s">
        <v>172</v>
      </c>
      <c r="AL9" s="311"/>
      <c r="AM9" s="107"/>
      <c r="AN9" s="107"/>
      <c r="AO9" s="106"/>
      <c r="AP9" s="106"/>
      <c r="AQ9" s="106"/>
      <c r="AR9" s="106"/>
      <c r="AS9" s="106"/>
      <c r="AT9" s="106"/>
      <c r="AU9" s="106"/>
    </row>
    <row r="10" spans="1:47" ht="15" customHeight="1">
      <c r="A10" s="105"/>
      <c r="B10" s="104"/>
      <c r="C10" s="213"/>
      <c r="D10" s="103"/>
      <c r="E10" s="103"/>
      <c r="F10" s="103"/>
      <c r="G10" s="214"/>
      <c r="H10" s="103"/>
      <c r="I10" s="103"/>
      <c r="J10" s="103"/>
      <c r="K10" s="214"/>
      <c r="L10" s="103"/>
      <c r="M10" s="103"/>
      <c r="N10" s="103"/>
      <c r="O10" s="103"/>
      <c r="P10" s="103"/>
      <c r="Q10" s="214"/>
      <c r="R10" s="103"/>
      <c r="S10" s="103"/>
      <c r="T10" s="103"/>
      <c r="U10" s="214"/>
      <c r="V10" s="103"/>
      <c r="W10" s="103"/>
      <c r="X10" s="103"/>
      <c r="Y10" s="214"/>
      <c r="Z10" s="103"/>
      <c r="AA10" s="103"/>
      <c r="AB10" s="103"/>
      <c r="AC10" s="103"/>
      <c r="AD10" s="103"/>
      <c r="AE10" s="214"/>
      <c r="AF10" s="103"/>
      <c r="AG10" s="103"/>
      <c r="AH10" s="103"/>
      <c r="AI10" s="103"/>
      <c r="AJ10" s="103"/>
      <c r="AK10" s="102"/>
      <c r="AL10" s="62"/>
      <c r="AM10" s="100"/>
      <c r="AN10" s="100"/>
      <c r="AO10" s="99"/>
      <c r="AP10" s="99"/>
      <c r="AQ10" s="99"/>
      <c r="AR10" s="99"/>
      <c r="AS10" s="99"/>
      <c r="AT10" s="99"/>
      <c r="AU10" s="99"/>
    </row>
    <row r="11" spans="1:47" ht="17.25" customHeight="1">
      <c r="A11" s="304" t="s">
        <v>171</v>
      </c>
      <c r="B11" s="312"/>
      <c r="C11" s="215">
        <f>SUM(D11:F11)</f>
        <v>1</v>
      </c>
      <c r="D11" s="70">
        <v>1</v>
      </c>
      <c r="E11" s="70" t="s">
        <v>169</v>
      </c>
      <c r="F11" s="70" t="s">
        <v>169</v>
      </c>
      <c r="G11" s="67">
        <f>SUM(H11:J11)</f>
        <v>1</v>
      </c>
      <c r="H11" s="67">
        <v>0</v>
      </c>
      <c r="I11" s="67">
        <v>1</v>
      </c>
      <c r="J11" s="67">
        <v>0</v>
      </c>
      <c r="K11" s="67">
        <f>L11+M11</f>
        <v>34</v>
      </c>
      <c r="L11" s="67">
        <v>10</v>
      </c>
      <c r="M11" s="67">
        <v>24</v>
      </c>
      <c r="N11" s="67">
        <v>0</v>
      </c>
      <c r="O11" s="67">
        <v>34</v>
      </c>
      <c r="P11" s="67">
        <v>0</v>
      </c>
      <c r="Q11" s="67">
        <f>SUM(R11:T11)</f>
        <v>20</v>
      </c>
      <c r="R11" s="67">
        <v>0</v>
      </c>
      <c r="S11" s="67">
        <v>20</v>
      </c>
      <c r="T11" s="67">
        <v>0</v>
      </c>
      <c r="U11" s="67">
        <f>SUM(V11:X11)</f>
        <v>20</v>
      </c>
      <c r="V11" s="67">
        <v>0</v>
      </c>
      <c r="W11" s="67">
        <v>20</v>
      </c>
      <c r="X11" s="67">
        <v>0</v>
      </c>
      <c r="Y11" s="67">
        <f>SUM(Z11:AA11)</f>
        <v>19</v>
      </c>
      <c r="Z11" s="67">
        <v>4</v>
      </c>
      <c r="AA11" s="67">
        <v>15</v>
      </c>
      <c r="AB11" s="67">
        <v>0</v>
      </c>
      <c r="AC11" s="67">
        <v>19</v>
      </c>
      <c r="AD11" s="67">
        <v>0</v>
      </c>
      <c r="AE11" s="67">
        <f>AF11+AG11</f>
        <v>19</v>
      </c>
      <c r="AF11" s="67">
        <v>4</v>
      </c>
      <c r="AG11" s="67">
        <v>15</v>
      </c>
      <c r="AH11" s="66">
        <v>0</v>
      </c>
      <c r="AI11" s="66">
        <v>19</v>
      </c>
      <c r="AJ11" s="101">
        <v>0</v>
      </c>
      <c r="AK11" s="305" t="s">
        <v>171</v>
      </c>
      <c r="AL11" s="304"/>
      <c r="AM11" s="100"/>
      <c r="AN11" s="100"/>
      <c r="AO11" s="99"/>
      <c r="AP11" s="99"/>
      <c r="AQ11" s="99"/>
      <c r="AR11" s="99"/>
      <c r="AS11" s="99"/>
      <c r="AT11" s="99"/>
      <c r="AU11" s="99"/>
    </row>
    <row r="12" spans="1:47" ht="17.25" customHeight="1">
      <c r="A12" s="304" t="s">
        <v>170</v>
      </c>
      <c r="B12" s="312"/>
      <c r="C12" s="215">
        <f>SUM(D12:F12)</f>
        <v>4</v>
      </c>
      <c r="D12" s="70" t="s">
        <v>169</v>
      </c>
      <c r="E12" s="70">
        <v>4</v>
      </c>
      <c r="F12" s="70" t="s">
        <v>169</v>
      </c>
      <c r="G12" s="67">
        <f>SUM(H12:J12)</f>
        <v>6</v>
      </c>
      <c r="H12" s="67">
        <v>0</v>
      </c>
      <c r="I12" s="67">
        <v>6</v>
      </c>
      <c r="J12" s="67">
        <v>0</v>
      </c>
      <c r="K12" s="67">
        <f>L12+M12</f>
        <v>279</v>
      </c>
      <c r="L12" s="67">
        <v>110</v>
      </c>
      <c r="M12" s="67">
        <v>169</v>
      </c>
      <c r="N12" s="67">
        <v>0</v>
      </c>
      <c r="O12" s="67">
        <v>279</v>
      </c>
      <c r="P12" s="67">
        <v>0</v>
      </c>
      <c r="Q12" s="67">
        <f>SUM(R12:T12)</f>
        <v>135</v>
      </c>
      <c r="R12" s="67">
        <v>0</v>
      </c>
      <c r="S12" s="67">
        <v>135</v>
      </c>
      <c r="T12" s="67">
        <v>0</v>
      </c>
      <c r="U12" s="67">
        <f>SUM(V12:X12)</f>
        <v>254</v>
      </c>
      <c r="V12" s="67">
        <v>0</v>
      </c>
      <c r="W12" s="67">
        <v>254</v>
      </c>
      <c r="X12" s="67">
        <v>0</v>
      </c>
      <c r="Y12" s="67">
        <f>SUM(Z12:AA12)</f>
        <v>119</v>
      </c>
      <c r="Z12" s="67">
        <v>60</v>
      </c>
      <c r="AA12" s="67">
        <v>59</v>
      </c>
      <c r="AB12" s="67">
        <v>0</v>
      </c>
      <c r="AC12" s="67">
        <v>119</v>
      </c>
      <c r="AD12" s="67">
        <v>0</v>
      </c>
      <c r="AE12" s="67">
        <f>AF12+AG12</f>
        <v>116</v>
      </c>
      <c r="AF12" s="67">
        <v>43</v>
      </c>
      <c r="AG12" s="67">
        <v>73</v>
      </c>
      <c r="AH12" s="66">
        <v>0</v>
      </c>
      <c r="AI12" s="66">
        <v>116</v>
      </c>
      <c r="AJ12" s="101">
        <v>0</v>
      </c>
      <c r="AK12" s="305" t="s">
        <v>170</v>
      </c>
      <c r="AL12" s="304"/>
      <c r="AM12" s="100"/>
      <c r="AN12" s="100"/>
      <c r="AO12" s="99"/>
      <c r="AP12" s="99"/>
      <c r="AQ12" s="99"/>
      <c r="AR12" s="99"/>
      <c r="AS12" s="99"/>
      <c r="AT12" s="99"/>
      <c r="AU12" s="99"/>
    </row>
    <row r="13" spans="1:47" ht="17.25" customHeight="1">
      <c r="A13" s="304" t="s">
        <v>168</v>
      </c>
      <c r="B13" s="312"/>
      <c r="C13" s="215">
        <f>SUM(D13:F13)</f>
        <v>116</v>
      </c>
      <c r="D13" s="70" t="s">
        <v>169</v>
      </c>
      <c r="E13" s="70" t="s">
        <v>169</v>
      </c>
      <c r="F13" s="70">
        <v>116</v>
      </c>
      <c r="G13" s="67">
        <f>SUM(H13:J13)</f>
        <v>241</v>
      </c>
      <c r="H13" s="67">
        <v>3</v>
      </c>
      <c r="I13" s="67">
        <v>237</v>
      </c>
      <c r="J13" s="67">
        <v>1</v>
      </c>
      <c r="K13" s="67">
        <f>L13+M13</f>
        <v>15541</v>
      </c>
      <c r="L13" s="67">
        <v>7362</v>
      </c>
      <c r="M13" s="67">
        <v>8179</v>
      </c>
      <c r="N13" s="67">
        <v>223</v>
      </c>
      <c r="O13" s="67">
        <v>14092</v>
      </c>
      <c r="P13" s="67">
        <v>1226</v>
      </c>
      <c r="Q13" s="67">
        <f>SUM(R13:T13)</f>
        <v>13800</v>
      </c>
      <c r="R13" s="67">
        <v>213</v>
      </c>
      <c r="S13" s="67">
        <v>11587</v>
      </c>
      <c r="T13" s="67">
        <v>2000</v>
      </c>
      <c r="U13" s="67">
        <f>SUM(V13:X13)</f>
        <v>9492</v>
      </c>
      <c r="V13" s="67">
        <v>267</v>
      </c>
      <c r="W13" s="67">
        <v>7999</v>
      </c>
      <c r="X13" s="67">
        <v>1226</v>
      </c>
      <c r="Y13" s="67">
        <f>SUM(Z13:AA13)</f>
        <v>8107</v>
      </c>
      <c r="Z13" s="67">
        <v>3984</v>
      </c>
      <c r="AA13" s="67">
        <v>4123</v>
      </c>
      <c r="AB13" s="67">
        <v>103</v>
      </c>
      <c r="AC13" s="67">
        <v>6778</v>
      </c>
      <c r="AD13" s="67">
        <v>1226</v>
      </c>
      <c r="AE13" s="67">
        <f>AF13+AG13</f>
        <v>7791</v>
      </c>
      <c r="AF13" s="67">
        <v>3820</v>
      </c>
      <c r="AG13" s="67">
        <v>3971</v>
      </c>
      <c r="AH13" s="66">
        <v>113</v>
      </c>
      <c r="AI13" s="66">
        <v>6419</v>
      </c>
      <c r="AJ13" s="101">
        <v>1259</v>
      </c>
      <c r="AK13" s="305" t="s">
        <v>168</v>
      </c>
      <c r="AL13" s="304"/>
      <c r="AM13" s="100"/>
      <c r="AN13" s="100"/>
      <c r="AO13" s="99"/>
      <c r="AP13" s="99"/>
      <c r="AQ13" s="99"/>
      <c r="AR13" s="99"/>
      <c r="AS13" s="99"/>
      <c r="AT13" s="99"/>
      <c r="AU13" s="99"/>
    </row>
    <row r="14" spans="1:47" ht="15" customHeight="1">
      <c r="A14" s="98"/>
      <c r="B14" s="97"/>
      <c r="C14" s="208"/>
      <c r="D14" s="69"/>
      <c r="E14" s="69"/>
      <c r="F14" s="69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96"/>
      <c r="AK14" s="95"/>
      <c r="AL14" s="62"/>
      <c r="AM14" s="55"/>
      <c r="AN14" s="55"/>
      <c r="AU14" s="85"/>
    </row>
    <row r="15" spans="1:47" s="77" customFormat="1" ht="17.25" customHeight="1">
      <c r="A15" s="298" t="s">
        <v>167</v>
      </c>
      <c r="B15" s="216" t="s">
        <v>0</v>
      </c>
      <c r="C15" s="209">
        <f aca="true" t="shared" si="1" ref="C15:C46">SUM(D15:F15)</f>
        <v>14</v>
      </c>
      <c r="D15" s="210">
        <f>SUM(D16:D24)</f>
        <v>0</v>
      </c>
      <c r="E15" s="210">
        <f>SUM(E16:E24)</f>
        <v>0</v>
      </c>
      <c r="F15" s="210">
        <f>SUM(F16:F24)</f>
        <v>14</v>
      </c>
      <c r="G15" s="211">
        <f aca="true" t="shared" si="2" ref="G15:G46">SUM(H15:J15)</f>
        <v>39</v>
      </c>
      <c r="H15" s="211">
        <f>SUM(H16:H24)</f>
        <v>1</v>
      </c>
      <c r="I15" s="211">
        <f>SUM(I16:I24)</f>
        <v>38</v>
      </c>
      <c r="J15" s="211">
        <f>SUM(J16:J24)</f>
        <v>0</v>
      </c>
      <c r="K15" s="211">
        <f aca="true" t="shared" si="3" ref="K15:K46">L15+M15</f>
        <v>1909</v>
      </c>
      <c r="L15" s="211">
        <f>SUM(L16:L24)</f>
        <v>1684</v>
      </c>
      <c r="M15" s="211">
        <f>SUM(M16:M24)</f>
        <v>225</v>
      </c>
      <c r="N15" s="211">
        <f>SUM(N16:N24)</f>
        <v>20</v>
      </c>
      <c r="O15" s="211">
        <f>SUM(O16:O24)</f>
        <v>1889</v>
      </c>
      <c r="P15" s="211">
        <f>SUM(P16:P24)</f>
        <v>0</v>
      </c>
      <c r="Q15" s="211">
        <f aca="true" t="shared" si="4" ref="Q15:Q46">SUM(R15:T15)</f>
        <v>1672</v>
      </c>
      <c r="R15" s="211">
        <f>SUM(R16:R24)</f>
        <v>20</v>
      </c>
      <c r="S15" s="211">
        <f>SUM(S16:S24)</f>
        <v>1652</v>
      </c>
      <c r="T15" s="211">
        <f>SUM(T16:T24)</f>
        <v>0</v>
      </c>
      <c r="U15" s="211">
        <f aca="true" t="shared" si="5" ref="U15:U46">SUM(V15:X15)</f>
        <v>958</v>
      </c>
      <c r="V15" s="211">
        <f>SUM(V16:V24)</f>
        <v>6</v>
      </c>
      <c r="W15" s="211">
        <f>SUM(W16:W24)</f>
        <v>952</v>
      </c>
      <c r="X15" s="211">
        <f>SUM(X16:X24)</f>
        <v>0</v>
      </c>
      <c r="Y15" s="211">
        <f aca="true" t="shared" si="6" ref="Y15:Y46">SUM(Z15:AA15)</f>
        <v>921</v>
      </c>
      <c r="Z15" s="211">
        <f>SUM(Z16:Z24)</f>
        <v>809</v>
      </c>
      <c r="AA15" s="211">
        <f>SUM(AA16:AA24)</f>
        <v>112</v>
      </c>
      <c r="AB15" s="211">
        <f>SUM(AB16:AB24)</f>
        <v>4</v>
      </c>
      <c r="AC15" s="211">
        <f>SUM(AC16:AC24)</f>
        <v>917</v>
      </c>
      <c r="AD15" s="211">
        <f>SUM(AD16:AD24)</f>
        <v>0</v>
      </c>
      <c r="AE15" s="211">
        <f aca="true" t="shared" si="7" ref="AE15:AE46">AF15+AG15</f>
        <v>903</v>
      </c>
      <c r="AF15" s="211">
        <f>SUM(AF16:AF24)</f>
        <v>805</v>
      </c>
      <c r="AG15" s="211">
        <f>SUM(AG16:AG24)</f>
        <v>98</v>
      </c>
      <c r="AH15" s="211">
        <f>SUM(AH16:AH24)</f>
        <v>10</v>
      </c>
      <c r="AI15" s="211">
        <f>SUM(AI16:AI24)</f>
        <v>893</v>
      </c>
      <c r="AJ15" s="211">
        <f>SUM(AJ16:AJ24)</f>
        <v>0</v>
      </c>
      <c r="AK15" s="216" t="s">
        <v>0</v>
      </c>
      <c r="AL15" s="298" t="s">
        <v>167</v>
      </c>
      <c r="AM15" s="79"/>
      <c r="AN15" s="78"/>
      <c r="AU15" s="78"/>
    </row>
    <row r="16" spans="1:47" ht="17.25" customHeight="1">
      <c r="A16" s="299"/>
      <c r="B16" s="73" t="s">
        <v>166</v>
      </c>
      <c r="C16" s="215">
        <f t="shared" si="1"/>
        <v>1</v>
      </c>
      <c r="D16" s="70">
        <v>0</v>
      </c>
      <c r="E16" s="70">
        <v>0</v>
      </c>
      <c r="F16" s="70">
        <v>1</v>
      </c>
      <c r="G16" s="67">
        <f t="shared" si="2"/>
        <v>1</v>
      </c>
      <c r="H16" s="68">
        <v>0</v>
      </c>
      <c r="I16" s="68">
        <v>1</v>
      </c>
      <c r="J16" s="68">
        <v>0</v>
      </c>
      <c r="K16" s="67">
        <f t="shared" si="3"/>
        <v>28</v>
      </c>
      <c r="L16" s="68">
        <v>26</v>
      </c>
      <c r="M16" s="68">
        <v>2</v>
      </c>
      <c r="N16" s="68">
        <v>0</v>
      </c>
      <c r="O16" s="68">
        <v>28</v>
      </c>
      <c r="P16" s="68">
        <v>0</v>
      </c>
      <c r="Q16" s="68">
        <f t="shared" si="4"/>
        <v>40</v>
      </c>
      <c r="R16" s="68">
        <v>0</v>
      </c>
      <c r="S16" s="68">
        <v>40</v>
      </c>
      <c r="T16" s="68">
        <v>0</v>
      </c>
      <c r="U16" s="68">
        <f t="shared" si="5"/>
        <v>28</v>
      </c>
      <c r="V16" s="68">
        <v>0</v>
      </c>
      <c r="W16" s="68">
        <v>28</v>
      </c>
      <c r="X16" s="68">
        <v>0</v>
      </c>
      <c r="Y16" s="68">
        <f t="shared" si="6"/>
        <v>28</v>
      </c>
      <c r="Z16" s="68">
        <v>26</v>
      </c>
      <c r="AA16" s="68">
        <v>2</v>
      </c>
      <c r="AB16" s="68">
        <v>0</v>
      </c>
      <c r="AC16" s="68">
        <v>28</v>
      </c>
      <c r="AD16" s="68">
        <v>0</v>
      </c>
      <c r="AE16" s="67">
        <f t="shared" si="7"/>
        <v>38</v>
      </c>
      <c r="AF16" s="68">
        <v>38</v>
      </c>
      <c r="AG16" s="68">
        <v>0</v>
      </c>
      <c r="AH16" s="66">
        <v>0</v>
      </c>
      <c r="AI16" s="66">
        <v>38</v>
      </c>
      <c r="AJ16" s="65">
        <v>0</v>
      </c>
      <c r="AK16" s="73" t="s">
        <v>165</v>
      </c>
      <c r="AL16" s="299"/>
      <c r="AM16" s="56"/>
      <c r="AN16" s="55"/>
      <c r="AU16" s="85"/>
    </row>
    <row r="17" spans="1:47" ht="17.25" customHeight="1">
      <c r="A17" s="299"/>
      <c r="B17" s="73" t="s">
        <v>164</v>
      </c>
      <c r="C17" s="215">
        <f t="shared" si="1"/>
        <v>3</v>
      </c>
      <c r="D17" s="70">
        <v>0</v>
      </c>
      <c r="E17" s="70">
        <v>0</v>
      </c>
      <c r="F17" s="70">
        <v>3</v>
      </c>
      <c r="G17" s="67">
        <f t="shared" si="2"/>
        <v>12</v>
      </c>
      <c r="H17" s="68">
        <v>0</v>
      </c>
      <c r="I17" s="68">
        <v>12</v>
      </c>
      <c r="J17" s="68">
        <v>0</v>
      </c>
      <c r="K17" s="67">
        <f t="shared" si="3"/>
        <v>361</v>
      </c>
      <c r="L17" s="68">
        <v>296</v>
      </c>
      <c r="M17" s="68">
        <v>65</v>
      </c>
      <c r="N17" s="68">
        <v>0</v>
      </c>
      <c r="O17" s="68">
        <v>361</v>
      </c>
      <c r="P17" s="68">
        <v>0</v>
      </c>
      <c r="Q17" s="68">
        <f t="shared" si="4"/>
        <v>350</v>
      </c>
      <c r="R17" s="68">
        <v>0</v>
      </c>
      <c r="S17" s="68">
        <v>350</v>
      </c>
      <c r="T17" s="68">
        <v>0</v>
      </c>
      <c r="U17" s="68">
        <f t="shared" si="5"/>
        <v>193</v>
      </c>
      <c r="V17" s="68">
        <v>0</v>
      </c>
      <c r="W17" s="68">
        <v>193</v>
      </c>
      <c r="X17" s="68">
        <v>0</v>
      </c>
      <c r="Y17" s="68">
        <f t="shared" si="6"/>
        <v>188</v>
      </c>
      <c r="Z17" s="68">
        <v>159</v>
      </c>
      <c r="AA17" s="68">
        <v>29</v>
      </c>
      <c r="AB17" s="68">
        <v>0</v>
      </c>
      <c r="AC17" s="68">
        <v>188</v>
      </c>
      <c r="AD17" s="68">
        <v>0</v>
      </c>
      <c r="AE17" s="67">
        <f t="shared" si="7"/>
        <v>168</v>
      </c>
      <c r="AF17" s="68">
        <v>142</v>
      </c>
      <c r="AG17" s="68">
        <v>26</v>
      </c>
      <c r="AH17" s="66">
        <v>0</v>
      </c>
      <c r="AI17" s="66">
        <v>168</v>
      </c>
      <c r="AJ17" s="65">
        <v>0</v>
      </c>
      <c r="AK17" s="73" t="s">
        <v>164</v>
      </c>
      <c r="AL17" s="299"/>
      <c r="AM17" s="56"/>
      <c r="AN17" s="55"/>
      <c r="AU17" s="85"/>
    </row>
    <row r="18" spans="1:47" ht="17.25" customHeight="1">
      <c r="A18" s="299"/>
      <c r="B18" s="73" t="s">
        <v>163</v>
      </c>
      <c r="C18" s="215">
        <f t="shared" si="1"/>
        <v>1</v>
      </c>
      <c r="D18" s="70">
        <v>0</v>
      </c>
      <c r="E18" s="70">
        <v>0</v>
      </c>
      <c r="F18" s="70">
        <v>1</v>
      </c>
      <c r="G18" s="67">
        <f t="shared" si="2"/>
        <v>2</v>
      </c>
      <c r="H18" s="68">
        <v>0</v>
      </c>
      <c r="I18" s="68">
        <v>2</v>
      </c>
      <c r="J18" s="68">
        <v>0</v>
      </c>
      <c r="K18" s="67">
        <f t="shared" si="3"/>
        <v>65</v>
      </c>
      <c r="L18" s="68">
        <v>65</v>
      </c>
      <c r="M18" s="68">
        <v>0</v>
      </c>
      <c r="N18" s="68">
        <v>0</v>
      </c>
      <c r="O18" s="68">
        <v>65</v>
      </c>
      <c r="P18" s="68">
        <v>0</v>
      </c>
      <c r="Q18" s="68">
        <f t="shared" si="4"/>
        <v>100</v>
      </c>
      <c r="R18" s="68">
        <v>0</v>
      </c>
      <c r="S18" s="68">
        <v>100</v>
      </c>
      <c r="T18" s="68">
        <v>0</v>
      </c>
      <c r="U18" s="68">
        <f t="shared" si="5"/>
        <v>32</v>
      </c>
      <c r="V18" s="68">
        <v>0</v>
      </c>
      <c r="W18" s="68">
        <v>32</v>
      </c>
      <c r="X18" s="68">
        <v>0</v>
      </c>
      <c r="Y18" s="68">
        <f t="shared" si="6"/>
        <v>32</v>
      </c>
      <c r="Z18" s="68">
        <v>32</v>
      </c>
      <c r="AA18" s="68">
        <v>0</v>
      </c>
      <c r="AB18" s="68">
        <v>0</v>
      </c>
      <c r="AC18" s="68">
        <v>32</v>
      </c>
      <c r="AD18" s="68">
        <v>0</v>
      </c>
      <c r="AE18" s="67">
        <f t="shared" si="7"/>
        <v>43</v>
      </c>
      <c r="AF18" s="68">
        <v>43</v>
      </c>
      <c r="AG18" s="68">
        <v>0</v>
      </c>
      <c r="AH18" s="66">
        <v>0</v>
      </c>
      <c r="AI18" s="66">
        <v>43</v>
      </c>
      <c r="AJ18" s="65">
        <v>0</v>
      </c>
      <c r="AK18" s="73" t="s">
        <v>163</v>
      </c>
      <c r="AL18" s="299"/>
      <c r="AM18" s="56"/>
      <c r="AN18" s="55"/>
      <c r="AU18" s="85"/>
    </row>
    <row r="19" spans="1:47" ht="17.25" customHeight="1">
      <c r="A19" s="299"/>
      <c r="B19" s="73" t="s">
        <v>162</v>
      </c>
      <c r="C19" s="215">
        <f t="shared" si="1"/>
        <v>1</v>
      </c>
      <c r="D19" s="70">
        <v>0</v>
      </c>
      <c r="E19" s="70">
        <v>0</v>
      </c>
      <c r="F19" s="70">
        <v>1</v>
      </c>
      <c r="G19" s="67">
        <f t="shared" si="2"/>
        <v>1</v>
      </c>
      <c r="H19" s="68">
        <v>0</v>
      </c>
      <c r="I19" s="68">
        <v>1</v>
      </c>
      <c r="J19" s="68">
        <v>0</v>
      </c>
      <c r="K19" s="67">
        <f t="shared" si="3"/>
        <v>59</v>
      </c>
      <c r="L19" s="68">
        <v>26</v>
      </c>
      <c r="M19" s="68">
        <v>33</v>
      </c>
      <c r="N19" s="68">
        <v>0</v>
      </c>
      <c r="O19" s="68">
        <v>59</v>
      </c>
      <c r="P19" s="68">
        <v>0</v>
      </c>
      <c r="Q19" s="68">
        <f t="shared" si="4"/>
        <v>50</v>
      </c>
      <c r="R19" s="68">
        <v>0</v>
      </c>
      <c r="S19" s="68">
        <v>50</v>
      </c>
      <c r="T19" s="68">
        <v>0</v>
      </c>
      <c r="U19" s="68">
        <f t="shared" si="5"/>
        <v>25</v>
      </c>
      <c r="V19" s="68">
        <v>0</v>
      </c>
      <c r="W19" s="68">
        <v>25</v>
      </c>
      <c r="X19" s="68">
        <v>0</v>
      </c>
      <c r="Y19" s="68">
        <f t="shared" si="6"/>
        <v>25</v>
      </c>
      <c r="Z19" s="68">
        <v>13</v>
      </c>
      <c r="AA19" s="68">
        <v>12</v>
      </c>
      <c r="AB19" s="68">
        <v>0</v>
      </c>
      <c r="AC19" s="68">
        <v>25</v>
      </c>
      <c r="AD19" s="68">
        <v>0</v>
      </c>
      <c r="AE19" s="67">
        <f t="shared" si="7"/>
        <v>29</v>
      </c>
      <c r="AF19" s="68">
        <v>17</v>
      </c>
      <c r="AG19" s="68">
        <v>12</v>
      </c>
      <c r="AH19" s="66">
        <v>0</v>
      </c>
      <c r="AI19" s="66">
        <v>29</v>
      </c>
      <c r="AJ19" s="65">
        <v>0</v>
      </c>
      <c r="AK19" s="73" t="s">
        <v>162</v>
      </c>
      <c r="AL19" s="299"/>
      <c r="AM19" s="56"/>
      <c r="AN19" s="55"/>
      <c r="AU19" s="85"/>
    </row>
    <row r="20" spans="1:47" ht="17.25" customHeight="1">
      <c r="A20" s="299"/>
      <c r="B20" s="73" t="s">
        <v>161</v>
      </c>
      <c r="C20" s="215">
        <f t="shared" si="1"/>
        <v>3</v>
      </c>
      <c r="D20" s="70">
        <v>0</v>
      </c>
      <c r="E20" s="70">
        <v>0</v>
      </c>
      <c r="F20" s="70">
        <v>3</v>
      </c>
      <c r="G20" s="67">
        <f t="shared" si="2"/>
        <v>9</v>
      </c>
      <c r="H20" s="68">
        <v>1</v>
      </c>
      <c r="I20" s="68">
        <v>8</v>
      </c>
      <c r="J20" s="68">
        <v>0</v>
      </c>
      <c r="K20" s="67">
        <f t="shared" si="3"/>
        <v>752</v>
      </c>
      <c r="L20" s="68">
        <v>730</v>
      </c>
      <c r="M20" s="68">
        <v>22</v>
      </c>
      <c r="N20" s="68">
        <v>20</v>
      </c>
      <c r="O20" s="68">
        <v>732</v>
      </c>
      <c r="P20" s="68">
        <v>0</v>
      </c>
      <c r="Q20" s="68">
        <f t="shared" si="4"/>
        <v>530</v>
      </c>
      <c r="R20" s="68">
        <v>20</v>
      </c>
      <c r="S20" s="68">
        <v>510</v>
      </c>
      <c r="T20" s="68">
        <v>0</v>
      </c>
      <c r="U20" s="68">
        <f t="shared" si="5"/>
        <v>387</v>
      </c>
      <c r="V20" s="68">
        <v>6</v>
      </c>
      <c r="W20" s="68">
        <v>381</v>
      </c>
      <c r="X20" s="68">
        <v>0</v>
      </c>
      <c r="Y20" s="68">
        <f t="shared" si="6"/>
        <v>362</v>
      </c>
      <c r="Z20" s="68">
        <v>348</v>
      </c>
      <c r="AA20" s="68">
        <v>14</v>
      </c>
      <c r="AB20" s="68">
        <v>4</v>
      </c>
      <c r="AC20" s="68">
        <v>358</v>
      </c>
      <c r="AD20" s="68">
        <v>0</v>
      </c>
      <c r="AE20" s="67">
        <f t="shared" si="7"/>
        <v>365</v>
      </c>
      <c r="AF20" s="68">
        <v>358</v>
      </c>
      <c r="AG20" s="68">
        <v>7</v>
      </c>
      <c r="AH20" s="66">
        <v>10</v>
      </c>
      <c r="AI20" s="66">
        <v>355</v>
      </c>
      <c r="AJ20" s="65">
        <v>0</v>
      </c>
      <c r="AK20" s="73" t="s">
        <v>161</v>
      </c>
      <c r="AL20" s="299"/>
      <c r="AM20" s="56"/>
      <c r="AN20" s="55"/>
      <c r="AU20" s="85"/>
    </row>
    <row r="21" spans="1:47" ht="17.25" customHeight="1">
      <c r="A21" s="299"/>
      <c r="B21" s="73" t="s">
        <v>160</v>
      </c>
      <c r="C21" s="215">
        <f t="shared" si="1"/>
        <v>0</v>
      </c>
      <c r="D21" s="70">
        <v>0</v>
      </c>
      <c r="E21" s="70">
        <v>0</v>
      </c>
      <c r="F21" s="70">
        <v>0</v>
      </c>
      <c r="G21" s="67">
        <f t="shared" si="2"/>
        <v>0</v>
      </c>
      <c r="H21" s="68">
        <v>0</v>
      </c>
      <c r="I21" s="68">
        <v>0</v>
      </c>
      <c r="J21" s="68">
        <v>0</v>
      </c>
      <c r="K21" s="67">
        <f t="shared" si="3"/>
        <v>0</v>
      </c>
      <c r="L21" s="68">
        <v>0</v>
      </c>
      <c r="M21" s="68">
        <v>0</v>
      </c>
      <c r="N21" s="68">
        <v>0</v>
      </c>
      <c r="O21" s="68">
        <v>0</v>
      </c>
      <c r="P21" s="68">
        <v>0</v>
      </c>
      <c r="Q21" s="68">
        <f t="shared" si="4"/>
        <v>0</v>
      </c>
      <c r="R21" s="68">
        <v>0</v>
      </c>
      <c r="S21" s="68">
        <v>0</v>
      </c>
      <c r="T21" s="68">
        <v>0</v>
      </c>
      <c r="U21" s="68">
        <f t="shared" si="5"/>
        <v>0</v>
      </c>
      <c r="V21" s="68">
        <v>0</v>
      </c>
      <c r="W21" s="68">
        <v>0</v>
      </c>
      <c r="X21" s="68">
        <v>0</v>
      </c>
      <c r="Y21" s="68">
        <f t="shared" si="6"/>
        <v>0</v>
      </c>
      <c r="Z21" s="68">
        <v>0</v>
      </c>
      <c r="AA21" s="68">
        <v>0</v>
      </c>
      <c r="AB21" s="68">
        <v>0</v>
      </c>
      <c r="AC21" s="68">
        <v>0</v>
      </c>
      <c r="AD21" s="68">
        <v>0</v>
      </c>
      <c r="AE21" s="67">
        <f t="shared" si="7"/>
        <v>0</v>
      </c>
      <c r="AF21" s="68">
        <v>0</v>
      </c>
      <c r="AG21" s="68">
        <v>0</v>
      </c>
      <c r="AH21" s="66">
        <v>0</v>
      </c>
      <c r="AI21" s="66">
        <v>0</v>
      </c>
      <c r="AJ21" s="65">
        <v>0</v>
      </c>
      <c r="AK21" s="73" t="s">
        <v>160</v>
      </c>
      <c r="AL21" s="299"/>
      <c r="AM21" s="56"/>
      <c r="AN21" s="55"/>
      <c r="AU21" s="85"/>
    </row>
    <row r="22" spans="1:47" ht="17.25" customHeight="1">
      <c r="A22" s="299"/>
      <c r="B22" s="73" t="s">
        <v>159</v>
      </c>
      <c r="C22" s="215">
        <f t="shared" si="1"/>
        <v>0</v>
      </c>
      <c r="D22" s="70">
        <v>0</v>
      </c>
      <c r="E22" s="70">
        <v>0</v>
      </c>
      <c r="F22" s="70">
        <v>0</v>
      </c>
      <c r="G22" s="67">
        <f t="shared" si="2"/>
        <v>0</v>
      </c>
      <c r="H22" s="68">
        <v>0</v>
      </c>
      <c r="I22" s="68">
        <v>0</v>
      </c>
      <c r="J22" s="68">
        <v>0</v>
      </c>
      <c r="K22" s="67">
        <f t="shared" si="3"/>
        <v>0</v>
      </c>
      <c r="L22" s="68">
        <v>0</v>
      </c>
      <c r="M22" s="68">
        <v>0</v>
      </c>
      <c r="N22" s="68">
        <v>0</v>
      </c>
      <c r="O22" s="68">
        <v>0</v>
      </c>
      <c r="P22" s="68">
        <v>0</v>
      </c>
      <c r="Q22" s="68">
        <f t="shared" si="4"/>
        <v>0</v>
      </c>
      <c r="R22" s="68">
        <v>0</v>
      </c>
      <c r="S22" s="68">
        <v>0</v>
      </c>
      <c r="T22" s="68">
        <v>0</v>
      </c>
      <c r="U22" s="68">
        <f t="shared" si="5"/>
        <v>0</v>
      </c>
      <c r="V22" s="68">
        <v>0</v>
      </c>
      <c r="W22" s="68">
        <v>0</v>
      </c>
      <c r="X22" s="68">
        <v>0</v>
      </c>
      <c r="Y22" s="68">
        <f t="shared" si="6"/>
        <v>0</v>
      </c>
      <c r="Z22" s="68">
        <v>0</v>
      </c>
      <c r="AA22" s="68">
        <v>0</v>
      </c>
      <c r="AB22" s="68">
        <v>0</v>
      </c>
      <c r="AC22" s="68">
        <v>0</v>
      </c>
      <c r="AD22" s="68">
        <v>0</v>
      </c>
      <c r="AE22" s="67">
        <f t="shared" si="7"/>
        <v>0</v>
      </c>
      <c r="AF22" s="68">
        <v>0</v>
      </c>
      <c r="AG22" s="68">
        <v>0</v>
      </c>
      <c r="AH22" s="66">
        <v>0</v>
      </c>
      <c r="AI22" s="66">
        <v>0</v>
      </c>
      <c r="AJ22" s="65">
        <v>0</v>
      </c>
      <c r="AK22" s="73" t="s">
        <v>159</v>
      </c>
      <c r="AL22" s="299"/>
      <c r="AM22" s="56"/>
      <c r="AN22" s="55"/>
      <c r="AU22" s="85"/>
    </row>
    <row r="23" spans="1:47" ht="17.25" customHeight="1">
      <c r="A23" s="299"/>
      <c r="B23" s="73" t="s">
        <v>158</v>
      </c>
      <c r="C23" s="215">
        <f t="shared" si="1"/>
        <v>1</v>
      </c>
      <c r="D23" s="70">
        <v>0</v>
      </c>
      <c r="E23" s="70">
        <v>0</v>
      </c>
      <c r="F23" s="70">
        <v>1</v>
      </c>
      <c r="G23" s="67">
        <f t="shared" si="2"/>
        <v>8</v>
      </c>
      <c r="H23" s="68">
        <v>0</v>
      </c>
      <c r="I23" s="68">
        <v>8</v>
      </c>
      <c r="J23" s="68">
        <v>0</v>
      </c>
      <c r="K23" s="67">
        <f t="shared" si="3"/>
        <v>451</v>
      </c>
      <c r="L23" s="68">
        <v>422</v>
      </c>
      <c r="M23" s="68">
        <v>29</v>
      </c>
      <c r="N23" s="68">
        <v>0</v>
      </c>
      <c r="O23" s="68">
        <v>451</v>
      </c>
      <c r="P23" s="68">
        <v>0</v>
      </c>
      <c r="Q23" s="68">
        <f t="shared" si="4"/>
        <v>330</v>
      </c>
      <c r="R23" s="68">
        <v>0</v>
      </c>
      <c r="S23" s="68">
        <v>330</v>
      </c>
      <c r="T23" s="68">
        <v>0</v>
      </c>
      <c r="U23" s="68">
        <f t="shared" si="5"/>
        <v>206</v>
      </c>
      <c r="V23" s="68">
        <v>0</v>
      </c>
      <c r="W23" s="68">
        <v>206</v>
      </c>
      <c r="X23" s="68">
        <v>0</v>
      </c>
      <c r="Y23" s="68">
        <f t="shared" si="6"/>
        <v>202</v>
      </c>
      <c r="Z23" s="68">
        <v>190</v>
      </c>
      <c r="AA23" s="68">
        <v>12</v>
      </c>
      <c r="AB23" s="68">
        <v>0</v>
      </c>
      <c r="AC23" s="68">
        <v>202</v>
      </c>
      <c r="AD23" s="68">
        <v>0</v>
      </c>
      <c r="AE23" s="67">
        <f t="shared" si="7"/>
        <v>165</v>
      </c>
      <c r="AF23" s="68">
        <v>155</v>
      </c>
      <c r="AG23" s="68">
        <v>10</v>
      </c>
      <c r="AH23" s="66">
        <v>0</v>
      </c>
      <c r="AI23" s="66">
        <v>165</v>
      </c>
      <c r="AJ23" s="65">
        <v>0</v>
      </c>
      <c r="AK23" s="73" t="s">
        <v>158</v>
      </c>
      <c r="AL23" s="299"/>
      <c r="AM23" s="56"/>
      <c r="AN23" s="55"/>
      <c r="AU23" s="85"/>
    </row>
    <row r="24" spans="1:47" ht="17.25" customHeight="1">
      <c r="A24" s="300"/>
      <c r="B24" s="57" t="s">
        <v>98</v>
      </c>
      <c r="C24" s="215">
        <f t="shared" si="1"/>
        <v>4</v>
      </c>
      <c r="D24" s="70">
        <v>0</v>
      </c>
      <c r="E24" s="70">
        <v>0</v>
      </c>
      <c r="F24" s="70">
        <v>4</v>
      </c>
      <c r="G24" s="67">
        <f t="shared" si="2"/>
        <v>6</v>
      </c>
      <c r="H24" s="68">
        <v>0</v>
      </c>
      <c r="I24" s="68">
        <v>6</v>
      </c>
      <c r="J24" s="68">
        <v>0</v>
      </c>
      <c r="K24" s="67">
        <f t="shared" si="3"/>
        <v>193</v>
      </c>
      <c r="L24" s="68">
        <v>119</v>
      </c>
      <c r="M24" s="68">
        <v>74</v>
      </c>
      <c r="N24" s="68">
        <v>0</v>
      </c>
      <c r="O24" s="68">
        <v>193</v>
      </c>
      <c r="P24" s="68">
        <v>0</v>
      </c>
      <c r="Q24" s="68">
        <f t="shared" si="4"/>
        <v>272</v>
      </c>
      <c r="R24" s="68">
        <v>0</v>
      </c>
      <c r="S24" s="68">
        <v>272</v>
      </c>
      <c r="T24" s="68">
        <v>0</v>
      </c>
      <c r="U24" s="68">
        <f t="shared" si="5"/>
        <v>87</v>
      </c>
      <c r="V24" s="68">
        <v>0</v>
      </c>
      <c r="W24" s="68">
        <v>87</v>
      </c>
      <c r="X24" s="68">
        <v>0</v>
      </c>
      <c r="Y24" s="68">
        <f t="shared" si="6"/>
        <v>84</v>
      </c>
      <c r="Z24" s="68">
        <v>41</v>
      </c>
      <c r="AA24" s="68">
        <v>43</v>
      </c>
      <c r="AB24" s="68">
        <v>0</v>
      </c>
      <c r="AC24" s="68">
        <v>84</v>
      </c>
      <c r="AD24" s="68">
        <v>0</v>
      </c>
      <c r="AE24" s="67">
        <f t="shared" si="7"/>
        <v>95</v>
      </c>
      <c r="AF24" s="68">
        <v>52</v>
      </c>
      <c r="AG24" s="68">
        <v>43</v>
      </c>
      <c r="AH24" s="66">
        <v>0</v>
      </c>
      <c r="AI24" s="66">
        <v>95</v>
      </c>
      <c r="AJ24" s="65">
        <v>0</v>
      </c>
      <c r="AK24" s="57" t="s">
        <v>98</v>
      </c>
      <c r="AL24" s="300"/>
      <c r="AM24" s="56"/>
      <c r="AN24" s="55"/>
      <c r="AU24" s="85"/>
    </row>
    <row r="25" spans="1:47" s="77" customFormat="1" ht="17.25" customHeight="1">
      <c r="A25" s="317" t="s">
        <v>157</v>
      </c>
      <c r="B25" s="217" t="s">
        <v>0</v>
      </c>
      <c r="C25" s="209">
        <f t="shared" si="1"/>
        <v>2</v>
      </c>
      <c r="D25" s="210">
        <f>SUM(D26:D28)</f>
        <v>0</v>
      </c>
      <c r="E25" s="210">
        <f>SUM(E26:E28)</f>
        <v>2</v>
      </c>
      <c r="F25" s="210">
        <f>SUM(F26:F28)</f>
        <v>0</v>
      </c>
      <c r="G25" s="211">
        <f t="shared" si="2"/>
        <v>4</v>
      </c>
      <c r="H25" s="211">
        <f>SUM(H26:H28)</f>
        <v>0</v>
      </c>
      <c r="I25" s="211">
        <f>SUM(I26:I28)</f>
        <v>4</v>
      </c>
      <c r="J25" s="211">
        <f>SUM(J26:J28)</f>
        <v>0</v>
      </c>
      <c r="K25" s="211">
        <f t="shared" si="3"/>
        <v>96</v>
      </c>
      <c r="L25" s="211">
        <f>SUM(L26:L28)</f>
        <v>74</v>
      </c>
      <c r="M25" s="211">
        <f>SUM(M26:M28)</f>
        <v>22</v>
      </c>
      <c r="N25" s="211">
        <f>SUM(N26:N28)</f>
        <v>0</v>
      </c>
      <c r="O25" s="211">
        <f>SUM(O26:O28)</f>
        <v>96</v>
      </c>
      <c r="P25" s="211">
        <f>SUM(P26:P28)</f>
        <v>0</v>
      </c>
      <c r="Q25" s="211">
        <f t="shared" si="4"/>
        <v>55</v>
      </c>
      <c r="R25" s="211">
        <f>SUM(R26:R28)</f>
        <v>0</v>
      </c>
      <c r="S25" s="211">
        <f>SUM(S26:S28)</f>
        <v>55</v>
      </c>
      <c r="T25" s="211">
        <f>SUM(T26:T28)</f>
        <v>0</v>
      </c>
      <c r="U25" s="211">
        <f t="shared" si="5"/>
        <v>54</v>
      </c>
      <c r="V25" s="211">
        <f>SUM(V26:V28)</f>
        <v>0</v>
      </c>
      <c r="W25" s="211">
        <v>54</v>
      </c>
      <c r="X25" s="211">
        <f>SUM(X26:X28)</f>
        <v>0</v>
      </c>
      <c r="Y25" s="211">
        <f t="shared" si="6"/>
        <v>48</v>
      </c>
      <c r="Z25" s="211">
        <v>39</v>
      </c>
      <c r="AA25" s="211">
        <v>9</v>
      </c>
      <c r="AB25" s="211">
        <f>SUM(AB26:AB28)</f>
        <v>0</v>
      </c>
      <c r="AC25" s="211">
        <v>48</v>
      </c>
      <c r="AD25" s="211">
        <f>SUM(AD26:AD28)</f>
        <v>0</v>
      </c>
      <c r="AE25" s="211">
        <f t="shared" si="7"/>
        <v>40</v>
      </c>
      <c r="AF25" s="211">
        <v>33</v>
      </c>
      <c r="AG25" s="211">
        <v>7</v>
      </c>
      <c r="AH25" s="211">
        <f>SUM(AH26:AH28)</f>
        <v>0</v>
      </c>
      <c r="AI25" s="211">
        <v>40</v>
      </c>
      <c r="AJ25" s="211">
        <f>SUM(AJ26:AJ28)</f>
        <v>0</v>
      </c>
      <c r="AK25" s="217" t="s">
        <v>0</v>
      </c>
      <c r="AL25" s="301" t="s">
        <v>157</v>
      </c>
      <c r="AM25" s="79"/>
      <c r="AN25" s="78"/>
      <c r="AU25" s="78"/>
    </row>
    <row r="26" spans="1:47" ht="17.25" customHeight="1">
      <c r="A26" s="318"/>
      <c r="B26" s="73" t="s">
        <v>156</v>
      </c>
      <c r="C26" s="215">
        <f t="shared" si="1"/>
        <v>1</v>
      </c>
      <c r="D26" s="70">
        <v>0</v>
      </c>
      <c r="E26" s="70">
        <v>1</v>
      </c>
      <c r="F26" s="70">
        <v>0</v>
      </c>
      <c r="G26" s="67">
        <f t="shared" si="2"/>
        <v>3</v>
      </c>
      <c r="H26" s="68">
        <v>0</v>
      </c>
      <c r="I26" s="68">
        <v>3</v>
      </c>
      <c r="J26" s="68">
        <v>0</v>
      </c>
      <c r="K26" s="67">
        <f t="shared" si="3"/>
        <v>59</v>
      </c>
      <c r="L26" s="68">
        <v>46</v>
      </c>
      <c r="M26" s="68">
        <v>13</v>
      </c>
      <c r="N26" s="68">
        <v>0</v>
      </c>
      <c r="O26" s="68">
        <v>59</v>
      </c>
      <c r="P26" s="68">
        <v>0</v>
      </c>
      <c r="Q26" s="68">
        <f t="shared" si="4"/>
        <v>40</v>
      </c>
      <c r="R26" s="68">
        <v>0</v>
      </c>
      <c r="S26" s="68">
        <v>40</v>
      </c>
      <c r="T26" s="68">
        <v>0</v>
      </c>
      <c r="U26" s="68">
        <f t="shared" si="5"/>
        <v>32</v>
      </c>
      <c r="V26" s="68">
        <v>0</v>
      </c>
      <c r="W26" s="68">
        <v>32</v>
      </c>
      <c r="X26" s="68">
        <v>0</v>
      </c>
      <c r="Y26" s="68">
        <f t="shared" si="6"/>
        <v>28</v>
      </c>
      <c r="Z26" s="68">
        <v>23</v>
      </c>
      <c r="AA26" s="68">
        <v>5</v>
      </c>
      <c r="AB26" s="68">
        <v>0</v>
      </c>
      <c r="AC26" s="68">
        <v>28</v>
      </c>
      <c r="AD26" s="68">
        <v>0</v>
      </c>
      <c r="AE26" s="67">
        <f t="shared" si="7"/>
        <v>30</v>
      </c>
      <c r="AF26" s="68">
        <v>24</v>
      </c>
      <c r="AG26" s="68">
        <v>6</v>
      </c>
      <c r="AH26" s="66">
        <v>0</v>
      </c>
      <c r="AI26" s="66">
        <v>30</v>
      </c>
      <c r="AJ26" s="65">
        <v>0</v>
      </c>
      <c r="AK26" s="73" t="s">
        <v>156</v>
      </c>
      <c r="AL26" s="301"/>
      <c r="AM26" s="56"/>
      <c r="AN26" s="55"/>
      <c r="AU26" s="85"/>
    </row>
    <row r="27" spans="1:47" ht="17.25" customHeight="1">
      <c r="A27" s="318"/>
      <c r="B27" s="73" t="s">
        <v>155</v>
      </c>
      <c r="C27" s="215">
        <f t="shared" si="1"/>
        <v>1</v>
      </c>
      <c r="D27" s="70">
        <v>0</v>
      </c>
      <c r="E27" s="70">
        <v>1</v>
      </c>
      <c r="F27" s="70">
        <v>0</v>
      </c>
      <c r="G27" s="67">
        <f t="shared" si="2"/>
        <v>1</v>
      </c>
      <c r="H27" s="68">
        <v>0</v>
      </c>
      <c r="I27" s="68">
        <v>1</v>
      </c>
      <c r="J27" s="68">
        <v>0</v>
      </c>
      <c r="K27" s="67">
        <f t="shared" si="3"/>
        <v>37</v>
      </c>
      <c r="L27" s="68">
        <v>28</v>
      </c>
      <c r="M27" s="68">
        <v>9</v>
      </c>
      <c r="N27" s="68">
        <v>0</v>
      </c>
      <c r="O27" s="68">
        <v>37</v>
      </c>
      <c r="P27" s="68">
        <v>0</v>
      </c>
      <c r="Q27" s="68">
        <f t="shared" si="4"/>
        <v>15</v>
      </c>
      <c r="R27" s="68">
        <v>0</v>
      </c>
      <c r="S27" s="68">
        <v>15</v>
      </c>
      <c r="T27" s="68">
        <v>0</v>
      </c>
      <c r="U27" s="68">
        <f t="shared" si="5"/>
        <v>22</v>
      </c>
      <c r="V27" s="68">
        <v>0</v>
      </c>
      <c r="W27" s="68">
        <v>22</v>
      </c>
      <c r="X27" s="68">
        <v>0</v>
      </c>
      <c r="Y27" s="68">
        <f t="shared" si="6"/>
        <v>20</v>
      </c>
      <c r="Z27" s="68">
        <v>16</v>
      </c>
      <c r="AA27" s="68">
        <v>4</v>
      </c>
      <c r="AB27" s="68">
        <v>0</v>
      </c>
      <c r="AC27" s="68">
        <v>20</v>
      </c>
      <c r="AD27" s="68">
        <v>0</v>
      </c>
      <c r="AE27" s="67">
        <f t="shared" si="7"/>
        <v>10</v>
      </c>
      <c r="AF27" s="68">
        <v>9</v>
      </c>
      <c r="AG27" s="68">
        <v>1</v>
      </c>
      <c r="AH27" s="66">
        <v>0</v>
      </c>
      <c r="AI27" s="66">
        <v>10</v>
      </c>
      <c r="AJ27" s="65">
        <v>0</v>
      </c>
      <c r="AK27" s="73" t="s">
        <v>154</v>
      </c>
      <c r="AL27" s="301"/>
      <c r="AM27" s="56"/>
      <c r="AN27" s="55"/>
      <c r="AU27" s="85"/>
    </row>
    <row r="28" spans="1:47" ht="17.25" customHeight="1">
      <c r="A28" s="319"/>
      <c r="B28" s="73" t="s">
        <v>98</v>
      </c>
      <c r="C28" s="215">
        <f t="shared" si="1"/>
        <v>0</v>
      </c>
      <c r="D28" s="70">
        <v>0</v>
      </c>
      <c r="E28" s="70">
        <v>0</v>
      </c>
      <c r="F28" s="70">
        <v>0</v>
      </c>
      <c r="G28" s="67">
        <f t="shared" si="2"/>
        <v>0</v>
      </c>
      <c r="H28" s="68">
        <v>0</v>
      </c>
      <c r="I28" s="68">
        <v>0</v>
      </c>
      <c r="J28" s="68">
        <v>0</v>
      </c>
      <c r="K28" s="67">
        <f t="shared" si="3"/>
        <v>0</v>
      </c>
      <c r="L28" s="68">
        <v>0</v>
      </c>
      <c r="M28" s="68">
        <v>0</v>
      </c>
      <c r="N28" s="68">
        <v>0</v>
      </c>
      <c r="O28" s="68">
        <v>0</v>
      </c>
      <c r="P28" s="68">
        <v>0</v>
      </c>
      <c r="Q28" s="68">
        <f t="shared" si="4"/>
        <v>0</v>
      </c>
      <c r="R28" s="68">
        <v>0</v>
      </c>
      <c r="S28" s="68">
        <v>0</v>
      </c>
      <c r="T28" s="68">
        <v>0</v>
      </c>
      <c r="U28" s="68">
        <f t="shared" si="5"/>
        <v>0</v>
      </c>
      <c r="V28" s="68">
        <v>0</v>
      </c>
      <c r="W28" s="68">
        <v>0</v>
      </c>
      <c r="X28" s="68">
        <v>0</v>
      </c>
      <c r="Y28" s="68">
        <f t="shared" si="6"/>
        <v>0</v>
      </c>
      <c r="Z28" s="68">
        <v>0</v>
      </c>
      <c r="AA28" s="68">
        <v>0</v>
      </c>
      <c r="AB28" s="68">
        <v>0</v>
      </c>
      <c r="AC28" s="68">
        <v>0</v>
      </c>
      <c r="AD28" s="68">
        <v>0</v>
      </c>
      <c r="AE28" s="67">
        <f t="shared" si="7"/>
        <v>0</v>
      </c>
      <c r="AF28" s="68">
        <v>0</v>
      </c>
      <c r="AG28" s="68">
        <v>0</v>
      </c>
      <c r="AH28" s="66">
        <v>0</v>
      </c>
      <c r="AI28" s="66">
        <v>0</v>
      </c>
      <c r="AJ28" s="65">
        <v>0</v>
      </c>
      <c r="AK28" s="73" t="s">
        <v>98</v>
      </c>
      <c r="AL28" s="301"/>
      <c r="AM28" s="56"/>
      <c r="AN28" s="55"/>
      <c r="AU28" s="85"/>
    </row>
    <row r="29" spans="1:47" s="77" customFormat="1" ht="17.25" customHeight="1">
      <c r="A29" s="302" t="s">
        <v>153</v>
      </c>
      <c r="B29" s="216" t="s">
        <v>0</v>
      </c>
      <c r="C29" s="209">
        <f t="shared" si="1"/>
        <v>26</v>
      </c>
      <c r="D29" s="210">
        <f>SUM(D30:D39)</f>
        <v>1</v>
      </c>
      <c r="E29" s="210">
        <f>SUM(E30:E39)</f>
        <v>2</v>
      </c>
      <c r="F29" s="210">
        <f>SUM(F30:F39)</f>
        <v>23</v>
      </c>
      <c r="G29" s="211">
        <f t="shared" si="2"/>
        <v>38</v>
      </c>
      <c r="H29" s="211">
        <f>SUM(H30:H39)</f>
        <v>1</v>
      </c>
      <c r="I29" s="211">
        <f>SUM(I30:I39)</f>
        <v>37</v>
      </c>
      <c r="J29" s="211">
        <f>SUM(J30:J39)</f>
        <v>0</v>
      </c>
      <c r="K29" s="211">
        <f t="shared" si="3"/>
        <v>3368</v>
      </c>
      <c r="L29" s="211">
        <f>SUM(L30:L39)</f>
        <v>1313</v>
      </c>
      <c r="M29" s="211">
        <f>SUM(M30:M39)</f>
        <v>2055</v>
      </c>
      <c r="N29" s="211">
        <f>SUM(N30:N39)</f>
        <v>197</v>
      </c>
      <c r="O29" s="211">
        <f>SUM(O30:O39)</f>
        <v>3171</v>
      </c>
      <c r="P29" s="211">
        <f>SUM(P30:P39)</f>
        <v>0</v>
      </c>
      <c r="Q29" s="211">
        <f t="shared" si="4"/>
        <v>1564</v>
      </c>
      <c r="R29" s="211">
        <f>SUM(R30:R39)</f>
        <v>100</v>
      </c>
      <c r="S29" s="211">
        <f>SUM(S30:S39)</f>
        <v>1464</v>
      </c>
      <c r="T29" s="211">
        <f>SUM(T30:T39)</f>
        <v>0</v>
      </c>
      <c r="U29" s="211">
        <f t="shared" si="5"/>
        <v>2323</v>
      </c>
      <c r="V29" s="211">
        <f>SUM(V30:V39)</f>
        <v>261</v>
      </c>
      <c r="W29" s="211">
        <v>2062</v>
      </c>
      <c r="X29" s="211">
        <f>SUM(X30:X39)</f>
        <v>0</v>
      </c>
      <c r="Y29" s="211">
        <f t="shared" si="6"/>
        <v>1203</v>
      </c>
      <c r="Z29" s="211">
        <v>443</v>
      </c>
      <c r="AA29" s="211">
        <v>760</v>
      </c>
      <c r="AB29" s="211">
        <f>SUM(AB30:AB39)</f>
        <v>99</v>
      </c>
      <c r="AC29" s="211">
        <v>1104</v>
      </c>
      <c r="AD29" s="211">
        <f>SUM(AD30:AD39)</f>
        <v>0</v>
      </c>
      <c r="AE29" s="211">
        <f t="shared" si="7"/>
        <v>1207</v>
      </c>
      <c r="AF29" s="211">
        <v>425</v>
      </c>
      <c r="AG29" s="211">
        <v>782</v>
      </c>
      <c r="AH29" s="211">
        <f>SUM(AH30:AH39)</f>
        <v>97</v>
      </c>
      <c r="AI29" s="211">
        <v>1110</v>
      </c>
      <c r="AJ29" s="211">
        <f>SUM(AJ30:AJ39)</f>
        <v>0</v>
      </c>
      <c r="AK29" s="216" t="s">
        <v>0</v>
      </c>
      <c r="AL29" s="302" t="s">
        <v>153</v>
      </c>
      <c r="AM29" s="79"/>
      <c r="AN29" s="78"/>
      <c r="AU29" s="78"/>
    </row>
    <row r="30" spans="1:47" ht="17.25" customHeight="1">
      <c r="A30" s="301"/>
      <c r="B30" s="73" t="s">
        <v>152</v>
      </c>
      <c r="C30" s="215">
        <f t="shared" si="1"/>
        <v>7</v>
      </c>
      <c r="D30" s="70">
        <v>0</v>
      </c>
      <c r="E30" s="70">
        <v>2</v>
      </c>
      <c r="F30" s="70">
        <v>5</v>
      </c>
      <c r="G30" s="67">
        <f t="shared" si="2"/>
        <v>7</v>
      </c>
      <c r="H30" s="68">
        <v>0</v>
      </c>
      <c r="I30" s="68">
        <v>7</v>
      </c>
      <c r="J30" s="68">
        <v>0</v>
      </c>
      <c r="K30" s="67">
        <f t="shared" si="3"/>
        <v>857</v>
      </c>
      <c r="L30" s="68">
        <v>90</v>
      </c>
      <c r="M30" s="68">
        <v>767</v>
      </c>
      <c r="N30" s="68">
        <v>0</v>
      </c>
      <c r="O30" s="68">
        <v>857</v>
      </c>
      <c r="P30" s="68">
        <v>0</v>
      </c>
      <c r="Q30" s="68">
        <f t="shared" si="4"/>
        <v>319</v>
      </c>
      <c r="R30" s="68">
        <v>0</v>
      </c>
      <c r="S30" s="68">
        <v>319</v>
      </c>
      <c r="T30" s="68">
        <v>0</v>
      </c>
      <c r="U30" s="68">
        <f t="shared" si="5"/>
        <v>1106</v>
      </c>
      <c r="V30" s="68">
        <v>0</v>
      </c>
      <c r="W30" s="68">
        <v>1106</v>
      </c>
      <c r="X30" s="68">
        <v>0</v>
      </c>
      <c r="Y30" s="68">
        <f t="shared" si="6"/>
        <v>308</v>
      </c>
      <c r="Z30" s="68">
        <v>44</v>
      </c>
      <c r="AA30" s="68">
        <v>264</v>
      </c>
      <c r="AB30" s="68">
        <v>0</v>
      </c>
      <c r="AC30" s="68">
        <v>308</v>
      </c>
      <c r="AD30" s="68">
        <v>0</v>
      </c>
      <c r="AE30" s="67">
        <f t="shared" si="7"/>
        <v>306</v>
      </c>
      <c r="AF30" s="68">
        <v>24</v>
      </c>
      <c r="AG30" s="68">
        <v>282</v>
      </c>
      <c r="AH30" s="66">
        <v>0</v>
      </c>
      <c r="AI30" s="66">
        <v>306</v>
      </c>
      <c r="AJ30" s="65">
        <v>0</v>
      </c>
      <c r="AK30" s="73" t="s">
        <v>152</v>
      </c>
      <c r="AL30" s="301"/>
      <c r="AM30" s="56"/>
      <c r="AN30" s="55"/>
      <c r="AU30" s="85"/>
    </row>
    <row r="31" spans="1:47" ht="17.25" customHeight="1">
      <c r="A31" s="301"/>
      <c r="B31" s="73" t="s">
        <v>151</v>
      </c>
      <c r="C31" s="215">
        <f t="shared" si="1"/>
        <v>1</v>
      </c>
      <c r="D31" s="70">
        <v>0</v>
      </c>
      <c r="E31" s="70">
        <v>0</v>
      </c>
      <c r="F31" s="70">
        <v>1</v>
      </c>
      <c r="G31" s="67">
        <f t="shared" si="2"/>
        <v>1</v>
      </c>
      <c r="H31" s="68">
        <v>1</v>
      </c>
      <c r="I31" s="68">
        <v>0</v>
      </c>
      <c r="J31" s="68">
        <v>0</v>
      </c>
      <c r="K31" s="67">
        <f t="shared" si="3"/>
        <v>197</v>
      </c>
      <c r="L31" s="68">
        <v>41</v>
      </c>
      <c r="M31" s="68">
        <v>156</v>
      </c>
      <c r="N31" s="68">
        <v>197</v>
      </c>
      <c r="O31" s="68">
        <v>0</v>
      </c>
      <c r="P31" s="68">
        <v>0</v>
      </c>
      <c r="Q31" s="68">
        <f t="shared" si="4"/>
        <v>100</v>
      </c>
      <c r="R31" s="68">
        <v>100</v>
      </c>
      <c r="S31" s="68">
        <v>0</v>
      </c>
      <c r="T31" s="68">
        <v>0</v>
      </c>
      <c r="U31" s="68">
        <f t="shared" si="5"/>
        <v>261</v>
      </c>
      <c r="V31" s="68">
        <v>261</v>
      </c>
      <c r="W31" s="68">
        <v>0</v>
      </c>
      <c r="X31" s="68">
        <v>0</v>
      </c>
      <c r="Y31" s="68">
        <f t="shared" si="6"/>
        <v>99</v>
      </c>
      <c r="Z31" s="68">
        <v>21</v>
      </c>
      <c r="AA31" s="68">
        <v>78</v>
      </c>
      <c r="AB31" s="68">
        <v>99</v>
      </c>
      <c r="AC31" s="68">
        <v>0</v>
      </c>
      <c r="AD31" s="68">
        <v>0</v>
      </c>
      <c r="AE31" s="67">
        <f t="shared" si="7"/>
        <v>97</v>
      </c>
      <c r="AF31" s="68">
        <v>30</v>
      </c>
      <c r="AG31" s="68">
        <v>67</v>
      </c>
      <c r="AH31" s="66">
        <v>97</v>
      </c>
      <c r="AI31" s="66">
        <v>0</v>
      </c>
      <c r="AJ31" s="65">
        <v>0</v>
      </c>
      <c r="AK31" s="73" t="s">
        <v>151</v>
      </c>
      <c r="AL31" s="301"/>
      <c r="AM31" s="56"/>
      <c r="AN31" s="55"/>
      <c r="AU31" s="85"/>
    </row>
    <row r="32" spans="1:47" ht="17.25" customHeight="1">
      <c r="A32" s="301"/>
      <c r="B32" s="73" t="s">
        <v>150</v>
      </c>
      <c r="C32" s="215">
        <f t="shared" si="1"/>
        <v>2</v>
      </c>
      <c r="D32" s="70">
        <v>0</v>
      </c>
      <c r="E32" s="70">
        <v>0</v>
      </c>
      <c r="F32" s="70">
        <v>2</v>
      </c>
      <c r="G32" s="67">
        <f t="shared" si="2"/>
        <v>2</v>
      </c>
      <c r="H32" s="68">
        <v>0</v>
      </c>
      <c r="I32" s="68">
        <v>2</v>
      </c>
      <c r="J32" s="68">
        <v>0</v>
      </c>
      <c r="K32" s="67">
        <f t="shared" si="3"/>
        <v>223</v>
      </c>
      <c r="L32" s="68">
        <v>0</v>
      </c>
      <c r="M32" s="68">
        <v>223</v>
      </c>
      <c r="N32" s="68">
        <v>0</v>
      </c>
      <c r="O32" s="68">
        <v>223</v>
      </c>
      <c r="P32" s="68">
        <v>0</v>
      </c>
      <c r="Q32" s="68">
        <f t="shared" si="4"/>
        <v>90</v>
      </c>
      <c r="R32" s="68">
        <v>0</v>
      </c>
      <c r="S32" s="68">
        <v>90</v>
      </c>
      <c r="T32" s="68">
        <v>0</v>
      </c>
      <c r="U32" s="68">
        <f t="shared" si="5"/>
        <v>93</v>
      </c>
      <c r="V32" s="68">
        <v>0</v>
      </c>
      <c r="W32" s="68">
        <v>93</v>
      </c>
      <c r="X32" s="68">
        <v>0</v>
      </c>
      <c r="Y32" s="68">
        <f t="shared" si="6"/>
        <v>85</v>
      </c>
      <c r="Z32" s="68">
        <v>0</v>
      </c>
      <c r="AA32" s="68">
        <v>85</v>
      </c>
      <c r="AB32" s="68">
        <v>0</v>
      </c>
      <c r="AC32" s="68">
        <v>85</v>
      </c>
      <c r="AD32" s="68">
        <v>0</v>
      </c>
      <c r="AE32" s="67">
        <f t="shared" si="7"/>
        <v>111</v>
      </c>
      <c r="AF32" s="68">
        <v>0</v>
      </c>
      <c r="AG32" s="68">
        <v>111</v>
      </c>
      <c r="AH32" s="66">
        <v>0</v>
      </c>
      <c r="AI32" s="66">
        <v>111</v>
      </c>
      <c r="AJ32" s="65">
        <v>0</v>
      </c>
      <c r="AK32" s="73" t="s">
        <v>150</v>
      </c>
      <c r="AL32" s="301"/>
      <c r="AM32" s="56"/>
      <c r="AN32" s="55"/>
      <c r="AU32" s="85"/>
    </row>
    <row r="33" spans="1:47" ht="17.25" customHeight="1">
      <c r="A33" s="301"/>
      <c r="B33" s="73" t="s">
        <v>149</v>
      </c>
      <c r="C33" s="215">
        <f t="shared" si="1"/>
        <v>2</v>
      </c>
      <c r="D33" s="70">
        <v>1</v>
      </c>
      <c r="E33" s="70">
        <v>0</v>
      </c>
      <c r="F33" s="70">
        <v>1</v>
      </c>
      <c r="G33" s="67">
        <f t="shared" si="2"/>
        <v>2</v>
      </c>
      <c r="H33" s="68">
        <v>0</v>
      </c>
      <c r="I33" s="68">
        <v>2</v>
      </c>
      <c r="J33" s="68">
        <v>0</v>
      </c>
      <c r="K33" s="67">
        <f t="shared" si="3"/>
        <v>70</v>
      </c>
      <c r="L33" s="68">
        <v>29</v>
      </c>
      <c r="M33" s="68">
        <v>41</v>
      </c>
      <c r="N33" s="68">
        <v>0</v>
      </c>
      <c r="O33" s="68">
        <v>70</v>
      </c>
      <c r="P33" s="68">
        <v>0</v>
      </c>
      <c r="Q33" s="68">
        <f t="shared" si="4"/>
        <v>55</v>
      </c>
      <c r="R33" s="68">
        <v>0</v>
      </c>
      <c r="S33" s="68">
        <v>55</v>
      </c>
      <c r="T33" s="68">
        <v>0</v>
      </c>
      <c r="U33" s="68">
        <f t="shared" si="5"/>
        <v>37</v>
      </c>
      <c r="V33" s="68">
        <v>0</v>
      </c>
      <c r="W33" s="68">
        <v>37</v>
      </c>
      <c r="X33" s="68">
        <v>0</v>
      </c>
      <c r="Y33" s="68">
        <f t="shared" si="6"/>
        <v>36</v>
      </c>
      <c r="Z33" s="68">
        <v>13</v>
      </c>
      <c r="AA33" s="68">
        <v>23</v>
      </c>
      <c r="AB33" s="68">
        <v>0</v>
      </c>
      <c r="AC33" s="68">
        <v>36</v>
      </c>
      <c r="AD33" s="68">
        <v>0</v>
      </c>
      <c r="AE33" s="67">
        <f t="shared" si="7"/>
        <v>31</v>
      </c>
      <c r="AF33" s="68">
        <v>13</v>
      </c>
      <c r="AG33" s="68">
        <v>18</v>
      </c>
      <c r="AH33" s="66">
        <v>0</v>
      </c>
      <c r="AI33" s="66">
        <v>31</v>
      </c>
      <c r="AJ33" s="65">
        <v>0</v>
      </c>
      <c r="AK33" s="73" t="s">
        <v>149</v>
      </c>
      <c r="AL33" s="301"/>
      <c r="AM33" s="56"/>
      <c r="AN33" s="55"/>
      <c r="AU33" s="85"/>
    </row>
    <row r="34" spans="1:47" ht="17.25" customHeight="1">
      <c r="A34" s="301"/>
      <c r="B34" s="73" t="s">
        <v>148</v>
      </c>
      <c r="C34" s="215">
        <f t="shared" si="1"/>
        <v>0</v>
      </c>
      <c r="D34" s="70">
        <v>0</v>
      </c>
      <c r="E34" s="70">
        <v>0</v>
      </c>
      <c r="F34" s="70">
        <v>0</v>
      </c>
      <c r="G34" s="67">
        <f t="shared" si="2"/>
        <v>0</v>
      </c>
      <c r="H34" s="68">
        <v>0</v>
      </c>
      <c r="I34" s="68">
        <v>0</v>
      </c>
      <c r="J34" s="68">
        <v>0</v>
      </c>
      <c r="K34" s="67">
        <f t="shared" si="3"/>
        <v>0</v>
      </c>
      <c r="L34" s="68">
        <v>0</v>
      </c>
      <c r="M34" s="68">
        <v>0</v>
      </c>
      <c r="N34" s="68">
        <v>0</v>
      </c>
      <c r="O34" s="68">
        <v>0</v>
      </c>
      <c r="P34" s="68">
        <v>0</v>
      </c>
      <c r="Q34" s="68">
        <f t="shared" si="4"/>
        <v>0</v>
      </c>
      <c r="R34" s="68">
        <v>0</v>
      </c>
      <c r="S34" s="68">
        <v>0</v>
      </c>
      <c r="T34" s="68">
        <v>0</v>
      </c>
      <c r="U34" s="68">
        <f t="shared" si="5"/>
        <v>0</v>
      </c>
      <c r="V34" s="68">
        <v>0</v>
      </c>
      <c r="W34" s="68">
        <v>0</v>
      </c>
      <c r="X34" s="68">
        <v>0</v>
      </c>
      <c r="Y34" s="68">
        <f t="shared" si="6"/>
        <v>0</v>
      </c>
      <c r="Z34" s="68">
        <v>0</v>
      </c>
      <c r="AA34" s="68">
        <v>0</v>
      </c>
      <c r="AB34" s="68">
        <v>0</v>
      </c>
      <c r="AC34" s="68">
        <v>0</v>
      </c>
      <c r="AD34" s="68">
        <v>0</v>
      </c>
      <c r="AE34" s="67">
        <f t="shared" si="7"/>
        <v>0</v>
      </c>
      <c r="AF34" s="68">
        <v>0</v>
      </c>
      <c r="AG34" s="68">
        <v>0</v>
      </c>
      <c r="AH34" s="66">
        <v>0</v>
      </c>
      <c r="AI34" s="66">
        <v>0</v>
      </c>
      <c r="AJ34" s="65">
        <v>0</v>
      </c>
      <c r="AK34" s="73" t="s">
        <v>148</v>
      </c>
      <c r="AL34" s="301"/>
      <c r="AM34" s="56"/>
      <c r="AN34" s="55"/>
      <c r="AU34" s="85"/>
    </row>
    <row r="35" spans="1:47" ht="17.25" customHeight="1">
      <c r="A35" s="301"/>
      <c r="B35" s="73" t="s">
        <v>147</v>
      </c>
      <c r="C35" s="215">
        <f t="shared" si="1"/>
        <v>0</v>
      </c>
      <c r="D35" s="70">
        <v>0</v>
      </c>
      <c r="E35" s="70">
        <v>0</v>
      </c>
      <c r="F35" s="70">
        <v>0</v>
      </c>
      <c r="G35" s="67">
        <f t="shared" si="2"/>
        <v>0</v>
      </c>
      <c r="H35" s="68">
        <v>0</v>
      </c>
      <c r="I35" s="68">
        <v>0</v>
      </c>
      <c r="J35" s="68">
        <v>0</v>
      </c>
      <c r="K35" s="67">
        <f t="shared" si="3"/>
        <v>0</v>
      </c>
      <c r="L35" s="68">
        <v>0</v>
      </c>
      <c r="M35" s="68">
        <v>0</v>
      </c>
      <c r="N35" s="68">
        <v>0</v>
      </c>
      <c r="O35" s="68">
        <v>0</v>
      </c>
      <c r="P35" s="68">
        <v>0</v>
      </c>
      <c r="Q35" s="68">
        <f t="shared" si="4"/>
        <v>0</v>
      </c>
      <c r="R35" s="68">
        <v>0</v>
      </c>
      <c r="S35" s="68">
        <v>0</v>
      </c>
      <c r="T35" s="68">
        <v>0</v>
      </c>
      <c r="U35" s="68">
        <f t="shared" si="5"/>
        <v>0</v>
      </c>
      <c r="V35" s="68">
        <v>0</v>
      </c>
      <c r="W35" s="68">
        <v>0</v>
      </c>
      <c r="X35" s="68">
        <v>0</v>
      </c>
      <c r="Y35" s="68">
        <f t="shared" si="6"/>
        <v>0</v>
      </c>
      <c r="Z35" s="68">
        <v>0</v>
      </c>
      <c r="AA35" s="68">
        <v>0</v>
      </c>
      <c r="AB35" s="68">
        <v>0</v>
      </c>
      <c r="AC35" s="68">
        <v>0</v>
      </c>
      <c r="AD35" s="68">
        <v>0</v>
      </c>
      <c r="AE35" s="67">
        <f t="shared" si="7"/>
        <v>0</v>
      </c>
      <c r="AF35" s="68">
        <v>0</v>
      </c>
      <c r="AG35" s="68">
        <v>0</v>
      </c>
      <c r="AH35" s="66">
        <v>0</v>
      </c>
      <c r="AI35" s="66">
        <v>0</v>
      </c>
      <c r="AJ35" s="65">
        <v>0</v>
      </c>
      <c r="AK35" s="73" t="s">
        <v>147</v>
      </c>
      <c r="AL35" s="301"/>
      <c r="AM35" s="56"/>
      <c r="AN35" s="55"/>
      <c r="AU35" s="85"/>
    </row>
    <row r="36" spans="1:47" ht="17.25" customHeight="1">
      <c r="A36" s="301"/>
      <c r="B36" s="90" t="s">
        <v>146</v>
      </c>
      <c r="C36" s="218">
        <f t="shared" si="1"/>
        <v>2</v>
      </c>
      <c r="D36" s="94">
        <v>0</v>
      </c>
      <c r="E36" s="94">
        <v>0</v>
      </c>
      <c r="F36" s="94">
        <v>2</v>
      </c>
      <c r="G36" s="219">
        <f t="shared" si="2"/>
        <v>5</v>
      </c>
      <c r="H36" s="92">
        <v>0</v>
      </c>
      <c r="I36" s="92">
        <v>5</v>
      </c>
      <c r="J36" s="93">
        <v>0</v>
      </c>
      <c r="K36" s="219">
        <f t="shared" si="3"/>
        <v>261</v>
      </c>
      <c r="L36" s="93">
        <v>143</v>
      </c>
      <c r="M36" s="93">
        <v>118</v>
      </c>
      <c r="N36" s="93">
        <v>0</v>
      </c>
      <c r="O36" s="93">
        <v>261</v>
      </c>
      <c r="P36" s="93">
        <v>0</v>
      </c>
      <c r="Q36" s="93">
        <f t="shared" si="4"/>
        <v>165</v>
      </c>
      <c r="R36" s="93">
        <v>0</v>
      </c>
      <c r="S36" s="93">
        <v>165</v>
      </c>
      <c r="T36" s="93">
        <v>0</v>
      </c>
      <c r="U36" s="93">
        <f t="shared" si="5"/>
        <v>136</v>
      </c>
      <c r="V36" s="93">
        <v>0</v>
      </c>
      <c r="W36" s="93">
        <v>136</v>
      </c>
      <c r="X36" s="93">
        <v>0</v>
      </c>
      <c r="Y36" s="93">
        <f t="shared" si="6"/>
        <v>100</v>
      </c>
      <c r="Z36" s="93">
        <v>54</v>
      </c>
      <c r="AA36" s="93">
        <v>46</v>
      </c>
      <c r="AB36" s="93">
        <v>0</v>
      </c>
      <c r="AC36" s="93">
        <v>100</v>
      </c>
      <c r="AD36" s="93">
        <v>0</v>
      </c>
      <c r="AE36" s="219">
        <f t="shared" si="7"/>
        <v>91</v>
      </c>
      <c r="AF36" s="93">
        <v>59</v>
      </c>
      <c r="AG36" s="93">
        <v>32</v>
      </c>
      <c r="AH36" s="92">
        <v>0</v>
      </c>
      <c r="AI36" s="92">
        <v>91</v>
      </c>
      <c r="AJ36" s="91">
        <v>0</v>
      </c>
      <c r="AK36" s="90" t="s">
        <v>146</v>
      </c>
      <c r="AL36" s="301"/>
      <c r="AM36" s="89"/>
      <c r="AN36" s="55"/>
      <c r="AU36" s="85"/>
    </row>
    <row r="37" spans="1:47" ht="17.25" customHeight="1">
      <c r="A37" s="301"/>
      <c r="B37" s="73" t="s">
        <v>145</v>
      </c>
      <c r="C37" s="215">
        <f t="shared" si="1"/>
        <v>4</v>
      </c>
      <c r="D37" s="70">
        <v>0</v>
      </c>
      <c r="E37" s="70">
        <v>0</v>
      </c>
      <c r="F37" s="70">
        <v>4</v>
      </c>
      <c r="G37" s="67">
        <f t="shared" si="2"/>
        <v>8</v>
      </c>
      <c r="H37" s="68">
        <v>0</v>
      </c>
      <c r="I37" s="68">
        <v>8</v>
      </c>
      <c r="J37" s="68">
        <v>0</v>
      </c>
      <c r="K37" s="67">
        <f t="shared" si="3"/>
        <v>560</v>
      </c>
      <c r="L37" s="68">
        <v>376</v>
      </c>
      <c r="M37" s="68">
        <v>184</v>
      </c>
      <c r="N37" s="68">
        <v>0</v>
      </c>
      <c r="O37" s="68">
        <v>560</v>
      </c>
      <c r="P37" s="68">
        <v>0</v>
      </c>
      <c r="Q37" s="68">
        <f t="shared" si="4"/>
        <v>360</v>
      </c>
      <c r="R37" s="68">
        <v>0</v>
      </c>
      <c r="S37" s="68">
        <v>360</v>
      </c>
      <c r="T37" s="68">
        <v>0</v>
      </c>
      <c r="U37" s="68">
        <f t="shared" si="5"/>
        <v>195</v>
      </c>
      <c r="V37" s="68">
        <v>0</v>
      </c>
      <c r="W37" s="68">
        <v>195</v>
      </c>
      <c r="X37" s="68">
        <v>0</v>
      </c>
      <c r="Y37" s="68">
        <f t="shared" si="6"/>
        <v>189</v>
      </c>
      <c r="Z37" s="68">
        <v>126</v>
      </c>
      <c r="AA37" s="68">
        <v>63</v>
      </c>
      <c r="AB37" s="68">
        <v>0</v>
      </c>
      <c r="AC37" s="68">
        <v>189</v>
      </c>
      <c r="AD37" s="68">
        <v>0</v>
      </c>
      <c r="AE37" s="67">
        <f t="shared" si="7"/>
        <v>196</v>
      </c>
      <c r="AF37" s="68">
        <v>127</v>
      </c>
      <c r="AG37" s="68">
        <v>69</v>
      </c>
      <c r="AH37" s="66">
        <v>0</v>
      </c>
      <c r="AI37" s="66">
        <v>196</v>
      </c>
      <c r="AJ37" s="65">
        <v>0</v>
      </c>
      <c r="AK37" s="73" t="s">
        <v>145</v>
      </c>
      <c r="AL37" s="301"/>
      <c r="AM37" s="56"/>
      <c r="AN37" s="55"/>
      <c r="AU37" s="85"/>
    </row>
    <row r="38" spans="1:47" ht="17.25" customHeight="1">
      <c r="A38" s="301"/>
      <c r="B38" s="72" t="s">
        <v>144</v>
      </c>
      <c r="C38" s="215">
        <f t="shared" si="1"/>
        <v>4</v>
      </c>
      <c r="D38" s="70">
        <v>0</v>
      </c>
      <c r="E38" s="70">
        <v>0</v>
      </c>
      <c r="F38" s="70">
        <v>4</v>
      </c>
      <c r="G38" s="67">
        <f t="shared" si="2"/>
        <v>8</v>
      </c>
      <c r="H38" s="68">
        <v>0</v>
      </c>
      <c r="I38" s="68">
        <v>8</v>
      </c>
      <c r="J38" s="68">
        <v>0</v>
      </c>
      <c r="K38" s="67">
        <f t="shared" si="3"/>
        <v>847</v>
      </c>
      <c r="L38" s="68">
        <v>528</v>
      </c>
      <c r="M38" s="68">
        <v>319</v>
      </c>
      <c r="N38" s="68">
        <v>0</v>
      </c>
      <c r="O38" s="68">
        <v>847</v>
      </c>
      <c r="P38" s="68">
        <v>0</v>
      </c>
      <c r="Q38" s="68">
        <f t="shared" si="4"/>
        <v>330</v>
      </c>
      <c r="R38" s="68">
        <v>0</v>
      </c>
      <c r="S38" s="68">
        <v>330</v>
      </c>
      <c r="T38" s="68">
        <v>0</v>
      </c>
      <c r="U38" s="68">
        <f t="shared" si="5"/>
        <v>334</v>
      </c>
      <c r="V38" s="68">
        <v>0</v>
      </c>
      <c r="W38" s="68">
        <v>334</v>
      </c>
      <c r="X38" s="68">
        <v>0</v>
      </c>
      <c r="Y38" s="68">
        <f t="shared" si="6"/>
        <v>266</v>
      </c>
      <c r="Z38" s="68">
        <v>163</v>
      </c>
      <c r="AA38" s="68">
        <v>103</v>
      </c>
      <c r="AB38" s="68">
        <v>0</v>
      </c>
      <c r="AC38" s="68">
        <v>266</v>
      </c>
      <c r="AD38" s="68">
        <v>0</v>
      </c>
      <c r="AE38" s="67">
        <f t="shared" si="7"/>
        <v>183</v>
      </c>
      <c r="AF38" s="68">
        <v>111</v>
      </c>
      <c r="AG38" s="68">
        <v>72</v>
      </c>
      <c r="AH38" s="66">
        <v>0</v>
      </c>
      <c r="AI38" s="66">
        <v>183</v>
      </c>
      <c r="AJ38" s="65">
        <v>0</v>
      </c>
      <c r="AK38" s="72" t="s">
        <v>144</v>
      </c>
      <c r="AL38" s="301"/>
      <c r="AM38" s="71"/>
      <c r="AN38" s="55"/>
      <c r="AU38" s="85"/>
    </row>
    <row r="39" spans="1:47" ht="17.25" customHeight="1">
      <c r="A39" s="303"/>
      <c r="B39" s="57" t="s">
        <v>98</v>
      </c>
      <c r="C39" s="215">
        <f t="shared" si="1"/>
        <v>4</v>
      </c>
      <c r="D39" s="70">
        <v>0</v>
      </c>
      <c r="E39" s="70">
        <v>0</v>
      </c>
      <c r="F39" s="70">
        <v>4</v>
      </c>
      <c r="G39" s="67">
        <f t="shared" si="2"/>
        <v>5</v>
      </c>
      <c r="H39" s="68">
        <v>0</v>
      </c>
      <c r="I39" s="68">
        <v>5</v>
      </c>
      <c r="J39" s="68">
        <v>0</v>
      </c>
      <c r="K39" s="67">
        <f t="shared" si="3"/>
        <v>353</v>
      </c>
      <c r="L39" s="68">
        <v>106</v>
      </c>
      <c r="M39" s="68">
        <v>247</v>
      </c>
      <c r="N39" s="68">
        <v>0</v>
      </c>
      <c r="O39" s="68">
        <v>353</v>
      </c>
      <c r="P39" s="68">
        <v>0</v>
      </c>
      <c r="Q39" s="68">
        <f t="shared" si="4"/>
        <v>145</v>
      </c>
      <c r="R39" s="68">
        <v>0</v>
      </c>
      <c r="S39" s="68">
        <v>145</v>
      </c>
      <c r="T39" s="68">
        <v>0</v>
      </c>
      <c r="U39" s="68">
        <f t="shared" si="5"/>
        <v>161</v>
      </c>
      <c r="V39" s="68">
        <v>0</v>
      </c>
      <c r="W39" s="68">
        <v>161</v>
      </c>
      <c r="X39" s="68">
        <v>0</v>
      </c>
      <c r="Y39" s="68">
        <f t="shared" si="6"/>
        <v>120</v>
      </c>
      <c r="Z39" s="68">
        <v>22</v>
      </c>
      <c r="AA39" s="68">
        <v>98</v>
      </c>
      <c r="AB39" s="68">
        <v>0</v>
      </c>
      <c r="AC39" s="68">
        <v>120</v>
      </c>
      <c r="AD39" s="68">
        <v>0</v>
      </c>
      <c r="AE39" s="67">
        <f t="shared" si="7"/>
        <v>192</v>
      </c>
      <c r="AF39" s="68">
        <v>61</v>
      </c>
      <c r="AG39" s="68">
        <v>131</v>
      </c>
      <c r="AH39" s="66">
        <v>0</v>
      </c>
      <c r="AI39" s="66">
        <v>192</v>
      </c>
      <c r="AJ39" s="65">
        <v>0</v>
      </c>
      <c r="AK39" s="57" t="s">
        <v>98</v>
      </c>
      <c r="AL39" s="303"/>
      <c r="AM39" s="56"/>
      <c r="AN39" s="55"/>
      <c r="AU39" s="85"/>
    </row>
    <row r="40" spans="1:47" s="77" customFormat="1" ht="17.25" customHeight="1">
      <c r="A40" s="299" t="s">
        <v>143</v>
      </c>
      <c r="B40" s="217" t="s">
        <v>0</v>
      </c>
      <c r="C40" s="209">
        <f t="shared" si="1"/>
        <v>14</v>
      </c>
      <c r="D40" s="210">
        <f>SUM(D41:D46)</f>
        <v>0</v>
      </c>
      <c r="E40" s="210">
        <f>SUM(E41:E46)</f>
        <v>0</v>
      </c>
      <c r="F40" s="210">
        <f>SUM(F41:F46)</f>
        <v>14</v>
      </c>
      <c r="G40" s="211">
        <f t="shared" si="2"/>
        <v>19</v>
      </c>
      <c r="H40" s="211">
        <f>SUM(H41:H46)</f>
        <v>1</v>
      </c>
      <c r="I40" s="211">
        <f>SUM(I41:I46)</f>
        <v>18</v>
      </c>
      <c r="J40" s="211">
        <f>SUM(J41:J46)</f>
        <v>0</v>
      </c>
      <c r="K40" s="211">
        <f t="shared" si="3"/>
        <v>1717</v>
      </c>
      <c r="L40" s="211">
        <f>SUM(L41:L46)</f>
        <v>530</v>
      </c>
      <c r="M40" s="211">
        <f>SUM(M41:M46)</f>
        <v>1187</v>
      </c>
      <c r="N40" s="211">
        <f>SUM(N41:N46)</f>
        <v>6</v>
      </c>
      <c r="O40" s="211">
        <f>SUM(O41:O46)</f>
        <v>1711</v>
      </c>
      <c r="P40" s="211">
        <f>SUM(P41:P46)</f>
        <v>0</v>
      </c>
      <c r="Q40" s="211">
        <f t="shared" si="4"/>
        <v>1450</v>
      </c>
      <c r="R40" s="211">
        <f>SUM(R41:R46)</f>
        <v>80</v>
      </c>
      <c r="S40" s="211">
        <f>SUM(S41:S46)</f>
        <v>1370</v>
      </c>
      <c r="T40" s="211">
        <f>SUM(T41:T46)</f>
        <v>0</v>
      </c>
      <c r="U40" s="211">
        <f t="shared" si="5"/>
        <v>965</v>
      </c>
      <c r="V40" s="211">
        <f>SUM(V41:V46)</f>
        <v>0</v>
      </c>
      <c r="W40" s="211">
        <v>965</v>
      </c>
      <c r="X40" s="211">
        <f>SUM(X41:X46)</f>
        <v>0</v>
      </c>
      <c r="Y40" s="211">
        <f t="shared" si="6"/>
        <v>920</v>
      </c>
      <c r="Z40" s="211">
        <v>287</v>
      </c>
      <c r="AA40" s="211">
        <v>633</v>
      </c>
      <c r="AB40" s="211">
        <f>SUM(AB41:AB46)</f>
        <v>0</v>
      </c>
      <c r="AC40" s="211">
        <v>920</v>
      </c>
      <c r="AD40" s="211">
        <f>SUM(AD41:AD46)</f>
        <v>0</v>
      </c>
      <c r="AE40" s="211">
        <f t="shared" si="7"/>
        <v>862</v>
      </c>
      <c r="AF40" s="211">
        <v>286</v>
      </c>
      <c r="AG40" s="211">
        <v>576</v>
      </c>
      <c r="AH40" s="211">
        <f>SUM(AH41:AH46)</f>
        <v>6</v>
      </c>
      <c r="AI40" s="211">
        <v>856</v>
      </c>
      <c r="AJ40" s="211">
        <f>SUM(AJ41:AJ46)</f>
        <v>0</v>
      </c>
      <c r="AK40" s="217" t="s">
        <v>0</v>
      </c>
      <c r="AL40" s="299" t="s">
        <v>143</v>
      </c>
      <c r="AM40" s="79"/>
      <c r="AN40" s="78"/>
      <c r="AU40" s="78"/>
    </row>
    <row r="41" spans="1:47" ht="17.25" customHeight="1">
      <c r="A41" s="299"/>
      <c r="B41" s="73" t="s">
        <v>142</v>
      </c>
      <c r="C41" s="215">
        <f t="shared" si="1"/>
        <v>0</v>
      </c>
      <c r="D41" s="70">
        <v>0</v>
      </c>
      <c r="E41" s="70">
        <v>0</v>
      </c>
      <c r="F41" s="70">
        <v>0</v>
      </c>
      <c r="G41" s="67">
        <f t="shared" si="2"/>
        <v>0</v>
      </c>
      <c r="H41" s="68">
        <v>0</v>
      </c>
      <c r="I41" s="68">
        <v>0</v>
      </c>
      <c r="J41" s="68">
        <v>0</v>
      </c>
      <c r="K41" s="67">
        <f t="shared" si="3"/>
        <v>0</v>
      </c>
      <c r="L41" s="68">
        <v>0</v>
      </c>
      <c r="M41" s="68">
        <v>0</v>
      </c>
      <c r="N41" s="68">
        <v>0</v>
      </c>
      <c r="O41" s="68">
        <v>0</v>
      </c>
      <c r="P41" s="68">
        <v>0</v>
      </c>
      <c r="Q41" s="68">
        <f t="shared" si="4"/>
        <v>0</v>
      </c>
      <c r="R41" s="68">
        <v>0</v>
      </c>
      <c r="S41" s="68">
        <v>0</v>
      </c>
      <c r="T41" s="68">
        <v>0</v>
      </c>
      <c r="U41" s="68">
        <f t="shared" si="5"/>
        <v>0</v>
      </c>
      <c r="V41" s="68">
        <v>0</v>
      </c>
      <c r="W41" s="68">
        <v>0</v>
      </c>
      <c r="X41" s="68">
        <v>0</v>
      </c>
      <c r="Y41" s="68">
        <f t="shared" si="6"/>
        <v>0</v>
      </c>
      <c r="Z41" s="68">
        <v>0</v>
      </c>
      <c r="AA41" s="68">
        <v>0</v>
      </c>
      <c r="AB41" s="68">
        <v>0</v>
      </c>
      <c r="AC41" s="68">
        <v>0</v>
      </c>
      <c r="AD41" s="68">
        <v>0</v>
      </c>
      <c r="AE41" s="67">
        <f t="shared" si="7"/>
        <v>0</v>
      </c>
      <c r="AF41" s="68">
        <v>0</v>
      </c>
      <c r="AG41" s="68">
        <v>0</v>
      </c>
      <c r="AH41" s="66">
        <v>0</v>
      </c>
      <c r="AI41" s="70">
        <v>0</v>
      </c>
      <c r="AJ41" s="88">
        <v>0</v>
      </c>
      <c r="AK41" s="73" t="s">
        <v>142</v>
      </c>
      <c r="AL41" s="299"/>
      <c r="AM41" s="56"/>
      <c r="AN41" s="86"/>
      <c r="AO41" s="87"/>
      <c r="AP41" s="86"/>
      <c r="AQ41" s="86"/>
      <c r="AR41" s="87"/>
      <c r="AS41" s="86" t="s">
        <v>141</v>
      </c>
      <c r="AT41" s="86"/>
      <c r="AU41" s="85"/>
    </row>
    <row r="42" spans="1:47" ht="17.25" customHeight="1">
      <c r="A42" s="299"/>
      <c r="B42" s="73" t="s">
        <v>140</v>
      </c>
      <c r="C42" s="215">
        <f t="shared" si="1"/>
        <v>3</v>
      </c>
      <c r="D42" s="70">
        <v>0</v>
      </c>
      <c r="E42" s="70">
        <v>0</v>
      </c>
      <c r="F42" s="70">
        <v>3</v>
      </c>
      <c r="G42" s="67">
        <f t="shared" si="2"/>
        <v>6</v>
      </c>
      <c r="H42" s="68">
        <v>1</v>
      </c>
      <c r="I42" s="68">
        <v>5</v>
      </c>
      <c r="J42" s="68">
        <v>0</v>
      </c>
      <c r="K42" s="67">
        <f t="shared" si="3"/>
        <v>356</v>
      </c>
      <c r="L42" s="68">
        <v>180</v>
      </c>
      <c r="M42" s="68">
        <v>176</v>
      </c>
      <c r="N42" s="68">
        <v>6</v>
      </c>
      <c r="O42" s="68">
        <v>350</v>
      </c>
      <c r="P42" s="68">
        <v>0</v>
      </c>
      <c r="Q42" s="68">
        <f t="shared" si="4"/>
        <v>480</v>
      </c>
      <c r="R42" s="68">
        <v>80</v>
      </c>
      <c r="S42" s="68">
        <v>400</v>
      </c>
      <c r="T42" s="68">
        <v>0</v>
      </c>
      <c r="U42" s="68">
        <f t="shared" si="5"/>
        <v>216</v>
      </c>
      <c r="V42" s="68">
        <v>0</v>
      </c>
      <c r="W42" s="68">
        <v>216</v>
      </c>
      <c r="X42" s="68">
        <v>0</v>
      </c>
      <c r="Y42" s="68">
        <f t="shared" si="6"/>
        <v>208</v>
      </c>
      <c r="Z42" s="68">
        <v>103</v>
      </c>
      <c r="AA42" s="68">
        <v>105</v>
      </c>
      <c r="AB42" s="68">
        <v>0</v>
      </c>
      <c r="AC42" s="68">
        <v>208</v>
      </c>
      <c r="AD42" s="68">
        <v>0</v>
      </c>
      <c r="AE42" s="67">
        <f t="shared" si="7"/>
        <v>232</v>
      </c>
      <c r="AF42" s="68">
        <v>109</v>
      </c>
      <c r="AG42" s="68">
        <v>123</v>
      </c>
      <c r="AH42" s="66">
        <v>6</v>
      </c>
      <c r="AI42" s="70">
        <v>226</v>
      </c>
      <c r="AJ42" s="88">
        <v>0</v>
      </c>
      <c r="AK42" s="73" t="s">
        <v>140</v>
      </c>
      <c r="AL42" s="299"/>
      <c r="AM42" s="56"/>
      <c r="AN42" s="86"/>
      <c r="AO42" s="87"/>
      <c r="AP42" s="86"/>
      <c r="AQ42" s="86"/>
      <c r="AR42" s="87"/>
      <c r="AS42" s="86"/>
      <c r="AT42" s="86"/>
      <c r="AU42" s="85"/>
    </row>
    <row r="43" spans="1:47" ht="17.25" customHeight="1">
      <c r="A43" s="299"/>
      <c r="B43" s="73" t="s">
        <v>139</v>
      </c>
      <c r="C43" s="215">
        <f t="shared" si="1"/>
        <v>1</v>
      </c>
      <c r="D43" s="70">
        <v>0</v>
      </c>
      <c r="E43" s="70">
        <v>0</v>
      </c>
      <c r="F43" s="70">
        <v>1</v>
      </c>
      <c r="G43" s="67">
        <f t="shared" si="2"/>
        <v>1</v>
      </c>
      <c r="H43" s="68">
        <v>0</v>
      </c>
      <c r="I43" s="68">
        <v>1</v>
      </c>
      <c r="J43" s="68">
        <v>0</v>
      </c>
      <c r="K43" s="67">
        <f t="shared" si="3"/>
        <v>28</v>
      </c>
      <c r="L43" s="68">
        <v>25</v>
      </c>
      <c r="M43" s="68">
        <v>3</v>
      </c>
      <c r="N43" s="68">
        <v>0</v>
      </c>
      <c r="O43" s="68">
        <v>28</v>
      </c>
      <c r="P43" s="68">
        <v>0</v>
      </c>
      <c r="Q43" s="68">
        <f t="shared" si="4"/>
        <v>30</v>
      </c>
      <c r="R43" s="68">
        <v>0</v>
      </c>
      <c r="S43" s="68">
        <v>30</v>
      </c>
      <c r="T43" s="68">
        <v>0</v>
      </c>
      <c r="U43" s="68">
        <f t="shared" si="5"/>
        <v>11</v>
      </c>
      <c r="V43" s="68">
        <v>0</v>
      </c>
      <c r="W43" s="68">
        <v>11</v>
      </c>
      <c r="X43" s="68">
        <v>0</v>
      </c>
      <c r="Y43" s="68">
        <f t="shared" si="6"/>
        <v>11</v>
      </c>
      <c r="Z43" s="68">
        <v>10</v>
      </c>
      <c r="AA43" s="68">
        <v>1</v>
      </c>
      <c r="AB43" s="68">
        <v>0</v>
      </c>
      <c r="AC43" s="68">
        <v>11</v>
      </c>
      <c r="AD43" s="68">
        <v>0</v>
      </c>
      <c r="AE43" s="67">
        <f t="shared" si="7"/>
        <v>12</v>
      </c>
      <c r="AF43" s="68">
        <v>10</v>
      </c>
      <c r="AG43" s="68">
        <v>2</v>
      </c>
      <c r="AH43" s="66">
        <v>0</v>
      </c>
      <c r="AI43" s="70">
        <v>12</v>
      </c>
      <c r="AJ43" s="88">
        <v>0</v>
      </c>
      <c r="AK43" s="73" t="s">
        <v>139</v>
      </c>
      <c r="AL43" s="299"/>
      <c r="AM43" s="56"/>
      <c r="AN43" s="86"/>
      <c r="AO43" s="87"/>
      <c r="AP43" s="86"/>
      <c r="AQ43" s="86"/>
      <c r="AR43" s="87"/>
      <c r="AS43" s="86"/>
      <c r="AT43" s="86"/>
      <c r="AU43" s="85"/>
    </row>
    <row r="44" spans="1:47" ht="17.25" customHeight="1">
      <c r="A44" s="299"/>
      <c r="B44" s="73" t="s">
        <v>138</v>
      </c>
      <c r="C44" s="215">
        <f t="shared" si="1"/>
        <v>5</v>
      </c>
      <c r="D44" s="70">
        <v>0</v>
      </c>
      <c r="E44" s="70">
        <v>0</v>
      </c>
      <c r="F44" s="70">
        <v>5</v>
      </c>
      <c r="G44" s="67">
        <f t="shared" si="2"/>
        <v>7</v>
      </c>
      <c r="H44" s="68">
        <v>0</v>
      </c>
      <c r="I44" s="68">
        <v>7</v>
      </c>
      <c r="J44" s="68">
        <v>0</v>
      </c>
      <c r="K44" s="67">
        <f t="shared" si="3"/>
        <v>851</v>
      </c>
      <c r="L44" s="68">
        <v>263</v>
      </c>
      <c r="M44" s="68">
        <v>588</v>
      </c>
      <c r="N44" s="68">
        <v>0</v>
      </c>
      <c r="O44" s="68">
        <v>851</v>
      </c>
      <c r="P44" s="68">
        <v>0</v>
      </c>
      <c r="Q44" s="68">
        <f t="shared" si="4"/>
        <v>581</v>
      </c>
      <c r="R44" s="68">
        <v>0</v>
      </c>
      <c r="S44" s="68">
        <v>581</v>
      </c>
      <c r="T44" s="68">
        <v>0</v>
      </c>
      <c r="U44" s="68">
        <f t="shared" si="5"/>
        <v>455</v>
      </c>
      <c r="V44" s="68">
        <v>0</v>
      </c>
      <c r="W44" s="68">
        <v>455</v>
      </c>
      <c r="X44" s="68">
        <v>0</v>
      </c>
      <c r="Y44" s="68">
        <f t="shared" si="6"/>
        <v>440</v>
      </c>
      <c r="Z44" s="68">
        <v>142</v>
      </c>
      <c r="AA44" s="68">
        <v>298</v>
      </c>
      <c r="AB44" s="68">
        <v>0</v>
      </c>
      <c r="AC44" s="68">
        <v>440</v>
      </c>
      <c r="AD44" s="68">
        <v>0</v>
      </c>
      <c r="AE44" s="67">
        <f t="shared" si="7"/>
        <v>383</v>
      </c>
      <c r="AF44" s="68">
        <v>136</v>
      </c>
      <c r="AG44" s="68">
        <v>247</v>
      </c>
      <c r="AH44" s="66">
        <v>0</v>
      </c>
      <c r="AI44" s="70">
        <v>383</v>
      </c>
      <c r="AJ44" s="88">
        <v>0</v>
      </c>
      <c r="AK44" s="73" t="s">
        <v>138</v>
      </c>
      <c r="AL44" s="299"/>
      <c r="AM44" s="56"/>
      <c r="AN44" s="86"/>
      <c r="AO44" s="87"/>
      <c r="AP44" s="86"/>
      <c r="AQ44" s="86"/>
      <c r="AR44" s="87"/>
      <c r="AS44" s="86"/>
      <c r="AT44" s="86"/>
      <c r="AU44" s="85"/>
    </row>
    <row r="45" spans="1:47" ht="17.25" customHeight="1">
      <c r="A45" s="299"/>
      <c r="B45" s="73" t="s">
        <v>137</v>
      </c>
      <c r="C45" s="215">
        <f t="shared" si="1"/>
        <v>3</v>
      </c>
      <c r="D45" s="70">
        <v>0</v>
      </c>
      <c r="E45" s="70">
        <v>0</v>
      </c>
      <c r="F45" s="70">
        <v>3</v>
      </c>
      <c r="G45" s="67">
        <f t="shared" si="2"/>
        <v>3</v>
      </c>
      <c r="H45" s="68">
        <v>0</v>
      </c>
      <c r="I45" s="68">
        <v>3</v>
      </c>
      <c r="J45" s="68">
        <v>0</v>
      </c>
      <c r="K45" s="67">
        <f t="shared" si="3"/>
        <v>296</v>
      </c>
      <c r="L45" s="68">
        <v>62</v>
      </c>
      <c r="M45" s="68">
        <v>234</v>
      </c>
      <c r="N45" s="68">
        <v>0</v>
      </c>
      <c r="O45" s="68">
        <v>296</v>
      </c>
      <c r="P45" s="68">
        <v>0</v>
      </c>
      <c r="Q45" s="68">
        <f t="shared" si="4"/>
        <v>173</v>
      </c>
      <c r="R45" s="68">
        <v>0</v>
      </c>
      <c r="S45" s="68">
        <v>173</v>
      </c>
      <c r="T45" s="68">
        <v>0</v>
      </c>
      <c r="U45" s="68">
        <f t="shared" si="5"/>
        <v>171</v>
      </c>
      <c r="V45" s="68">
        <v>0</v>
      </c>
      <c r="W45" s="68">
        <v>171</v>
      </c>
      <c r="X45" s="68">
        <v>0</v>
      </c>
      <c r="Y45" s="68">
        <f t="shared" si="6"/>
        <v>156</v>
      </c>
      <c r="Z45" s="68">
        <v>32</v>
      </c>
      <c r="AA45" s="68">
        <v>124</v>
      </c>
      <c r="AB45" s="68">
        <v>0</v>
      </c>
      <c r="AC45" s="68">
        <v>156</v>
      </c>
      <c r="AD45" s="68">
        <v>0</v>
      </c>
      <c r="AE45" s="67">
        <f t="shared" si="7"/>
        <v>139</v>
      </c>
      <c r="AF45" s="68">
        <v>31</v>
      </c>
      <c r="AG45" s="68">
        <v>108</v>
      </c>
      <c r="AH45" s="66">
        <v>0</v>
      </c>
      <c r="AI45" s="70">
        <v>139</v>
      </c>
      <c r="AJ45" s="88">
        <v>0</v>
      </c>
      <c r="AK45" s="73" t="s">
        <v>137</v>
      </c>
      <c r="AL45" s="299"/>
      <c r="AM45" s="56"/>
      <c r="AN45" s="86"/>
      <c r="AO45" s="87"/>
      <c r="AP45" s="86"/>
      <c r="AQ45" s="86"/>
      <c r="AR45" s="87"/>
      <c r="AS45" s="86"/>
      <c r="AT45" s="86"/>
      <c r="AU45" s="85"/>
    </row>
    <row r="46" spans="1:47" ht="17.25" customHeight="1">
      <c r="A46" s="299"/>
      <c r="B46" s="73" t="s">
        <v>98</v>
      </c>
      <c r="C46" s="215">
        <f t="shared" si="1"/>
        <v>2</v>
      </c>
      <c r="D46" s="70">
        <v>0</v>
      </c>
      <c r="E46" s="70">
        <v>0</v>
      </c>
      <c r="F46" s="70">
        <v>2</v>
      </c>
      <c r="G46" s="67">
        <f t="shared" si="2"/>
        <v>2</v>
      </c>
      <c r="H46" s="68">
        <v>0</v>
      </c>
      <c r="I46" s="68">
        <v>2</v>
      </c>
      <c r="J46" s="68">
        <v>0</v>
      </c>
      <c r="K46" s="67">
        <f t="shared" si="3"/>
        <v>186</v>
      </c>
      <c r="L46" s="68">
        <v>0</v>
      </c>
      <c r="M46" s="68">
        <v>186</v>
      </c>
      <c r="N46" s="68">
        <v>0</v>
      </c>
      <c r="O46" s="68">
        <v>186</v>
      </c>
      <c r="P46" s="68">
        <v>0</v>
      </c>
      <c r="Q46" s="68">
        <f t="shared" si="4"/>
        <v>186</v>
      </c>
      <c r="R46" s="68">
        <v>0</v>
      </c>
      <c r="S46" s="68">
        <v>186</v>
      </c>
      <c r="T46" s="68">
        <v>0</v>
      </c>
      <c r="U46" s="68">
        <f t="shared" si="5"/>
        <v>112</v>
      </c>
      <c r="V46" s="68">
        <v>0</v>
      </c>
      <c r="W46" s="68">
        <v>112</v>
      </c>
      <c r="X46" s="68">
        <v>0</v>
      </c>
      <c r="Y46" s="68">
        <f t="shared" si="6"/>
        <v>105</v>
      </c>
      <c r="Z46" s="68">
        <v>0</v>
      </c>
      <c r="AA46" s="68">
        <v>105</v>
      </c>
      <c r="AB46" s="68">
        <v>0</v>
      </c>
      <c r="AC46" s="68">
        <v>105</v>
      </c>
      <c r="AD46" s="68">
        <v>0</v>
      </c>
      <c r="AE46" s="67">
        <f t="shared" si="7"/>
        <v>96</v>
      </c>
      <c r="AF46" s="68">
        <v>0</v>
      </c>
      <c r="AG46" s="68">
        <v>96</v>
      </c>
      <c r="AH46" s="66">
        <v>0</v>
      </c>
      <c r="AI46" s="69">
        <v>96</v>
      </c>
      <c r="AJ46" s="88">
        <v>0</v>
      </c>
      <c r="AK46" s="73" t="s">
        <v>98</v>
      </c>
      <c r="AL46" s="299"/>
      <c r="AM46" s="56"/>
      <c r="AN46" s="86"/>
      <c r="AO46" s="87"/>
      <c r="AP46" s="86"/>
      <c r="AQ46" s="86"/>
      <c r="AR46" s="87"/>
      <c r="AS46" s="86"/>
      <c r="AT46" s="86"/>
      <c r="AU46" s="85"/>
    </row>
    <row r="47" spans="1:40" s="77" customFormat="1" ht="17.25" customHeight="1">
      <c r="A47" s="323" t="s">
        <v>136</v>
      </c>
      <c r="B47" s="220" t="s">
        <v>0</v>
      </c>
      <c r="C47" s="209">
        <f aca="true" t="shared" si="8" ref="C47:C78">SUM(D47:F47)</f>
        <v>13</v>
      </c>
      <c r="D47" s="221">
        <f>SUM(D48:D52)</f>
        <v>0</v>
      </c>
      <c r="E47" s="221">
        <f>SUM(E48:E52)</f>
        <v>0</v>
      </c>
      <c r="F47" s="221">
        <f>SUM(F48:F52)</f>
        <v>13</v>
      </c>
      <c r="G47" s="222">
        <f aca="true" t="shared" si="9" ref="G47:G78">SUM(H47:J47)</f>
        <v>16</v>
      </c>
      <c r="H47" s="222">
        <f>SUM(H48:H52)</f>
        <v>0</v>
      </c>
      <c r="I47" s="222">
        <f>SUM(I48:I52)</f>
        <v>16</v>
      </c>
      <c r="J47" s="222">
        <f>SUM(J48:J52)</f>
        <v>0</v>
      </c>
      <c r="K47" s="222">
        <f aca="true" t="shared" si="10" ref="K47:K78">L47+M47</f>
        <v>1317</v>
      </c>
      <c r="L47" s="222">
        <f>SUM(L48:L52)</f>
        <v>307</v>
      </c>
      <c r="M47" s="222">
        <f>SUM(M48:M52)</f>
        <v>1010</v>
      </c>
      <c r="N47" s="222">
        <f>SUM(N48:N52)</f>
        <v>0</v>
      </c>
      <c r="O47" s="222">
        <f>SUM(O48:O52)</f>
        <v>1317</v>
      </c>
      <c r="P47" s="222">
        <f>SUM(P48:P52)</f>
        <v>0</v>
      </c>
      <c r="Q47" s="222">
        <f aca="true" t="shared" si="11" ref="Q47:Q78">SUM(R47:T47)</f>
        <v>1061</v>
      </c>
      <c r="R47" s="222">
        <f>SUM(R48:R52)</f>
        <v>0</v>
      </c>
      <c r="S47" s="222">
        <f>SUM(S48:S52)</f>
        <v>1061</v>
      </c>
      <c r="T47" s="222">
        <f>SUM(T48:T52)</f>
        <v>0</v>
      </c>
      <c r="U47" s="222">
        <f aca="true" t="shared" si="12" ref="U47:U78">SUM(V47:X47)</f>
        <v>555</v>
      </c>
      <c r="V47" s="222">
        <f>SUM(V48:V52)</f>
        <v>0</v>
      </c>
      <c r="W47" s="222">
        <v>555</v>
      </c>
      <c r="X47" s="222">
        <f>SUM(X48:X52)</f>
        <v>0</v>
      </c>
      <c r="Y47" s="222">
        <f aca="true" t="shared" si="13" ref="Y47:Y78">SUM(Z47:AA47)</f>
        <v>524</v>
      </c>
      <c r="Z47" s="222">
        <v>105</v>
      </c>
      <c r="AA47" s="222">
        <v>419</v>
      </c>
      <c r="AB47" s="222">
        <f>SUM(AB48:AB52)</f>
        <v>0</v>
      </c>
      <c r="AC47" s="222">
        <v>524</v>
      </c>
      <c r="AD47" s="222">
        <f>SUM(AD48:AD52)</f>
        <v>0</v>
      </c>
      <c r="AE47" s="222">
        <f aca="true" t="shared" si="14" ref="AE47:AE78">AF47+AG47</f>
        <v>588</v>
      </c>
      <c r="AF47" s="222">
        <v>159</v>
      </c>
      <c r="AG47" s="222">
        <v>429</v>
      </c>
      <c r="AH47" s="222">
        <f>SUM(AH48:AH52)</f>
        <v>0</v>
      </c>
      <c r="AI47" s="222">
        <v>588</v>
      </c>
      <c r="AJ47" s="222">
        <f>SUM(AJ48:AJ52)</f>
        <v>0</v>
      </c>
      <c r="AK47" s="220" t="s">
        <v>0</v>
      </c>
      <c r="AL47" s="298" t="s">
        <v>135</v>
      </c>
      <c r="AM47" s="84"/>
      <c r="AN47" s="78"/>
    </row>
    <row r="48" spans="1:40" ht="17.25" customHeight="1">
      <c r="A48" s="324"/>
      <c r="B48" s="82" t="s">
        <v>134</v>
      </c>
      <c r="C48" s="215">
        <f t="shared" si="8"/>
        <v>6</v>
      </c>
      <c r="D48" s="70">
        <v>0</v>
      </c>
      <c r="E48" s="70">
        <v>0</v>
      </c>
      <c r="F48" s="83">
        <v>6</v>
      </c>
      <c r="G48" s="67">
        <f t="shared" si="9"/>
        <v>8</v>
      </c>
      <c r="H48" s="67">
        <v>0</v>
      </c>
      <c r="I48" s="67">
        <v>8</v>
      </c>
      <c r="J48" s="68">
        <v>0</v>
      </c>
      <c r="K48" s="67">
        <f t="shared" si="10"/>
        <v>947</v>
      </c>
      <c r="L48" s="67">
        <v>145</v>
      </c>
      <c r="M48" s="67">
        <v>802</v>
      </c>
      <c r="N48" s="67">
        <v>0</v>
      </c>
      <c r="O48" s="67">
        <v>947</v>
      </c>
      <c r="P48" s="67">
        <v>0</v>
      </c>
      <c r="Q48" s="68">
        <f t="shared" si="11"/>
        <v>661</v>
      </c>
      <c r="R48" s="67">
        <v>0</v>
      </c>
      <c r="S48" s="67">
        <v>661</v>
      </c>
      <c r="T48" s="67">
        <v>0</v>
      </c>
      <c r="U48" s="68">
        <f t="shared" si="12"/>
        <v>424</v>
      </c>
      <c r="V48" s="67">
        <v>0</v>
      </c>
      <c r="W48" s="67">
        <v>424</v>
      </c>
      <c r="X48" s="67">
        <v>0</v>
      </c>
      <c r="Y48" s="68">
        <f t="shared" si="13"/>
        <v>401</v>
      </c>
      <c r="Z48" s="67">
        <v>44</v>
      </c>
      <c r="AA48" s="67">
        <v>357</v>
      </c>
      <c r="AB48" s="67">
        <v>0</v>
      </c>
      <c r="AC48" s="67">
        <v>401</v>
      </c>
      <c r="AD48" s="67">
        <v>0</v>
      </c>
      <c r="AE48" s="67">
        <f t="shared" si="14"/>
        <v>357</v>
      </c>
      <c r="AF48" s="67">
        <v>54</v>
      </c>
      <c r="AG48" s="67">
        <v>303</v>
      </c>
      <c r="AH48" s="66">
        <v>0</v>
      </c>
      <c r="AI48" s="66">
        <v>357</v>
      </c>
      <c r="AJ48" s="65">
        <v>0</v>
      </c>
      <c r="AK48" s="82" t="s">
        <v>134</v>
      </c>
      <c r="AL48" s="299"/>
      <c r="AM48" s="81"/>
      <c r="AN48" s="55"/>
    </row>
    <row r="49" spans="1:40" ht="17.25" customHeight="1">
      <c r="A49" s="324"/>
      <c r="B49" s="64" t="s">
        <v>133</v>
      </c>
      <c r="C49" s="215">
        <f t="shared" si="8"/>
        <v>0</v>
      </c>
      <c r="D49" s="70">
        <v>0</v>
      </c>
      <c r="E49" s="70">
        <v>0</v>
      </c>
      <c r="F49" s="69">
        <v>0</v>
      </c>
      <c r="G49" s="67">
        <f t="shared" si="9"/>
        <v>0</v>
      </c>
      <c r="H49" s="67">
        <v>0</v>
      </c>
      <c r="I49" s="67">
        <v>0</v>
      </c>
      <c r="J49" s="68">
        <v>0</v>
      </c>
      <c r="K49" s="67">
        <f t="shared" si="10"/>
        <v>0</v>
      </c>
      <c r="L49" s="67">
        <v>0</v>
      </c>
      <c r="M49" s="67">
        <v>0</v>
      </c>
      <c r="N49" s="67">
        <v>0</v>
      </c>
      <c r="O49" s="67">
        <v>0</v>
      </c>
      <c r="P49" s="67">
        <v>0</v>
      </c>
      <c r="Q49" s="68">
        <f t="shared" si="11"/>
        <v>0</v>
      </c>
      <c r="R49" s="67">
        <v>0</v>
      </c>
      <c r="S49" s="67">
        <v>0</v>
      </c>
      <c r="T49" s="67">
        <v>0</v>
      </c>
      <c r="U49" s="68">
        <f t="shared" si="12"/>
        <v>0</v>
      </c>
      <c r="V49" s="67">
        <v>0</v>
      </c>
      <c r="W49" s="67">
        <v>0</v>
      </c>
      <c r="X49" s="67">
        <v>0</v>
      </c>
      <c r="Y49" s="68">
        <f t="shared" si="13"/>
        <v>0</v>
      </c>
      <c r="Z49" s="67">
        <v>0</v>
      </c>
      <c r="AA49" s="67">
        <v>0</v>
      </c>
      <c r="AB49" s="67">
        <v>0</v>
      </c>
      <c r="AC49" s="67">
        <v>0</v>
      </c>
      <c r="AD49" s="67">
        <v>0</v>
      </c>
      <c r="AE49" s="67">
        <f t="shared" si="14"/>
        <v>0</v>
      </c>
      <c r="AF49" s="67">
        <v>0</v>
      </c>
      <c r="AG49" s="67">
        <v>0</v>
      </c>
      <c r="AH49" s="66">
        <v>0</v>
      </c>
      <c r="AI49" s="66">
        <v>0</v>
      </c>
      <c r="AJ49" s="65">
        <v>0</v>
      </c>
      <c r="AK49" s="64" t="s">
        <v>133</v>
      </c>
      <c r="AL49" s="299"/>
      <c r="AM49" s="62"/>
      <c r="AN49" s="55"/>
    </row>
    <row r="50" spans="1:40" ht="17.25" customHeight="1">
      <c r="A50" s="324"/>
      <c r="B50" s="64" t="s">
        <v>132</v>
      </c>
      <c r="C50" s="215">
        <f t="shared" si="8"/>
        <v>5</v>
      </c>
      <c r="D50" s="70">
        <v>0</v>
      </c>
      <c r="E50" s="70">
        <v>0</v>
      </c>
      <c r="F50" s="69">
        <v>5</v>
      </c>
      <c r="G50" s="67">
        <f t="shared" si="9"/>
        <v>6</v>
      </c>
      <c r="H50" s="67">
        <v>0</v>
      </c>
      <c r="I50" s="67">
        <v>6</v>
      </c>
      <c r="J50" s="68">
        <v>0</v>
      </c>
      <c r="K50" s="67">
        <f t="shared" si="10"/>
        <v>279</v>
      </c>
      <c r="L50" s="67">
        <v>118</v>
      </c>
      <c r="M50" s="67">
        <v>161</v>
      </c>
      <c r="N50" s="67">
        <v>0</v>
      </c>
      <c r="O50" s="67">
        <v>279</v>
      </c>
      <c r="P50" s="67">
        <v>0</v>
      </c>
      <c r="Q50" s="68">
        <f t="shared" si="11"/>
        <v>320</v>
      </c>
      <c r="R50" s="67">
        <v>0</v>
      </c>
      <c r="S50" s="67">
        <v>320</v>
      </c>
      <c r="T50" s="67">
        <v>0</v>
      </c>
      <c r="U50" s="68">
        <f t="shared" si="12"/>
        <v>89</v>
      </c>
      <c r="V50" s="67">
        <v>0</v>
      </c>
      <c r="W50" s="67">
        <v>89</v>
      </c>
      <c r="X50" s="67">
        <v>0</v>
      </c>
      <c r="Y50" s="68">
        <f t="shared" si="13"/>
        <v>84</v>
      </c>
      <c r="Z50" s="67">
        <v>39</v>
      </c>
      <c r="AA50" s="67">
        <v>45</v>
      </c>
      <c r="AB50" s="67">
        <v>0</v>
      </c>
      <c r="AC50" s="67">
        <v>84</v>
      </c>
      <c r="AD50" s="67">
        <v>0</v>
      </c>
      <c r="AE50" s="67">
        <f t="shared" si="14"/>
        <v>181</v>
      </c>
      <c r="AF50" s="67">
        <v>85</v>
      </c>
      <c r="AG50" s="67">
        <v>96</v>
      </c>
      <c r="AH50" s="66">
        <v>0</v>
      </c>
      <c r="AI50" s="66">
        <v>181</v>
      </c>
      <c r="AJ50" s="65">
        <v>0</v>
      </c>
      <c r="AK50" s="64" t="s">
        <v>132</v>
      </c>
      <c r="AL50" s="299"/>
      <c r="AM50" s="62"/>
      <c r="AN50" s="55"/>
    </row>
    <row r="51" spans="1:40" ht="17.25" customHeight="1">
      <c r="A51" s="324"/>
      <c r="B51" s="64" t="s">
        <v>131</v>
      </c>
      <c r="C51" s="215">
        <f t="shared" si="8"/>
        <v>2</v>
      </c>
      <c r="D51" s="70">
        <v>0</v>
      </c>
      <c r="E51" s="70">
        <v>0</v>
      </c>
      <c r="F51" s="69">
        <v>2</v>
      </c>
      <c r="G51" s="67">
        <f t="shared" si="9"/>
        <v>2</v>
      </c>
      <c r="H51" s="67">
        <v>0</v>
      </c>
      <c r="I51" s="67">
        <v>2</v>
      </c>
      <c r="J51" s="68">
        <v>0</v>
      </c>
      <c r="K51" s="67">
        <f t="shared" si="10"/>
        <v>91</v>
      </c>
      <c r="L51" s="67">
        <v>44</v>
      </c>
      <c r="M51" s="67">
        <v>47</v>
      </c>
      <c r="N51" s="67">
        <v>0</v>
      </c>
      <c r="O51" s="67">
        <v>91</v>
      </c>
      <c r="P51" s="67">
        <v>0</v>
      </c>
      <c r="Q51" s="68">
        <f t="shared" si="11"/>
        <v>80</v>
      </c>
      <c r="R51" s="67">
        <v>0</v>
      </c>
      <c r="S51" s="67">
        <v>80</v>
      </c>
      <c r="T51" s="67">
        <v>0</v>
      </c>
      <c r="U51" s="68">
        <f t="shared" si="12"/>
        <v>42</v>
      </c>
      <c r="V51" s="67">
        <v>0</v>
      </c>
      <c r="W51" s="67">
        <v>42</v>
      </c>
      <c r="X51" s="67">
        <v>0</v>
      </c>
      <c r="Y51" s="68">
        <f t="shared" si="13"/>
        <v>39</v>
      </c>
      <c r="Z51" s="67">
        <v>22</v>
      </c>
      <c r="AA51" s="67">
        <v>17</v>
      </c>
      <c r="AB51" s="67">
        <v>0</v>
      </c>
      <c r="AC51" s="67">
        <v>39</v>
      </c>
      <c r="AD51" s="67">
        <v>0</v>
      </c>
      <c r="AE51" s="67">
        <f t="shared" si="14"/>
        <v>50</v>
      </c>
      <c r="AF51" s="67">
        <v>20</v>
      </c>
      <c r="AG51" s="67">
        <v>30</v>
      </c>
      <c r="AH51" s="66">
        <v>0</v>
      </c>
      <c r="AI51" s="66">
        <v>50</v>
      </c>
      <c r="AJ51" s="65">
        <v>0</v>
      </c>
      <c r="AK51" s="64" t="s">
        <v>131</v>
      </c>
      <c r="AL51" s="299"/>
      <c r="AM51" s="62"/>
      <c r="AN51" s="55"/>
    </row>
    <row r="52" spans="1:40" ht="17.25" customHeight="1">
      <c r="A52" s="325"/>
      <c r="B52" s="80" t="s">
        <v>98</v>
      </c>
      <c r="C52" s="215">
        <f t="shared" si="8"/>
        <v>0</v>
      </c>
      <c r="D52" s="70">
        <v>0</v>
      </c>
      <c r="E52" s="70">
        <v>0</v>
      </c>
      <c r="F52" s="69">
        <v>0</v>
      </c>
      <c r="G52" s="67">
        <f t="shared" si="9"/>
        <v>0</v>
      </c>
      <c r="H52" s="66">
        <v>0</v>
      </c>
      <c r="I52" s="66">
        <v>0</v>
      </c>
      <c r="J52" s="68">
        <v>0</v>
      </c>
      <c r="K52" s="67">
        <f t="shared" si="10"/>
        <v>0</v>
      </c>
      <c r="L52" s="66">
        <v>0</v>
      </c>
      <c r="M52" s="66">
        <v>0</v>
      </c>
      <c r="N52" s="66">
        <v>0</v>
      </c>
      <c r="O52" s="66">
        <v>0</v>
      </c>
      <c r="P52" s="66">
        <v>0</v>
      </c>
      <c r="Q52" s="68">
        <f t="shared" si="11"/>
        <v>0</v>
      </c>
      <c r="R52" s="66">
        <v>0</v>
      </c>
      <c r="S52" s="66">
        <v>0</v>
      </c>
      <c r="T52" s="66">
        <v>0</v>
      </c>
      <c r="U52" s="68">
        <f t="shared" si="12"/>
        <v>0</v>
      </c>
      <c r="V52" s="66">
        <v>0</v>
      </c>
      <c r="W52" s="66">
        <v>0</v>
      </c>
      <c r="X52" s="66">
        <v>0</v>
      </c>
      <c r="Y52" s="68">
        <f t="shared" si="13"/>
        <v>0</v>
      </c>
      <c r="Z52" s="66">
        <v>0</v>
      </c>
      <c r="AA52" s="66">
        <v>0</v>
      </c>
      <c r="AB52" s="66">
        <v>0</v>
      </c>
      <c r="AC52" s="66">
        <v>0</v>
      </c>
      <c r="AD52" s="66">
        <v>0</v>
      </c>
      <c r="AE52" s="67">
        <f t="shared" si="14"/>
        <v>0</v>
      </c>
      <c r="AF52" s="66">
        <v>0</v>
      </c>
      <c r="AG52" s="66">
        <v>0</v>
      </c>
      <c r="AH52" s="66">
        <v>0</v>
      </c>
      <c r="AI52" s="66">
        <v>0</v>
      </c>
      <c r="AJ52" s="65">
        <v>0</v>
      </c>
      <c r="AK52" s="80" t="s">
        <v>98</v>
      </c>
      <c r="AL52" s="300"/>
      <c r="AM52" s="62"/>
      <c r="AN52" s="55"/>
    </row>
    <row r="53" spans="1:40" s="77" customFormat="1" ht="17.25" customHeight="1">
      <c r="A53" s="299" t="s">
        <v>130</v>
      </c>
      <c r="B53" s="217" t="s">
        <v>0</v>
      </c>
      <c r="C53" s="209">
        <f t="shared" si="8"/>
        <v>25</v>
      </c>
      <c r="D53" s="210">
        <f>SUM(D54:D62)</f>
        <v>0</v>
      </c>
      <c r="E53" s="210">
        <f>SUM(E54:E62)</f>
        <v>0</v>
      </c>
      <c r="F53" s="210">
        <f>SUM(F54:F62)</f>
        <v>25</v>
      </c>
      <c r="G53" s="211">
        <f t="shared" si="9"/>
        <v>58</v>
      </c>
      <c r="H53" s="211">
        <f>SUM(H54:H62)</f>
        <v>0</v>
      </c>
      <c r="I53" s="211">
        <f>SUM(I54:I62)</f>
        <v>58</v>
      </c>
      <c r="J53" s="211">
        <f>SUM(J54:J62)</f>
        <v>0</v>
      </c>
      <c r="K53" s="211">
        <f t="shared" si="10"/>
        <v>2773</v>
      </c>
      <c r="L53" s="211">
        <f>SUM(L54:L62)</f>
        <v>1118</v>
      </c>
      <c r="M53" s="211">
        <f>SUM(M54:M62)</f>
        <v>1655</v>
      </c>
      <c r="N53" s="211">
        <f>SUM(N54:N62)</f>
        <v>0</v>
      </c>
      <c r="O53" s="211">
        <f>SUM(O54:O62)</f>
        <v>2773</v>
      </c>
      <c r="P53" s="211">
        <f>SUM(P54:P62)</f>
        <v>0</v>
      </c>
      <c r="Q53" s="211">
        <f t="shared" si="11"/>
        <v>2617</v>
      </c>
      <c r="R53" s="211">
        <f>SUM(R54:R62)</f>
        <v>0</v>
      </c>
      <c r="S53" s="211">
        <f>SUM(S54:S62)</f>
        <v>2617</v>
      </c>
      <c r="T53" s="211">
        <f>SUM(T54:T62)</f>
        <v>0</v>
      </c>
      <c r="U53" s="211">
        <f t="shared" si="12"/>
        <v>1748</v>
      </c>
      <c r="V53" s="211">
        <f>SUM(V54:V62)</f>
        <v>0</v>
      </c>
      <c r="W53" s="211">
        <v>1748</v>
      </c>
      <c r="X53" s="211">
        <f>SUM(X54:X62)</f>
        <v>0</v>
      </c>
      <c r="Y53" s="211">
        <f t="shared" si="13"/>
        <v>1599</v>
      </c>
      <c r="Z53" s="211">
        <v>649</v>
      </c>
      <c r="AA53" s="211">
        <v>950</v>
      </c>
      <c r="AB53" s="211">
        <f>SUM(AB54:AB62)</f>
        <v>0</v>
      </c>
      <c r="AC53" s="211">
        <v>1599</v>
      </c>
      <c r="AD53" s="211">
        <f>SUM(AD54:AD62)</f>
        <v>0</v>
      </c>
      <c r="AE53" s="211">
        <f t="shared" si="14"/>
        <v>1455</v>
      </c>
      <c r="AF53" s="211">
        <v>547</v>
      </c>
      <c r="AG53" s="211">
        <v>908</v>
      </c>
      <c r="AH53" s="211">
        <f>SUM(AH54:AH62)</f>
        <v>0</v>
      </c>
      <c r="AI53" s="211">
        <v>1455</v>
      </c>
      <c r="AJ53" s="211">
        <f>SUM(AJ54:AJ62)</f>
        <v>0</v>
      </c>
      <c r="AK53" s="217" t="s">
        <v>0</v>
      </c>
      <c r="AL53" s="299" t="s">
        <v>130</v>
      </c>
      <c r="AM53" s="79"/>
      <c r="AN53" s="78"/>
    </row>
    <row r="54" spans="1:40" ht="17.25" customHeight="1">
      <c r="A54" s="299"/>
      <c r="B54" s="73" t="s">
        <v>129</v>
      </c>
      <c r="C54" s="215">
        <f t="shared" si="8"/>
        <v>2</v>
      </c>
      <c r="D54" s="70">
        <v>0</v>
      </c>
      <c r="E54" s="70">
        <v>0</v>
      </c>
      <c r="F54" s="70">
        <v>2</v>
      </c>
      <c r="G54" s="67">
        <f t="shared" si="9"/>
        <v>2</v>
      </c>
      <c r="H54" s="68">
        <v>0</v>
      </c>
      <c r="I54" s="68">
        <v>2</v>
      </c>
      <c r="J54" s="68">
        <v>0</v>
      </c>
      <c r="K54" s="67">
        <f t="shared" si="10"/>
        <v>280</v>
      </c>
      <c r="L54" s="68">
        <v>189</v>
      </c>
      <c r="M54" s="68">
        <v>91</v>
      </c>
      <c r="N54" s="68">
        <v>0</v>
      </c>
      <c r="O54" s="68">
        <v>280</v>
      </c>
      <c r="P54" s="68">
        <v>0</v>
      </c>
      <c r="Q54" s="68">
        <f t="shared" si="11"/>
        <v>135</v>
      </c>
      <c r="R54" s="68">
        <v>0</v>
      </c>
      <c r="S54" s="68">
        <v>135</v>
      </c>
      <c r="T54" s="68">
        <v>0</v>
      </c>
      <c r="U54" s="68">
        <f t="shared" si="12"/>
        <v>316</v>
      </c>
      <c r="V54" s="68">
        <v>0</v>
      </c>
      <c r="W54" s="68">
        <v>316</v>
      </c>
      <c r="X54" s="68">
        <v>0</v>
      </c>
      <c r="Y54" s="68">
        <f t="shared" si="13"/>
        <v>196</v>
      </c>
      <c r="Z54" s="68">
        <v>132</v>
      </c>
      <c r="AA54" s="68">
        <v>64</v>
      </c>
      <c r="AB54" s="68">
        <v>0</v>
      </c>
      <c r="AC54" s="68">
        <v>196</v>
      </c>
      <c r="AD54" s="68">
        <v>0</v>
      </c>
      <c r="AE54" s="67">
        <f t="shared" si="14"/>
        <v>62</v>
      </c>
      <c r="AF54" s="68">
        <v>40</v>
      </c>
      <c r="AG54" s="68">
        <v>22</v>
      </c>
      <c r="AH54" s="66">
        <v>0</v>
      </c>
      <c r="AI54" s="66">
        <v>62</v>
      </c>
      <c r="AJ54" s="65">
        <v>0</v>
      </c>
      <c r="AK54" s="73" t="s">
        <v>129</v>
      </c>
      <c r="AL54" s="299"/>
      <c r="AM54" s="56"/>
      <c r="AN54" s="55"/>
    </row>
    <row r="55" spans="1:40" ht="17.25" customHeight="1">
      <c r="A55" s="299"/>
      <c r="B55" s="73" t="s">
        <v>128</v>
      </c>
      <c r="C55" s="215">
        <f t="shared" si="8"/>
        <v>3</v>
      </c>
      <c r="D55" s="70">
        <v>0</v>
      </c>
      <c r="E55" s="70">
        <v>0</v>
      </c>
      <c r="F55" s="70">
        <v>3</v>
      </c>
      <c r="G55" s="67">
        <f t="shared" si="9"/>
        <v>12</v>
      </c>
      <c r="H55" s="68">
        <v>0</v>
      </c>
      <c r="I55" s="68">
        <v>12</v>
      </c>
      <c r="J55" s="68">
        <v>0</v>
      </c>
      <c r="K55" s="67">
        <f t="shared" si="10"/>
        <v>256</v>
      </c>
      <c r="L55" s="68">
        <v>126</v>
      </c>
      <c r="M55" s="68">
        <v>130</v>
      </c>
      <c r="N55" s="68">
        <v>0</v>
      </c>
      <c r="O55" s="68">
        <v>256</v>
      </c>
      <c r="P55" s="68">
        <v>0</v>
      </c>
      <c r="Q55" s="68">
        <f t="shared" si="11"/>
        <v>270</v>
      </c>
      <c r="R55" s="68">
        <v>0</v>
      </c>
      <c r="S55" s="68">
        <v>270</v>
      </c>
      <c r="T55" s="68">
        <v>0</v>
      </c>
      <c r="U55" s="68">
        <f t="shared" si="12"/>
        <v>141</v>
      </c>
      <c r="V55" s="68">
        <v>0</v>
      </c>
      <c r="W55" s="68">
        <v>141</v>
      </c>
      <c r="X55" s="68">
        <v>0</v>
      </c>
      <c r="Y55" s="68">
        <f t="shared" si="13"/>
        <v>136</v>
      </c>
      <c r="Z55" s="68">
        <v>67</v>
      </c>
      <c r="AA55" s="68">
        <v>69</v>
      </c>
      <c r="AB55" s="68">
        <v>0</v>
      </c>
      <c r="AC55" s="68">
        <v>136</v>
      </c>
      <c r="AD55" s="68">
        <v>0</v>
      </c>
      <c r="AE55" s="67">
        <f t="shared" si="14"/>
        <v>138</v>
      </c>
      <c r="AF55" s="68">
        <v>56</v>
      </c>
      <c r="AG55" s="68">
        <v>82</v>
      </c>
      <c r="AH55" s="66">
        <v>0</v>
      </c>
      <c r="AI55" s="66">
        <v>138</v>
      </c>
      <c r="AJ55" s="65">
        <v>0</v>
      </c>
      <c r="AK55" s="73" t="s">
        <v>128</v>
      </c>
      <c r="AL55" s="299"/>
      <c r="AM55" s="56"/>
      <c r="AN55" s="55"/>
    </row>
    <row r="56" spans="1:40" ht="17.25" customHeight="1">
      <c r="A56" s="299"/>
      <c r="B56" s="73" t="s">
        <v>127</v>
      </c>
      <c r="C56" s="215">
        <f t="shared" si="8"/>
        <v>0</v>
      </c>
      <c r="D56" s="70">
        <v>0</v>
      </c>
      <c r="E56" s="70">
        <v>0</v>
      </c>
      <c r="F56" s="70">
        <v>0</v>
      </c>
      <c r="G56" s="67">
        <f t="shared" si="9"/>
        <v>0</v>
      </c>
      <c r="H56" s="68">
        <v>0</v>
      </c>
      <c r="I56" s="68">
        <v>0</v>
      </c>
      <c r="J56" s="68">
        <v>0</v>
      </c>
      <c r="K56" s="67">
        <f t="shared" si="10"/>
        <v>0</v>
      </c>
      <c r="L56" s="68">
        <v>0</v>
      </c>
      <c r="M56" s="68">
        <v>0</v>
      </c>
      <c r="N56" s="68">
        <v>0</v>
      </c>
      <c r="O56" s="68">
        <v>0</v>
      </c>
      <c r="P56" s="68">
        <v>0</v>
      </c>
      <c r="Q56" s="68">
        <f t="shared" si="11"/>
        <v>0</v>
      </c>
      <c r="R56" s="68">
        <v>0</v>
      </c>
      <c r="S56" s="68">
        <v>0</v>
      </c>
      <c r="T56" s="68">
        <v>0</v>
      </c>
      <c r="U56" s="68">
        <f t="shared" si="12"/>
        <v>0</v>
      </c>
      <c r="V56" s="68">
        <v>0</v>
      </c>
      <c r="W56" s="68">
        <v>0</v>
      </c>
      <c r="X56" s="68">
        <v>0</v>
      </c>
      <c r="Y56" s="68">
        <f t="shared" si="13"/>
        <v>0</v>
      </c>
      <c r="Z56" s="68">
        <v>0</v>
      </c>
      <c r="AA56" s="68">
        <v>0</v>
      </c>
      <c r="AB56" s="68">
        <v>0</v>
      </c>
      <c r="AC56" s="68">
        <v>0</v>
      </c>
      <c r="AD56" s="68">
        <v>0</v>
      </c>
      <c r="AE56" s="67">
        <f t="shared" si="14"/>
        <v>0</v>
      </c>
      <c r="AF56" s="68">
        <v>0</v>
      </c>
      <c r="AG56" s="68">
        <v>0</v>
      </c>
      <c r="AH56" s="66">
        <v>0</v>
      </c>
      <c r="AI56" s="66">
        <v>0</v>
      </c>
      <c r="AJ56" s="65">
        <v>0</v>
      </c>
      <c r="AK56" s="73" t="s">
        <v>127</v>
      </c>
      <c r="AL56" s="299"/>
      <c r="AM56" s="56"/>
      <c r="AN56" s="55"/>
    </row>
    <row r="57" spans="1:40" ht="17.25" customHeight="1">
      <c r="A57" s="299"/>
      <c r="B57" s="73" t="s">
        <v>126</v>
      </c>
      <c r="C57" s="215">
        <f t="shared" si="8"/>
        <v>1</v>
      </c>
      <c r="D57" s="70">
        <v>0</v>
      </c>
      <c r="E57" s="70">
        <v>0</v>
      </c>
      <c r="F57" s="70">
        <v>1</v>
      </c>
      <c r="G57" s="67">
        <f t="shared" si="9"/>
        <v>1</v>
      </c>
      <c r="H57" s="68">
        <v>0</v>
      </c>
      <c r="I57" s="68">
        <v>1</v>
      </c>
      <c r="J57" s="68">
        <v>0</v>
      </c>
      <c r="K57" s="67">
        <f t="shared" si="10"/>
        <v>149</v>
      </c>
      <c r="L57" s="68">
        <v>0</v>
      </c>
      <c r="M57" s="68">
        <v>149</v>
      </c>
      <c r="N57" s="68">
        <v>0</v>
      </c>
      <c r="O57" s="68">
        <v>149</v>
      </c>
      <c r="P57" s="68">
        <v>0</v>
      </c>
      <c r="Q57" s="68">
        <f t="shared" si="11"/>
        <v>120</v>
      </c>
      <c r="R57" s="68">
        <v>0</v>
      </c>
      <c r="S57" s="68">
        <v>120</v>
      </c>
      <c r="T57" s="68">
        <v>0</v>
      </c>
      <c r="U57" s="68">
        <f t="shared" si="12"/>
        <v>81</v>
      </c>
      <c r="V57" s="68">
        <v>0</v>
      </c>
      <c r="W57" s="68">
        <v>81</v>
      </c>
      <c r="X57" s="68">
        <v>0</v>
      </c>
      <c r="Y57" s="68">
        <f t="shared" si="13"/>
        <v>80</v>
      </c>
      <c r="Z57" s="68">
        <v>0</v>
      </c>
      <c r="AA57" s="68">
        <v>80</v>
      </c>
      <c r="AB57" s="68">
        <v>0</v>
      </c>
      <c r="AC57" s="68">
        <v>80</v>
      </c>
      <c r="AD57" s="68">
        <v>0</v>
      </c>
      <c r="AE57" s="67">
        <f t="shared" si="14"/>
        <v>66</v>
      </c>
      <c r="AF57" s="68">
        <v>0</v>
      </c>
      <c r="AG57" s="68">
        <v>66</v>
      </c>
      <c r="AH57" s="66">
        <v>0</v>
      </c>
      <c r="AI57" s="66">
        <v>66</v>
      </c>
      <c r="AJ57" s="65">
        <v>0</v>
      </c>
      <c r="AK57" s="73" t="s">
        <v>126</v>
      </c>
      <c r="AL57" s="299"/>
      <c r="AM57" s="56"/>
      <c r="AN57" s="55"/>
    </row>
    <row r="58" spans="1:40" ht="17.25" customHeight="1">
      <c r="A58" s="299"/>
      <c r="B58" s="73" t="s">
        <v>125</v>
      </c>
      <c r="C58" s="215">
        <f t="shared" si="8"/>
        <v>2</v>
      </c>
      <c r="D58" s="70">
        <v>0</v>
      </c>
      <c r="E58" s="70">
        <v>0</v>
      </c>
      <c r="F58" s="70">
        <v>2</v>
      </c>
      <c r="G58" s="67">
        <f t="shared" si="9"/>
        <v>2</v>
      </c>
      <c r="H58" s="68">
        <v>0</v>
      </c>
      <c r="I58" s="68">
        <v>2</v>
      </c>
      <c r="J58" s="68">
        <v>0</v>
      </c>
      <c r="K58" s="67">
        <f t="shared" si="10"/>
        <v>30</v>
      </c>
      <c r="L58" s="68">
        <v>2</v>
      </c>
      <c r="M58" s="68">
        <v>28</v>
      </c>
      <c r="N58" s="68">
        <v>0</v>
      </c>
      <c r="O58" s="68">
        <v>30</v>
      </c>
      <c r="P58" s="68">
        <v>0</v>
      </c>
      <c r="Q58" s="68">
        <f t="shared" si="11"/>
        <v>50</v>
      </c>
      <c r="R58" s="68">
        <v>0</v>
      </c>
      <c r="S58" s="68">
        <v>50</v>
      </c>
      <c r="T58" s="68">
        <v>0</v>
      </c>
      <c r="U58" s="68">
        <f t="shared" si="12"/>
        <v>20</v>
      </c>
      <c r="V58" s="68">
        <v>0</v>
      </c>
      <c r="W58" s="68">
        <v>20</v>
      </c>
      <c r="X58" s="68">
        <v>0</v>
      </c>
      <c r="Y58" s="68">
        <f t="shared" si="13"/>
        <v>20</v>
      </c>
      <c r="Z58" s="68">
        <v>1</v>
      </c>
      <c r="AA58" s="68">
        <v>19</v>
      </c>
      <c r="AB58" s="68">
        <v>0</v>
      </c>
      <c r="AC58" s="68">
        <v>20</v>
      </c>
      <c r="AD58" s="68">
        <v>0</v>
      </c>
      <c r="AE58" s="67">
        <f t="shared" si="14"/>
        <v>11</v>
      </c>
      <c r="AF58" s="68">
        <v>3</v>
      </c>
      <c r="AG58" s="68">
        <v>8</v>
      </c>
      <c r="AH58" s="66">
        <v>0</v>
      </c>
      <c r="AI58" s="66">
        <v>11</v>
      </c>
      <c r="AJ58" s="65">
        <v>0</v>
      </c>
      <c r="AK58" s="73" t="s">
        <v>125</v>
      </c>
      <c r="AL58" s="299"/>
      <c r="AM58" s="56"/>
      <c r="AN58" s="55"/>
    </row>
    <row r="59" spans="1:40" ht="17.25" customHeight="1">
      <c r="A59" s="299"/>
      <c r="B59" s="73" t="s">
        <v>124</v>
      </c>
      <c r="C59" s="215">
        <f t="shared" si="8"/>
        <v>5</v>
      </c>
      <c r="D59" s="70">
        <v>0</v>
      </c>
      <c r="E59" s="70">
        <v>0</v>
      </c>
      <c r="F59" s="70">
        <v>5</v>
      </c>
      <c r="G59" s="67">
        <f t="shared" si="9"/>
        <v>9</v>
      </c>
      <c r="H59" s="68">
        <v>0</v>
      </c>
      <c r="I59" s="68">
        <v>9</v>
      </c>
      <c r="J59" s="68">
        <v>0</v>
      </c>
      <c r="K59" s="67">
        <f t="shared" si="10"/>
        <v>493</v>
      </c>
      <c r="L59" s="68">
        <v>104</v>
      </c>
      <c r="M59" s="68">
        <v>389</v>
      </c>
      <c r="N59" s="68">
        <v>0</v>
      </c>
      <c r="O59" s="68">
        <v>493</v>
      </c>
      <c r="P59" s="68">
        <v>0</v>
      </c>
      <c r="Q59" s="68">
        <f t="shared" si="11"/>
        <v>439</v>
      </c>
      <c r="R59" s="68">
        <v>0</v>
      </c>
      <c r="S59" s="68">
        <v>439</v>
      </c>
      <c r="T59" s="68">
        <v>0</v>
      </c>
      <c r="U59" s="68">
        <f t="shared" si="12"/>
        <v>266</v>
      </c>
      <c r="V59" s="68">
        <v>0</v>
      </c>
      <c r="W59" s="68">
        <v>266</v>
      </c>
      <c r="X59" s="68">
        <v>0</v>
      </c>
      <c r="Y59" s="68">
        <f t="shared" si="13"/>
        <v>258</v>
      </c>
      <c r="Z59" s="68">
        <v>50</v>
      </c>
      <c r="AA59" s="68">
        <v>208</v>
      </c>
      <c r="AB59" s="68">
        <v>0</v>
      </c>
      <c r="AC59" s="68">
        <v>258</v>
      </c>
      <c r="AD59" s="68">
        <v>0</v>
      </c>
      <c r="AE59" s="67">
        <f t="shared" si="14"/>
        <v>247</v>
      </c>
      <c r="AF59" s="68">
        <v>38</v>
      </c>
      <c r="AG59" s="68">
        <v>209</v>
      </c>
      <c r="AH59" s="66">
        <v>0</v>
      </c>
      <c r="AI59" s="66">
        <v>247</v>
      </c>
      <c r="AJ59" s="65">
        <v>0</v>
      </c>
      <c r="AK59" s="73" t="s">
        <v>123</v>
      </c>
      <c r="AL59" s="299"/>
      <c r="AM59" s="56"/>
      <c r="AN59" s="55"/>
    </row>
    <row r="60" spans="1:40" ht="17.25" customHeight="1">
      <c r="A60" s="299"/>
      <c r="B60" s="73" t="s">
        <v>122</v>
      </c>
      <c r="C60" s="215">
        <f t="shared" si="8"/>
        <v>4</v>
      </c>
      <c r="D60" s="70">
        <v>0</v>
      </c>
      <c r="E60" s="70">
        <v>0</v>
      </c>
      <c r="F60" s="70">
        <v>4</v>
      </c>
      <c r="G60" s="67">
        <f t="shared" si="9"/>
        <v>7</v>
      </c>
      <c r="H60" s="68">
        <v>0</v>
      </c>
      <c r="I60" s="68">
        <v>7</v>
      </c>
      <c r="J60" s="68">
        <v>0</v>
      </c>
      <c r="K60" s="67">
        <f t="shared" si="10"/>
        <v>229</v>
      </c>
      <c r="L60" s="68">
        <v>159</v>
      </c>
      <c r="M60" s="68">
        <v>70</v>
      </c>
      <c r="N60" s="68">
        <v>0</v>
      </c>
      <c r="O60" s="68">
        <v>229</v>
      </c>
      <c r="P60" s="68">
        <v>0</v>
      </c>
      <c r="Q60" s="68">
        <f t="shared" si="11"/>
        <v>249</v>
      </c>
      <c r="R60" s="68">
        <v>0</v>
      </c>
      <c r="S60" s="68">
        <v>249</v>
      </c>
      <c r="T60" s="68">
        <v>0</v>
      </c>
      <c r="U60" s="68">
        <f t="shared" si="12"/>
        <v>129</v>
      </c>
      <c r="V60" s="68">
        <v>0</v>
      </c>
      <c r="W60" s="68">
        <v>129</v>
      </c>
      <c r="X60" s="68">
        <v>0</v>
      </c>
      <c r="Y60" s="68">
        <f t="shared" si="13"/>
        <v>125</v>
      </c>
      <c r="Z60" s="68">
        <v>85</v>
      </c>
      <c r="AA60" s="68">
        <v>40</v>
      </c>
      <c r="AB60" s="68">
        <v>0</v>
      </c>
      <c r="AC60" s="68">
        <v>125</v>
      </c>
      <c r="AD60" s="68">
        <v>0</v>
      </c>
      <c r="AE60" s="67">
        <f t="shared" si="14"/>
        <v>122</v>
      </c>
      <c r="AF60" s="68">
        <v>86</v>
      </c>
      <c r="AG60" s="68">
        <v>36</v>
      </c>
      <c r="AH60" s="66">
        <v>0</v>
      </c>
      <c r="AI60" s="66">
        <v>122</v>
      </c>
      <c r="AJ60" s="65">
        <v>0</v>
      </c>
      <c r="AK60" s="73" t="s">
        <v>121</v>
      </c>
      <c r="AL60" s="299"/>
      <c r="AM60" s="56"/>
      <c r="AN60" s="55"/>
    </row>
    <row r="61" spans="1:40" ht="17.25" customHeight="1">
      <c r="A61" s="299"/>
      <c r="B61" s="73" t="s">
        <v>120</v>
      </c>
      <c r="C61" s="215">
        <f t="shared" si="8"/>
        <v>6</v>
      </c>
      <c r="D61" s="70">
        <v>0</v>
      </c>
      <c r="E61" s="70">
        <v>0</v>
      </c>
      <c r="F61" s="70">
        <v>6</v>
      </c>
      <c r="G61" s="67">
        <f t="shared" si="9"/>
        <v>18</v>
      </c>
      <c r="H61" s="68">
        <v>0</v>
      </c>
      <c r="I61" s="68">
        <v>18</v>
      </c>
      <c r="J61" s="68">
        <v>0</v>
      </c>
      <c r="K61" s="67">
        <f t="shared" si="10"/>
        <v>813</v>
      </c>
      <c r="L61" s="68">
        <v>187</v>
      </c>
      <c r="M61" s="68">
        <v>626</v>
      </c>
      <c r="N61" s="68">
        <v>0</v>
      </c>
      <c r="O61" s="68">
        <v>813</v>
      </c>
      <c r="P61" s="68">
        <v>0</v>
      </c>
      <c r="Q61" s="68">
        <f t="shared" si="11"/>
        <v>896</v>
      </c>
      <c r="R61" s="68">
        <v>0</v>
      </c>
      <c r="S61" s="68">
        <v>896</v>
      </c>
      <c r="T61" s="68">
        <v>0</v>
      </c>
      <c r="U61" s="68">
        <f t="shared" si="12"/>
        <v>480</v>
      </c>
      <c r="V61" s="68">
        <v>0</v>
      </c>
      <c r="W61" s="68">
        <v>480</v>
      </c>
      <c r="X61" s="68">
        <v>0</v>
      </c>
      <c r="Y61" s="68">
        <f t="shared" si="13"/>
        <v>473</v>
      </c>
      <c r="Z61" s="68">
        <v>101</v>
      </c>
      <c r="AA61" s="68">
        <v>372</v>
      </c>
      <c r="AB61" s="68">
        <v>0</v>
      </c>
      <c r="AC61" s="68">
        <v>473</v>
      </c>
      <c r="AD61" s="68">
        <v>0</v>
      </c>
      <c r="AE61" s="67">
        <f t="shared" si="14"/>
        <v>495</v>
      </c>
      <c r="AF61" s="68">
        <v>103</v>
      </c>
      <c r="AG61" s="68">
        <v>392</v>
      </c>
      <c r="AH61" s="66">
        <v>0</v>
      </c>
      <c r="AI61" s="66">
        <v>495</v>
      </c>
      <c r="AJ61" s="65">
        <v>0</v>
      </c>
      <c r="AK61" s="73" t="s">
        <v>120</v>
      </c>
      <c r="AL61" s="299"/>
      <c r="AM61" s="56"/>
      <c r="AN61" s="55"/>
    </row>
    <row r="62" spans="1:40" ht="17.25" customHeight="1">
      <c r="A62" s="299"/>
      <c r="B62" s="73" t="s">
        <v>98</v>
      </c>
      <c r="C62" s="215">
        <f t="shared" si="8"/>
        <v>2</v>
      </c>
      <c r="D62" s="70">
        <v>0</v>
      </c>
      <c r="E62" s="70">
        <v>0</v>
      </c>
      <c r="F62" s="70">
        <v>2</v>
      </c>
      <c r="G62" s="67">
        <f t="shared" si="9"/>
        <v>7</v>
      </c>
      <c r="H62" s="68">
        <v>0</v>
      </c>
      <c r="I62" s="68">
        <v>7</v>
      </c>
      <c r="J62" s="68">
        <v>0</v>
      </c>
      <c r="K62" s="67">
        <f t="shared" si="10"/>
        <v>523</v>
      </c>
      <c r="L62" s="68">
        <v>351</v>
      </c>
      <c r="M62" s="68">
        <v>172</v>
      </c>
      <c r="N62" s="68">
        <v>0</v>
      </c>
      <c r="O62" s="68">
        <v>523</v>
      </c>
      <c r="P62" s="68">
        <v>0</v>
      </c>
      <c r="Q62" s="68">
        <f t="shared" si="11"/>
        <v>458</v>
      </c>
      <c r="R62" s="68">
        <v>0</v>
      </c>
      <c r="S62" s="68">
        <v>458</v>
      </c>
      <c r="T62" s="68">
        <v>0</v>
      </c>
      <c r="U62" s="68">
        <f t="shared" si="12"/>
        <v>315</v>
      </c>
      <c r="V62" s="68">
        <v>0</v>
      </c>
      <c r="W62" s="68">
        <v>315</v>
      </c>
      <c r="X62" s="68">
        <v>0</v>
      </c>
      <c r="Y62" s="68">
        <f t="shared" si="13"/>
        <v>311</v>
      </c>
      <c r="Z62" s="68">
        <v>213</v>
      </c>
      <c r="AA62" s="68">
        <v>98</v>
      </c>
      <c r="AB62" s="68">
        <v>0</v>
      </c>
      <c r="AC62" s="68">
        <v>311</v>
      </c>
      <c r="AD62" s="68">
        <v>0</v>
      </c>
      <c r="AE62" s="67">
        <f t="shared" si="14"/>
        <v>314</v>
      </c>
      <c r="AF62" s="68">
        <v>221</v>
      </c>
      <c r="AG62" s="68">
        <v>93</v>
      </c>
      <c r="AH62" s="66">
        <v>0</v>
      </c>
      <c r="AI62" s="66">
        <v>314</v>
      </c>
      <c r="AJ62" s="65">
        <v>0</v>
      </c>
      <c r="AK62" s="73" t="s">
        <v>98</v>
      </c>
      <c r="AL62" s="299"/>
      <c r="AM62" s="56"/>
      <c r="AN62" s="55"/>
    </row>
    <row r="63" spans="1:40" s="77" customFormat="1" ht="17.25" customHeight="1">
      <c r="A63" s="298" t="s">
        <v>119</v>
      </c>
      <c r="B63" s="216" t="s">
        <v>0</v>
      </c>
      <c r="C63" s="209">
        <f t="shared" si="8"/>
        <v>7</v>
      </c>
      <c r="D63" s="210">
        <f>SUM(D64:D70)</f>
        <v>0</v>
      </c>
      <c r="E63" s="210">
        <f>SUM(E64:E70)</f>
        <v>0</v>
      </c>
      <c r="F63" s="210">
        <f>SUM(F64:F70)</f>
        <v>7</v>
      </c>
      <c r="G63" s="211">
        <f t="shared" si="9"/>
        <v>19</v>
      </c>
      <c r="H63" s="211">
        <f>SUM(H64:H70)</f>
        <v>0</v>
      </c>
      <c r="I63" s="211">
        <f>SUM(I64:I70)</f>
        <v>19</v>
      </c>
      <c r="J63" s="211">
        <f>SUM(J64:J70)</f>
        <v>0</v>
      </c>
      <c r="K63" s="211">
        <f t="shared" si="10"/>
        <v>187</v>
      </c>
      <c r="L63" s="211">
        <f>SUM(L64:L70)</f>
        <v>29</v>
      </c>
      <c r="M63" s="211">
        <f>SUM(M64:M70)</f>
        <v>158</v>
      </c>
      <c r="N63" s="211">
        <f>SUM(N64:N70)</f>
        <v>0</v>
      </c>
      <c r="O63" s="211">
        <f>SUM(O64:O70)</f>
        <v>187</v>
      </c>
      <c r="P63" s="211">
        <f>SUM(P64:P70)</f>
        <v>0</v>
      </c>
      <c r="Q63" s="211">
        <f t="shared" si="11"/>
        <v>603</v>
      </c>
      <c r="R63" s="211">
        <f>SUM(R64:R70)</f>
        <v>13</v>
      </c>
      <c r="S63" s="211">
        <f>SUM(S64:S70)</f>
        <v>590</v>
      </c>
      <c r="T63" s="211">
        <f>SUM(T64:T70)</f>
        <v>0</v>
      </c>
      <c r="U63" s="211">
        <f t="shared" si="12"/>
        <v>110</v>
      </c>
      <c r="V63" s="211">
        <f>SUM(V64:V70)</f>
        <v>0</v>
      </c>
      <c r="W63" s="211">
        <v>110</v>
      </c>
      <c r="X63" s="211">
        <f>SUM(X64:X70)</f>
        <v>0</v>
      </c>
      <c r="Y63" s="211">
        <f t="shared" si="13"/>
        <v>109</v>
      </c>
      <c r="Z63" s="211">
        <v>14</v>
      </c>
      <c r="AA63" s="211">
        <v>95</v>
      </c>
      <c r="AB63" s="211">
        <f>SUM(AB64:AB70)</f>
        <v>0</v>
      </c>
      <c r="AC63" s="211">
        <v>109</v>
      </c>
      <c r="AD63" s="211">
        <f>SUM(AD64:AD70)</f>
        <v>0</v>
      </c>
      <c r="AE63" s="211">
        <f t="shared" si="14"/>
        <v>115</v>
      </c>
      <c r="AF63" s="211">
        <v>13</v>
      </c>
      <c r="AG63" s="211">
        <v>102</v>
      </c>
      <c r="AH63" s="211">
        <f>SUM(AH64:AH70)</f>
        <v>0</v>
      </c>
      <c r="AI63" s="211">
        <v>115</v>
      </c>
      <c r="AJ63" s="211">
        <f>SUM(AJ64:AJ70)</f>
        <v>0</v>
      </c>
      <c r="AK63" s="216" t="s">
        <v>0</v>
      </c>
      <c r="AL63" s="298" t="s">
        <v>118</v>
      </c>
      <c r="AM63" s="79"/>
      <c r="AN63" s="78"/>
    </row>
    <row r="64" spans="1:40" ht="17.25" customHeight="1">
      <c r="A64" s="299"/>
      <c r="B64" s="64" t="s">
        <v>117</v>
      </c>
      <c r="C64" s="215">
        <f t="shared" si="8"/>
        <v>0</v>
      </c>
      <c r="D64" s="70">
        <v>0</v>
      </c>
      <c r="E64" s="70">
        <v>0</v>
      </c>
      <c r="F64" s="69">
        <v>0</v>
      </c>
      <c r="G64" s="66">
        <f t="shared" si="9"/>
        <v>0</v>
      </c>
      <c r="H64" s="66">
        <v>0</v>
      </c>
      <c r="I64" s="66">
        <v>0</v>
      </c>
      <c r="J64" s="68">
        <v>0</v>
      </c>
      <c r="K64" s="66">
        <f t="shared" si="10"/>
        <v>0</v>
      </c>
      <c r="L64" s="68">
        <v>0</v>
      </c>
      <c r="M64" s="68">
        <v>0</v>
      </c>
      <c r="N64" s="68">
        <v>0</v>
      </c>
      <c r="O64" s="68">
        <v>0</v>
      </c>
      <c r="P64" s="68">
        <v>0</v>
      </c>
      <c r="Q64" s="68">
        <f t="shared" si="11"/>
        <v>0</v>
      </c>
      <c r="R64" s="68">
        <v>0</v>
      </c>
      <c r="S64" s="68">
        <v>0</v>
      </c>
      <c r="T64" s="68">
        <v>0</v>
      </c>
      <c r="U64" s="68">
        <f t="shared" si="12"/>
        <v>0</v>
      </c>
      <c r="V64" s="68">
        <v>0</v>
      </c>
      <c r="W64" s="68">
        <v>0</v>
      </c>
      <c r="X64" s="68">
        <v>0</v>
      </c>
      <c r="Y64" s="68">
        <f t="shared" si="13"/>
        <v>0</v>
      </c>
      <c r="Z64" s="68">
        <v>0</v>
      </c>
      <c r="AA64" s="68">
        <v>0</v>
      </c>
      <c r="AB64" s="68">
        <v>0</v>
      </c>
      <c r="AC64" s="68">
        <v>0</v>
      </c>
      <c r="AD64" s="68">
        <v>0</v>
      </c>
      <c r="AE64" s="67">
        <f t="shared" si="14"/>
        <v>0</v>
      </c>
      <c r="AF64" s="68">
        <v>0</v>
      </c>
      <c r="AG64" s="68">
        <v>0</v>
      </c>
      <c r="AH64" s="66">
        <v>0</v>
      </c>
      <c r="AI64" s="66">
        <v>0</v>
      </c>
      <c r="AJ64" s="65">
        <v>0</v>
      </c>
      <c r="AK64" s="64" t="s">
        <v>117</v>
      </c>
      <c r="AL64" s="299"/>
      <c r="AM64" s="62"/>
      <c r="AN64" s="55"/>
    </row>
    <row r="65" spans="1:40" ht="17.25" customHeight="1">
      <c r="A65" s="299"/>
      <c r="B65" s="73" t="s">
        <v>116</v>
      </c>
      <c r="C65" s="215">
        <f t="shared" si="8"/>
        <v>0</v>
      </c>
      <c r="D65" s="70">
        <v>0</v>
      </c>
      <c r="E65" s="70">
        <v>0</v>
      </c>
      <c r="F65" s="70">
        <v>0</v>
      </c>
      <c r="G65" s="66">
        <f t="shared" si="9"/>
        <v>0</v>
      </c>
      <c r="H65" s="67">
        <v>0</v>
      </c>
      <c r="I65" s="67">
        <v>0</v>
      </c>
      <c r="J65" s="68">
        <v>0</v>
      </c>
      <c r="K65" s="66">
        <f t="shared" si="10"/>
        <v>0</v>
      </c>
      <c r="L65" s="67">
        <v>0</v>
      </c>
      <c r="M65" s="67">
        <v>0</v>
      </c>
      <c r="N65" s="67">
        <v>0</v>
      </c>
      <c r="O65" s="67">
        <v>0</v>
      </c>
      <c r="P65" s="67">
        <v>0</v>
      </c>
      <c r="Q65" s="68">
        <f t="shared" si="11"/>
        <v>0</v>
      </c>
      <c r="R65" s="67">
        <v>0</v>
      </c>
      <c r="S65" s="67">
        <v>0</v>
      </c>
      <c r="T65" s="67">
        <v>0</v>
      </c>
      <c r="U65" s="68">
        <f t="shared" si="12"/>
        <v>0</v>
      </c>
      <c r="V65" s="67">
        <v>0</v>
      </c>
      <c r="W65" s="67">
        <v>0</v>
      </c>
      <c r="X65" s="67">
        <v>0</v>
      </c>
      <c r="Y65" s="68">
        <f t="shared" si="13"/>
        <v>0</v>
      </c>
      <c r="Z65" s="67">
        <v>0</v>
      </c>
      <c r="AA65" s="67">
        <v>0</v>
      </c>
      <c r="AB65" s="67">
        <v>0</v>
      </c>
      <c r="AC65" s="67">
        <v>0</v>
      </c>
      <c r="AD65" s="67">
        <v>0</v>
      </c>
      <c r="AE65" s="67">
        <f t="shared" si="14"/>
        <v>0</v>
      </c>
      <c r="AF65" s="67">
        <v>0</v>
      </c>
      <c r="AG65" s="67">
        <v>0</v>
      </c>
      <c r="AH65" s="66">
        <v>0</v>
      </c>
      <c r="AI65" s="66">
        <v>0</v>
      </c>
      <c r="AJ65" s="65">
        <v>0</v>
      </c>
      <c r="AK65" s="73" t="s">
        <v>116</v>
      </c>
      <c r="AL65" s="299"/>
      <c r="AM65" s="56"/>
      <c r="AN65" s="55"/>
    </row>
    <row r="66" spans="1:40" ht="17.25" customHeight="1">
      <c r="A66" s="299"/>
      <c r="B66" s="73" t="s">
        <v>115</v>
      </c>
      <c r="C66" s="215">
        <f t="shared" si="8"/>
        <v>5</v>
      </c>
      <c r="D66" s="70">
        <v>0</v>
      </c>
      <c r="E66" s="70">
        <v>0</v>
      </c>
      <c r="F66" s="70">
        <v>5</v>
      </c>
      <c r="G66" s="66">
        <f t="shared" si="9"/>
        <v>17</v>
      </c>
      <c r="H66" s="68">
        <v>0</v>
      </c>
      <c r="I66" s="68">
        <v>17</v>
      </c>
      <c r="J66" s="68">
        <v>0</v>
      </c>
      <c r="K66" s="66">
        <f t="shared" si="10"/>
        <v>145</v>
      </c>
      <c r="L66" s="68">
        <v>14</v>
      </c>
      <c r="M66" s="68">
        <v>131</v>
      </c>
      <c r="N66" s="68">
        <v>0</v>
      </c>
      <c r="O66" s="68">
        <v>145</v>
      </c>
      <c r="P66" s="68">
        <v>0</v>
      </c>
      <c r="Q66" s="68">
        <f t="shared" si="11"/>
        <v>533</v>
      </c>
      <c r="R66" s="68">
        <v>13</v>
      </c>
      <c r="S66" s="68">
        <v>520</v>
      </c>
      <c r="T66" s="68">
        <v>0</v>
      </c>
      <c r="U66" s="68">
        <f t="shared" si="12"/>
        <v>90</v>
      </c>
      <c r="V66" s="68">
        <v>0</v>
      </c>
      <c r="W66" s="68">
        <v>90</v>
      </c>
      <c r="X66" s="68">
        <v>0</v>
      </c>
      <c r="Y66" s="68">
        <f t="shared" si="13"/>
        <v>89</v>
      </c>
      <c r="Z66" s="68">
        <v>8</v>
      </c>
      <c r="AA66" s="68">
        <v>81</v>
      </c>
      <c r="AB66" s="68">
        <v>0</v>
      </c>
      <c r="AC66" s="68">
        <v>89</v>
      </c>
      <c r="AD66" s="68">
        <v>0</v>
      </c>
      <c r="AE66" s="67">
        <f t="shared" si="14"/>
        <v>87</v>
      </c>
      <c r="AF66" s="68">
        <v>7</v>
      </c>
      <c r="AG66" s="68">
        <v>80</v>
      </c>
      <c r="AH66" s="66">
        <v>0</v>
      </c>
      <c r="AI66" s="66">
        <v>87</v>
      </c>
      <c r="AJ66" s="65">
        <v>0</v>
      </c>
      <c r="AK66" s="73" t="s">
        <v>115</v>
      </c>
      <c r="AL66" s="299"/>
      <c r="AM66" s="56"/>
      <c r="AN66" s="55"/>
    </row>
    <row r="67" spans="1:40" ht="17.25" customHeight="1">
      <c r="A67" s="299"/>
      <c r="B67" s="73" t="s">
        <v>114</v>
      </c>
      <c r="C67" s="215">
        <f t="shared" si="8"/>
        <v>0</v>
      </c>
      <c r="D67" s="70">
        <v>0</v>
      </c>
      <c r="E67" s="70">
        <v>0</v>
      </c>
      <c r="F67" s="70">
        <v>0</v>
      </c>
      <c r="G67" s="66">
        <f t="shared" si="9"/>
        <v>0</v>
      </c>
      <c r="H67" s="68">
        <v>0</v>
      </c>
      <c r="I67" s="68">
        <v>0</v>
      </c>
      <c r="J67" s="68">
        <v>0</v>
      </c>
      <c r="K67" s="66">
        <f t="shared" si="10"/>
        <v>0</v>
      </c>
      <c r="L67" s="68">
        <v>0</v>
      </c>
      <c r="M67" s="68">
        <v>0</v>
      </c>
      <c r="N67" s="68">
        <v>0</v>
      </c>
      <c r="O67" s="68">
        <v>0</v>
      </c>
      <c r="P67" s="68">
        <v>0</v>
      </c>
      <c r="Q67" s="68">
        <f t="shared" si="11"/>
        <v>0</v>
      </c>
      <c r="R67" s="68">
        <v>0</v>
      </c>
      <c r="S67" s="68">
        <v>0</v>
      </c>
      <c r="T67" s="68">
        <v>0</v>
      </c>
      <c r="U67" s="68">
        <f t="shared" si="12"/>
        <v>0</v>
      </c>
      <c r="V67" s="68">
        <v>0</v>
      </c>
      <c r="W67" s="68">
        <v>0</v>
      </c>
      <c r="X67" s="68">
        <v>0</v>
      </c>
      <c r="Y67" s="68">
        <f t="shared" si="13"/>
        <v>0</v>
      </c>
      <c r="Z67" s="68">
        <v>0</v>
      </c>
      <c r="AA67" s="68">
        <v>0</v>
      </c>
      <c r="AB67" s="68">
        <v>0</v>
      </c>
      <c r="AC67" s="68">
        <v>0</v>
      </c>
      <c r="AD67" s="68">
        <v>0</v>
      </c>
      <c r="AE67" s="67">
        <f t="shared" si="14"/>
        <v>0</v>
      </c>
      <c r="AF67" s="68">
        <v>0</v>
      </c>
      <c r="AG67" s="68">
        <v>0</v>
      </c>
      <c r="AH67" s="66">
        <v>0</v>
      </c>
      <c r="AI67" s="66">
        <v>0</v>
      </c>
      <c r="AJ67" s="65">
        <v>0</v>
      </c>
      <c r="AK67" s="73" t="s">
        <v>114</v>
      </c>
      <c r="AL67" s="299"/>
      <c r="AM67" s="56"/>
      <c r="AN67" s="55"/>
    </row>
    <row r="68" spans="1:40" ht="17.25" customHeight="1">
      <c r="A68" s="299"/>
      <c r="B68" s="64" t="s">
        <v>113</v>
      </c>
      <c r="C68" s="215">
        <f t="shared" si="8"/>
        <v>0</v>
      </c>
      <c r="D68" s="70">
        <v>0</v>
      </c>
      <c r="E68" s="70">
        <v>0</v>
      </c>
      <c r="F68" s="69">
        <v>0</v>
      </c>
      <c r="G68" s="66">
        <f t="shared" si="9"/>
        <v>0</v>
      </c>
      <c r="H68" s="66">
        <v>0</v>
      </c>
      <c r="I68" s="66">
        <v>0</v>
      </c>
      <c r="J68" s="68">
        <v>0</v>
      </c>
      <c r="K68" s="66">
        <f t="shared" si="10"/>
        <v>0</v>
      </c>
      <c r="L68" s="68">
        <v>0</v>
      </c>
      <c r="M68" s="68">
        <v>0</v>
      </c>
      <c r="N68" s="68">
        <v>0</v>
      </c>
      <c r="O68" s="68">
        <v>0</v>
      </c>
      <c r="P68" s="68">
        <v>0</v>
      </c>
      <c r="Q68" s="68">
        <f t="shared" si="11"/>
        <v>0</v>
      </c>
      <c r="R68" s="68">
        <v>0</v>
      </c>
      <c r="S68" s="68">
        <v>0</v>
      </c>
      <c r="T68" s="68">
        <v>0</v>
      </c>
      <c r="U68" s="68">
        <f t="shared" si="12"/>
        <v>0</v>
      </c>
      <c r="V68" s="68">
        <v>0</v>
      </c>
      <c r="W68" s="68">
        <v>0</v>
      </c>
      <c r="X68" s="68">
        <v>0</v>
      </c>
      <c r="Y68" s="68">
        <f t="shared" si="13"/>
        <v>0</v>
      </c>
      <c r="Z68" s="68">
        <v>0</v>
      </c>
      <c r="AA68" s="68">
        <v>0</v>
      </c>
      <c r="AB68" s="68">
        <v>0</v>
      </c>
      <c r="AC68" s="68">
        <v>0</v>
      </c>
      <c r="AD68" s="68">
        <v>0</v>
      </c>
      <c r="AE68" s="67">
        <f t="shared" si="14"/>
        <v>0</v>
      </c>
      <c r="AF68" s="68">
        <v>0</v>
      </c>
      <c r="AG68" s="68">
        <v>0</v>
      </c>
      <c r="AH68" s="66">
        <v>0</v>
      </c>
      <c r="AI68" s="66">
        <v>0</v>
      </c>
      <c r="AJ68" s="65">
        <v>0</v>
      </c>
      <c r="AK68" s="64" t="s">
        <v>113</v>
      </c>
      <c r="AL68" s="299"/>
      <c r="AM68" s="62"/>
      <c r="AN68" s="55"/>
    </row>
    <row r="69" spans="1:40" ht="17.25" customHeight="1">
      <c r="A69" s="299"/>
      <c r="B69" s="64" t="s">
        <v>225</v>
      </c>
      <c r="C69" s="215">
        <f t="shared" si="8"/>
        <v>2</v>
      </c>
      <c r="D69" s="70">
        <v>0</v>
      </c>
      <c r="E69" s="70">
        <v>0</v>
      </c>
      <c r="F69" s="69">
        <v>2</v>
      </c>
      <c r="G69" s="66">
        <f t="shared" si="9"/>
        <v>2</v>
      </c>
      <c r="H69" s="66">
        <v>0</v>
      </c>
      <c r="I69" s="66">
        <v>2</v>
      </c>
      <c r="J69" s="68">
        <v>0</v>
      </c>
      <c r="K69" s="66">
        <f t="shared" si="10"/>
        <v>42</v>
      </c>
      <c r="L69" s="68">
        <v>15</v>
      </c>
      <c r="M69" s="68">
        <v>27</v>
      </c>
      <c r="N69" s="68">
        <v>0</v>
      </c>
      <c r="O69" s="68">
        <v>42</v>
      </c>
      <c r="P69" s="68">
        <v>0</v>
      </c>
      <c r="Q69" s="68">
        <f t="shared" si="11"/>
        <v>70</v>
      </c>
      <c r="R69" s="68">
        <v>0</v>
      </c>
      <c r="S69" s="68">
        <v>70</v>
      </c>
      <c r="T69" s="68">
        <v>0</v>
      </c>
      <c r="U69" s="68">
        <f t="shared" si="12"/>
        <v>20</v>
      </c>
      <c r="V69" s="68">
        <v>0</v>
      </c>
      <c r="W69" s="68">
        <v>20</v>
      </c>
      <c r="X69" s="68">
        <v>0</v>
      </c>
      <c r="Y69" s="68">
        <f t="shared" si="13"/>
        <v>20</v>
      </c>
      <c r="Z69" s="68">
        <v>6</v>
      </c>
      <c r="AA69" s="68">
        <v>14</v>
      </c>
      <c r="AB69" s="68">
        <v>0</v>
      </c>
      <c r="AC69" s="68">
        <v>20</v>
      </c>
      <c r="AD69" s="68">
        <v>0</v>
      </c>
      <c r="AE69" s="67">
        <f t="shared" si="14"/>
        <v>28</v>
      </c>
      <c r="AF69" s="68">
        <v>6</v>
      </c>
      <c r="AG69" s="68">
        <v>22</v>
      </c>
      <c r="AH69" s="66">
        <v>0</v>
      </c>
      <c r="AI69" s="66">
        <v>28</v>
      </c>
      <c r="AJ69" s="65">
        <v>0</v>
      </c>
      <c r="AK69" s="64" t="s">
        <v>225</v>
      </c>
      <c r="AL69" s="299"/>
      <c r="AM69" s="62"/>
      <c r="AN69" s="55"/>
    </row>
    <row r="70" spans="1:40" ht="17.25" customHeight="1">
      <c r="A70" s="300"/>
      <c r="B70" s="57" t="s">
        <v>98</v>
      </c>
      <c r="C70" s="215">
        <f t="shared" si="8"/>
        <v>0</v>
      </c>
      <c r="D70" s="70">
        <v>0</v>
      </c>
      <c r="E70" s="70">
        <v>0</v>
      </c>
      <c r="F70" s="70">
        <v>0</v>
      </c>
      <c r="G70" s="66">
        <f t="shared" si="9"/>
        <v>0</v>
      </c>
      <c r="H70" s="67">
        <v>0</v>
      </c>
      <c r="I70" s="67">
        <v>0</v>
      </c>
      <c r="J70" s="68">
        <v>0</v>
      </c>
      <c r="K70" s="66">
        <f t="shared" si="10"/>
        <v>0</v>
      </c>
      <c r="L70" s="67">
        <v>0</v>
      </c>
      <c r="M70" s="67">
        <v>0</v>
      </c>
      <c r="N70" s="67">
        <v>0</v>
      </c>
      <c r="O70" s="67">
        <v>0</v>
      </c>
      <c r="P70" s="67">
        <v>0</v>
      </c>
      <c r="Q70" s="68">
        <f t="shared" si="11"/>
        <v>0</v>
      </c>
      <c r="R70" s="67">
        <v>0</v>
      </c>
      <c r="S70" s="67">
        <v>0</v>
      </c>
      <c r="T70" s="67">
        <v>0</v>
      </c>
      <c r="U70" s="68">
        <f t="shared" si="12"/>
        <v>0</v>
      </c>
      <c r="V70" s="67">
        <v>0</v>
      </c>
      <c r="W70" s="67">
        <v>0</v>
      </c>
      <c r="X70" s="67">
        <v>0</v>
      </c>
      <c r="Y70" s="68">
        <f t="shared" si="13"/>
        <v>0</v>
      </c>
      <c r="Z70" s="67">
        <v>0</v>
      </c>
      <c r="AA70" s="67">
        <v>0</v>
      </c>
      <c r="AB70" s="67">
        <v>0</v>
      </c>
      <c r="AC70" s="67">
        <v>0</v>
      </c>
      <c r="AD70" s="67">
        <v>0</v>
      </c>
      <c r="AE70" s="67">
        <f t="shared" si="14"/>
        <v>0</v>
      </c>
      <c r="AF70" s="67">
        <v>0</v>
      </c>
      <c r="AG70" s="67">
        <v>0</v>
      </c>
      <c r="AH70" s="66">
        <v>0</v>
      </c>
      <c r="AI70" s="66">
        <v>0</v>
      </c>
      <c r="AJ70" s="65">
        <v>0</v>
      </c>
      <c r="AK70" s="57" t="s">
        <v>98</v>
      </c>
      <c r="AL70" s="300"/>
      <c r="AM70" s="56"/>
      <c r="AN70" s="55"/>
    </row>
    <row r="71" spans="1:40" s="77" customFormat="1" ht="17.25" customHeight="1">
      <c r="A71" s="298" t="s">
        <v>112</v>
      </c>
      <c r="B71" s="216" t="s">
        <v>0</v>
      </c>
      <c r="C71" s="209">
        <f t="shared" si="8"/>
        <v>20</v>
      </c>
      <c r="D71" s="210">
        <f>SUM(D72:D84)</f>
        <v>0</v>
      </c>
      <c r="E71" s="210">
        <f>SUM(E72:E84)</f>
        <v>0</v>
      </c>
      <c r="F71" s="210">
        <f>SUM(F72:F84)</f>
        <v>20</v>
      </c>
      <c r="G71" s="211">
        <f t="shared" si="9"/>
        <v>55</v>
      </c>
      <c r="H71" s="211">
        <f>SUM(H72:H84)</f>
        <v>0</v>
      </c>
      <c r="I71" s="211">
        <f>SUM(I72:I84)</f>
        <v>54</v>
      </c>
      <c r="J71" s="211">
        <f>SUM(J72:J84)</f>
        <v>1</v>
      </c>
      <c r="K71" s="211">
        <f t="shared" si="10"/>
        <v>4487</v>
      </c>
      <c r="L71" s="211">
        <f>SUM(L72:L84)</f>
        <v>2427</v>
      </c>
      <c r="M71" s="211">
        <f>SUM(M72:M84)</f>
        <v>2060</v>
      </c>
      <c r="N71" s="211">
        <f>SUM(N72:N84)</f>
        <v>0</v>
      </c>
      <c r="O71" s="211">
        <f>SUM(O72:O84)</f>
        <v>3261</v>
      </c>
      <c r="P71" s="211">
        <f>SUM(P72:P84)</f>
        <v>1226</v>
      </c>
      <c r="Q71" s="211">
        <f t="shared" si="11"/>
        <v>4933</v>
      </c>
      <c r="R71" s="211">
        <f>SUM(R72:R84)</f>
        <v>0</v>
      </c>
      <c r="S71" s="211">
        <f>SUM(S72:S84)</f>
        <v>2933</v>
      </c>
      <c r="T71" s="211">
        <f>SUM(T72:T84)</f>
        <v>2000</v>
      </c>
      <c r="U71" s="211">
        <f t="shared" si="12"/>
        <v>3053</v>
      </c>
      <c r="V71" s="211">
        <f>SUM(V72:V84)</f>
        <v>0</v>
      </c>
      <c r="W71" s="211">
        <v>1827</v>
      </c>
      <c r="X71" s="211">
        <f>SUM(X72:X84)</f>
        <v>1226</v>
      </c>
      <c r="Y71" s="211">
        <f t="shared" si="13"/>
        <v>2921</v>
      </c>
      <c r="Z71" s="211">
        <v>1702</v>
      </c>
      <c r="AA71" s="211">
        <v>1219</v>
      </c>
      <c r="AB71" s="211">
        <f>SUM(AB72:AB84)</f>
        <v>0</v>
      </c>
      <c r="AC71" s="211">
        <v>1695</v>
      </c>
      <c r="AD71" s="211">
        <f>SUM(AD72:AD84)</f>
        <v>1226</v>
      </c>
      <c r="AE71" s="211">
        <f t="shared" si="14"/>
        <v>2756</v>
      </c>
      <c r="AF71" s="211">
        <v>1599</v>
      </c>
      <c r="AG71" s="211">
        <v>1157</v>
      </c>
      <c r="AH71" s="211">
        <f>SUM(AH72:AH84)</f>
        <v>0</v>
      </c>
      <c r="AI71" s="211">
        <v>1497</v>
      </c>
      <c r="AJ71" s="211">
        <f>SUM(AJ72:AJ84)</f>
        <v>1259</v>
      </c>
      <c r="AK71" s="216" t="s">
        <v>0</v>
      </c>
      <c r="AL71" s="298" t="s">
        <v>112</v>
      </c>
      <c r="AM71" s="79"/>
      <c r="AN71" s="78"/>
    </row>
    <row r="72" spans="1:40" ht="17.25" customHeight="1">
      <c r="A72" s="299"/>
      <c r="B72" s="73" t="s">
        <v>111</v>
      </c>
      <c r="C72" s="215">
        <f t="shared" si="8"/>
        <v>2</v>
      </c>
      <c r="D72" s="70">
        <v>0</v>
      </c>
      <c r="E72" s="70">
        <v>0</v>
      </c>
      <c r="F72" s="70">
        <v>2</v>
      </c>
      <c r="G72" s="67">
        <f t="shared" si="9"/>
        <v>4</v>
      </c>
      <c r="H72" s="68">
        <v>0</v>
      </c>
      <c r="I72" s="68">
        <v>4</v>
      </c>
      <c r="J72" s="68">
        <v>0</v>
      </c>
      <c r="K72" s="67">
        <f t="shared" si="10"/>
        <v>305</v>
      </c>
      <c r="L72" s="68">
        <v>135</v>
      </c>
      <c r="M72" s="68">
        <v>170</v>
      </c>
      <c r="N72" s="68">
        <v>0</v>
      </c>
      <c r="O72" s="68">
        <v>305</v>
      </c>
      <c r="P72" s="68">
        <v>0</v>
      </c>
      <c r="Q72" s="68">
        <f t="shared" si="11"/>
        <v>200</v>
      </c>
      <c r="R72" s="68">
        <v>0</v>
      </c>
      <c r="S72" s="68">
        <v>200</v>
      </c>
      <c r="T72" s="68">
        <v>0</v>
      </c>
      <c r="U72" s="68">
        <f t="shared" si="12"/>
        <v>164</v>
      </c>
      <c r="V72" s="68">
        <v>0</v>
      </c>
      <c r="W72" s="68">
        <v>164</v>
      </c>
      <c r="X72" s="68">
        <v>0</v>
      </c>
      <c r="Y72" s="68">
        <f t="shared" si="13"/>
        <v>158</v>
      </c>
      <c r="Z72" s="68">
        <v>72</v>
      </c>
      <c r="AA72" s="68">
        <v>86</v>
      </c>
      <c r="AB72" s="68">
        <v>0</v>
      </c>
      <c r="AC72" s="68">
        <v>158</v>
      </c>
      <c r="AD72" s="68">
        <v>0</v>
      </c>
      <c r="AE72" s="67">
        <f t="shared" si="14"/>
        <v>169</v>
      </c>
      <c r="AF72" s="68">
        <v>76</v>
      </c>
      <c r="AG72" s="68">
        <v>93</v>
      </c>
      <c r="AH72" s="66">
        <v>0</v>
      </c>
      <c r="AI72" s="66">
        <v>169</v>
      </c>
      <c r="AJ72" s="65">
        <v>0</v>
      </c>
      <c r="AK72" s="73" t="s">
        <v>111</v>
      </c>
      <c r="AL72" s="299"/>
      <c r="AM72" s="56"/>
      <c r="AN72" s="55"/>
    </row>
    <row r="73" spans="1:40" ht="17.25" customHeight="1">
      <c r="A73" s="299"/>
      <c r="B73" s="73" t="s">
        <v>110</v>
      </c>
      <c r="C73" s="215">
        <f t="shared" si="8"/>
        <v>1</v>
      </c>
      <c r="D73" s="70">
        <v>0</v>
      </c>
      <c r="E73" s="70">
        <v>0</v>
      </c>
      <c r="F73" s="70">
        <v>1</v>
      </c>
      <c r="G73" s="67">
        <f t="shared" si="9"/>
        <v>1</v>
      </c>
      <c r="H73" s="68">
        <v>0</v>
      </c>
      <c r="I73" s="68">
        <v>1</v>
      </c>
      <c r="J73" s="68">
        <v>0</v>
      </c>
      <c r="K73" s="67">
        <f t="shared" si="10"/>
        <v>34</v>
      </c>
      <c r="L73" s="68">
        <v>16</v>
      </c>
      <c r="M73" s="68">
        <v>18</v>
      </c>
      <c r="N73" s="68">
        <v>0</v>
      </c>
      <c r="O73" s="68">
        <v>34</v>
      </c>
      <c r="P73" s="68">
        <v>0</v>
      </c>
      <c r="Q73" s="68">
        <f t="shared" si="11"/>
        <v>30</v>
      </c>
      <c r="R73" s="68">
        <v>0</v>
      </c>
      <c r="S73" s="68">
        <v>30</v>
      </c>
      <c r="T73" s="68">
        <v>0</v>
      </c>
      <c r="U73" s="68">
        <f t="shared" si="12"/>
        <v>16</v>
      </c>
      <c r="V73" s="68">
        <v>0</v>
      </c>
      <c r="W73" s="68">
        <v>16</v>
      </c>
      <c r="X73" s="68">
        <v>0</v>
      </c>
      <c r="Y73" s="68">
        <f t="shared" si="13"/>
        <v>16</v>
      </c>
      <c r="Z73" s="68">
        <v>7</v>
      </c>
      <c r="AA73" s="68">
        <v>9</v>
      </c>
      <c r="AB73" s="68">
        <v>0</v>
      </c>
      <c r="AC73" s="68">
        <v>16</v>
      </c>
      <c r="AD73" s="68">
        <v>0</v>
      </c>
      <c r="AE73" s="67">
        <f t="shared" si="14"/>
        <v>18</v>
      </c>
      <c r="AF73" s="68">
        <v>6</v>
      </c>
      <c r="AG73" s="68">
        <v>12</v>
      </c>
      <c r="AH73" s="66">
        <v>0</v>
      </c>
      <c r="AI73" s="66">
        <v>18</v>
      </c>
      <c r="AJ73" s="65">
        <v>0</v>
      </c>
      <c r="AK73" s="73" t="s">
        <v>110</v>
      </c>
      <c r="AL73" s="299"/>
      <c r="AM73" s="56"/>
      <c r="AN73" s="55"/>
    </row>
    <row r="74" spans="1:40" ht="17.25" customHeight="1">
      <c r="A74" s="299"/>
      <c r="B74" s="75" t="s">
        <v>109</v>
      </c>
      <c r="C74" s="215">
        <f t="shared" si="8"/>
        <v>5</v>
      </c>
      <c r="D74" s="70">
        <v>0</v>
      </c>
      <c r="E74" s="70">
        <v>0</v>
      </c>
      <c r="F74" s="76">
        <v>5</v>
      </c>
      <c r="G74" s="67">
        <f t="shared" si="9"/>
        <v>7</v>
      </c>
      <c r="H74" s="68">
        <v>0</v>
      </c>
      <c r="I74" s="68">
        <v>7</v>
      </c>
      <c r="J74" s="68">
        <v>0</v>
      </c>
      <c r="K74" s="67">
        <f t="shared" si="10"/>
        <v>615</v>
      </c>
      <c r="L74" s="68">
        <v>211</v>
      </c>
      <c r="M74" s="68">
        <v>404</v>
      </c>
      <c r="N74" s="68">
        <v>0</v>
      </c>
      <c r="O74" s="68">
        <v>615</v>
      </c>
      <c r="P74" s="68">
        <v>0</v>
      </c>
      <c r="Q74" s="68">
        <f t="shared" si="11"/>
        <v>510</v>
      </c>
      <c r="R74" s="68">
        <v>0</v>
      </c>
      <c r="S74" s="68">
        <v>510</v>
      </c>
      <c r="T74" s="68">
        <v>0</v>
      </c>
      <c r="U74" s="68">
        <f t="shared" si="12"/>
        <v>314</v>
      </c>
      <c r="V74" s="68">
        <v>0</v>
      </c>
      <c r="W74" s="68">
        <v>314</v>
      </c>
      <c r="X74" s="68">
        <v>0</v>
      </c>
      <c r="Y74" s="68">
        <f t="shared" si="13"/>
        <v>307</v>
      </c>
      <c r="Z74" s="68">
        <v>105</v>
      </c>
      <c r="AA74" s="68">
        <v>202</v>
      </c>
      <c r="AB74" s="68">
        <v>0</v>
      </c>
      <c r="AC74" s="68">
        <v>307</v>
      </c>
      <c r="AD74" s="68">
        <v>0</v>
      </c>
      <c r="AE74" s="67">
        <f t="shared" si="14"/>
        <v>247</v>
      </c>
      <c r="AF74" s="68">
        <v>68</v>
      </c>
      <c r="AG74" s="68">
        <v>179</v>
      </c>
      <c r="AH74" s="66">
        <v>0</v>
      </c>
      <c r="AI74" s="66">
        <v>247</v>
      </c>
      <c r="AJ74" s="65">
        <v>0</v>
      </c>
      <c r="AK74" s="75" t="s">
        <v>109</v>
      </c>
      <c r="AL74" s="299"/>
      <c r="AM74" s="74"/>
      <c r="AN74" s="55"/>
    </row>
    <row r="75" spans="1:40" ht="17.25" customHeight="1">
      <c r="A75" s="299"/>
      <c r="B75" s="73" t="s">
        <v>108</v>
      </c>
      <c r="C75" s="215">
        <f t="shared" si="8"/>
        <v>0</v>
      </c>
      <c r="D75" s="70">
        <v>0</v>
      </c>
      <c r="E75" s="70">
        <v>0</v>
      </c>
      <c r="F75" s="70">
        <v>0</v>
      </c>
      <c r="G75" s="67">
        <f t="shared" si="9"/>
        <v>0</v>
      </c>
      <c r="H75" s="68">
        <v>0</v>
      </c>
      <c r="I75" s="68">
        <v>0</v>
      </c>
      <c r="J75" s="68">
        <v>0</v>
      </c>
      <c r="K75" s="67">
        <f t="shared" si="10"/>
        <v>0</v>
      </c>
      <c r="L75" s="68">
        <v>0</v>
      </c>
      <c r="M75" s="68">
        <v>0</v>
      </c>
      <c r="N75" s="68">
        <v>0</v>
      </c>
      <c r="O75" s="68">
        <v>0</v>
      </c>
      <c r="P75" s="68">
        <v>0</v>
      </c>
      <c r="Q75" s="68">
        <f t="shared" si="11"/>
        <v>0</v>
      </c>
      <c r="R75" s="68">
        <v>0</v>
      </c>
      <c r="S75" s="68">
        <v>0</v>
      </c>
      <c r="T75" s="68">
        <v>0</v>
      </c>
      <c r="U75" s="68">
        <f t="shared" si="12"/>
        <v>0</v>
      </c>
      <c r="V75" s="68">
        <v>0</v>
      </c>
      <c r="W75" s="68">
        <v>0</v>
      </c>
      <c r="X75" s="68">
        <v>0</v>
      </c>
      <c r="Y75" s="68">
        <f t="shared" si="13"/>
        <v>0</v>
      </c>
      <c r="Z75" s="68">
        <v>0</v>
      </c>
      <c r="AA75" s="68">
        <v>0</v>
      </c>
      <c r="AB75" s="68">
        <v>0</v>
      </c>
      <c r="AC75" s="68">
        <v>0</v>
      </c>
      <c r="AD75" s="68">
        <v>0</v>
      </c>
      <c r="AE75" s="67">
        <f t="shared" si="14"/>
        <v>0</v>
      </c>
      <c r="AF75" s="68">
        <v>0</v>
      </c>
      <c r="AG75" s="68">
        <v>0</v>
      </c>
      <c r="AH75" s="66">
        <v>0</v>
      </c>
      <c r="AI75" s="66">
        <v>0</v>
      </c>
      <c r="AJ75" s="65">
        <v>0</v>
      </c>
      <c r="AK75" s="73" t="s">
        <v>108</v>
      </c>
      <c r="AL75" s="299"/>
      <c r="AM75" s="56"/>
      <c r="AN75" s="55"/>
    </row>
    <row r="76" spans="1:40" ht="17.25" customHeight="1">
      <c r="A76" s="299"/>
      <c r="B76" s="73" t="s">
        <v>107</v>
      </c>
      <c r="C76" s="215">
        <f t="shared" si="8"/>
        <v>1</v>
      </c>
      <c r="D76" s="70">
        <v>0</v>
      </c>
      <c r="E76" s="70">
        <v>0</v>
      </c>
      <c r="F76" s="70">
        <v>1</v>
      </c>
      <c r="G76" s="67">
        <f t="shared" si="9"/>
        <v>8</v>
      </c>
      <c r="H76" s="68">
        <v>0</v>
      </c>
      <c r="I76" s="68">
        <v>8</v>
      </c>
      <c r="J76" s="68">
        <v>0</v>
      </c>
      <c r="K76" s="67">
        <f t="shared" si="10"/>
        <v>348</v>
      </c>
      <c r="L76" s="68">
        <v>127</v>
      </c>
      <c r="M76" s="68">
        <v>221</v>
      </c>
      <c r="N76" s="68">
        <v>0</v>
      </c>
      <c r="O76" s="68">
        <v>348</v>
      </c>
      <c r="P76" s="68">
        <v>0</v>
      </c>
      <c r="Q76" s="68">
        <f t="shared" si="11"/>
        <v>370</v>
      </c>
      <c r="R76" s="68">
        <v>0</v>
      </c>
      <c r="S76" s="68">
        <v>370</v>
      </c>
      <c r="T76" s="68">
        <v>0</v>
      </c>
      <c r="U76" s="68">
        <f t="shared" si="12"/>
        <v>213</v>
      </c>
      <c r="V76" s="68">
        <v>0</v>
      </c>
      <c r="W76" s="68">
        <v>213</v>
      </c>
      <c r="X76" s="68">
        <v>0</v>
      </c>
      <c r="Y76" s="68">
        <f t="shared" si="13"/>
        <v>173</v>
      </c>
      <c r="Z76" s="68">
        <v>60</v>
      </c>
      <c r="AA76" s="68">
        <v>113</v>
      </c>
      <c r="AB76" s="68">
        <v>0</v>
      </c>
      <c r="AC76" s="68">
        <v>173</v>
      </c>
      <c r="AD76" s="68">
        <v>0</v>
      </c>
      <c r="AE76" s="67">
        <f t="shared" si="14"/>
        <v>96</v>
      </c>
      <c r="AF76" s="68">
        <v>32</v>
      </c>
      <c r="AG76" s="68">
        <v>64</v>
      </c>
      <c r="AH76" s="66">
        <v>0</v>
      </c>
      <c r="AI76" s="66">
        <v>96</v>
      </c>
      <c r="AJ76" s="65">
        <v>0</v>
      </c>
      <c r="AK76" s="73" t="s">
        <v>107</v>
      </c>
      <c r="AL76" s="299"/>
      <c r="AM76" s="56"/>
      <c r="AN76" s="55"/>
    </row>
    <row r="77" spans="1:40" ht="17.25" customHeight="1">
      <c r="A77" s="299"/>
      <c r="B77" s="73" t="s">
        <v>106</v>
      </c>
      <c r="C77" s="215">
        <f t="shared" si="8"/>
        <v>1</v>
      </c>
      <c r="D77" s="70">
        <v>0</v>
      </c>
      <c r="E77" s="70">
        <v>0</v>
      </c>
      <c r="F77" s="70">
        <v>1</v>
      </c>
      <c r="G77" s="67">
        <f t="shared" si="9"/>
        <v>1</v>
      </c>
      <c r="H77" s="68">
        <v>0</v>
      </c>
      <c r="I77" s="68">
        <v>1</v>
      </c>
      <c r="J77" s="68">
        <v>0</v>
      </c>
      <c r="K77" s="67">
        <f t="shared" si="10"/>
        <v>49</v>
      </c>
      <c r="L77" s="68">
        <v>22</v>
      </c>
      <c r="M77" s="68">
        <v>27</v>
      </c>
      <c r="N77" s="68">
        <v>0</v>
      </c>
      <c r="O77" s="68">
        <v>49</v>
      </c>
      <c r="P77" s="68">
        <v>0</v>
      </c>
      <c r="Q77" s="68">
        <f t="shared" si="11"/>
        <v>40</v>
      </c>
      <c r="R77" s="68">
        <v>0</v>
      </c>
      <c r="S77" s="68">
        <v>40</v>
      </c>
      <c r="T77" s="68">
        <v>0</v>
      </c>
      <c r="U77" s="68">
        <f t="shared" si="12"/>
        <v>27</v>
      </c>
      <c r="V77" s="68">
        <v>0</v>
      </c>
      <c r="W77" s="68">
        <v>27</v>
      </c>
      <c r="X77" s="68">
        <v>0</v>
      </c>
      <c r="Y77" s="68">
        <f t="shared" si="13"/>
        <v>27</v>
      </c>
      <c r="Z77" s="68">
        <v>13</v>
      </c>
      <c r="AA77" s="68">
        <v>14</v>
      </c>
      <c r="AB77" s="68">
        <v>0</v>
      </c>
      <c r="AC77" s="68">
        <v>27</v>
      </c>
      <c r="AD77" s="68">
        <v>0</v>
      </c>
      <c r="AE77" s="67">
        <f t="shared" si="14"/>
        <v>50</v>
      </c>
      <c r="AF77" s="68">
        <v>24</v>
      </c>
      <c r="AG77" s="68">
        <v>26</v>
      </c>
      <c r="AH77" s="66">
        <v>0</v>
      </c>
      <c r="AI77" s="66">
        <v>50</v>
      </c>
      <c r="AJ77" s="65">
        <v>0</v>
      </c>
      <c r="AK77" s="73" t="s">
        <v>106</v>
      </c>
      <c r="AL77" s="299"/>
      <c r="AM77" s="56"/>
      <c r="AN77" s="55"/>
    </row>
    <row r="78" spans="1:40" ht="17.25" customHeight="1">
      <c r="A78" s="299"/>
      <c r="B78" s="73" t="s">
        <v>105</v>
      </c>
      <c r="C78" s="215">
        <f t="shared" si="8"/>
        <v>0</v>
      </c>
      <c r="D78" s="70">
        <v>0</v>
      </c>
      <c r="E78" s="70">
        <v>0</v>
      </c>
      <c r="F78" s="70">
        <v>0</v>
      </c>
      <c r="G78" s="67">
        <f t="shared" si="9"/>
        <v>0</v>
      </c>
      <c r="H78" s="68">
        <v>0</v>
      </c>
      <c r="I78" s="68">
        <v>0</v>
      </c>
      <c r="J78" s="68">
        <v>0</v>
      </c>
      <c r="K78" s="67">
        <f t="shared" si="10"/>
        <v>0</v>
      </c>
      <c r="L78" s="68">
        <v>0</v>
      </c>
      <c r="M78" s="68">
        <v>0</v>
      </c>
      <c r="N78" s="68">
        <v>0</v>
      </c>
      <c r="O78" s="68">
        <v>0</v>
      </c>
      <c r="P78" s="68">
        <v>0</v>
      </c>
      <c r="Q78" s="68">
        <f t="shared" si="11"/>
        <v>0</v>
      </c>
      <c r="R78" s="68">
        <v>0</v>
      </c>
      <c r="S78" s="68">
        <v>0</v>
      </c>
      <c r="T78" s="68">
        <v>0</v>
      </c>
      <c r="U78" s="68">
        <f t="shared" si="12"/>
        <v>0</v>
      </c>
      <c r="V78" s="68">
        <v>0</v>
      </c>
      <c r="W78" s="68">
        <v>0</v>
      </c>
      <c r="X78" s="68">
        <v>0</v>
      </c>
      <c r="Y78" s="68">
        <f t="shared" si="13"/>
        <v>0</v>
      </c>
      <c r="Z78" s="68">
        <v>0</v>
      </c>
      <c r="AA78" s="68">
        <v>0</v>
      </c>
      <c r="AB78" s="68">
        <v>0</v>
      </c>
      <c r="AC78" s="68">
        <v>0</v>
      </c>
      <c r="AD78" s="68">
        <v>0</v>
      </c>
      <c r="AE78" s="67">
        <f t="shared" si="14"/>
        <v>0</v>
      </c>
      <c r="AF78" s="68">
        <v>0</v>
      </c>
      <c r="AG78" s="68">
        <v>0</v>
      </c>
      <c r="AH78" s="66">
        <v>0</v>
      </c>
      <c r="AI78" s="66">
        <v>0</v>
      </c>
      <c r="AJ78" s="65">
        <v>0</v>
      </c>
      <c r="AK78" s="73" t="s">
        <v>105</v>
      </c>
      <c r="AL78" s="299"/>
      <c r="AM78" s="56"/>
      <c r="AN78" s="55"/>
    </row>
    <row r="79" spans="1:40" ht="17.25" customHeight="1">
      <c r="A79" s="299"/>
      <c r="B79" s="72" t="s">
        <v>104</v>
      </c>
      <c r="C79" s="215">
        <f aca="true" t="shared" si="15" ref="C79:C84">SUM(D79:F79)</f>
        <v>0</v>
      </c>
      <c r="D79" s="70">
        <v>0</v>
      </c>
      <c r="E79" s="70">
        <v>0</v>
      </c>
      <c r="F79" s="70">
        <v>0</v>
      </c>
      <c r="G79" s="67">
        <f aca="true" t="shared" si="16" ref="G79:G84">SUM(H79:J79)</f>
        <v>0</v>
      </c>
      <c r="H79" s="68">
        <v>0</v>
      </c>
      <c r="I79" s="68">
        <v>0</v>
      </c>
      <c r="J79" s="68">
        <v>0</v>
      </c>
      <c r="K79" s="67">
        <f aca="true" t="shared" si="17" ref="K79:K84">L79+M79</f>
        <v>0</v>
      </c>
      <c r="L79" s="68">
        <v>0</v>
      </c>
      <c r="M79" s="68">
        <v>0</v>
      </c>
      <c r="N79" s="68">
        <v>0</v>
      </c>
      <c r="O79" s="68">
        <v>0</v>
      </c>
      <c r="P79" s="68">
        <v>0</v>
      </c>
      <c r="Q79" s="68">
        <f aca="true" t="shared" si="18" ref="Q79:Q84">SUM(R79:T79)</f>
        <v>0</v>
      </c>
      <c r="R79" s="68">
        <v>0</v>
      </c>
      <c r="S79" s="68">
        <v>0</v>
      </c>
      <c r="T79" s="68">
        <v>0</v>
      </c>
      <c r="U79" s="68">
        <f aca="true" t="shared" si="19" ref="U79:U84">SUM(V79:X79)</f>
        <v>0</v>
      </c>
      <c r="V79" s="68">
        <v>0</v>
      </c>
      <c r="W79" s="68">
        <v>0</v>
      </c>
      <c r="X79" s="68">
        <v>0</v>
      </c>
      <c r="Y79" s="68">
        <f aca="true" t="shared" si="20" ref="Y79:Y84">SUM(Z79:AA79)</f>
        <v>0</v>
      </c>
      <c r="Z79" s="68">
        <v>0</v>
      </c>
      <c r="AA79" s="68">
        <v>0</v>
      </c>
      <c r="AB79" s="68">
        <v>0</v>
      </c>
      <c r="AC79" s="68">
        <v>0</v>
      </c>
      <c r="AD79" s="68">
        <v>0</v>
      </c>
      <c r="AE79" s="67">
        <f aca="true" t="shared" si="21" ref="AE79:AE84">AF79+AG79</f>
        <v>0</v>
      </c>
      <c r="AF79" s="68">
        <v>0</v>
      </c>
      <c r="AG79" s="68">
        <v>0</v>
      </c>
      <c r="AH79" s="66">
        <v>0</v>
      </c>
      <c r="AI79" s="66">
        <v>0</v>
      </c>
      <c r="AJ79" s="65">
        <v>0</v>
      </c>
      <c r="AK79" s="72" t="s">
        <v>104</v>
      </c>
      <c r="AL79" s="299"/>
      <c r="AM79" s="71"/>
      <c r="AN79" s="55"/>
    </row>
    <row r="80" spans="1:40" ht="17.25" customHeight="1">
      <c r="A80" s="299"/>
      <c r="B80" s="64" t="s">
        <v>103</v>
      </c>
      <c r="C80" s="215">
        <f t="shared" si="15"/>
        <v>0</v>
      </c>
      <c r="D80" s="70">
        <v>0</v>
      </c>
      <c r="E80" s="70">
        <v>0</v>
      </c>
      <c r="F80" s="69">
        <v>0</v>
      </c>
      <c r="G80" s="67">
        <f t="shared" si="16"/>
        <v>0</v>
      </c>
      <c r="H80" s="66">
        <v>0</v>
      </c>
      <c r="I80" s="66">
        <v>0</v>
      </c>
      <c r="J80" s="66">
        <v>0</v>
      </c>
      <c r="K80" s="67">
        <f t="shared" si="17"/>
        <v>0</v>
      </c>
      <c r="L80" s="68">
        <v>0</v>
      </c>
      <c r="M80" s="68">
        <v>0</v>
      </c>
      <c r="N80" s="68">
        <v>0</v>
      </c>
      <c r="O80" s="68">
        <v>0</v>
      </c>
      <c r="P80" s="68">
        <v>0</v>
      </c>
      <c r="Q80" s="68">
        <f t="shared" si="18"/>
        <v>0</v>
      </c>
      <c r="R80" s="68">
        <v>0</v>
      </c>
      <c r="S80" s="68">
        <v>0</v>
      </c>
      <c r="T80" s="68">
        <v>0</v>
      </c>
      <c r="U80" s="68">
        <f t="shared" si="19"/>
        <v>0</v>
      </c>
      <c r="V80" s="68">
        <v>0</v>
      </c>
      <c r="W80" s="68">
        <v>0</v>
      </c>
      <c r="X80" s="68">
        <v>0</v>
      </c>
      <c r="Y80" s="68">
        <f t="shared" si="20"/>
        <v>0</v>
      </c>
      <c r="Z80" s="68">
        <v>0</v>
      </c>
      <c r="AA80" s="68">
        <v>0</v>
      </c>
      <c r="AB80" s="68">
        <v>0</v>
      </c>
      <c r="AC80" s="68">
        <v>0</v>
      </c>
      <c r="AD80" s="68">
        <v>0</v>
      </c>
      <c r="AE80" s="67">
        <f t="shared" si="21"/>
        <v>0</v>
      </c>
      <c r="AF80" s="67">
        <v>0</v>
      </c>
      <c r="AG80" s="67">
        <v>0</v>
      </c>
      <c r="AH80" s="66">
        <v>0</v>
      </c>
      <c r="AI80" s="66">
        <v>0</v>
      </c>
      <c r="AJ80" s="65">
        <v>0</v>
      </c>
      <c r="AK80" s="64" t="s">
        <v>103</v>
      </c>
      <c r="AL80" s="299"/>
      <c r="AM80" s="62"/>
      <c r="AN80" s="55"/>
    </row>
    <row r="81" spans="1:40" ht="17.25" customHeight="1">
      <c r="A81" s="299"/>
      <c r="B81" s="64" t="s">
        <v>102</v>
      </c>
      <c r="C81" s="215">
        <f t="shared" si="15"/>
        <v>4</v>
      </c>
      <c r="D81" s="70">
        <v>0</v>
      </c>
      <c r="E81" s="70">
        <v>0</v>
      </c>
      <c r="F81" s="69">
        <v>4</v>
      </c>
      <c r="G81" s="67">
        <f t="shared" si="16"/>
        <v>12</v>
      </c>
      <c r="H81" s="66">
        <v>0</v>
      </c>
      <c r="I81" s="66">
        <v>12</v>
      </c>
      <c r="J81" s="66">
        <v>0</v>
      </c>
      <c r="K81" s="67">
        <f t="shared" si="17"/>
        <v>634</v>
      </c>
      <c r="L81" s="68">
        <v>109</v>
      </c>
      <c r="M81" s="68">
        <v>525</v>
      </c>
      <c r="N81" s="68">
        <v>0</v>
      </c>
      <c r="O81" s="68">
        <v>634</v>
      </c>
      <c r="P81" s="68">
        <v>0</v>
      </c>
      <c r="Q81" s="68">
        <f t="shared" si="18"/>
        <v>600</v>
      </c>
      <c r="R81" s="68">
        <v>0</v>
      </c>
      <c r="S81" s="68">
        <v>600</v>
      </c>
      <c r="T81" s="68">
        <v>0</v>
      </c>
      <c r="U81" s="68">
        <f t="shared" si="19"/>
        <v>330</v>
      </c>
      <c r="V81" s="68">
        <v>0</v>
      </c>
      <c r="W81" s="68">
        <v>330</v>
      </c>
      <c r="X81" s="68">
        <v>0</v>
      </c>
      <c r="Y81" s="68">
        <f t="shared" si="20"/>
        <v>316</v>
      </c>
      <c r="Z81" s="68">
        <v>64</v>
      </c>
      <c r="AA81" s="68">
        <v>252</v>
      </c>
      <c r="AB81" s="68">
        <v>0</v>
      </c>
      <c r="AC81" s="68">
        <v>316</v>
      </c>
      <c r="AD81" s="68">
        <v>0</v>
      </c>
      <c r="AE81" s="67">
        <f t="shared" si="21"/>
        <v>295</v>
      </c>
      <c r="AF81" s="67">
        <v>47</v>
      </c>
      <c r="AG81" s="67">
        <v>248</v>
      </c>
      <c r="AH81" s="66">
        <v>0</v>
      </c>
      <c r="AI81" s="66">
        <v>295</v>
      </c>
      <c r="AJ81" s="65">
        <v>0</v>
      </c>
      <c r="AK81" s="64" t="s">
        <v>101</v>
      </c>
      <c r="AL81" s="299"/>
      <c r="AM81" s="62"/>
      <c r="AN81" s="55"/>
    </row>
    <row r="82" spans="1:40" ht="17.25" customHeight="1">
      <c r="A82" s="299"/>
      <c r="B82" s="64" t="s">
        <v>100</v>
      </c>
      <c r="C82" s="215">
        <f t="shared" si="15"/>
        <v>1</v>
      </c>
      <c r="D82" s="70">
        <v>0</v>
      </c>
      <c r="E82" s="70">
        <v>0</v>
      </c>
      <c r="F82" s="69">
        <v>1</v>
      </c>
      <c r="G82" s="67">
        <f t="shared" si="16"/>
        <v>5</v>
      </c>
      <c r="H82" s="66">
        <v>0</v>
      </c>
      <c r="I82" s="66">
        <v>5</v>
      </c>
      <c r="J82" s="66">
        <v>0</v>
      </c>
      <c r="K82" s="67">
        <f t="shared" si="17"/>
        <v>345</v>
      </c>
      <c r="L82" s="68">
        <v>253</v>
      </c>
      <c r="M82" s="68">
        <v>92</v>
      </c>
      <c r="N82" s="68">
        <v>0</v>
      </c>
      <c r="O82" s="68">
        <v>345</v>
      </c>
      <c r="P82" s="68">
        <v>0</v>
      </c>
      <c r="Q82" s="68">
        <f t="shared" si="18"/>
        <v>373</v>
      </c>
      <c r="R82" s="68">
        <v>0</v>
      </c>
      <c r="S82" s="68">
        <v>373</v>
      </c>
      <c r="T82" s="68">
        <v>0</v>
      </c>
      <c r="U82" s="68">
        <f t="shared" si="19"/>
        <v>270</v>
      </c>
      <c r="V82" s="68">
        <v>0</v>
      </c>
      <c r="W82" s="68">
        <v>270</v>
      </c>
      <c r="X82" s="68">
        <v>0</v>
      </c>
      <c r="Y82" s="68">
        <f t="shared" si="20"/>
        <v>220</v>
      </c>
      <c r="Z82" s="68">
        <v>165</v>
      </c>
      <c r="AA82" s="68">
        <v>55</v>
      </c>
      <c r="AB82" s="68">
        <v>0</v>
      </c>
      <c r="AC82" s="68">
        <v>220</v>
      </c>
      <c r="AD82" s="68">
        <v>0</v>
      </c>
      <c r="AE82" s="67">
        <f t="shared" si="21"/>
        <v>265</v>
      </c>
      <c r="AF82" s="67">
        <v>208</v>
      </c>
      <c r="AG82" s="67">
        <v>57</v>
      </c>
      <c r="AH82" s="66">
        <v>0</v>
      </c>
      <c r="AI82" s="66">
        <v>265</v>
      </c>
      <c r="AJ82" s="65">
        <v>0</v>
      </c>
      <c r="AK82" s="64" t="s">
        <v>100</v>
      </c>
      <c r="AL82" s="299"/>
      <c r="AM82" s="62"/>
      <c r="AN82" s="55"/>
    </row>
    <row r="83" spans="1:40" ht="17.25" customHeight="1">
      <c r="A83" s="299"/>
      <c r="B83" s="64" t="s">
        <v>99</v>
      </c>
      <c r="C83" s="215">
        <f t="shared" si="15"/>
        <v>2</v>
      </c>
      <c r="D83" s="70">
        <v>0</v>
      </c>
      <c r="E83" s="70">
        <v>0</v>
      </c>
      <c r="F83" s="69">
        <v>2</v>
      </c>
      <c r="G83" s="67">
        <f t="shared" si="16"/>
        <v>5</v>
      </c>
      <c r="H83" s="66">
        <v>0</v>
      </c>
      <c r="I83" s="66">
        <v>5</v>
      </c>
      <c r="J83" s="66">
        <v>0</v>
      </c>
      <c r="K83" s="67">
        <f t="shared" si="17"/>
        <v>412</v>
      </c>
      <c r="L83" s="68">
        <v>262</v>
      </c>
      <c r="M83" s="68">
        <v>150</v>
      </c>
      <c r="N83" s="68">
        <v>0</v>
      </c>
      <c r="O83" s="68">
        <v>412</v>
      </c>
      <c r="P83" s="68">
        <v>0</v>
      </c>
      <c r="Q83" s="68">
        <f t="shared" si="18"/>
        <v>420</v>
      </c>
      <c r="R83" s="68">
        <v>0</v>
      </c>
      <c r="S83" s="68">
        <v>420</v>
      </c>
      <c r="T83" s="68">
        <v>0</v>
      </c>
      <c r="U83" s="68">
        <f t="shared" si="19"/>
        <v>230</v>
      </c>
      <c r="V83" s="68">
        <v>0</v>
      </c>
      <c r="W83" s="68">
        <v>230</v>
      </c>
      <c r="X83" s="68">
        <v>0</v>
      </c>
      <c r="Y83" s="68">
        <f t="shared" si="20"/>
        <v>219</v>
      </c>
      <c r="Z83" s="68">
        <v>137</v>
      </c>
      <c r="AA83" s="68">
        <v>82</v>
      </c>
      <c r="AB83" s="68">
        <v>0</v>
      </c>
      <c r="AC83" s="68">
        <v>219</v>
      </c>
      <c r="AD83" s="68">
        <v>0</v>
      </c>
      <c r="AE83" s="67">
        <f t="shared" si="21"/>
        <v>168</v>
      </c>
      <c r="AF83" s="67">
        <v>109</v>
      </c>
      <c r="AG83" s="67">
        <v>59</v>
      </c>
      <c r="AH83" s="66">
        <v>0</v>
      </c>
      <c r="AI83" s="66">
        <v>168</v>
      </c>
      <c r="AJ83" s="65">
        <v>0</v>
      </c>
      <c r="AK83" s="64" t="s">
        <v>99</v>
      </c>
      <c r="AL83" s="299"/>
      <c r="AM83" s="62"/>
      <c r="AN83" s="55"/>
    </row>
    <row r="84" spans="1:40" ht="17.25" customHeight="1">
      <c r="A84" s="300"/>
      <c r="B84" s="57" t="s">
        <v>98</v>
      </c>
      <c r="C84" s="223">
        <f t="shared" si="15"/>
        <v>3</v>
      </c>
      <c r="D84" s="61">
        <v>0</v>
      </c>
      <c r="E84" s="61">
        <v>0</v>
      </c>
      <c r="F84" s="61">
        <v>3</v>
      </c>
      <c r="G84" s="60">
        <f t="shared" si="16"/>
        <v>12</v>
      </c>
      <c r="H84" s="60">
        <v>0</v>
      </c>
      <c r="I84" s="60">
        <v>11</v>
      </c>
      <c r="J84" s="60">
        <v>1</v>
      </c>
      <c r="K84" s="60">
        <f t="shared" si="17"/>
        <v>1745</v>
      </c>
      <c r="L84" s="60">
        <v>1292</v>
      </c>
      <c r="M84" s="60">
        <v>453</v>
      </c>
      <c r="N84" s="60">
        <v>0</v>
      </c>
      <c r="O84" s="60">
        <v>519</v>
      </c>
      <c r="P84" s="60">
        <v>1226</v>
      </c>
      <c r="Q84" s="224">
        <f t="shared" si="18"/>
        <v>2390</v>
      </c>
      <c r="R84" s="60">
        <v>0</v>
      </c>
      <c r="S84" s="60">
        <v>390</v>
      </c>
      <c r="T84" s="60">
        <v>2000</v>
      </c>
      <c r="U84" s="224">
        <f t="shared" si="19"/>
        <v>1489</v>
      </c>
      <c r="V84" s="60">
        <v>0</v>
      </c>
      <c r="W84" s="60">
        <v>263</v>
      </c>
      <c r="X84" s="60">
        <v>1226</v>
      </c>
      <c r="Y84" s="224">
        <f t="shared" si="20"/>
        <v>1485</v>
      </c>
      <c r="Z84" s="60">
        <v>1079</v>
      </c>
      <c r="AA84" s="60">
        <v>406</v>
      </c>
      <c r="AB84" s="60">
        <v>0</v>
      </c>
      <c r="AC84" s="60">
        <v>259</v>
      </c>
      <c r="AD84" s="60">
        <v>1226</v>
      </c>
      <c r="AE84" s="60">
        <f t="shared" si="21"/>
        <v>1448</v>
      </c>
      <c r="AF84" s="60">
        <v>1029</v>
      </c>
      <c r="AG84" s="60">
        <v>419</v>
      </c>
      <c r="AH84" s="59">
        <v>0</v>
      </c>
      <c r="AI84" s="59">
        <v>189</v>
      </c>
      <c r="AJ84" s="58">
        <v>1259</v>
      </c>
      <c r="AK84" s="57" t="s">
        <v>98</v>
      </c>
      <c r="AL84" s="300"/>
      <c r="AM84" s="56"/>
      <c r="AN84" s="55"/>
    </row>
    <row r="85" spans="1:40" ht="15" customHeight="1">
      <c r="A85" s="54"/>
      <c r="AM85" s="55"/>
      <c r="AN85" s="55"/>
    </row>
    <row r="86" ht="15" customHeight="1">
      <c r="A86" s="54"/>
    </row>
    <row r="87" ht="15" customHeight="1">
      <c r="A87" s="54"/>
    </row>
    <row r="88" ht="15" customHeight="1">
      <c r="A88" s="54"/>
    </row>
    <row r="89" ht="15" customHeight="1">
      <c r="A89" s="54"/>
    </row>
  </sheetData>
  <sheetProtection/>
  <mergeCells count="36">
    <mergeCell ref="A1:T1"/>
    <mergeCell ref="Q4:T5"/>
    <mergeCell ref="U4:X5"/>
    <mergeCell ref="A71:A84"/>
    <mergeCell ref="A11:B11"/>
    <mergeCell ref="A12:B12"/>
    <mergeCell ref="A13:B13"/>
    <mergeCell ref="A40:A46"/>
    <mergeCell ref="A47:A52"/>
    <mergeCell ref="A53:A62"/>
    <mergeCell ref="A5:B5"/>
    <mergeCell ref="K4:P5"/>
    <mergeCell ref="C4:F5"/>
    <mergeCell ref="G4:J5"/>
    <mergeCell ref="A63:A70"/>
    <mergeCell ref="A15:A24"/>
    <mergeCell ref="A25:A28"/>
    <mergeCell ref="A29:A39"/>
    <mergeCell ref="A8:B8"/>
    <mergeCell ref="A9:B9"/>
    <mergeCell ref="AK5:AL5"/>
    <mergeCell ref="AK11:AL11"/>
    <mergeCell ref="AK12:AL12"/>
    <mergeCell ref="AK13:AL13"/>
    <mergeCell ref="AE4:AJ5"/>
    <mergeCell ref="Y4:AD5"/>
    <mergeCell ref="AK8:AL8"/>
    <mergeCell ref="AK9:AL9"/>
    <mergeCell ref="AL47:AL52"/>
    <mergeCell ref="AL53:AL62"/>
    <mergeCell ref="AL63:AL70"/>
    <mergeCell ref="AL71:AL84"/>
    <mergeCell ref="AL15:AL24"/>
    <mergeCell ref="AL25:AL28"/>
    <mergeCell ref="AL29:AL39"/>
    <mergeCell ref="AL40:AL46"/>
  </mergeCells>
  <conditionalFormatting sqref="A7:AL14 B15:AK84">
    <cfRule type="expression" priority="1" dxfId="0" stopIfTrue="1">
      <formula>MOD(ROW(),2)=1</formula>
    </cfRule>
  </conditionalFormatting>
  <printOptions horizontalCentered="1"/>
  <pageMargins left="0.5905511811023623" right="0.5905511811023623" top="0.7480314960629921" bottom="0.7480314960629921" header="0.8661417322834646" footer="0.5118110236220472"/>
  <pageSetup horizontalDpi="600" verticalDpi="600" orientation="portrait" paperSize="9" scale="54" r:id="rId1"/>
  <colBreaks count="1" manualBreakCount="1">
    <brk id="20" max="8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0000"/>
  </sheetPr>
  <dimension ref="A1:AR88"/>
  <sheetViews>
    <sheetView showGridLines="0" zoomScaleSheetLayoutView="100" zoomScalePageLayoutView="0" workbookViewId="0" topLeftCell="A1">
      <pane xSplit="2" ySplit="6" topLeftCell="C7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7" sqref="C7"/>
    </sheetView>
  </sheetViews>
  <sheetFormatPr defaultColWidth="8.7109375" defaultRowHeight="15" customHeight="1"/>
  <cols>
    <col min="1" max="1" width="3.7109375" style="122" customWidth="1"/>
    <col min="2" max="2" width="14.140625" style="126" customWidth="1"/>
    <col min="3" max="3" width="8.7109375" style="126" customWidth="1"/>
    <col min="4" max="17" width="8.7109375" style="122" customWidth="1"/>
    <col min="18" max="32" width="8.28125" style="122" customWidth="1"/>
    <col min="33" max="33" width="8.28125" style="126" customWidth="1"/>
    <col min="34" max="34" width="14.140625" style="122" customWidth="1"/>
    <col min="35" max="35" width="3.7109375" style="122" customWidth="1"/>
    <col min="36" max="47" width="7.7109375" style="122" customWidth="1"/>
    <col min="48" max="16384" width="8.7109375" style="122" customWidth="1"/>
  </cols>
  <sheetData>
    <row r="1" spans="1:44" ht="18" customHeight="1">
      <c r="A1" s="322" t="s">
        <v>199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3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</row>
    <row r="2" spans="1:44" ht="18" customHeight="1">
      <c r="A2" s="125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3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</row>
    <row r="3" spans="1:44" ht="18" customHeight="1">
      <c r="A3" s="85" t="s">
        <v>198</v>
      </c>
      <c r="B3" s="62"/>
      <c r="C3" s="62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 t="s">
        <v>197</v>
      </c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F3" s="121"/>
      <c r="AG3" s="121"/>
      <c r="AH3" s="121"/>
      <c r="AI3" s="120" t="s">
        <v>185</v>
      </c>
      <c r="AJ3" s="121"/>
      <c r="AK3" s="121"/>
      <c r="AL3" s="121"/>
      <c r="AM3" s="121"/>
      <c r="AN3" s="121"/>
      <c r="AO3" s="121"/>
      <c r="AP3" s="121"/>
      <c r="AQ3" s="121"/>
      <c r="AR3" s="121"/>
    </row>
    <row r="4" spans="1:44" ht="15" customHeight="1">
      <c r="A4" s="113"/>
      <c r="B4" s="109"/>
      <c r="C4" s="327" t="s">
        <v>196</v>
      </c>
      <c r="D4" s="326" t="s">
        <v>183</v>
      </c>
      <c r="E4" s="326"/>
      <c r="F4" s="326"/>
      <c r="G4" s="326"/>
      <c r="H4" s="326" t="s">
        <v>182</v>
      </c>
      <c r="I4" s="326"/>
      <c r="J4" s="326"/>
      <c r="K4" s="326"/>
      <c r="L4" s="326"/>
      <c r="M4" s="326"/>
      <c r="N4" s="340" t="s">
        <v>181</v>
      </c>
      <c r="O4" s="340"/>
      <c r="P4" s="340"/>
      <c r="Q4" s="340"/>
      <c r="R4" s="340" t="s">
        <v>180</v>
      </c>
      <c r="S4" s="340"/>
      <c r="T4" s="340"/>
      <c r="U4" s="340"/>
      <c r="V4" s="340" t="s">
        <v>179</v>
      </c>
      <c r="W4" s="340"/>
      <c r="X4" s="340"/>
      <c r="Y4" s="340"/>
      <c r="Z4" s="340"/>
      <c r="AA4" s="340"/>
      <c r="AB4" s="337" t="s">
        <v>195</v>
      </c>
      <c r="AC4" s="326"/>
      <c r="AD4" s="326"/>
      <c r="AE4" s="326"/>
      <c r="AF4" s="326"/>
      <c r="AG4" s="326"/>
      <c r="AH4" s="110"/>
      <c r="AI4" s="109"/>
      <c r="AJ4" s="121"/>
      <c r="AK4" s="121"/>
      <c r="AL4" s="121"/>
      <c r="AM4" s="121"/>
      <c r="AN4" s="121"/>
      <c r="AO4" s="121"/>
      <c r="AP4" s="121"/>
      <c r="AQ4" s="121"/>
      <c r="AR4" s="121"/>
    </row>
    <row r="5" spans="1:44" ht="15" customHeight="1">
      <c r="A5" s="304" t="s">
        <v>177</v>
      </c>
      <c r="B5" s="304"/>
      <c r="C5" s="328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40"/>
      <c r="O5" s="340"/>
      <c r="P5" s="340"/>
      <c r="Q5" s="340"/>
      <c r="R5" s="340"/>
      <c r="S5" s="340"/>
      <c r="T5" s="340"/>
      <c r="U5" s="340"/>
      <c r="V5" s="340"/>
      <c r="W5" s="340"/>
      <c r="X5" s="340"/>
      <c r="Y5" s="340"/>
      <c r="Z5" s="340"/>
      <c r="AA5" s="340"/>
      <c r="AB5" s="326"/>
      <c r="AC5" s="326"/>
      <c r="AD5" s="326"/>
      <c r="AE5" s="326"/>
      <c r="AF5" s="326"/>
      <c r="AG5" s="326"/>
      <c r="AH5" s="305" t="s">
        <v>177</v>
      </c>
      <c r="AI5" s="304"/>
      <c r="AJ5" s="121"/>
      <c r="AK5" s="121"/>
      <c r="AL5" s="121"/>
      <c r="AM5" s="121"/>
      <c r="AN5" s="121"/>
      <c r="AO5" s="121"/>
      <c r="AP5" s="121"/>
      <c r="AQ5" s="121"/>
      <c r="AR5" s="121"/>
    </row>
    <row r="6" spans="1:44" ht="15" customHeight="1">
      <c r="A6" s="98"/>
      <c r="B6" s="114"/>
      <c r="C6" s="117" t="s">
        <v>50</v>
      </c>
      <c r="D6" s="117" t="s">
        <v>0</v>
      </c>
      <c r="E6" s="118" t="s">
        <v>176</v>
      </c>
      <c r="F6" s="118" t="s">
        <v>175</v>
      </c>
      <c r="G6" s="118" t="s">
        <v>174</v>
      </c>
      <c r="H6" s="117" t="s">
        <v>0</v>
      </c>
      <c r="I6" s="117" t="s">
        <v>83</v>
      </c>
      <c r="J6" s="117" t="s">
        <v>82</v>
      </c>
      <c r="K6" s="118" t="s">
        <v>176</v>
      </c>
      <c r="L6" s="118" t="s">
        <v>175</v>
      </c>
      <c r="M6" s="118" t="s">
        <v>174</v>
      </c>
      <c r="N6" s="117" t="s">
        <v>48</v>
      </c>
      <c r="O6" s="118" t="s">
        <v>176</v>
      </c>
      <c r="P6" s="118" t="s">
        <v>175</v>
      </c>
      <c r="Q6" s="118" t="s">
        <v>174</v>
      </c>
      <c r="R6" s="117" t="s">
        <v>48</v>
      </c>
      <c r="S6" s="118" t="s">
        <v>176</v>
      </c>
      <c r="T6" s="118" t="s">
        <v>175</v>
      </c>
      <c r="U6" s="118" t="s">
        <v>174</v>
      </c>
      <c r="V6" s="117" t="s">
        <v>0</v>
      </c>
      <c r="W6" s="117" t="s">
        <v>83</v>
      </c>
      <c r="X6" s="117" t="s">
        <v>82</v>
      </c>
      <c r="Y6" s="118" t="s">
        <v>176</v>
      </c>
      <c r="Z6" s="118" t="s">
        <v>175</v>
      </c>
      <c r="AA6" s="118" t="s">
        <v>174</v>
      </c>
      <c r="AB6" s="117" t="s">
        <v>0</v>
      </c>
      <c r="AC6" s="117" t="s">
        <v>83</v>
      </c>
      <c r="AD6" s="117" t="s">
        <v>82</v>
      </c>
      <c r="AE6" s="118" t="s">
        <v>176</v>
      </c>
      <c r="AF6" s="118" t="s">
        <v>175</v>
      </c>
      <c r="AG6" s="118" t="s">
        <v>174</v>
      </c>
      <c r="AH6" s="115"/>
      <c r="AI6" s="114"/>
      <c r="AJ6" s="121"/>
      <c r="AK6" s="121"/>
      <c r="AL6" s="121"/>
      <c r="AM6" s="121"/>
      <c r="AN6" s="121"/>
      <c r="AO6" s="121"/>
      <c r="AP6" s="121"/>
      <c r="AQ6" s="121"/>
      <c r="AR6" s="121"/>
    </row>
    <row r="7" spans="1:44" ht="15" customHeight="1">
      <c r="A7" s="85"/>
      <c r="B7" s="62" t="s">
        <v>226</v>
      </c>
      <c r="C7" s="163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1"/>
      <c r="AG7" s="160"/>
      <c r="AH7" s="95"/>
      <c r="AI7" s="62"/>
      <c r="AJ7" s="156"/>
      <c r="AK7" s="121"/>
      <c r="AL7" s="121"/>
      <c r="AM7" s="121"/>
      <c r="AN7" s="121"/>
      <c r="AO7" s="121"/>
      <c r="AP7" s="121"/>
      <c r="AQ7" s="121"/>
      <c r="AR7" s="121"/>
    </row>
    <row r="8" spans="1:44" ht="15" customHeight="1">
      <c r="A8" s="320" t="s">
        <v>64</v>
      </c>
      <c r="B8" s="321"/>
      <c r="C8" s="155">
        <v>4</v>
      </c>
      <c r="D8" s="146">
        <v>6</v>
      </c>
      <c r="E8" s="146">
        <v>0</v>
      </c>
      <c r="F8" s="146">
        <v>6</v>
      </c>
      <c r="G8" s="146">
        <v>0</v>
      </c>
      <c r="H8" s="146">
        <v>284</v>
      </c>
      <c r="I8" s="146">
        <v>97</v>
      </c>
      <c r="J8" s="146">
        <v>187</v>
      </c>
      <c r="K8" s="146">
        <v>0</v>
      </c>
      <c r="L8" s="146">
        <v>284</v>
      </c>
      <c r="M8" s="146">
        <v>0</v>
      </c>
      <c r="N8" s="146">
        <v>135</v>
      </c>
      <c r="O8" s="146">
        <v>0</v>
      </c>
      <c r="P8" s="146">
        <v>135</v>
      </c>
      <c r="Q8" s="146">
        <v>0</v>
      </c>
      <c r="R8" s="146">
        <v>285</v>
      </c>
      <c r="S8" s="146">
        <v>0</v>
      </c>
      <c r="T8" s="146">
        <v>285</v>
      </c>
      <c r="U8" s="146">
        <v>0</v>
      </c>
      <c r="V8" s="146">
        <v>130</v>
      </c>
      <c r="W8" s="146">
        <v>47</v>
      </c>
      <c r="X8" s="146">
        <v>83</v>
      </c>
      <c r="Y8" s="146">
        <v>0</v>
      </c>
      <c r="Z8" s="146">
        <v>130</v>
      </c>
      <c r="AA8" s="146">
        <v>0</v>
      </c>
      <c r="AB8" s="146">
        <v>122</v>
      </c>
      <c r="AC8" s="146">
        <v>45</v>
      </c>
      <c r="AD8" s="146">
        <v>77</v>
      </c>
      <c r="AE8" s="139">
        <v>0</v>
      </c>
      <c r="AF8" s="139">
        <v>122</v>
      </c>
      <c r="AG8" s="159">
        <v>0</v>
      </c>
      <c r="AH8" s="331" t="s">
        <v>64</v>
      </c>
      <c r="AI8" s="331"/>
      <c r="AJ8" s="156"/>
      <c r="AK8" s="121"/>
      <c r="AL8" s="121"/>
      <c r="AM8" s="121"/>
      <c r="AN8" s="121"/>
      <c r="AO8" s="121"/>
      <c r="AP8" s="121"/>
      <c r="AQ8" s="121"/>
      <c r="AR8" s="121"/>
    </row>
    <row r="9" spans="1:44" s="77" customFormat="1" ht="15" customHeight="1">
      <c r="A9" s="329" t="s">
        <v>63</v>
      </c>
      <c r="B9" s="330"/>
      <c r="C9" s="263">
        <f aca="true" t="shared" si="0" ref="C9:AG9">SUM(C12,C22,C26,C37,C44,C50,C60,C68)</f>
        <v>4</v>
      </c>
      <c r="D9" s="272">
        <f t="shared" si="0"/>
        <v>6</v>
      </c>
      <c r="E9" s="272">
        <f t="shared" si="0"/>
        <v>0</v>
      </c>
      <c r="F9" s="272">
        <f t="shared" si="0"/>
        <v>6</v>
      </c>
      <c r="G9" s="272">
        <f t="shared" si="0"/>
        <v>0</v>
      </c>
      <c r="H9" s="272">
        <f t="shared" si="0"/>
        <v>279</v>
      </c>
      <c r="I9" s="272">
        <f t="shared" si="0"/>
        <v>110</v>
      </c>
      <c r="J9" s="272">
        <f t="shared" si="0"/>
        <v>169</v>
      </c>
      <c r="K9" s="272">
        <f t="shared" si="0"/>
        <v>0</v>
      </c>
      <c r="L9" s="272">
        <f t="shared" si="0"/>
        <v>279</v>
      </c>
      <c r="M9" s="272">
        <f t="shared" si="0"/>
        <v>0</v>
      </c>
      <c r="N9" s="272">
        <f t="shared" si="0"/>
        <v>135</v>
      </c>
      <c r="O9" s="272">
        <f t="shared" si="0"/>
        <v>0</v>
      </c>
      <c r="P9" s="272">
        <f t="shared" si="0"/>
        <v>135</v>
      </c>
      <c r="Q9" s="272">
        <f t="shared" si="0"/>
        <v>0</v>
      </c>
      <c r="R9" s="272">
        <f t="shared" si="0"/>
        <v>254</v>
      </c>
      <c r="S9" s="272">
        <f t="shared" si="0"/>
        <v>0</v>
      </c>
      <c r="T9" s="272">
        <f t="shared" si="0"/>
        <v>254</v>
      </c>
      <c r="U9" s="272">
        <f t="shared" si="0"/>
        <v>0</v>
      </c>
      <c r="V9" s="272">
        <f t="shared" si="0"/>
        <v>119</v>
      </c>
      <c r="W9" s="272">
        <f t="shared" si="0"/>
        <v>60</v>
      </c>
      <c r="X9" s="272">
        <f t="shared" si="0"/>
        <v>59</v>
      </c>
      <c r="Y9" s="272">
        <f t="shared" si="0"/>
        <v>0</v>
      </c>
      <c r="Z9" s="272">
        <f t="shared" si="0"/>
        <v>119</v>
      </c>
      <c r="AA9" s="272">
        <f t="shared" si="0"/>
        <v>0</v>
      </c>
      <c r="AB9" s="272">
        <f t="shared" si="0"/>
        <v>116</v>
      </c>
      <c r="AC9" s="272">
        <f t="shared" si="0"/>
        <v>43</v>
      </c>
      <c r="AD9" s="272">
        <f t="shared" si="0"/>
        <v>73</v>
      </c>
      <c r="AE9" s="272">
        <f t="shared" si="0"/>
        <v>0</v>
      </c>
      <c r="AF9" s="272">
        <f t="shared" si="0"/>
        <v>116</v>
      </c>
      <c r="AG9" s="273">
        <f t="shared" si="0"/>
        <v>0</v>
      </c>
      <c r="AH9" s="332" t="s">
        <v>63</v>
      </c>
      <c r="AI9" s="332"/>
      <c r="AJ9" s="107"/>
      <c r="AK9" s="106"/>
      <c r="AL9" s="106"/>
      <c r="AM9" s="106"/>
      <c r="AN9" s="106"/>
      <c r="AO9" s="106"/>
      <c r="AP9" s="106"/>
      <c r="AQ9" s="106"/>
      <c r="AR9" s="106"/>
    </row>
    <row r="10" spans="1:44" ht="15" customHeight="1">
      <c r="A10" s="105"/>
      <c r="B10" s="62"/>
      <c r="C10" s="158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67"/>
      <c r="P10" s="67"/>
      <c r="Q10" s="6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02"/>
      <c r="AI10" s="62"/>
      <c r="AJ10" s="156"/>
      <c r="AK10" s="121"/>
      <c r="AL10" s="121"/>
      <c r="AM10" s="121"/>
      <c r="AN10" s="121"/>
      <c r="AO10" s="121"/>
      <c r="AP10" s="121"/>
      <c r="AQ10" s="121"/>
      <c r="AR10" s="121"/>
    </row>
    <row r="11" spans="1:44" ht="15" customHeight="1">
      <c r="A11" s="85"/>
      <c r="B11" s="62"/>
      <c r="C11" s="155" t="s">
        <v>226</v>
      </c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54"/>
      <c r="AH11" s="95"/>
      <c r="AI11" s="62"/>
      <c r="AJ11" s="121"/>
      <c r="AK11" s="121"/>
      <c r="AL11" s="121"/>
      <c r="AR11" s="85"/>
    </row>
    <row r="12" spans="1:44" s="77" customFormat="1" ht="15.75" customHeight="1">
      <c r="A12" s="298" t="s">
        <v>167</v>
      </c>
      <c r="B12" s="216" t="s">
        <v>0</v>
      </c>
      <c r="C12" s="225">
        <f>SUM(C13:C21)</f>
        <v>0</v>
      </c>
      <c r="D12" s="226">
        <f aca="true" t="shared" si="1" ref="D12:D43">SUM(E12:G12)</f>
        <v>0</v>
      </c>
      <c r="E12" s="226">
        <f>SUM(E13:E21)</f>
        <v>0</v>
      </c>
      <c r="F12" s="226">
        <f>SUM(F13:F21)</f>
        <v>0</v>
      </c>
      <c r="G12" s="226">
        <f>SUM(G13:G21)</f>
        <v>0</v>
      </c>
      <c r="H12" s="226">
        <f aca="true" t="shared" si="2" ref="H12:H43">I12+J12</f>
        <v>0</v>
      </c>
      <c r="I12" s="226">
        <f>SUM(I13:I21)</f>
        <v>0</v>
      </c>
      <c r="J12" s="226">
        <f>SUM(J13:J21)</f>
        <v>0</v>
      </c>
      <c r="K12" s="226">
        <f>SUM(K13:K21)</f>
        <v>0</v>
      </c>
      <c r="L12" s="226">
        <f>SUM(L13:L21)</f>
        <v>0</v>
      </c>
      <c r="M12" s="226">
        <f>SUM(M13:M21)</f>
        <v>0</v>
      </c>
      <c r="N12" s="226">
        <f aca="true" t="shared" si="3" ref="N12:N43">SUM(O12:Q12)</f>
        <v>0</v>
      </c>
      <c r="O12" s="226">
        <f>SUM(O13:O21)</f>
        <v>0</v>
      </c>
      <c r="P12" s="226">
        <f>SUM(P13:P21)</f>
        <v>0</v>
      </c>
      <c r="Q12" s="226">
        <f>SUM(Q13:Q21)</f>
        <v>0</v>
      </c>
      <c r="R12" s="226">
        <f aca="true" t="shared" si="4" ref="R12:R43">SUM(S12:U12)</f>
        <v>0</v>
      </c>
      <c r="S12" s="226">
        <f>SUM(S13:S21)</f>
        <v>0</v>
      </c>
      <c r="T12" s="226">
        <f>SUM(T13:T21)</f>
        <v>0</v>
      </c>
      <c r="U12" s="226">
        <f>SUM(U13:U21)</f>
        <v>0</v>
      </c>
      <c r="V12" s="226">
        <f aca="true" t="shared" si="5" ref="V12:V43">W12+X12</f>
        <v>0</v>
      </c>
      <c r="W12" s="226">
        <f>SUM(W13:W21)</f>
        <v>0</v>
      </c>
      <c r="X12" s="226">
        <f>SUM(X13:X21)</f>
        <v>0</v>
      </c>
      <c r="Y12" s="226">
        <f>SUM(Y13:Y21)</f>
        <v>0</v>
      </c>
      <c r="Z12" s="226">
        <f>SUM(Z13:Z21)</f>
        <v>0</v>
      </c>
      <c r="AA12" s="226">
        <f>SUM(AA13:AA21)</f>
        <v>0</v>
      </c>
      <c r="AB12" s="226">
        <f aca="true" t="shared" si="6" ref="AB12:AB43">AC12+AD12</f>
        <v>0</v>
      </c>
      <c r="AC12" s="226">
        <f>SUM(AC13:AC21)</f>
        <v>0</v>
      </c>
      <c r="AD12" s="226">
        <f>SUM(AD13:AD21)</f>
        <v>0</v>
      </c>
      <c r="AE12" s="226">
        <f>SUM(AE13:AE21)</f>
        <v>0</v>
      </c>
      <c r="AF12" s="226">
        <f>SUM(AF13:AF21)</f>
        <v>0</v>
      </c>
      <c r="AG12" s="227">
        <f>SUM(AG13:AG21)</f>
        <v>0</v>
      </c>
      <c r="AH12" s="228" t="s">
        <v>0</v>
      </c>
      <c r="AI12" s="333" t="s">
        <v>167</v>
      </c>
      <c r="AJ12" s="106"/>
      <c r="AK12" s="106"/>
      <c r="AL12" s="106"/>
      <c r="AR12" s="78"/>
    </row>
    <row r="13" spans="1:44" ht="15.75" customHeight="1">
      <c r="A13" s="299"/>
      <c r="B13" s="73" t="s">
        <v>165</v>
      </c>
      <c r="C13" s="141">
        <v>0</v>
      </c>
      <c r="D13" s="146">
        <f t="shared" si="1"/>
        <v>0</v>
      </c>
      <c r="E13" s="140">
        <v>0</v>
      </c>
      <c r="F13" s="140">
        <v>0</v>
      </c>
      <c r="G13" s="140">
        <v>0</v>
      </c>
      <c r="H13" s="146">
        <f t="shared" si="2"/>
        <v>0</v>
      </c>
      <c r="I13" s="140">
        <v>0</v>
      </c>
      <c r="J13" s="140">
        <v>0</v>
      </c>
      <c r="K13" s="140">
        <v>0</v>
      </c>
      <c r="L13" s="140">
        <v>0</v>
      </c>
      <c r="M13" s="140">
        <v>0</v>
      </c>
      <c r="N13" s="140">
        <f t="shared" si="3"/>
        <v>0</v>
      </c>
      <c r="O13" s="140">
        <v>0</v>
      </c>
      <c r="P13" s="140">
        <v>0</v>
      </c>
      <c r="Q13" s="140">
        <v>0</v>
      </c>
      <c r="R13" s="140">
        <f t="shared" si="4"/>
        <v>0</v>
      </c>
      <c r="S13" s="140">
        <v>0</v>
      </c>
      <c r="T13" s="140">
        <v>0</v>
      </c>
      <c r="U13" s="140">
        <v>0</v>
      </c>
      <c r="V13" s="140">
        <f t="shared" si="5"/>
        <v>0</v>
      </c>
      <c r="W13" s="140">
        <v>0</v>
      </c>
      <c r="X13" s="140">
        <v>0</v>
      </c>
      <c r="Y13" s="140">
        <v>0</v>
      </c>
      <c r="Z13" s="140">
        <v>0</v>
      </c>
      <c r="AA13" s="140">
        <v>0</v>
      </c>
      <c r="AB13" s="146">
        <f t="shared" si="6"/>
        <v>0</v>
      </c>
      <c r="AC13" s="140">
        <v>0</v>
      </c>
      <c r="AD13" s="140">
        <v>0</v>
      </c>
      <c r="AE13" s="139">
        <v>0</v>
      </c>
      <c r="AF13" s="139">
        <v>0</v>
      </c>
      <c r="AG13" s="138">
        <v>0</v>
      </c>
      <c r="AH13" s="143" t="s">
        <v>165</v>
      </c>
      <c r="AI13" s="334"/>
      <c r="AJ13" s="121"/>
      <c r="AK13" s="121"/>
      <c r="AL13" s="121"/>
      <c r="AR13" s="85"/>
    </row>
    <row r="14" spans="1:44" ht="15.75" customHeight="1">
      <c r="A14" s="299"/>
      <c r="B14" s="73" t="s">
        <v>164</v>
      </c>
      <c r="C14" s="141">
        <v>0</v>
      </c>
      <c r="D14" s="146">
        <f t="shared" si="1"/>
        <v>0</v>
      </c>
      <c r="E14" s="140">
        <v>0</v>
      </c>
      <c r="F14" s="140">
        <v>0</v>
      </c>
      <c r="G14" s="140">
        <v>0</v>
      </c>
      <c r="H14" s="146">
        <f t="shared" si="2"/>
        <v>0</v>
      </c>
      <c r="I14" s="140">
        <v>0</v>
      </c>
      <c r="J14" s="140">
        <v>0</v>
      </c>
      <c r="K14" s="140">
        <v>0</v>
      </c>
      <c r="L14" s="140">
        <v>0</v>
      </c>
      <c r="M14" s="140">
        <v>0</v>
      </c>
      <c r="N14" s="140">
        <f t="shared" si="3"/>
        <v>0</v>
      </c>
      <c r="O14" s="140">
        <v>0</v>
      </c>
      <c r="P14" s="140">
        <v>0</v>
      </c>
      <c r="Q14" s="140">
        <v>0</v>
      </c>
      <c r="R14" s="140">
        <f t="shared" si="4"/>
        <v>0</v>
      </c>
      <c r="S14" s="140">
        <v>0</v>
      </c>
      <c r="T14" s="140">
        <v>0</v>
      </c>
      <c r="U14" s="140">
        <v>0</v>
      </c>
      <c r="V14" s="140">
        <f t="shared" si="5"/>
        <v>0</v>
      </c>
      <c r="W14" s="140">
        <v>0</v>
      </c>
      <c r="X14" s="140">
        <v>0</v>
      </c>
      <c r="Y14" s="140">
        <v>0</v>
      </c>
      <c r="Z14" s="140">
        <v>0</v>
      </c>
      <c r="AA14" s="140">
        <v>0</v>
      </c>
      <c r="AB14" s="146">
        <f t="shared" si="6"/>
        <v>0</v>
      </c>
      <c r="AC14" s="140">
        <v>0</v>
      </c>
      <c r="AD14" s="140">
        <v>0</v>
      </c>
      <c r="AE14" s="139">
        <v>0</v>
      </c>
      <c r="AF14" s="139">
        <v>0</v>
      </c>
      <c r="AG14" s="138">
        <v>0</v>
      </c>
      <c r="AH14" s="143" t="s">
        <v>164</v>
      </c>
      <c r="AI14" s="334"/>
      <c r="AJ14" s="121"/>
      <c r="AK14" s="121"/>
      <c r="AL14" s="121"/>
      <c r="AR14" s="85"/>
    </row>
    <row r="15" spans="1:44" ht="15.75" customHeight="1">
      <c r="A15" s="299"/>
      <c r="B15" s="73" t="s">
        <v>163</v>
      </c>
      <c r="C15" s="141">
        <v>0</v>
      </c>
      <c r="D15" s="146">
        <f t="shared" si="1"/>
        <v>0</v>
      </c>
      <c r="E15" s="140">
        <v>0</v>
      </c>
      <c r="F15" s="140">
        <v>0</v>
      </c>
      <c r="G15" s="140">
        <v>0</v>
      </c>
      <c r="H15" s="146">
        <f t="shared" si="2"/>
        <v>0</v>
      </c>
      <c r="I15" s="140">
        <v>0</v>
      </c>
      <c r="J15" s="140">
        <v>0</v>
      </c>
      <c r="K15" s="140">
        <v>0</v>
      </c>
      <c r="L15" s="140">
        <v>0</v>
      </c>
      <c r="M15" s="140">
        <v>0</v>
      </c>
      <c r="N15" s="140">
        <f t="shared" si="3"/>
        <v>0</v>
      </c>
      <c r="O15" s="140">
        <v>0</v>
      </c>
      <c r="P15" s="140">
        <v>0</v>
      </c>
      <c r="Q15" s="140">
        <v>0</v>
      </c>
      <c r="R15" s="140">
        <f t="shared" si="4"/>
        <v>0</v>
      </c>
      <c r="S15" s="140">
        <v>0</v>
      </c>
      <c r="T15" s="140">
        <v>0</v>
      </c>
      <c r="U15" s="140">
        <v>0</v>
      </c>
      <c r="V15" s="140">
        <f t="shared" si="5"/>
        <v>0</v>
      </c>
      <c r="W15" s="140">
        <v>0</v>
      </c>
      <c r="X15" s="140">
        <v>0</v>
      </c>
      <c r="Y15" s="140">
        <v>0</v>
      </c>
      <c r="Z15" s="140">
        <v>0</v>
      </c>
      <c r="AA15" s="140">
        <v>0</v>
      </c>
      <c r="AB15" s="146">
        <f t="shared" si="6"/>
        <v>0</v>
      </c>
      <c r="AC15" s="140">
        <v>0</v>
      </c>
      <c r="AD15" s="140">
        <v>0</v>
      </c>
      <c r="AE15" s="139">
        <v>0</v>
      </c>
      <c r="AF15" s="139">
        <v>0</v>
      </c>
      <c r="AG15" s="138">
        <v>0</v>
      </c>
      <c r="AH15" s="143" t="s">
        <v>163</v>
      </c>
      <c r="AI15" s="334"/>
      <c r="AJ15" s="121"/>
      <c r="AK15" s="121"/>
      <c r="AL15" s="121"/>
      <c r="AR15" s="85"/>
    </row>
    <row r="16" spans="1:44" ht="15.75" customHeight="1">
      <c r="A16" s="299"/>
      <c r="B16" s="73" t="s">
        <v>162</v>
      </c>
      <c r="C16" s="141">
        <v>0</v>
      </c>
      <c r="D16" s="146">
        <f t="shared" si="1"/>
        <v>0</v>
      </c>
      <c r="E16" s="140">
        <v>0</v>
      </c>
      <c r="F16" s="140">
        <v>0</v>
      </c>
      <c r="G16" s="140">
        <v>0</v>
      </c>
      <c r="H16" s="146">
        <f t="shared" si="2"/>
        <v>0</v>
      </c>
      <c r="I16" s="140">
        <v>0</v>
      </c>
      <c r="J16" s="140">
        <v>0</v>
      </c>
      <c r="K16" s="140">
        <v>0</v>
      </c>
      <c r="L16" s="140">
        <v>0</v>
      </c>
      <c r="M16" s="140">
        <v>0</v>
      </c>
      <c r="N16" s="140">
        <f t="shared" si="3"/>
        <v>0</v>
      </c>
      <c r="O16" s="140">
        <v>0</v>
      </c>
      <c r="P16" s="140">
        <v>0</v>
      </c>
      <c r="Q16" s="140">
        <v>0</v>
      </c>
      <c r="R16" s="140">
        <f t="shared" si="4"/>
        <v>0</v>
      </c>
      <c r="S16" s="140">
        <v>0</v>
      </c>
      <c r="T16" s="140">
        <v>0</v>
      </c>
      <c r="U16" s="140">
        <v>0</v>
      </c>
      <c r="V16" s="140">
        <f t="shared" si="5"/>
        <v>0</v>
      </c>
      <c r="W16" s="140">
        <v>0</v>
      </c>
      <c r="X16" s="140">
        <v>0</v>
      </c>
      <c r="Y16" s="140">
        <v>0</v>
      </c>
      <c r="Z16" s="140">
        <v>0</v>
      </c>
      <c r="AA16" s="140">
        <v>0</v>
      </c>
      <c r="AB16" s="146">
        <f t="shared" si="6"/>
        <v>0</v>
      </c>
      <c r="AC16" s="140">
        <v>0</v>
      </c>
      <c r="AD16" s="140">
        <v>0</v>
      </c>
      <c r="AE16" s="139">
        <v>0</v>
      </c>
      <c r="AF16" s="139">
        <v>0</v>
      </c>
      <c r="AG16" s="138">
        <v>0</v>
      </c>
      <c r="AH16" s="143" t="s">
        <v>162</v>
      </c>
      <c r="AI16" s="334"/>
      <c r="AJ16" s="121"/>
      <c r="AK16" s="121"/>
      <c r="AL16" s="121"/>
      <c r="AR16" s="85"/>
    </row>
    <row r="17" spans="1:44" ht="15.75" customHeight="1">
      <c r="A17" s="299"/>
      <c r="B17" s="73" t="s">
        <v>161</v>
      </c>
      <c r="C17" s="141">
        <v>0</v>
      </c>
      <c r="D17" s="146">
        <f t="shared" si="1"/>
        <v>0</v>
      </c>
      <c r="E17" s="140">
        <v>0</v>
      </c>
      <c r="F17" s="140">
        <v>0</v>
      </c>
      <c r="G17" s="140">
        <v>0</v>
      </c>
      <c r="H17" s="146">
        <f t="shared" si="2"/>
        <v>0</v>
      </c>
      <c r="I17" s="140">
        <v>0</v>
      </c>
      <c r="J17" s="140">
        <v>0</v>
      </c>
      <c r="K17" s="140">
        <v>0</v>
      </c>
      <c r="L17" s="140">
        <v>0</v>
      </c>
      <c r="M17" s="140">
        <v>0</v>
      </c>
      <c r="N17" s="140">
        <f t="shared" si="3"/>
        <v>0</v>
      </c>
      <c r="O17" s="140">
        <v>0</v>
      </c>
      <c r="P17" s="140">
        <v>0</v>
      </c>
      <c r="Q17" s="140">
        <v>0</v>
      </c>
      <c r="R17" s="140">
        <f t="shared" si="4"/>
        <v>0</v>
      </c>
      <c r="S17" s="140">
        <v>0</v>
      </c>
      <c r="T17" s="140">
        <v>0</v>
      </c>
      <c r="U17" s="140">
        <v>0</v>
      </c>
      <c r="V17" s="140">
        <f t="shared" si="5"/>
        <v>0</v>
      </c>
      <c r="W17" s="140">
        <v>0</v>
      </c>
      <c r="X17" s="140">
        <v>0</v>
      </c>
      <c r="Y17" s="140">
        <v>0</v>
      </c>
      <c r="Z17" s="140">
        <v>0</v>
      </c>
      <c r="AA17" s="140">
        <v>0</v>
      </c>
      <c r="AB17" s="146">
        <f t="shared" si="6"/>
        <v>0</v>
      </c>
      <c r="AC17" s="140">
        <v>0</v>
      </c>
      <c r="AD17" s="140">
        <v>0</v>
      </c>
      <c r="AE17" s="139">
        <v>0</v>
      </c>
      <c r="AF17" s="139">
        <v>0</v>
      </c>
      <c r="AG17" s="138">
        <v>0</v>
      </c>
      <c r="AH17" s="143" t="s">
        <v>161</v>
      </c>
      <c r="AI17" s="334"/>
      <c r="AJ17" s="121"/>
      <c r="AK17" s="121"/>
      <c r="AL17" s="121"/>
      <c r="AR17" s="85"/>
    </row>
    <row r="18" spans="1:44" ht="15.75" customHeight="1">
      <c r="A18" s="299"/>
      <c r="B18" s="73" t="s">
        <v>160</v>
      </c>
      <c r="C18" s="141">
        <v>0</v>
      </c>
      <c r="D18" s="146">
        <f t="shared" si="1"/>
        <v>0</v>
      </c>
      <c r="E18" s="140">
        <v>0</v>
      </c>
      <c r="F18" s="140">
        <v>0</v>
      </c>
      <c r="G18" s="140">
        <v>0</v>
      </c>
      <c r="H18" s="146">
        <f t="shared" si="2"/>
        <v>0</v>
      </c>
      <c r="I18" s="140">
        <v>0</v>
      </c>
      <c r="J18" s="140">
        <v>0</v>
      </c>
      <c r="K18" s="140">
        <v>0</v>
      </c>
      <c r="L18" s="140">
        <v>0</v>
      </c>
      <c r="M18" s="140">
        <v>0</v>
      </c>
      <c r="N18" s="140">
        <f t="shared" si="3"/>
        <v>0</v>
      </c>
      <c r="O18" s="140">
        <v>0</v>
      </c>
      <c r="P18" s="140">
        <v>0</v>
      </c>
      <c r="Q18" s="140">
        <v>0</v>
      </c>
      <c r="R18" s="140">
        <f t="shared" si="4"/>
        <v>0</v>
      </c>
      <c r="S18" s="140">
        <v>0</v>
      </c>
      <c r="T18" s="140">
        <v>0</v>
      </c>
      <c r="U18" s="140">
        <v>0</v>
      </c>
      <c r="V18" s="140">
        <f t="shared" si="5"/>
        <v>0</v>
      </c>
      <c r="W18" s="140">
        <v>0</v>
      </c>
      <c r="X18" s="140">
        <v>0</v>
      </c>
      <c r="Y18" s="140">
        <v>0</v>
      </c>
      <c r="Z18" s="140">
        <v>0</v>
      </c>
      <c r="AA18" s="140">
        <v>0</v>
      </c>
      <c r="AB18" s="146">
        <f t="shared" si="6"/>
        <v>0</v>
      </c>
      <c r="AC18" s="140">
        <v>0</v>
      </c>
      <c r="AD18" s="140">
        <v>0</v>
      </c>
      <c r="AE18" s="139">
        <v>0</v>
      </c>
      <c r="AF18" s="139">
        <v>0</v>
      </c>
      <c r="AG18" s="138">
        <v>0</v>
      </c>
      <c r="AH18" s="143" t="s">
        <v>160</v>
      </c>
      <c r="AI18" s="334"/>
      <c r="AJ18" s="121"/>
      <c r="AK18" s="121"/>
      <c r="AL18" s="121"/>
      <c r="AR18" s="85"/>
    </row>
    <row r="19" spans="1:44" ht="15.75" customHeight="1">
      <c r="A19" s="299"/>
      <c r="B19" s="73" t="s">
        <v>159</v>
      </c>
      <c r="C19" s="141">
        <v>0</v>
      </c>
      <c r="D19" s="146">
        <f t="shared" si="1"/>
        <v>0</v>
      </c>
      <c r="E19" s="140">
        <v>0</v>
      </c>
      <c r="F19" s="140">
        <v>0</v>
      </c>
      <c r="G19" s="140">
        <v>0</v>
      </c>
      <c r="H19" s="146">
        <f t="shared" si="2"/>
        <v>0</v>
      </c>
      <c r="I19" s="140">
        <v>0</v>
      </c>
      <c r="J19" s="140">
        <v>0</v>
      </c>
      <c r="K19" s="140">
        <v>0</v>
      </c>
      <c r="L19" s="140">
        <v>0</v>
      </c>
      <c r="M19" s="140">
        <v>0</v>
      </c>
      <c r="N19" s="140">
        <f t="shared" si="3"/>
        <v>0</v>
      </c>
      <c r="O19" s="140">
        <v>0</v>
      </c>
      <c r="P19" s="140">
        <v>0</v>
      </c>
      <c r="Q19" s="140">
        <v>0</v>
      </c>
      <c r="R19" s="140">
        <f t="shared" si="4"/>
        <v>0</v>
      </c>
      <c r="S19" s="140">
        <v>0</v>
      </c>
      <c r="T19" s="140">
        <v>0</v>
      </c>
      <c r="U19" s="140">
        <v>0</v>
      </c>
      <c r="V19" s="140">
        <f t="shared" si="5"/>
        <v>0</v>
      </c>
      <c r="W19" s="140">
        <v>0</v>
      </c>
      <c r="X19" s="140">
        <v>0</v>
      </c>
      <c r="Y19" s="140">
        <v>0</v>
      </c>
      <c r="Z19" s="140">
        <v>0</v>
      </c>
      <c r="AA19" s="140">
        <v>0</v>
      </c>
      <c r="AB19" s="146">
        <f t="shared" si="6"/>
        <v>0</v>
      </c>
      <c r="AC19" s="140">
        <v>0</v>
      </c>
      <c r="AD19" s="140">
        <v>0</v>
      </c>
      <c r="AE19" s="139">
        <v>0</v>
      </c>
      <c r="AF19" s="139">
        <v>0</v>
      </c>
      <c r="AG19" s="138">
        <v>0</v>
      </c>
      <c r="AH19" s="143" t="s">
        <v>159</v>
      </c>
      <c r="AI19" s="334"/>
      <c r="AJ19" s="121"/>
      <c r="AK19" s="121"/>
      <c r="AL19" s="121"/>
      <c r="AR19" s="85"/>
    </row>
    <row r="20" spans="1:44" ht="15.75" customHeight="1">
      <c r="A20" s="299"/>
      <c r="B20" s="73" t="s">
        <v>158</v>
      </c>
      <c r="C20" s="141">
        <v>0</v>
      </c>
      <c r="D20" s="146">
        <f t="shared" si="1"/>
        <v>0</v>
      </c>
      <c r="E20" s="140">
        <v>0</v>
      </c>
      <c r="F20" s="140">
        <v>0</v>
      </c>
      <c r="G20" s="140">
        <v>0</v>
      </c>
      <c r="H20" s="146">
        <f t="shared" si="2"/>
        <v>0</v>
      </c>
      <c r="I20" s="140">
        <v>0</v>
      </c>
      <c r="J20" s="140">
        <v>0</v>
      </c>
      <c r="K20" s="140">
        <v>0</v>
      </c>
      <c r="L20" s="140">
        <v>0</v>
      </c>
      <c r="M20" s="140">
        <v>0</v>
      </c>
      <c r="N20" s="140">
        <f t="shared" si="3"/>
        <v>0</v>
      </c>
      <c r="O20" s="140">
        <v>0</v>
      </c>
      <c r="P20" s="140">
        <v>0</v>
      </c>
      <c r="Q20" s="140">
        <v>0</v>
      </c>
      <c r="R20" s="140">
        <f t="shared" si="4"/>
        <v>0</v>
      </c>
      <c r="S20" s="140">
        <v>0</v>
      </c>
      <c r="T20" s="140">
        <v>0</v>
      </c>
      <c r="U20" s="140">
        <v>0</v>
      </c>
      <c r="V20" s="140">
        <f t="shared" si="5"/>
        <v>0</v>
      </c>
      <c r="W20" s="140">
        <v>0</v>
      </c>
      <c r="X20" s="140">
        <v>0</v>
      </c>
      <c r="Y20" s="140">
        <v>0</v>
      </c>
      <c r="Z20" s="140">
        <v>0</v>
      </c>
      <c r="AA20" s="140">
        <v>0</v>
      </c>
      <c r="AB20" s="146">
        <f t="shared" si="6"/>
        <v>0</v>
      </c>
      <c r="AC20" s="140">
        <v>0</v>
      </c>
      <c r="AD20" s="140">
        <v>0</v>
      </c>
      <c r="AE20" s="139">
        <v>0</v>
      </c>
      <c r="AF20" s="139">
        <v>0</v>
      </c>
      <c r="AG20" s="138">
        <v>0</v>
      </c>
      <c r="AH20" s="143" t="s">
        <v>158</v>
      </c>
      <c r="AI20" s="334"/>
      <c r="AJ20" s="121"/>
      <c r="AK20" s="121"/>
      <c r="AL20" s="121"/>
      <c r="AR20" s="85"/>
    </row>
    <row r="21" spans="1:44" ht="15.75" customHeight="1">
      <c r="A21" s="300"/>
      <c r="B21" s="57" t="s">
        <v>98</v>
      </c>
      <c r="C21" s="141">
        <v>0</v>
      </c>
      <c r="D21" s="146">
        <f t="shared" si="1"/>
        <v>0</v>
      </c>
      <c r="E21" s="140">
        <v>0</v>
      </c>
      <c r="F21" s="140">
        <v>0</v>
      </c>
      <c r="G21" s="140">
        <v>0</v>
      </c>
      <c r="H21" s="146">
        <f t="shared" si="2"/>
        <v>0</v>
      </c>
      <c r="I21" s="140">
        <v>0</v>
      </c>
      <c r="J21" s="140">
        <v>0</v>
      </c>
      <c r="K21" s="140">
        <v>0</v>
      </c>
      <c r="L21" s="140">
        <v>0</v>
      </c>
      <c r="M21" s="140">
        <v>0</v>
      </c>
      <c r="N21" s="140">
        <f t="shared" si="3"/>
        <v>0</v>
      </c>
      <c r="O21" s="140">
        <v>0</v>
      </c>
      <c r="P21" s="140">
        <v>0</v>
      </c>
      <c r="Q21" s="140">
        <v>0</v>
      </c>
      <c r="R21" s="140">
        <f t="shared" si="4"/>
        <v>0</v>
      </c>
      <c r="S21" s="140">
        <v>0</v>
      </c>
      <c r="T21" s="140">
        <v>0</v>
      </c>
      <c r="U21" s="140">
        <v>0</v>
      </c>
      <c r="V21" s="140">
        <f t="shared" si="5"/>
        <v>0</v>
      </c>
      <c r="W21" s="140">
        <v>0</v>
      </c>
      <c r="X21" s="140">
        <v>0</v>
      </c>
      <c r="Y21" s="140">
        <v>0</v>
      </c>
      <c r="Z21" s="140">
        <v>0</v>
      </c>
      <c r="AA21" s="140">
        <v>0</v>
      </c>
      <c r="AB21" s="146">
        <f t="shared" si="6"/>
        <v>0</v>
      </c>
      <c r="AC21" s="140">
        <v>0</v>
      </c>
      <c r="AD21" s="140">
        <v>0</v>
      </c>
      <c r="AE21" s="139">
        <v>0</v>
      </c>
      <c r="AF21" s="139">
        <v>0</v>
      </c>
      <c r="AG21" s="138">
        <v>0</v>
      </c>
      <c r="AH21" s="130" t="s">
        <v>98</v>
      </c>
      <c r="AI21" s="335"/>
      <c r="AJ21" s="121"/>
      <c r="AK21" s="121"/>
      <c r="AL21" s="121"/>
      <c r="AR21" s="85"/>
    </row>
    <row r="22" spans="1:44" s="77" customFormat="1" ht="15.75" customHeight="1">
      <c r="A22" s="317" t="s">
        <v>157</v>
      </c>
      <c r="B22" s="217" t="s">
        <v>0</v>
      </c>
      <c r="C22" s="225">
        <f>SUM(C23:C25)</f>
        <v>2</v>
      </c>
      <c r="D22" s="226">
        <f t="shared" si="1"/>
        <v>4</v>
      </c>
      <c r="E22" s="226">
        <f>SUM(E23:E25)</f>
        <v>0</v>
      </c>
      <c r="F22" s="226">
        <f>SUM(F23:F25)</f>
        <v>4</v>
      </c>
      <c r="G22" s="226">
        <f>SUM(G23:G25)</f>
        <v>0</v>
      </c>
      <c r="H22" s="226">
        <f t="shared" si="2"/>
        <v>96</v>
      </c>
      <c r="I22" s="226">
        <f>SUM(I23:I25)</f>
        <v>74</v>
      </c>
      <c r="J22" s="226">
        <f>SUM(J23:J25)</f>
        <v>22</v>
      </c>
      <c r="K22" s="226">
        <f>SUM(K23:K25)</f>
        <v>0</v>
      </c>
      <c r="L22" s="226">
        <f>SUM(L23:L25)</f>
        <v>96</v>
      </c>
      <c r="M22" s="226">
        <f>SUM(M23:M25)</f>
        <v>0</v>
      </c>
      <c r="N22" s="226">
        <f t="shared" si="3"/>
        <v>55</v>
      </c>
      <c r="O22" s="226">
        <f>SUM(O23:O25)</f>
        <v>0</v>
      </c>
      <c r="P22" s="226">
        <f>SUM(P23:P25)</f>
        <v>55</v>
      </c>
      <c r="Q22" s="226">
        <f>SUM(Q23:Q25)</f>
        <v>0</v>
      </c>
      <c r="R22" s="226">
        <f t="shared" si="4"/>
        <v>54</v>
      </c>
      <c r="S22" s="226">
        <f>SUM(S23:S25)</f>
        <v>0</v>
      </c>
      <c r="T22" s="226">
        <f>SUM(T23:T25)</f>
        <v>54</v>
      </c>
      <c r="U22" s="226">
        <f>SUM(U23:U25)</f>
        <v>0</v>
      </c>
      <c r="V22" s="226">
        <f t="shared" si="5"/>
        <v>48</v>
      </c>
      <c r="W22" s="226">
        <f>SUM(W23:W25)</f>
        <v>39</v>
      </c>
      <c r="X22" s="226">
        <f>SUM(X23:X25)</f>
        <v>9</v>
      </c>
      <c r="Y22" s="226">
        <f>SUM(Y23:Y25)</f>
        <v>0</v>
      </c>
      <c r="Z22" s="226">
        <f>SUM(Z23:Z25)</f>
        <v>48</v>
      </c>
      <c r="AA22" s="226">
        <f>SUM(AA23:AA25)</f>
        <v>0</v>
      </c>
      <c r="AB22" s="226">
        <f t="shared" si="6"/>
        <v>40</v>
      </c>
      <c r="AC22" s="226">
        <f>SUM(AC23:AC25)</f>
        <v>33</v>
      </c>
      <c r="AD22" s="226">
        <f>SUM(AD23:AD25)</f>
        <v>7</v>
      </c>
      <c r="AE22" s="226">
        <f>SUM(AE23:AE25)</f>
        <v>0</v>
      </c>
      <c r="AF22" s="226">
        <f>SUM(AF23:AF25)</f>
        <v>40</v>
      </c>
      <c r="AG22" s="226">
        <f>SUM(AG23:AG25)</f>
        <v>0</v>
      </c>
      <c r="AH22" s="229" t="s">
        <v>0</v>
      </c>
      <c r="AI22" s="336" t="s">
        <v>157</v>
      </c>
      <c r="AJ22" s="106"/>
      <c r="AK22" s="106"/>
      <c r="AL22" s="106"/>
      <c r="AR22" s="78"/>
    </row>
    <row r="23" spans="1:44" ht="15.75" customHeight="1">
      <c r="A23" s="318"/>
      <c r="B23" s="73" t="s">
        <v>156</v>
      </c>
      <c r="C23" s="141">
        <v>1</v>
      </c>
      <c r="D23" s="146">
        <f t="shared" si="1"/>
        <v>3</v>
      </c>
      <c r="E23" s="140">
        <v>0</v>
      </c>
      <c r="F23" s="140">
        <v>3</v>
      </c>
      <c r="G23" s="140">
        <v>0</v>
      </c>
      <c r="H23" s="146">
        <f t="shared" si="2"/>
        <v>59</v>
      </c>
      <c r="I23" s="140">
        <v>46</v>
      </c>
      <c r="J23" s="140">
        <v>13</v>
      </c>
      <c r="K23" s="140">
        <v>0</v>
      </c>
      <c r="L23" s="140">
        <v>59</v>
      </c>
      <c r="M23" s="140">
        <v>0</v>
      </c>
      <c r="N23" s="140">
        <f t="shared" si="3"/>
        <v>40</v>
      </c>
      <c r="O23" s="140">
        <v>0</v>
      </c>
      <c r="P23" s="140">
        <v>40</v>
      </c>
      <c r="Q23" s="140">
        <v>0</v>
      </c>
      <c r="R23" s="140">
        <f t="shared" si="4"/>
        <v>32</v>
      </c>
      <c r="S23" s="140">
        <v>0</v>
      </c>
      <c r="T23" s="140">
        <v>32</v>
      </c>
      <c r="U23" s="140">
        <v>0</v>
      </c>
      <c r="V23" s="140">
        <f t="shared" si="5"/>
        <v>28</v>
      </c>
      <c r="W23" s="140">
        <v>23</v>
      </c>
      <c r="X23" s="140">
        <v>5</v>
      </c>
      <c r="Y23" s="140">
        <v>0</v>
      </c>
      <c r="Z23" s="140">
        <v>28</v>
      </c>
      <c r="AA23" s="140">
        <v>0</v>
      </c>
      <c r="AB23" s="146">
        <f t="shared" si="6"/>
        <v>30</v>
      </c>
      <c r="AC23" s="140">
        <v>24</v>
      </c>
      <c r="AD23" s="140">
        <v>6</v>
      </c>
      <c r="AE23" s="139">
        <v>0</v>
      </c>
      <c r="AF23" s="139">
        <v>30</v>
      </c>
      <c r="AG23" s="138">
        <v>0</v>
      </c>
      <c r="AH23" s="143" t="s">
        <v>156</v>
      </c>
      <c r="AI23" s="336"/>
      <c r="AJ23" s="121"/>
      <c r="AK23" s="121"/>
      <c r="AL23" s="121"/>
      <c r="AR23" s="85"/>
    </row>
    <row r="24" spans="1:44" ht="15.75" customHeight="1">
      <c r="A24" s="318"/>
      <c r="B24" s="73" t="s">
        <v>155</v>
      </c>
      <c r="C24" s="141">
        <v>1</v>
      </c>
      <c r="D24" s="146">
        <f t="shared" si="1"/>
        <v>1</v>
      </c>
      <c r="E24" s="140">
        <v>0</v>
      </c>
      <c r="F24" s="140">
        <v>1</v>
      </c>
      <c r="G24" s="140">
        <v>0</v>
      </c>
      <c r="H24" s="146">
        <f t="shared" si="2"/>
        <v>37</v>
      </c>
      <c r="I24" s="140">
        <v>28</v>
      </c>
      <c r="J24" s="140">
        <v>9</v>
      </c>
      <c r="K24" s="140">
        <v>0</v>
      </c>
      <c r="L24" s="140">
        <v>37</v>
      </c>
      <c r="M24" s="140">
        <v>0</v>
      </c>
      <c r="N24" s="140">
        <f t="shared" si="3"/>
        <v>15</v>
      </c>
      <c r="O24" s="140">
        <v>0</v>
      </c>
      <c r="P24" s="140">
        <v>15</v>
      </c>
      <c r="Q24" s="140">
        <v>0</v>
      </c>
      <c r="R24" s="140">
        <f t="shared" si="4"/>
        <v>22</v>
      </c>
      <c r="S24" s="140">
        <v>0</v>
      </c>
      <c r="T24" s="140">
        <v>22</v>
      </c>
      <c r="U24" s="140">
        <v>0</v>
      </c>
      <c r="V24" s="140">
        <f t="shared" si="5"/>
        <v>20</v>
      </c>
      <c r="W24" s="140">
        <v>16</v>
      </c>
      <c r="X24" s="140">
        <v>4</v>
      </c>
      <c r="Y24" s="140">
        <v>0</v>
      </c>
      <c r="Z24" s="140">
        <v>20</v>
      </c>
      <c r="AA24" s="140">
        <v>0</v>
      </c>
      <c r="AB24" s="146">
        <f t="shared" si="6"/>
        <v>10</v>
      </c>
      <c r="AC24" s="140">
        <v>9</v>
      </c>
      <c r="AD24" s="140">
        <v>1</v>
      </c>
      <c r="AE24" s="139">
        <v>0</v>
      </c>
      <c r="AF24" s="139">
        <v>10</v>
      </c>
      <c r="AG24" s="138">
        <v>0</v>
      </c>
      <c r="AH24" s="143" t="s">
        <v>154</v>
      </c>
      <c r="AI24" s="336"/>
      <c r="AJ24" s="121"/>
      <c r="AK24" s="121"/>
      <c r="AL24" s="121"/>
      <c r="AR24" s="85"/>
    </row>
    <row r="25" spans="1:44" ht="15.75" customHeight="1">
      <c r="A25" s="319"/>
      <c r="B25" s="73" t="s">
        <v>98</v>
      </c>
      <c r="C25" s="141">
        <v>0</v>
      </c>
      <c r="D25" s="146">
        <f t="shared" si="1"/>
        <v>0</v>
      </c>
      <c r="E25" s="140">
        <v>0</v>
      </c>
      <c r="F25" s="140">
        <v>0</v>
      </c>
      <c r="G25" s="140">
        <v>0</v>
      </c>
      <c r="H25" s="146">
        <f t="shared" si="2"/>
        <v>0</v>
      </c>
      <c r="I25" s="140">
        <v>0</v>
      </c>
      <c r="J25" s="140">
        <v>0</v>
      </c>
      <c r="K25" s="140">
        <v>0</v>
      </c>
      <c r="L25" s="140">
        <v>0</v>
      </c>
      <c r="M25" s="140">
        <v>0</v>
      </c>
      <c r="N25" s="140">
        <f t="shared" si="3"/>
        <v>0</v>
      </c>
      <c r="O25" s="140">
        <v>0</v>
      </c>
      <c r="P25" s="140">
        <v>0</v>
      </c>
      <c r="Q25" s="140">
        <v>0</v>
      </c>
      <c r="R25" s="140">
        <f t="shared" si="4"/>
        <v>0</v>
      </c>
      <c r="S25" s="140">
        <v>0</v>
      </c>
      <c r="T25" s="140">
        <v>0</v>
      </c>
      <c r="U25" s="140">
        <v>0</v>
      </c>
      <c r="V25" s="140">
        <f t="shared" si="5"/>
        <v>0</v>
      </c>
      <c r="W25" s="140">
        <v>0</v>
      </c>
      <c r="X25" s="140">
        <v>0</v>
      </c>
      <c r="Y25" s="140">
        <v>0</v>
      </c>
      <c r="Z25" s="140">
        <v>0</v>
      </c>
      <c r="AA25" s="140">
        <v>0</v>
      </c>
      <c r="AB25" s="146">
        <f t="shared" si="6"/>
        <v>0</v>
      </c>
      <c r="AC25" s="140">
        <v>0</v>
      </c>
      <c r="AD25" s="140">
        <v>0</v>
      </c>
      <c r="AE25" s="139">
        <v>0</v>
      </c>
      <c r="AF25" s="139">
        <v>0</v>
      </c>
      <c r="AG25" s="138">
        <v>0</v>
      </c>
      <c r="AH25" s="143" t="s">
        <v>98</v>
      </c>
      <c r="AI25" s="336"/>
      <c r="AJ25" s="121"/>
      <c r="AK25" s="121"/>
      <c r="AL25" s="121"/>
      <c r="AR25" s="85"/>
    </row>
    <row r="26" spans="1:44" s="77" customFormat="1" ht="15.75" customHeight="1">
      <c r="A26" s="302" t="s">
        <v>153</v>
      </c>
      <c r="B26" s="216" t="s">
        <v>0</v>
      </c>
      <c r="C26" s="225">
        <f>SUM(C27:C36)</f>
        <v>2</v>
      </c>
      <c r="D26" s="226">
        <f t="shared" si="1"/>
        <v>2</v>
      </c>
      <c r="E26" s="226">
        <f>SUM(E27:E36)</f>
        <v>0</v>
      </c>
      <c r="F26" s="226">
        <f>SUM(F27:F36)</f>
        <v>2</v>
      </c>
      <c r="G26" s="226">
        <f>SUM(G27:G36)</f>
        <v>0</v>
      </c>
      <c r="H26" s="226">
        <f t="shared" si="2"/>
        <v>183</v>
      </c>
      <c r="I26" s="226">
        <f>SUM(I27:I36)</f>
        <v>36</v>
      </c>
      <c r="J26" s="226">
        <f>SUM(J27:J36)</f>
        <v>147</v>
      </c>
      <c r="K26" s="226">
        <f>SUM(K27:K36)</f>
        <v>0</v>
      </c>
      <c r="L26" s="226">
        <f>SUM(L27:L36)</f>
        <v>183</v>
      </c>
      <c r="M26" s="226">
        <f>SUM(M27:M36)</f>
        <v>0</v>
      </c>
      <c r="N26" s="226">
        <f t="shared" si="3"/>
        <v>80</v>
      </c>
      <c r="O26" s="226">
        <f>SUM(O27:O36)</f>
        <v>0</v>
      </c>
      <c r="P26" s="226">
        <f>SUM(P27:P36)</f>
        <v>80</v>
      </c>
      <c r="Q26" s="226">
        <f>SUM(Q27:Q36)</f>
        <v>0</v>
      </c>
      <c r="R26" s="226">
        <f t="shared" si="4"/>
        <v>200</v>
      </c>
      <c r="S26" s="226">
        <f>SUM(S27:S36)</f>
        <v>0</v>
      </c>
      <c r="T26" s="226">
        <f>SUM(T27:T36)</f>
        <v>200</v>
      </c>
      <c r="U26" s="226">
        <f>SUM(U27:U36)</f>
        <v>0</v>
      </c>
      <c r="V26" s="226">
        <f t="shared" si="5"/>
        <v>71</v>
      </c>
      <c r="W26" s="226">
        <f>SUM(W27:W36)</f>
        <v>21</v>
      </c>
      <c r="X26" s="226">
        <f>SUM(X27:X36)</f>
        <v>50</v>
      </c>
      <c r="Y26" s="226">
        <f>SUM(Y27:Y36)</f>
        <v>0</v>
      </c>
      <c r="Z26" s="226">
        <f>SUM(Z27:Z36)</f>
        <v>71</v>
      </c>
      <c r="AA26" s="226">
        <f>SUM(AA27:AA36)</f>
        <v>0</v>
      </c>
      <c r="AB26" s="226">
        <f t="shared" si="6"/>
        <v>76</v>
      </c>
      <c r="AC26" s="226">
        <f>SUM(AC27:AC36)</f>
        <v>10</v>
      </c>
      <c r="AD26" s="226">
        <f>SUM(AD27:AD36)</f>
        <v>66</v>
      </c>
      <c r="AE26" s="226">
        <f>SUM(AE27:AE36)</f>
        <v>0</v>
      </c>
      <c r="AF26" s="226">
        <f>SUM(AF27:AF36)</f>
        <v>76</v>
      </c>
      <c r="AG26" s="226">
        <f>SUM(AG27:AG36)</f>
        <v>0</v>
      </c>
      <c r="AH26" s="230" t="s">
        <v>0</v>
      </c>
      <c r="AI26" s="338" t="s">
        <v>153</v>
      </c>
      <c r="AJ26" s="106"/>
      <c r="AK26" s="106"/>
      <c r="AL26" s="106"/>
      <c r="AR26" s="78"/>
    </row>
    <row r="27" spans="1:44" ht="15.75" customHeight="1">
      <c r="A27" s="301"/>
      <c r="B27" s="73" t="s">
        <v>152</v>
      </c>
      <c r="C27" s="141">
        <v>2</v>
      </c>
      <c r="D27" s="146">
        <f t="shared" si="1"/>
        <v>2</v>
      </c>
      <c r="E27" s="140">
        <v>0</v>
      </c>
      <c r="F27" s="140">
        <v>2</v>
      </c>
      <c r="G27" s="140">
        <v>0</v>
      </c>
      <c r="H27" s="146">
        <f t="shared" si="2"/>
        <v>183</v>
      </c>
      <c r="I27" s="140">
        <v>36</v>
      </c>
      <c r="J27" s="140">
        <v>147</v>
      </c>
      <c r="K27" s="140">
        <v>0</v>
      </c>
      <c r="L27" s="140">
        <v>183</v>
      </c>
      <c r="M27" s="140">
        <v>0</v>
      </c>
      <c r="N27" s="140">
        <f t="shared" si="3"/>
        <v>80</v>
      </c>
      <c r="O27" s="140">
        <v>0</v>
      </c>
      <c r="P27" s="140">
        <v>80</v>
      </c>
      <c r="Q27" s="140">
        <v>0</v>
      </c>
      <c r="R27" s="140">
        <f t="shared" si="4"/>
        <v>200</v>
      </c>
      <c r="S27" s="140">
        <v>0</v>
      </c>
      <c r="T27" s="140">
        <v>200</v>
      </c>
      <c r="U27" s="140">
        <v>0</v>
      </c>
      <c r="V27" s="140">
        <f t="shared" si="5"/>
        <v>71</v>
      </c>
      <c r="W27" s="140">
        <v>21</v>
      </c>
      <c r="X27" s="140">
        <v>50</v>
      </c>
      <c r="Y27" s="140">
        <v>0</v>
      </c>
      <c r="Z27" s="140">
        <v>71</v>
      </c>
      <c r="AA27" s="140">
        <v>0</v>
      </c>
      <c r="AB27" s="146">
        <f t="shared" si="6"/>
        <v>76</v>
      </c>
      <c r="AC27" s="140">
        <v>10</v>
      </c>
      <c r="AD27" s="140">
        <v>66</v>
      </c>
      <c r="AE27" s="139">
        <v>0</v>
      </c>
      <c r="AF27" s="139">
        <v>76</v>
      </c>
      <c r="AG27" s="138">
        <v>0</v>
      </c>
      <c r="AH27" s="143" t="s">
        <v>152</v>
      </c>
      <c r="AI27" s="336"/>
      <c r="AJ27" s="121"/>
      <c r="AK27" s="121"/>
      <c r="AL27" s="121"/>
      <c r="AR27" s="85"/>
    </row>
    <row r="28" spans="1:44" ht="15.75" customHeight="1">
      <c r="A28" s="301"/>
      <c r="B28" s="73" t="s">
        <v>151</v>
      </c>
      <c r="C28" s="141">
        <v>0</v>
      </c>
      <c r="D28" s="146">
        <f t="shared" si="1"/>
        <v>0</v>
      </c>
      <c r="E28" s="140">
        <v>0</v>
      </c>
      <c r="F28" s="140">
        <v>0</v>
      </c>
      <c r="G28" s="140">
        <v>0</v>
      </c>
      <c r="H28" s="146">
        <f t="shared" si="2"/>
        <v>0</v>
      </c>
      <c r="I28" s="140">
        <v>0</v>
      </c>
      <c r="J28" s="140">
        <v>0</v>
      </c>
      <c r="K28" s="140">
        <v>0</v>
      </c>
      <c r="L28" s="140">
        <v>0</v>
      </c>
      <c r="M28" s="140">
        <v>0</v>
      </c>
      <c r="N28" s="140">
        <f t="shared" si="3"/>
        <v>0</v>
      </c>
      <c r="O28" s="140">
        <v>0</v>
      </c>
      <c r="P28" s="140">
        <v>0</v>
      </c>
      <c r="Q28" s="140">
        <v>0</v>
      </c>
      <c r="R28" s="140">
        <f t="shared" si="4"/>
        <v>0</v>
      </c>
      <c r="S28" s="140">
        <v>0</v>
      </c>
      <c r="T28" s="140">
        <v>0</v>
      </c>
      <c r="U28" s="140">
        <v>0</v>
      </c>
      <c r="V28" s="140">
        <f t="shared" si="5"/>
        <v>0</v>
      </c>
      <c r="W28" s="140">
        <v>0</v>
      </c>
      <c r="X28" s="140">
        <v>0</v>
      </c>
      <c r="Y28" s="140">
        <v>0</v>
      </c>
      <c r="Z28" s="140">
        <v>0</v>
      </c>
      <c r="AA28" s="140">
        <v>0</v>
      </c>
      <c r="AB28" s="146">
        <f t="shared" si="6"/>
        <v>0</v>
      </c>
      <c r="AC28" s="140">
        <v>0</v>
      </c>
      <c r="AD28" s="140">
        <v>0</v>
      </c>
      <c r="AE28" s="139">
        <v>0</v>
      </c>
      <c r="AF28" s="139">
        <v>0</v>
      </c>
      <c r="AG28" s="138">
        <v>0</v>
      </c>
      <c r="AH28" s="143" t="s">
        <v>151</v>
      </c>
      <c r="AI28" s="336"/>
      <c r="AJ28" s="121"/>
      <c r="AK28" s="121"/>
      <c r="AL28" s="121"/>
      <c r="AR28" s="85"/>
    </row>
    <row r="29" spans="1:44" ht="15.75" customHeight="1">
      <c r="A29" s="301"/>
      <c r="B29" s="73" t="s">
        <v>150</v>
      </c>
      <c r="C29" s="141">
        <v>0</v>
      </c>
      <c r="D29" s="146">
        <f t="shared" si="1"/>
        <v>0</v>
      </c>
      <c r="E29" s="140">
        <v>0</v>
      </c>
      <c r="F29" s="140">
        <v>0</v>
      </c>
      <c r="G29" s="140">
        <v>0</v>
      </c>
      <c r="H29" s="146">
        <f t="shared" si="2"/>
        <v>0</v>
      </c>
      <c r="I29" s="140">
        <v>0</v>
      </c>
      <c r="J29" s="140">
        <v>0</v>
      </c>
      <c r="K29" s="140">
        <v>0</v>
      </c>
      <c r="L29" s="140">
        <v>0</v>
      </c>
      <c r="M29" s="140">
        <v>0</v>
      </c>
      <c r="N29" s="140">
        <f t="shared" si="3"/>
        <v>0</v>
      </c>
      <c r="O29" s="140">
        <v>0</v>
      </c>
      <c r="P29" s="140">
        <v>0</v>
      </c>
      <c r="Q29" s="140">
        <v>0</v>
      </c>
      <c r="R29" s="140">
        <f t="shared" si="4"/>
        <v>0</v>
      </c>
      <c r="S29" s="140">
        <v>0</v>
      </c>
      <c r="T29" s="140">
        <v>0</v>
      </c>
      <c r="U29" s="140">
        <v>0</v>
      </c>
      <c r="V29" s="140">
        <f t="shared" si="5"/>
        <v>0</v>
      </c>
      <c r="W29" s="140">
        <v>0</v>
      </c>
      <c r="X29" s="140">
        <v>0</v>
      </c>
      <c r="Y29" s="140">
        <v>0</v>
      </c>
      <c r="Z29" s="140">
        <v>0</v>
      </c>
      <c r="AA29" s="140">
        <v>0</v>
      </c>
      <c r="AB29" s="146">
        <f t="shared" si="6"/>
        <v>0</v>
      </c>
      <c r="AC29" s="140">
        <v>0</v>
      </c>
      <c r="AD29" s="140">
        <v>0</v>
      </c>
      <c r="AE29" s="139">
        <v>0</v>
      </c>
      <c r="AF29" s="139">
        <v>0</v>
      </c>
      <c r="AG29" s="138">
        <v>0</v>
      </c>
      <c r="AH29" s="143" t="s">
        <v>150</v>
      </c>
      <c r="AI29" s="336"/>
      <c r="AJ29" s="121"/>
      <c r="AK29" s="121"/>
      <c r="AL29" s="121"/>
      <c r="AR29" s="85"/>
    </row>
    <row r="30" spans="1:44" ht="15.75" customHeight="1">
      <c r="A30" s="301"/>
      <c r="B30" s="73" t="s">
        <v>149</v>
      </c>
      <c r="C30" s="141">
        <v>0</v>
      </c>
      <c r="D30" s="146">
        <f t="shared" si="1"/>
        <v>0</v>
      </c>
      <c r="E30" s="140">
        <v>0</v>
      </c>
      <c r="F30" s="140">
        <v>0</v>
      </c>
      <c r="G30" s="140">
        <v>0</v>
      </c>
      <c r="H30" s="146">
        <f t="shared" si="2"/>
        <v>0</v>
      </c>
      <c r="I30" s="140">
        <v>0</v>
      </c>
      <c r="J30" s="140">
        <v>0</v>
      </c>
      <c r="K30" s="140">
        <v>0</v>
      </c>
      <c r="L30" s="140">
        <v>0</v>
      </c>
      <c r="M30" s="140">
        <v>0</v>
      </c>
      <c r="N30" s="140">
        <f t="shared" si="3"/>
        <v>0</v>
      </c>
      <c r="O30" s="140">
        <v>0</v>
      </c>
      <c r="P30" s="140">
        <v>0</v>
      </c>
      <c r="Q30" s="140">
        <v>0</v>
      </c>
      <c r="R30" s="140">
        <f t="shared" si="4"/>
        <v>0</v>
      </c>
      <c r="S30" s="140">
        <v>0</v>
      </c>
      <c r="T30" s="140">
        <v>0</v>
      </c>
      <c r="U30" s="140">
        <v>0</v>
      </c>
      <c r="V30" s="140">
        <f t="shared" si="5"/>
        <v>0</v>
      </c>
      <c r="W30" s="140">
        <v>0</v>
      </c>
      <c r="X30" s="140">
        <v>0</v>
      </c>
      <c r="Y30" s="140">
        <v>0</v>
      </c>
      <c r="Z30" s="140">
        <v>0</v>
      </c>
      <c r="AA30" s="140">
        <v>0</v>
      </c>
      <c r="AB30" s="146">
        <f t="shared" si="6"/>
        <v>0</v>
      </c>
      <c r="AC30" s="140">
        <v>0</v>
      </c>
      <c r="AD30" s="140">
        <v>0</v>
      </c>
      <c r="AE30" s="139">
        <v>0</v>
      </c>
      <c r="AF30" s="139">
        <v>0</v>
      </c>
      <c r="AG30" s="138">
        <v>0</v>
      </c>
      <c r="AH30" s="143" t="s">
        <v>149</v>
      </c>
      <c r="AI30" s="336"/>
      <c r="AJ30" s="121"/>
      <c r="AK30" s="121"/>
      <c r="AL30" s="121"/>
      <c r="AR30" s="85"/>
    </row>
    <row r="31" spans="1:44" ht="15.75" customHeight="1">
      <c r="A31" s="301"/>
      <c r="B31" s="73" t="s">
        <v>148</v>
      </c>
      <c r="C31" s="141">
        <v>0</v>
      </c>
      <c r="D31" s="146">
        <f t="shared" si="1"/>
        <v>0</v>
      </c>
      <c r="E31" s="140">
        <v>0</v>
      </c>
      <c r="F31" s="140">
        <v>0</v>
      </c>
      <c r="G31" s="140">
        <v>0</v>
      </c>
      <c r="H31" s="146">
        <f t="shared" si="2"/>
        <v>0</v>
      </c>
      <c r="I31" s="140">
        <v>0</v>
      </c>
      <c r="J31" s="140">
        <v>0</v>
      </c>
      <c r="K31" s="140">
        <v>0</v>
      </c>
      <c r="L31" s="140">
        <v>0</v>
      </c>
      <c r="M31" s="140">
        <v>0</v>
      </c>
      <c r="N31" s="140">
        <f t="shared" si="3"/>
        <v>0</v>
      </c>
      <c r="O31" s="140">
        <v>0</v>
      </c>
      <c r="P31" s="140">
        <v>0</v>
      </c>
      <c r="Q31" s="140">
        <v>0</v>
      </c>
      <c r="R31" s="140">
        <f t="shared" si="4"/>
        <v>0</v>
      </c>
      <c r="S31" s="140">
        <v>0</v>
      </c>
      <c r="T31" s="140">
        <v>0</v>
      </c>
      <c r="U31" s="140">
        <v>0</v>
      </c>
      <c r="V31" s="140">
        <f t="shared" si="5"/>
        <v>0</v>
      </c>
      <c r="W31" s="140">
        <v>0</v>
      </c>
      <c r="X31" s="140">
        <v>0</v>
      </c>
      <c r="Y31" s="140">
        <v>0</v>
      </c>
      <c r="Z31" s="140">
        <v>0</v>
      </c>
      <c r="AA31" s="140">
        <v>0</v>
      </c>
      <c r="AB31" s="146">
        <f t="shared" si="6"/>
        <v>0</v>
      </c>
      <c r="AC31" s="140">
        <v>0</v>
      </c>
      <c r="AD31" s="140">
        <v>0</v>
      </c>
      <c r="AE31" s="139">
        <v>0</v>
      </c>
      <c r="AF31" s="139">
        <v>0</v>
      </c>
      <c r="AG31" s="138">
        <v>0</v>
      </c>
      <c r="AH31" s="143" t="s">
        <v>148</v>
      </c>
      <c r="AI31" s="336"/>
      <c r="AJ31" s="121"/>
      <c r="AK31" s="121"/>
      <c r="AL31" s="121"/>
      <c r="AR31" s="85"/>
    </row>
    <row r="32" spans="1:44" ht="15.75" customHeight="1">
      <c r="A32" s="301"/>
      <c r="B32" s="73" t="s">
        <v>147</v>
      </c>
      <c r="C32" s="141">
        <v>0</v>
      </c>
      <c r="D32" s="146">
        <f t="shared" si="1"/>
        <v>0</v>
      </c>
      <c r="E32" s="140">
        <v>0</v>
      </c>
      <c r="F32" s="140">
        <v>0</v>
      </c>
      <c r="G32" s="140">
        <v>0</v>
      </c>
      <c r="H32" s="146">
        <f t="shared" si="2"/>
        <v>0</v>
      </c>
      <c r="I32" s="140">
        <v>0</v>
      </c>
      <c r="J32" s="140">
        <v>0</v>
      </c>
      <c r="K32" s="140">
        <v>0</v>
      </c>
      <c r="L32" s="140">
        <v>0</v>
      </c>
      <c r="M32" s="140">
        <v>0</v>
      </c>
      <c r="N32" s="140">
        <f t="shared" si="3"/>
        <v>0</v>
      </c>
      <c r="O32" s="140">
        <v>0</v>
      </c>
      <c r="P32" s="140">
        <v>0</v>
      </c>
      <c r="Q32" s="140">
        <v>0</v>
      </c>
      <c r="R32" s="140">
        <f t="shared" si="4"/>
        <v>0</v>
      </c>
      <c r="S32" s="140">
        <v>0</v>
      </c>
      <c r="T32" s="140">
        <v>0</v>
      </c>
      <c r="U32" s="140">
        <v>0</v>
      </c>
      <c r="V32" s="140">
        <f t="shared" si="5"/>
        <v>0</v>
      </c>
      <c r="W32" s="140">
        <v>0</v>
      </c>
      <c r="X32" s="140">
        <v>0</v>
      </c>
      <c r="Y32" s="140">
        <v>0</v>
      </c>
      <c r="Z32" s="140">
        <v>0</v>
      </c>
      <c r="AA32" s="140">
        <v>0</v>
      </c>
      <c r="AB32" s="146">
        <f t="shared" si="6"/>
        <v>0</v>
      </c>
      <c r="AC32" s="140">
        <v>0</v>
      </c>
      <c r="AD32" s="140">
        <v>0</v>
      </c>
      <c r="AE32" s="139">
        <v>0</v>
      </c>
      <c r="AF32" s="139">
        <v>0</v>
      </c>
      <c r="AG32" s="138">
        <v>0</v>
      </c>
      <c r="AH32" s="143" t="s">
        <v>147</v>
      </c>
      <c r="AI32" s="336"/>
      <c r="AJ32" s="121"/>
      <c r="AK32" s="121"/>
      <c r="AL32" s="121"/>
      <c r="AR32" s="85"/>
    </row>
    <row r="33" spans="1:44" ht="15.75" customHeight="1">
      <c r="A33" s="301"/>
      <c r="B33" s="72" t="s">
        <v>194</v>
      </c>
      <c r="C33" s="141">
        <v>0</v>
      </c>
      <c r="D33" s="146">
        <f t="shared" si="1"/>
        <v>0</v>
      </c>
      <c r="E33" s="139">
        <v>0</v>
      </c>
      <c r="F33" s="139">
        <v>0</v>
      </c>
      <c r="G33" s="140">
        <v>0</v>
      </c>
      <c r="H33" s="146">
        <f t="shared" si="2"/>
        <v>0</v>
      </c>
      <c r="I33" s="140">
        <v>0</v>
      </c>
      <c r="J33" s="140">
        <v>0</v>
      </c>
      <c r="K33" s="140">
        <v>0</v>
      </c>
      <c r="L33" s="140">
        <v>0</v>
      </c>
      <c r="M33" s="140">
        <v>0</v>
      </c>
      <c r="N33" s="140">
        <f t="shared" si="3"/>
        <v>0</v>
      </c>
      <c r="O33" s="140">
        <v>0</v>
      </c>
      <c r="P33" s="140">
        <v>0</v>
      </c>
      <c r="Q33" s="140">
        <v>0</v>
      </c>
      <c r="R33" s="140">
        <f t="shared" si="4"/>
        <v>0</v>
      </c>
      <c r="S33" s="140">
        <v>0</v>
      </c>
      <c r="T33" s="140">
        <v>0</v>
      </c>
      <c r="U33" s="140">
        <v>0</v>
      </c>
      <c r="V33" s="140">
        <f t="shared" si="5"/>
        <v>0</v>
      </c>
      <c r="W33" s="140">
        <v>0</v>
      </c>
      <c r="X33" s="140">
        <v>0</v>
      </c>
      <c r="Y33" s="140">
        <v>0</v>
      </c>
      <c r="Z33" s="140">
        <v>0</v>
      </c>
      <c r="AA33" s="140">
        <v>0</v>
      </c>
      <c r="AB33" s="146">
        <f t="shared" si="6"/>
        <v>0</v>
      </c>
      <c r="AC33" s="140">
        <v>0</v>
      </c>
      <c r="AD33" s="140">
        <v>0</v>
      </c>
      <c r="AE33" s="139">
        <v>0</v>
      </c>
      <c r="AF33" s="139">
        <v>0</v>
      </c>
      <c r="AG33" s="138">
        <v>0</v>
      </c>
      <c r="AH33" s="142" t="s">
        <v>194</v>
      </c>
      <c r="AI33" s="336"/>
      <c r="AJ33" s="121"/>
      <c r="AK33" s="121"/>
      <c r="AL33" s="121"/>
      <c r="AR33" s="85"/>
    </row>
    <row r="34" spans="1:44" ht="15.75" customHeight="1">
      <c r="A34" s="301"/>
      <c r="B34" s="73" t="s">
        <v>145</v>
      </c>
      <c r="C34" s="141">
        <v>0</v>
      </c>
      <c r="D34" s="146">
        <f t="shared" si="1"/>
        <v>0</v>
      </c>
      <c r="E34" s="140">
        <v>0</v>
      </c>
      <c r="F34" s="140">
        <v>0</v>
      </c>
      <c r="G34" s="140">
        <v>0</v>
      </c>
      <c r="H34" s="146">
        <f t="shared" si="2"/>
        <v>0</v>
      </c>
      <c r="I34" s="140">
        <v>0</v>
      </c>
      <c r="J34" s="140">
        <v>0</v>
      </c>
      <c r="K34" s="140">
        <v>0</v>
      </c>
      <c r="L34" s="140">
        <v>0</v>
      </c>
      <c r="M34" s="140">
        <v>0</v>
      </c>
      <c r="N34" s="140">
        <f t="shared" si="3"/>
        <v>0</v>
      </c>
      <c r="O34" s="140">
        <v>0</v>
      </c>
      <c r="P34" s="140">
        <v>0</v>
      </c>
      <c r="Q34" s="140">
        <v>0</v>
      </c>
      <c r="R34" s="140">
        <f t="shared" si="4"/>
        <v>0</v>
      </c>
      <c r="S34" s="140">
        <v>0</v>
      </c>
      <c r="T34" s="140">
        <v>0</v>
      </c>
      <c r="U34" s="140">
        <v>0</v>
      </c>
      <c r="V34" s="140">
        <f t="shared" si="5"/>
        <v>0</v>
      </c>
      <c r="W34" s="140">
        <v>0</v>
      </c>
      <c r="X34" s="140">
        <v>0</v>
      </c>
      <c r="Y34" s="140">
        <v>0</v>
      </c>
      <c r="Z34" s="140">
        <v>0</v>
      </c>
      <c r="AA34" s="140">
        <v>0</v>
      </c>
      <c r="AB34" s="146">
        <f t="shared" si="6"/>
        <v>0</v>
      </c>
      <c r="AC34" s="140">
        <v>0</v>
      </c>
      <c r="AD34" s="140">
        <v>0</v>
      </c>
      <c r="AE34" s="139">
        <v>0</v>
      </c>
      <c r="AF34" s="139">
        <v>0</v>
      </c>
      <c r="AG34" s="138">
        <v>0</v>
      </c>
      <c r="AH34" s="143" t="s">
        <v>145</v>
      </c>
      <c r="AI34" s="336"/>
      <c r="AJ34" s="121"/>
      <c r="AK34" s="121"/>
      <c r="AL34" s="121"/>
      <c r="AR34" s="85"/>
    </row>
    <row r="35" spans="1:44" ht="15.75" customHeight="1">
      <c r="A35" s="301"/>
      <c r="B35" s="73" t="s">
        <v>144</v>
      </c>
      <c r="C35" s="141">
        <v>0</v>
      </c>
      <c r="D35" s="146">
        <f t="shared" si="1"/>
        <v>0</v>
      </c>
      <c r="E35" s="140">
        <v>0</v>
      </c>
      <c r="F35" s="140">
        <v>0</v>
      </c>
      <c r="G35" s="140">
        <v>0</v>
      </c>
      <c r="H35" s="146">
        <f t="shared" si="2"/>
        <v>0</v>
      </c>
      <c r="I35" s="140">
        <v>0</v>
      </c>
      <c r="J35" s="140">
        <v>0</v>
      </c>
      <c r="K35" s="140">
        <v>0</v>
      </c>
      <c r="L35" s="140">
        <v>0</v>
      </c>
      <c r="M35" s="140">
        <v>0</v>
      </c>
      <c r="N35" s="140">
        <f t="shared" si="3"/>
        <v>0</v>
      </c>
      <c r="O35" s="140">
        <v>0</v>
      </c>
      <c r="P35" s="140">
        <v>0</v>
      </c>
      <c r="Q35" s="140">
        <v>0</v>
      </c>
      <c r="R35" s="140">
        <f t="shared" si="4"/>
        <v>0</v>
      </c>
      <c r="S35" s="140">
        <v>0</v>
      </c>
      <c r="T35" s="140">
        <v>0</v>
      </c>
      <c r="U35" s="140">
        <v>0</v>
      </c>
      <c r="V35" s="140">
        <f t="shared" si="5"/>
        <v>0</v>
      </c>
      <c r="W35" s="140">
        <v>0</v>
      </c>
      <c r="X35" s="140">
        <v>0</v>
      </c>
      <c r="Y35" s="140">
        <v>0</v>
      </c>
      <c r="Z35" s="140">
        <v>0</v>
      </c>
      <c r="AA35" s="140">
        <v>0</v>
      </c>
      <c r="AB35" s="146">
        <f t="shared" si="6"/>
        <v>0</v>
      </c>
      <c r="AC35" s="140">
        <v>0</v>
      </c>
      <c r="AD35" s="140">
        <v>0</v>
      </c>
      <c r="AE35" s="139">
        <v>0</v>
      </c>
      <c r="AF35" s="139">
        <v>0</v>
      </c>
      <c r="AG35" s="138">
        <v>0</v>
      </c>
      <c r="AH35" s="143" t="s">
        <v>144</v>
      </c>
      <c r="AI35" s="336"/>
      <c r="AJ35" s="121"/>
      <c r="AK35" s="121"/>
      <c r="AL35" s="121"/>
      <c r="AR35" s="85"/>
    </row>
    <row r="36" spans="1:44" ht="15.75" customHeight="1">
      <c r="A36" s="303"/>
      <c r="B36" s="57" t="s">
        <v>98</v>
      </c>
      <c r="C36" s="141">
        <v>0</v>
      </c>
      <c r="D36" s="146">
        <f t="shared" si="1"/>
        <v>0</v>
      </c>
      <c r="E36" s="140">
        <v>0</v>
      </c>
      <c r="F36" s="140">
        <v>0</v>
      </c>
      <c r="G36" s="140">
        <v>0</v>
      </c>
      <c r="H36" s="146">
        <f t="shared" si="2"/>
        <v>0</v>
      </c>
      <c r="I36" s="140">
        <v>0</v>
      </c>
      <c r="J36" s="140">
        <v>0</v>
      </c>
      <c r="K36" s="140">
        <v>0</v>
      </c>
      <c r="L36" s="140">
        <v>0</v>
      </c>
      <c r="M36" s="140">
        <v>0</v>
      </c>
      <c r="N36" s="140">
        <f t="shared" si="3"/>
        <v>0</v>
      </c>
      <c r="O36" s="140">
        <v>0</v>
      </c>
      <c r="P36" s="140">
        <v>0</v>
      </c>
      <c r="Q36" s="140">
        <v>0</v>
      </c>
      <c r="R36" s="140">
        <f t="shared" si="4"/>
        <v>0</v>
      </c>
      <c r="S36" s="140">
        <v>0</v>
      </c>
      <c r="T36" s="140">
        <v>0</v>
      </c>
      <c r="U36" s="140">
        <v>0</v>
      </c>
      <c r="V36" s="140">
        <f t="shared" si="5"/>
        <v>0</v>
      </c>
      <c r="W36" s="140">
        <v>0</v>
      </c>
      <c r="X36" s="140">
        <v>0</v>
      </c>
      <c r="Y36" s="140">
        <v>0</v>
      </c>
      <c r="Z36" s="140">
        <v>0</v>
      </c>
      <c r="AA36" s="140">
        <v>0</v>
      </c>
      <c r="AB36" s="146">
        <f t="shared" si="6"/>
        <v>0</v>
      </c>
      <c r="AC36" s="140">
        <v>0</v>
      </c>
      <c r="AD36" s="140">
        <v>0</v>
      </c>
      <c r="AE36" s="139">
        <v>0</v>
      </c>
      <c r="AF36" s="139">
        <v>0</v>
      </c>
      <c r="AG36" s="138">
        <v>0</v>
      </c>
      <c r="AH36" s="130" t="s">
        <v>98</v>
      </c>
      <c r="AI36" s="339"/>
      <c r="AJ36" s="121"/>
      <c r="AK36" s="121"/>
      <c r="AL36" s="121"/>
      <c r="AR36" s="85"/>
    </row>
    <row r="37" spans="1:44" s="77" customFormat="1" ht="15.75" customHeight="1">
      <c r="A37" s="299" t="s">
        <v>143</v>
      </c>
      <c r="B37" s="217" t="s">
        <v>0</v>
      </c>
      <c r="C37" s="225">
        <f>SUM(C38:C43)</f>
        <v>0</v>
      </c>
      <c r="D37" s="226">
        <f t="shared" si="1"/>
        <v>0</v>
      </c>
      <c r="E37" s="226">
        <f>SUM(E38:E43)</f>
        <v>0</v>
      </c>
      <c r="F37" s="226">
        <f>SUM(F38:F43)</f>
        <v>0</v>
      </c>
      <c r="G37" s="226">
        <f>SUM(G38:G43)</f>
        <v>0</v>
      </c>
      <c r="H37" s="226">
        <f t="shared" si="2"/>
        <v>0</v>
      </c>
      <c r="I37" s="226">
        <f>SUM(I38:I43)</f>
        <v>0</v>
      </c>
      <c r="J37" s="226">
        <f>SUM(J38:J43)</f>
        <v>0</v>
      </c>
      <c r="K37" s="226">
        <f>SUM(K38:K43)</f>
        <v>0</v>
      </c>
      <c r="L37" s="226">
        <f>SUM(L38:L43)</f>
        <v>0</v>
      </c>
      <c r="M37" s="226">
        <f>SUM(M38:M43)</f>
        <v>0</v>
      </c>
      <c r="N37" s="226">
        <f t="shared" si="3"/>
        <v>0</v>
      </c>
      <c r="O37" s="226">
        <f>SUM(O38:O43)</f>
        <v>0</v>
      </c>
      <c r="P37" s="226">
        <f>SUM(P38:P43)</f>
        <v>0</v>
      </c>
      <c r="Q37" s="226">
        <f>SUM(Q38:Q43)</f>
        <v>0</v>
      </c>
      <c r="R37" s="226">
        <f t="shared" si="4"/>
        <v>0</v>
      </c>
      <c r="S37" s="226">
        <f>SUM(S38:S43)</f>
        <v>0</v>
      </c>
      <c r="T37" s="226">
        <f>SUM(T38:T43)</f>
        <v>0</v>
      </c>
      <c r="U37" s="226">
        <f>SUM(U38:U43)</f>
        <v>0</v>
      </c>
      <c r="V37" s="226">
        <f t="shared" si="5"/>
        <v>0</v>
      </c>
      <c r="W37" s="226">
        <f>SUM(W38:W43)</f>
        <v>0</v>
      </c>
      <c r="X37" s="226">
        <f>SUM(X38:X43)</f>
        <v>0</v>
      </c>
      <c r="Y37" s="226">
        <f>SUM(Y38:Y43)</f>
        <v>0</v>
      </c>
      <c r="Z37" s="226">
        <f>SUM(Z38:Z43)</f>
        <v>0</v>
      </c>
      <c r="AA37" s="226">
        <f>SUM(AA38:AA43)</f>
        <v>0</v>
      </c>
      <c r="AB37" s="226">
        <f t="shared" si="6"/>
        <v>0</v>
      </c>
      <c r="AC37" s="226">
        <f>SUM(AC38:AC43)</f>
        <v>0</v>
      </c>
      <c r="AD37" s="226">
        <f>SUM(AD38:AD43)</f>
        <v>0</v>
      </c>
      <c r="AE37" s="226">
        <f>SUM(AE38:AE43)</f>
        <v>0</v>
      </c>
      <c r="AF37" s="226">
        <f>SUM(AF38:AF43)</f>
        <v>0</v>
      </c>
      <c r="AG37" s="226">
        <f>SUM(AG38:AG43)</f>
        <v>0</v>
      </c>
      <c r="AH37" s="229" t="s">
        <v>0</v>
      </c>
      <c r="AI37" s="334" t="s">
        <v>143</v>
      </c>
      <c r="AJ37" s="106"/>
      <c r="AK37" s="106"/>
      <c r="AL37" s="106"/>
      <c r="AR37" s="78"/>
    </row>
    <row r="38" spans="1:44" ht="15.75" customHeight="1">
      <c r="A38" s="299"/>
      <c r="B38" s="73" t="s">
        <v>142</v>
      </c>
      <c r="C38" s="141">
        <v>0</v>
      </c>
      <c r="D38" s="146">
        <f t="shared" si="1"/>
        <v>0</v>
      </c>
      <c r="E38" s="140">
        <v>0</v>
      </c>
      <c r="F38" s="140">
        <v>0</v>
      </c>
      <c r="G38" s="140">
        <v>0</v>
      </c>
      <c r="H38" s="146">
        <f t="shared" si="2"/>
        <v>0</v>
      </c>
      <c r="I38" s="140">
        <v>0</v>
      </c>
      <c r="J38" s="140">
        <v>0</v>
      </c>
      <c r="K38" s="140">
        <v>0</v>
      </c>
      <c r="L38" s="140">
        <v>0</v>
      </c>
      <c r="M38" s="140">
        <v>0</v>
      </c>
      <c r="N38" s="140">
        <f t="shared" si="3"/>
        <v>0</v>
      </c>
      <c r="O38" s="140">
        <v>0</v>
      </c>
      <c r="P38" s="140">
        <v>0</v>
      </c>
      <c r="Q38" s="140">
        <v>0</v>
      </c>
      <c r="R38" s="140">
        <f t="shared" si="4"/>
        <v>0</v>
      </c>
      <c r="S38" s="140">
        <v>0</v>
      </c>
      <c r="T38" s="140">
        <v>0</v>
      </c>
      <c r="U38" s="140">
        <v>0</v>
      </c>
      <c r="V38" s="140">
        <f t="shared" si="5"/>
        <v>0</v>
      </c>
      <c r="W38" s="140">
        <v>0</v>
      </c>
      <c r="X38" s="140">
        <v>0</v>
      </c>
      <c r="Y38" s="140">
        <v>0</v>
      </c>
      <c r="Z38" s="140">
        <v>0</v>
      </c>
      <c r="AA38" s="140">
        <v>0</v>
      </c>
      <c r="AB38" s="146">
        <f t="shared" si="6"/>
        <v>0</v>
      </c>
      <c r="AC38" s="140">
        <v>0</v>
      </c>
      <c r="AD38" s="140">
        <v>0</v>
      </c>
      <c r="AE38" s="139">
        <v>0</v>
      </c>
      <c r="AF38" s="150">
        <v>0</v>
      </c>
      <c r="AG38" s="149">
        <v>0</v>
      </c>
      <c r="AH38" s="143" t="s">
        <v>142</v>
      </c>
      <c r="AI38" s="334"/>
      <c r="AJ38" s="121"/>
      <c r="AK38" s="121"/>
      <c r="AL38" s="121"/>
      <c r="AM38" s="86"/>
      <c r="AN38" s="86"/>
      <c r="AO38" s="87"/>
      <c r="AP38" s="86" t="s">
        <v>46</v>
      </c>
      <c r="AQ38" s="86"/>
      <c r="AR38" s="85"/>
    </row>
    <row r="39" spans="1:44" ht="15.75" customHeight="1">
      <c r="A39" s="299"/>
      <c r="B39" s="73" t="s">
        <v>140</v>
      </c>
      <c r="C39" s="141">
        <v>0</v>
      </c>
      <c r="D39" s="146">
        <f t="shared" si="1"/>
        <v>0</v>
      </c>
      <c r="E39" s="140">
        <v>0</v>
      </c>
      <c r="F39" s="140">
        <v>0</v>
      </c>
      <c r="G39" s="140">
        <v>0</v>
      </c>
      <c r="H39" s="146">
        <f t="shared" si="2"/>
        <v>0</v>
      </c>
      <c r="I39" s="140">
        <v>0</v>
      </c>
      <c r="J39" s="140">
        <v>0</v>
      </c>
      <c r="K39" s="140">
        <v>0</v>
      </c>
      <c r="L39" s="140">
        <v>0</v>
      </c>
      <c r="M39" s="140">
        <v>0</v>
      </c>
      <c r="N39" s="140">
        <f t="shared" si="3"/>
        <v>0</v>
      </c>
      <c r="O39" s="140">
        <v>0</v>
      </c>
      <c r="P39" s="140">
        <v>0</v>
      </c>
      <c r="Q39" s="140">
        <v>0</v>
      </c>
      <c r="R39" s="140">
        <f t="shared" si="4"/>
        <v>0</v>
      </c>
      <c r="S39" s="140">
        <v>0</v>
      </c>
      <c r="T39" s="140">
        <v>0</v>
      </c>
      <c r="U39" s="140">
        <v>0</v>
      </c>
      <c r="V39" s="140">
        <f t="shared" si="5"/>
        <v>0</v>
      </c>
      <c r="W39" s="140">
        <v>0</v>
      </c>
      <c r="X39" s="140">
        <v>0</v>
      </c>
      <c r="Y39" s="140">
        <v>0</v>
      </c>
      <c r="Z39" s="140">
        <v>0</v>
      </c>
      <c r="AA39" s="140">
        <v>0</v>
      </c>
      <c r="AB39" s="146">
        <f t="shared" si="6"/>
        <v>0</v>
      </c>
      <c r="AC39" s="140">
        <v>0</v>
      </c>
      <c r="AD39" s="140">
        <v>0</v>
      </c>
      <c r="AE39" s="139">
        <v>0</v>
      </c>
      <c r="AF39" s="150">
        <v>0</v>
      </c>
      <c r="AG39" s="149">
        <v>0</v>
      </c>
      <c r="AH39" s="143" t="s">
        <v>140</v>
      </c>
      <c r="AI39" s="334"/>
      <c r="AJ39" s="121"/>
      <c r="AK39" s="121"/>
      <c r="AL39" s="121"/>
      <c r="AM39" s="86"/>
      <c r="AN39" s="86"/>
      <c r="AO39" s="87"/>
      <c r="AP39" s="86"/>
      <c r="AQ39" s="86"/>
      <c r="AR39" s="85"/>
    </row>
    <row r="40" spans="1:44" ht="15.75" customHeight="1">
      <c r="A40" s="299"/>
      <c r="B40" s="73" t="s">
        <v>139</v>
      </c>
      <c r="C40" s="141">
        <v>0</v>
      </c>
      <c r="D40" s="146">
        <f t="shared" si="1"/>
        <v>0</v>
      </c>
      <c r="E40" s="140">
        <v>0</v>
      </c>
      <c r="F40" s="140">
        <v>0</v>
      </c>
      <c r="G40" s="140">
        <v>0</v>
      </c>
      <c r="H40" s="146">
        <f t="shared" si="2"/>
        <v>0</v>
      </c>
      <c r="I40" s="140">
        <v>0</v>
      </c>
      <c r="J40" s="140">
        <v>0</v>
      </c>
      <c r="K40" s="140">
        <v>0</v>
      </c>
      <c r="L40" s="140">
        <v>0</v>
      </c>
      <c r="M40" s="140">
        <v>0</v>
      </c>
      <c r="N40" s="140">
        <f t="shared" si="3"/>
        <v>0</v>
      </c>
      <c r="O40" s="140">
        <v>0</v>
      </c>
      <c r="P40" s="140">
        <v>0</v>
      </c>
      <c r="Q40" s="140">
        <v>0</v>
      </c>
      <c r="R40" s="140">
        <f t="shared" si="4"/>
        <v>0</v>
      </c>
      <c r="S40" s="140">
        <v>0</v>
      </c>
      <c r="T40" s="140">
        <v>0</v>
      </c>
      <c r="U40" s="140">
        <v>0</v>
      </c>
      <c r="V40" s="140">
        <f t="shared" si="5"/>
        <v>0</v>
      </c>
      <c r="W40" s="140">
        <v>0</v>
      </c>
      <c r="X40" s="140">
        <v>0</v>
      </c>
      <c r="Y40" s="140">
        <v>0</v>
      </c>
      <c r="Z40" s="140">
        <v>0</v>
      </c>
      <c r="AA40" s="140">
        <v>0</v>
      </c>
      <c r="AB40" s="146">
        <f t="shared" si="6"/>
        <v>0</v>
      </c>
      <c r="AC40" s="140">
        <v>0</v>
      </c>
      <c r="AD40" s="140">
        <v>0</v>
      </c>
      <c r="AE40" s="139">
        <v>0</v>
      </c>
      <c r="AF40" s="150">
        <v>0</v>
      </c>
      <c r="AG40" s="149">
        <v>0</v>
      </c>
      <c r="AH40" s="143" t="s">
        <v>139</v>
      </c>
      <c r="AI40" s="334"/>
      <c r="AJ40" s="121"/>
      <c r="AK40" s="121"/>
      <c r="AL40" s="121"/>
      <c r="AM40" s="86"/>
      <c r="AN40" s="86"/>
      <c r="AO40" s="87"/>
      <c r="AP40" s="86"/>
      <c r="AQ40" s="86"/>
      <c r="AR40" s="85"/>
    </row>
    <row r="41" spans="1:44" ht="15.75" customHeight="1">
      <c r="A41" s="299"/>
      <c r="B41" s="73" t="s">
        <v>138</v>
      </c>
      <c r="C41" s="141">
        <v>0</v>
      </c>
      <c r="D41" s="146">
        <f t="shared" si="1"/>
        <v>0</v>
      </c>
      <c r="E41" s="140">
        <v>0</v>
      </c>
      <c r="F41" s="140">
        <v>0</v>
      </c>
      <c r="G41" s="140">
        <v>0</v>
      </c>
      <c r="H41" s="146">
        <f t="shared" si="2"/>
        <v>0</v>
      </c>
      <c r="I41" s="140">
        <v>0</v>
      </c>
      <c r="J41" s="140">
        <v>0</v>
      </c>
      <c r="K41" s="140">
        <v>0</v>
      </c>
      <c r="L41" s="140">
        <v>0</v>
      </c>
      <c r="M41" s="140">
        <v>0</v>
      </c>
      <c r="N41" s="140">
        <f t="shared" si="3"/>
        <v>0</v>
      </c>
      <c r="O41" s="140">
        <v>0</v>
      </c>
      <c r="P41" s="140">
        <v>0</v>
      </c>
      <c r="Q41" s="140">
        <v>0</v>
      </c>
      <c r="R41" s="140">
        <f t="shared" si="4"/>
        <v>0</v>
      </c>
      <c r="S41" s="140">
        <v>0</v>
      </c>
      <c r="T41" s="140">
        <v>0</v>
      </c>
      <c r="U41" s="140">
        <v>0</v>
      </c>
      <c r="V41" s="140">
        <f t="shared" si="5"/>
        <v>0</v>
      </c>
      <c r="W41" s="140">
        <v>0</v>
      </c>
      <c r="X41" s="140">
        <v>0</v>
      </c>
      <c r="Y41" s="140">
        <v>0</v>
      </c>
      <c r="Z41" s="140">
        <v>0</v>
      </c>
      <c r="AA41" s="140">
        <v>0</v>
      </c>
      <c r="AB41" s="146">
        <f t="shared" si="6"/>
        <v>0</v>
      </c>
      <c r="AC41" s="140">
        <v>0</v>
      </c>
      <c r="AD41" s="140">
        <v>0</v>
      </c>
      <c r="AE41" s="139">
        <v>0</v>
      </c>
      <c r="AF41" s="150">
        <v>0</v>
      </c>
      <c r="AG41" s="149">
        <v>0</v>
      </c>
      <c r="AH41" s="143" t="s">
        <v>138</v>
      </c>
      <c r="AI41" s="334"/>
      <c r="AJ41" s="121"/>
      <c r="AK41" s="121"/>
      <c r="AL41" s="121"/>
      <c r="AM41" s="86"/>
      <c r="AN41" s="86"/>
      <c r="AO41" s="87"/>
      <c r="AP41" s="86"/>
      <c r="AQ41" s="86"/>
      <c r="AR41" s="85"/>
    </row>
    <row r="42" spans="1:44" ht="15.75" customHeight="1">
      <c r="A42" s="299"/>
      <c r="B42" s="73" t="s">
        <v>137</v>
      </c>
      <c r="C42" s="141">
        <v>0</v>
      </c>
      <c r="D42" s="146">
        <f t="shared" si="1"/>
        <v>0</v>
      </c>
      <c r="E42" s="140">
        <v>0</v>
      </c>
      <c r="F42" s="140">
        <v>0</v>
      </c>
      <c r="G42" s="140">
        <v>0</v>
      </c>
      <c r="H42" s="146">
        <f t="shared" si="2"/>
        <v>0</v>
      </c>
      <c r="I42" s="140">
        <v>0</v>
      </c>
      <c r="J42" s="140">
        <v>0</v>
      </c>
      <c r="K42" s="140">
        <v>0</v>
      </c>
      <c r="L42" s="140">
        <v>0</v>
      </c>
      <c r="M42" s="140">
        <v>0</v>
      </c>
      <c r="N42" s="140">
        <f t="shared" si="3"/>
        <v>0</v>
      </c>
      <c r="O42" s="140">
        <v>0</v>
      </c>
      <c r="P42" s="140">
        <v>0</v>
      </c>
      <c r="Q42" s="140">
        <v>0</v>
      </c>
      <c r="R42" s="140">
        <f t="shared" si="4"/>
        <v>0</v>
      </c>
      <c r="S42" s="140">
        <v>0</v>
      </c>
      <c r="T42" s="140">
        <v>0</v>
      </c>
      <c r="U42" s="140">
        <v>0</v>
      </c>
      <c r="V42" s="140">
        <f t="shared" si="5"/>
        <v>0</v>
      </c>
      <c r="W42" s="140">
        <v>0</v>
      </c>
      <c r="X42" s="140">
        <v>0</v>
      </c>
      <c r="Y42" s="140">
        <v>0</v>
      </c>
      <c r="Z42" s="140">
        <v>0</v>
      </c>
      <c r="AA42" s="140">
        <v>0</v>
      </c>
      <c r="AB42" s="146">
        <f t="shared" si="6"/>
        <v>0</v>
      </c>
      <c r="AC42" s="140">
        <v>0</v>
      </c>
      <c r="AD42" s="140">
        <v>0</v>
      </c>
      <c r="AE42" s="139">
        <v>0</v>
      </c>
      <c r="AF42" s="150">
        <v>0</v>
      </c>
      <c r="AG42" s="149">
        <v>0</v>
      </c>
      <c r="AH42" s="143" t="s">
        <v>137</v>
      </c>
      <c r="AI42" s="334"/>
      <c r="AJ42" s="121"/>
      <c r="AK42" s="121"/>
      <c r="AL42" s="121"/>
      <c r="AM42" s="86"/>
      <c r="AN42" s="86"/>
      <c r="AO42" s="87"/>
      <c r="AP42" s="86"/>
      <c r="AQ42" s="86"/>
      <c r="AR42" s="85"/>
    </row>
    <row r="43" spans="1:44" ht="15.75" customHeight="1">
      <c r="A43" s="299"/>
      <c r="B43" s="73" t="s">
        <v>98</v>
      </c>
      <c r="C43" s="141">
        <v>0</v>
      </c>
      <c r="D43" s="146">
        <f t="shared" si="1"/>
        <v>0</v>
      </c>
      <c r="E43" s="140">
        <v>0</v>
      </c>
      <c r="F43" s="140">
        <v>0</v>
      </c>
      <c r="G43" s="140">
        <v>0</v>
      </c>
      <c r="H43" s="146">
        <f t="shared" si="2"/>
        <v>0</v>
      </c>
      <c r="I43" s="140">
        <v>0</v>
      </c>
      <c r="J43" s="140">
        <v>0</v>
      </c>
      <c r="K43" s="140">
        <v>0</v>
      </c>
      <c r="L43" s="140">
        <v>0</v>
      </c>
      <c r="M43" s="140">
        <v>0</v>
      </c>
      <c r="N43" s="140">
        <f t="shared" si="3"/>
        <v>0</v>
      </c>
      <c r="O43" s="140">
        <v>0</v>
      </c>
      <c r="P43" s="140">
        <v>0</v>
      </c>
      <c r="Q43" s="140">
        <v>0</v>
      </c>
      <c r="R43" s="140">
        <f t="shared" si="4"/>
        <v>0</v>
      </c>
      <c r="S43" s="140">
        <v>0</v>
      </c>
      <c r="T43" s="140">
        <v>0</v>
      </c>
      <c r="U43" s="140">
        <v>0</v>
      </c>
      <c r="V43" s="140">
        <f t="shared" si="5"/>
        <v>0</v>
      </c>
      <c r="W43" s="140">
        <v>0</v>
      </c>
      <c r="X43" s="140">
        <v>0</v>
      </c>
      <c r="Y43" s="140">
        <v>0</v>
      </c>
      <c r="Z43" s="140">
        <v>0</v>
      </c>
      <c r="AA43" s="140">
        <v>0</v>
      </c>
      <c r="AB43" s="146">
        <f t="shared" si="6"/>
        <v>0</v>
      </c>
      <c r="AC43" s="140">
        <v>0</v>
      </c>
      <c r="AD43" s="140">
        <v>0</v>
      </c>
      <c r="AE43" s="139">
        <v>0</v>
      </c>
      <c r="AF43" s="150">
        <v>0</v>
      </c>
      <c r="AG43" s="149">
        <v>0</v>
      </c>
      <c r="AH43" s="143" t="s">
        <v>98</v>
      </c>
      <c r="AI43" s="334"/>
      <c r="AJ43" s="121"/>
      <c r="AK43" s="121"/>
      <c r="AL43" s="121"/>
      <c r="AM43" s="86"/>
      <c r="AN43" s="86"/>
      <c r="AO43" s="87"/>
      <c r="AP43" s="86"/>
      <c r="AQ43" s="86"/>
      <c r="AR43" s="85"/>
    </row>
    <row r="44" spans="1:38" s="77" customFormat="1" ht="15.75" customHeight="1">
      <c r="A44" s="323" t="s">
        <v>136</v>
      </c>
      <c r="B44" s="220" t="s">
        <v>0</v>
      </c>
      <c r="C44" s="231">
        <f>SUM(C45:C49)</f>
        <v>0</v>
      </c>
      <c r="D44" s="232">
        <f aca="true" t="shared" si="7" ref="D44:D75">SUM(E44:G44)</f>
        <v>0</v>
      </c>
      <c r="E44" s="232">
        <f>SUM(E45:E49)</f>
        <v>0</v>
      </c>
      <c r="F44" s="232">
        <f>SUM(F45:F49)</f>
        <v>0</v>
      </c>
      <c r="G44" s="232">
        <f>SUM(G45:G49)</f>
        <v>0</v>
      </c>
      <c r="H44" s="232">
        <f aca="true" t="shared" si="8" ref="H44:H75">I44+J44</f>
        <v>0</v>
      </c>
      <c r="I44" s="232">
        <f>SUM(I45:I49)</f>
        <v>0</v>
      </c>
      <c r="J44" s="232">
        <f>SUM(J45:J49)</f>
        <v>0</v>
      </c>
      <c r="K44" s="232">
        <f>SUM(K45:K49)</f>
        <v>0</v>
      </c>
      <c r="L44" s="232">
        <f>SUM(L45:L49)</f>
        <v>0</v>
      </c>
      <c r="M44" s="232">
        <f>SUM(M45:M49)</f>
        <v>0</v>
      </c>
      <c r="N44" s="232">
        <f aca="true" t="shared" si="9" ref="N44:N75">SUM(O44:Q44)</f>
        <v>0</v>
      </c>
      <c r="O44" s="232">
        <f>SUM(O45:O49)</f>
        <v>0</v>
      </c>
      <c r="P44" s="232">
        <f>SUM(P45:P49)</f>
        <v>0</v>
      </c>
      <c r="Q44" s="232">
        <f>SUM(Q45:Q49)</f>
        <v>0</v>
      </c>
      <c r="R44" s="232">
        <f aca="true" t="shared" si="10" ref="R44:R75">SUM(S44:U44)</f>
        <v>0</v>
      </c>
      <c r="S44" s="232">
        <f>SUM(S45:S49)</f>
        <v>0</v>
      </c>
      <c r="T44" s="232">
        <f>SUM(T45:T49)</f>
        <v>0</v>
      </c>
      <c r="U44" s="232">
        <f>SUM(U45:U49)</f>
        <v>0</v>
      </c>
      <c r="V44" s="232">
        <f aca="true" t="shared" si="11" ref="V44:V75">W44+X44</f>
        <v>0</v>
      </c>
      <c r="W44" s="232">
        <f>SUM(W45:W49)</f>
        <v>0</v>
      </c>
      <c r="X44" s="232">
        <f>SUM(X45:X49)</f>
        <v>0</v>
      </c>
      <c r="Y44" s="232">
        <f>SUM(Y45:Y49)</f>
        <v>0</v>
      </c>
      <c r="Z44" s="232">
        <f>SUM(Z45:Z49)</f>
        <v>0</v>
      </c>
      <c r="AA44" s="232">
        <f>SUM(AA45:AA49)</f>
        <v>0</v>
      </c>
      <c r="AB44" s="232">
        <f aca="true" t="shared" si="12" ref="AB44:AB75">AC44+AD44</f>
        <v>0</v>
      </c>
      <c r="AC44" s="232">
        <f>SUM(AC45:AC49)</f>
        <v>0</v>
      </c>
      <c r="AD44" s="232">
        <f>SUM(AD45:AD49)</f>
        <v>0</v>
      </c>
      <c r="AE44" s="232">
        <f>SUM(AE45:AE49)</f>
        <v>0</v>
      </c>
      <c r="AF44" s="232">
        <f>SUM(AF45:AF49)</f>
        <v>0</v>
      </c>
      <c r="AG44" s="232">
        <f>SUM(AG45:AG49)</f>
        <v>0</v>
      </c>
      <c r="AH44" s="233" t="s">
        <v>0</v>
      </c>
      <c r="AI44" s="333" t="s">
        <v>135</v>
      </c>
      <c r="AJ44" s="106"/>
      <c r="AK44" s="106"/>
      <c r="AL44" s="106"/>
    </row>
    <row r="45" spans="1:38" ht="15.75" customHeight="1">
      <c r="A45" s="324"/>
      <c r="B45" s="82" t="s">
        <v>134</v>
      </c>
      <c r="C45" s="141">
        <v>0</v>
      </c>
      <c r="D45" s="146">
        <f t="shared" si="7"/>
        <v>0</v>
      </c>
      <c r="E45" s="146">
        <v>0</v>
      </c>
      <c r="F45" s="146">
        <v>0</v>
      </c>
      <c r="G45" s="140">
        <v>0</v>
      </c>
      <c r="H45" s="146">
        <f t="shared" si="8"/>
        <v>0</v>
      </c>
      <c r="I45" s="146">
        <v>0</v>
      </c>
      <c r="J45" s="146">
        <v>0</v>
      </c>
      <c r="K45" s="146">
        <v>0</v>
      </c>
      <c r="L45" s="146">
        <v>0</v>
      </c>
      <c r="M45" s="146">
        <v>0</v>
      </c>
      <c r="N45" s="140">
        <f t="shared" si="9"/>
        <v>0</v>
      </c>
      <c r="O45" s="146">
        <v>0</v>
      </c>
      <c r="P45" s="146">
        <v>0</v>
      </c>
      <c r="Q45" s="146">
        <v>0</v>
      </c>
      <c r="R45" s="140">
        <f t="shared" si="10"/>
        <v>0</v>
      </c>
      <c r="S45" s="146">
        <v>0</v>
      </c>
      <c r="T45" s="146">
        <v>0</v>
      </c>
      <c r="U45" s="146">
        <v>0</v>
      </c>
      <c r="V45" s="140">
        <f t="shared" si="11"/>
        <v>0</v>
      </c>
      <c r="W45" s="146">
        <v>0</v>
      </c>
      <c r="X45" s="146">
        <v>0</v>
      </c>
      <c r="Y45" s="146">
        <v>0</v>
      </c>
      <c r="Z45" s="146">
        <v>0</v>
      </c>
      <c r="AA45" s="146">
        <v>0</v>
      </c>
      <c r="AB45" s="146">
        <f t="shared" si="12"/>
        <v>0</v>
      </c>
      <c r="AC45" s="146">
        <v>0</v>
      </c>
      <c r="AD45" s="146">
        <v>0</v>
      </c>
      <c r="AE45" s="139">
        <v>0</v>
      </c>
      <c r="AF45" s="139">
        <v>0</v>
      </c>
      <c r="AG45" s="138">
        <v>0</v>
      </c>
      <c r="AH45" s="148" t="s">
        <v>134</v>
      </c>
      <c r="AI45" s="334"/>
      <c r="AJ45" s="121"/>
      <c r="AK45" s="121"/>
      <c r="AL45" s="121"/>
    </row>
    <row r="46" spans="1:38" ht="15.75" customHeight="1">
      <c r="A46" s="324"/>
      <c r="B46" s="64" t="s">
        <v>133</v>
      </c>
      <c r="C46" s="141">
        <v>0</v>
      </c>
      <c r="D46" s="146">
        <f t="shared" si="7"/>
        <v>0</v>
      </c>
      <c r="E46" s="146">
        <v>0</v>
      </c>
      <c r="F46" s="146">
        <v>0</v>
      </c>
      <c r="G46" s="140">
        <v>0</v>
      </c>
      <c r="H46" s="146">
        <f t="shared" si="8"/>
        <v>0</v>
      </c>
      <c r="I46" s="146">
        <v>0</v>
      </c>
      <c r="J46" s="146">
        <v>0</v>
      </c>
      <c r="K46" s="146">
        <v>0</v>
      </c>
      <c r="L46" s="146">
        <v>0</v>
      </c>
      <c r="M46" s="146">
        <v>0</v>
      </c>
      <c r="N46" s="140">
        <f t="shared" si="9"/>
        <v>0</v>
      </c>
      <c r="O46" s="146">
        <v>0</v>
      </c>
      <c r="P46" s="146">
        <v>0</v>
      </c>
      <c r="Q46" s="146">
        <v>0</v>
      </c>
      <c r="R46" s="140">
        <f t="shared" si="10"/>
        <v>0</v>
      </c>
      <c r="S46" s="146">
        <v>0</v>
      </c>
      <c r="T46" s="146">
        <v>0</v>
      </c>
      <c r="U46" s="146">
        <v>0</v>
      </c>
      <c r="V46" s="140">
        <f t="shared" si="11"/>
        <v>0</v>
      </c>
      <c r="W46" s="146">
        <v>0</v>
      </c>
      <c r="X46" s="146">
        <v>0</v>
      </c>
      <c r="Y46" s="146">
        <v>0</v>
      </c>
      <c r="Z46" s="146">
        <v>0</v>
      </c>
      <c r="AA46" s="146">
        <v>0</v>
      </c>
      <c r="AB46" s="146">
        <f t="shared" si="12"/>
        <v>0</v>
      </c>
      <c r="AC46" s="146">
        <v>0</v>
      </c>
      <c r="AD46" s="146">
        <v>0</v>
      </c>
      <c r="AE46" s="139">
        <v>0</v>
      </c>
      <c r="AF46" s="139">
        <v>0</v>
      </c>
      <c r="AG46" s="138">
        <v>0</v>
      </c>
      <c r="AH46" s="137" t="s">
        <v>133</v>
      </c>
      <c r="AI46" s="334"/>
      <c r="AJ46" s="121"/>
      <c r="AK46" s="121"/>
      <c r="AL46" s="121"/>
    </row>
    <row r="47" spans="1:38" ht="15.75" customHeight="1">
      <c r="A47" s="324"/>
      <c r="B47" s="64" t="s">
        <v>132</v>
      </c>
      <c r="C47" s="141">
        <v>0</v>
      </c>
      <c r="D47" s="146">
        <f t="shared" si="7"/>
        <v>0</v>
      </c>
      <c r="E47" s="146">
        <v>0</v>
      </c>
      <c r="F47" s="146">
        <v>0</v>
      </c>
      <c r="G47" s="140">
        <v>0</v>
      </c>
      <c r="H47" s="146">
        <f t="shared" si="8"/>
        <v>0</v>
      </c>
      <c r="I47" s="146">
        <v>0</v>
      </c>
      <c r="J47" s="146">
        <v>0</v>
      </c>
      <c r="K47" s="146">
        <v>0</v>
      </c>
      <c r="L47" s="146">
        <v>0</v>
      </c>
      <c r="M47" s="146">
        <v>0</v>
      </c>
      <c r="N47" s="140">
        <f t="shared" si="9"/>
        <v>0</v>
      </c>
      <c r="O47" s="146">
        <v>0</v>
      </c>
      <c r="P47" s="146">
        <v>0</v>
      </c>
      <c r="Q47" s="146">
        <v>0</v>
      </c>
      <c r="R47" s="140">
        <f t="shared" si="10"/>
        <v>0</v>
      </c>
      <c r="S47" s="146">
        <v>0</v>
      </c>
      <c r="T47" s="146">
        <v>0</v>
      </c>
      <c r="U47" s="146">
        <v>0</v>
      </c>
      <c r="V47" s="140">
        <f t="shared" si="11"/>
        <v>0</v>
      </c>
      <c r="W47" s="146">
        <v>0</v>
      </c>
      <c r="X47" s="146">
        <v>0</v>
      </c>
      <c r="Y47" s="146">
        <v>0</v>
      </c>
      <c r="Z47" s="146">
        <v>0</v>
      </c>
      <c r="AA47" s="146">
        <v>0</v>
      </c>
      <c r="AB47" s="146">
        <f t="shared" si="12"/>
        <v>0</v>
      </c>
      <c r="AC47" s="146">
        <v>0</v>
      </c>
      <c r="AD47" s="146">
        <v>0</v>
      </c>
      <c r="AE47" s="139">
        <v>0</v>
      </c>
      <c r="AF47" s="139">
        <v>0</v>
      </c>
      <c r="AG47" s="138">
        <v>0</v>
      </c>
      <c r="AH47" s="137" t="s">
        <v>132</v>
      </c>
      <c r="AI47" s="334"/>
      <c r="AJ47" s="121"/>
      <c r="AK47" s="121"/>
      <c r="AL47" s="121"/>
    </row>
    <row r="48" spans="1:38" ht="15.75" customHeight="1">
      <c r="A48" s="324"/>
      <c r="B48" s="64" t="s">
        <v>131</v>
      </c>
      <c r="C48" s="141">
        <v>0</v>
      </c>
      <c r="D48" s="146">
        <f t="shared" si="7"/>
        <v>0</v>
      </c>
      <c r="E48" s="146">
        <v>0</v>
      </c>
      <c r="F48" s="146">
        <v>0</v>
      </c>
      <c r="G48" s="140">
        <v>0</v>
      </c>
      <c r="H48" s="146">
        <f t="shared" si="8"/>
        <v>0</v>
      </c>
      <c r="I48" s="146">
        <v>0</v>
      </c>
      <c r="J48" s="146">
        <v>0</v>
      </c>
      <c r="K48" s="146">
        <v>0</v>
      </c>
      <c r="L48" s="146">
        <v>0</v>
      </c>
      <c r="M48" s="146">
        <v>0</v>
      </c>
      <c r="N48" s="140">
        <f t="shared" si="9"/>
        <v>0</v>
      </c>
      <c r="O48" s="146">
        <v>0</v>
      </c>
      <c r="P48" s="146">
        <v>0</v>
      </c>
      <c r="Q48" s="146">
        <v>0</v>
      </c>
      <c r="R48" s="140">
        <f t="shared" si="10"/>
        <v>0</v>
      </c>
      <c r="S48" s="146">
        <v>0</v>
      </c>
      <c r="T48" s="146">
        <v>0</v>
      </c>
      <c r="U48" s="146">
        <v>0</v>
      </c>
      <c r="V48" s="140">
        <f t="shared" si="11"/>
        <v>0</v>
      </c>
      <c r="W48" s="146">
        <v>0</v>
      </c>
      <c r="X48" s="146">
        <v>0</v>
      </c>
      <c r="Y48" s="146">
        <v>0</v>
      </c>
      <c r="Z48" s="146">
        <v>0</v>
      </c>
      <c r="AA48" s="146">
        <v>0</v>
      </c>
      <c r="AB48" s="146">
        <f t="shared" si="12"/>
        <v>0</v>
      </c>
      <c r="AC48" s="146">
        <v>0</v>
      </c>
      <c r="AD48" s="146">
        <v>0</v>
      </c>
      <c r="AE48" s="139">
        <v>0</v>
      </c>
      <c r="AF48" s="139">
        <v>0</v>
      </c>
      <c r="AG48" s="138">
        <v>0</v>
      </c>
      <c r="AH48" s="137" t="s">
        <v>131</v>
      </c>
      <c r="AI48" s="334"/>
      <c r="AJ48" s="121"/>
      <c r="AK48" s="121"/>
      <c r="AL48" s="121"/>
    </row>
    <row r="49" spans="1:38" ht="15.75" customHeight="1">
      <c r="A49" s="325"/>
      <c r="B49" s="80" t="s">
        <v>98</v>
      </c>
      <c r="C49" s="141">
        <v>0</v>
      </c>
      <c r="D49" s="146">
        <f t="shared" si="7"/>
        <v>0</v>
      </c>
      <c r="E49" s="139">
        <v>0</v>
      </c>
      <c r="F49" s="139">
        <v>0</v>
      </c>
      <c r="G49" s="140">
        <v>0</v>
      </c>
      <c r="H49" s="146">
        <f t="shared" si="8"/>
        <v>0</v>
      </c>
      <c r="I49" s="139">
        <v>0</v>
      </c>
      <c r="J49" s="139">
        <v>0</v>
      </c>
      <c r="K49" s="139">
        <v>0</v>
      </c>
      <c r="L49" s="139">
        <v>0</v>
      </c>
      <c r="M49" s="139">
        <v>0</v>
      </c>
      <c r="N49" s="140">
        <f t="shared" si="9"/>
        <v>0</v>
      </c>
      <c r="O49" s="139">
        <v>0</v>
      </c>
      <c r="P49" s="139">
        <v>0</v>
      </c>
      <c r="Q49" s="139">
        <v>0</v>
      </c>
      <c r="R49" s="140">
        <f t="shared" si="10"/>
        <v>0</v>
      </c>
      <c r="S49" s="139">
        <v>0</v>
      </c>
      <c r="T49" s="139">
        <v>0</v>
      </c>
      <c r="U49" s="139">
        <v>0</v>
      </c>
      <c r="V49" s="140">
        <f t="shared" si="11"/>
        <v>0</v>
      </c>
      <c r="W49" s="139">
        <v>0</v>
      </c>
      <c r="X49" s="139">
        <v>0</v>
      </c>
      <c r="Y49" s="139">
        <v>0</v>
      </c>
      <c r="Z49" s="139">
        <v>0</v>
      </c>
      <c r="AA49" s="139">
        <v>0</v>
      </c>
      <c r="AB49" s="146">
        <f t="shared" si="12"/>
        <v>0</v>
      </c>
      <c r="AC49" s="146">
        <v>0</v>
      </c>
      <c r="AD49" s="146">
        <v>0</v>
      </c>
      <c r="AE49" s="139">
        <v>0</v>
      </c>
      <c r="AF49" s="139">
        <v>0</v>
      </c>
      <c r="AG49" s="138">
        <v>0</v>
      </c>
      <c r="AH49" s="147" t="s">
        <v>98</v>
      </c>
      <c r="AI49" s="335"/>
      <c r="AJ49" s="121"/>
      <c r="AK49" s="121"/>
      <c r="AL49" s="121"/>
    </row>
    <row r="50" spans="1:38" s="77" customFormat="1" ht="15.75" customHeight="1">
      <c r="A50" s="299" t="s">
        <v>130</v>
      </c>
      <c r="B50" s="217" t="s">
        <v>0</v>
      </c>
      <c r="C50" s="225">
        <f>SUM(C51:C59)</f>
        <v>0</v>
      </c>
      <c r="D50" s="226">
        <f t="shared" si="7"/>
        <v>0</v>
      </c>
      <c r="E50" s="226">
        <f>SUM(E51:E59)</f>
        <v>0</v>
      </c>
      <c r="F50" s="226">
        <f>SUM(F51:F59)</f>
        <v>0</v>
      </c>
      <c r="G50" s="226">
        <f>SUM(G51:G59)</f>
        <v>0</v>
      </c>
      <c r="H50" s="226">
        <f t="shared" si="8"/>
        <v>0</v>
      </c>
      <c r="I50" s="226">
        <f>SUM(I51:I59)</f>
        <v>0</v>
      </c>
      <c r="J50" s="226">
        <f>SUM(J51:J59)</f>
        <v>0</v>
      </c>
      <c r="K50" s="226">
        <f>SUM(K51:K59)</f>
        <v>0</v>
      </c>
      <c r="L50" s="226">
        <f>SUM(L51:L59)</f>
        <v>0</v>
      </c>
      <c r="M50" s="226">
        <f>SUM(M51:M59)</f>
        <v>0</v>
      </c>
      <c r="N50" s="226">
        <f t="shared" si="9"/>
        <v>0</v>
      </c>
      <c r="O50" s="226">
        <f>SUM(O51:O59)</f>
        <v>0</v>
      </c>
      <c r="P50" s="226">
        <f>SUM(P51:P59)</f>
        <v>0</v>
      </c>
      <c r="Q50" s="226">
        <f>SUM(Q51:Q59)</f>
        <v>0</v>
      </c>
      <c r="R50" s="226">
        <f t="shared" si="10"/>
        <v>0</v>
      </c>
      <c r="S50" s="226">
        <f>SUM(S51:S59)</f>
        <v>0</v>
      </c>
      <c r="T50" s="226">
        <f>SUM(T51:T59)</f>
        <v>0</v>
      </c>
      <c r="U50" s="226">
        <f>SUM(U51:U59)</f>
        <v>0</v>
      </c>
      <c r="V50" s="226">
        <f t="shared" si="11"/>
        <v>0</v>
      </c>
      <c r="W50" s="226">
        <f>SUM(W51:W59)</f>
        <v>0</v>
      </c>
      <c r="X50" s="226">
        <f>SUM(X51:X59)</f>
        <v>0</v>
      </c>
      <c r="Y50" s="226">
        <f>SUM(Y51:Y59)</f>
        <v>0</v>
      </c>
      <c r="Z50" s="226">
        <f>SUM(Z51:Z59)</f>
        <v>0</v>
      </c>
      <c r="AA50" s="226">
        <f>SUM(AA51:AA59)</f>
        <v>0</v>
      </c>
      <c r="AB50" s="226">
        <f t="shared" si="12"/>
        <v>0</v>
      </c>
      <c r="AC50" s="226">
        <f>SUM(AC51:AC59)</f>
        <v>0</v>
      </c>
      <c r="AD50" s="226">
        <f>SUM(AD51:AD59)</f>
        <v>0</v>
      </c>
      <c r="AE50" s="226">
        <f>SUM(AE51:AE59)</f>
        <v>0</v>
      </c>
      <c r="AF50" s="226">
        <f>SUM(AF51:AF59)</f>
        <v>0</v>
      </c>
      <c r="AG50" s="226">
        <f>SUM(AG51:AG59)</f>
        <v>0</v>
      </c>
      <c r="AH50" s="229" t="s">
        <v>0</v>
      </c>
      <c r="AI50" s="334" t="s">
        <v>130</v>
      </c>
      <c r="AJ50" s="106"/>
      <c r="AK50" s="106"/>
      <c r="AL50" s="106"/>
    </row>
    <row r="51" spans="1:38" ht="15.75" customHeight="1">
      <c r="A51" s="299"/>
      <c r="B51" s="73" t="s">
        <v>129</v>
      </c>
      <c r="C51" s="141">
        <v>0</v>
      </c>
      <c r="D51" s="146">
        <f t="shared" si="7"/>
        <v>0</v>
      </c>
      <c r="E51" s="140">
        <v>0</v>
      </c>
      <c r="F51" s="140">
        <v>0</v>
      </c>
      <c r="G51" s="140">
        <v>0</v>
      </c>
      <c r="H51" s="146">
        <f t="shared" si="8"/>
        <v>0</v>
      </c>
      <c r="I51" s="140">
        <v>0</v>
      </c>
      <c r="J51" s="140">
        <v>0</v>
      </c>
      <c r="K51" s="140">
        <v>0</v>
      </c>
      <c r="L51" s="140">
        <v>0</v>
      </c>
      <c r="M51" s="140">
        <v>0</v>
      </c>
      <c r="N51" s="140">
        <f t="shared" si="9"/>
        <v>0</v>
      </c>
      <c r="O51" s="140">
        <v>0</v>
      </c>
      <c r="P51" s="140">
        <v>0</v>
      </c>
      <c r="Q51" s="140">
        <v>0</v>
      </c>
      <c r="R51" s="140">
        <f t="shared" si="10"/>
        <v>0</v>
      </c>
      <c r="S51" s="140">
        <v>0</v>
      </c>
      <c r="T51" s="140">
        <v>0</v>
      </c>
      <c r="U51" s="140">
        <v>0</v>
      </c>
      <c r="V51" s="140">
        <f t="shared" si="11"/>
        <v>0</v>
      </c>
      <c r="W51" s="140">
        <v>0</v>
      </c>
      <c r="X51" s="140">
        <v>0</v>
      </c>
      <c r="Y51" s="140">
        <v>0</v>
      </c>
      <c r="Z51" s="140">
        <v>0</v>
      </c>
      <c r="AA51" s="140">
        <v>0</v>
      </c>
      <c r="AB51" s="146">
        <f t="shared" si="12"/>
        <v>0</v>
      </c>
      <c r="AC51" s="140">
        <v>0</v>
      </c>
      <c r="AD51" s="140">
        <v>0</v>
      </c>
      <c r="AE51" s="139">
        <v>0</v>
      </c>
      <c r="AF51" s="139">
        <v>0</v>
      </c>
      <c r="AG51" s="138">
        <v>0</v>
      </c>
      <c r="AH51" s="143" t="s">
        <v>129</v>
      </c>
      <c r="AI51" s="334"/>
      <c r="AJ51" s="121"/>
      <c r="AK51" s="121"/>
      <c r="AL51" s="121"/>
    </row>
    <row r="52" spans="1:38" ht="15.75" customHeight="1">
      <c r="A52" s="299"/>
      <c r="B52" s="73" t="s">
        <v>128</v>
      </c>
      <c r="C52" s="141">
        <v>0</v>
      </c>
      <c r="D52" s="146">
        <f t="shared" si="7"/>
        <v>0</v>
      </c>
      <c r="E52" s="140">
        <v>0</v>
      </c>
      <c r="F52" s="140">
        <v>0</v>
      </c>
      <c r="G52" s="140">
        <v>0</v>
      </c>
      <c r="H52" s="146">
        <f t="shared" si="8"/>
        <v>0</v>
      </c>
      <c r="I52" s="140">
        <v>0</v>
      </c>
      <c r="J52" s="140">
        <v>0</v>
      </c>
      <c r="K52" s="140">
        <v>0</v>
      </c>
      <c r="L52" s="140">
        <v>0</v>
      </c>
      <c r="M52" s="140">
        <v>0</v>
      </c>
      <c r="N52" s="140">
        <f t="shared" si="9"/>
        <v>0</v>
      </c>
      <c r="O52" s="140">
        <v>0</v>
      </c>
      <c r="P52" s="140">
        <v>0</v>
      </c>
      <c r="Q52" s="140">
        <v>0</v>
      </c>
      <c r="R52" s="140">
        <f t="shared" si="10"/>
        <v>0</v>
      </c>
      <c r="S52" s="140">
        <v>0</v>
      </c>
      <c r="T52" s="140">
        <v>0</v>
      </c>
      <c r="U52" s="140">
        <v>0</v>
      </c>
      <c r="V52" s="140">
        <f t="shared" si="11"/>
        <v>0</v>
      </c>
      <c r="W52" s="140">
        <v>0</v>
      </c>
      <c r="X52" s="140">
        <v>0</v>
      </c>
      <c r="Y52" s="140">
        <v>0</v>
      </c>
      <c r="Z52" s="140">
        <v>0</v>
      </c>
      <c r="AA52" s="140">
        <v>0</v>
      </c>
      <c r="AB52" s="146">
        <f t="shared" si="12"/>
        <v>0</v>
      </c>
      <c r="AC52" s="140">
        <v>0</v>
      </c>
      <c r="AD52" s="140">
        <v>0</v>
      </c>
      <c r="AE52" s="139">
        <v>0</v>
      </c>
      <c r="AF52" s="139">
        <v>0</v>
      </c>
      <c r="AG52" s="138">
        <v>0</v>
      </c>
      <c r="AH52" s="143" t="s">
        <v>128</v>
      </c>
      <c r="AI52" s="334"/>
      <c r="AJ52" s="121"/>
      <c r="AK52" s="121"/>
      <c r="AL52" s="121"/>
    </row>
    <row r="53" spans="1:38" ht="15.75" customHeight="1">
      <c r="A53" s="299"/>
      <c r="B53" s="73" t="s">
        <v>127</v>
      </c>
      <c r="C53" s="141">
        <v>0</v>
      </c>
      <c r="D53" s="146">
        <f t="shared" si="7"/>
        <v>0</v>
      </c>
      <c r="E53" s="140">
        <v>0</v>
      </c>
      <c r="F53" s="140">
        <v>0</v>
      </c>
      <c r="G53" s="140">
        <v>0</v>
      </c>
      <c r="H53" s="146">
        <f t="shared" si="8"/>
        <v>0</v>
      </c>
      <c r="I53" s="140">
        <v>0</v>
      </c>
      <c r="J53" s="140">
        <v>0</v>
      </c>
      <c r="K53" s="140">
        <v>0</v>
      </c>
      <c r="L53" s="140">
        <v>0</v>
      </c>
      <c r="M53" s="140">
        <v>0</v>
      </c>
      <c r="N53" s="140">
        <f t="shared" si="9"/>
        <v>0</v>
      </c>
      <c r="O53" s="140">
        <v>0</v>
      </c>
      <c r="P53" s="140">
        <v>0</v>
      </c>
      <c r="Q53" s="140">
        <v>0</v>
      </c>
      <c r="R53" s="140">
        <f t="shared" si="10"/>
        <v>0</v>
      </c>
      <c r="S53" s="140">
        <v>0</v>
      </c>
      <c r="T53" s="140">
        <v>0</v>
      </c>
      <c r="U53" s="140">
        <v>0</v>
      </c>
      <c r="V53" s="140">
        <f t="shared" si="11"/>
        <v>0</v>
      </c>
      <c r="W53" s="140">
        <v>0</v>
      </c>
      <c r="X53" s="140">
        <v>0</v>
      </c>
      <c r="Y53" s="140">
        <v>0</v>
      </c>
      <c r="Z53" s="140">
        <v>0</v>
      </c>
      <c r="AA53" s="140">
        <v>0</v>
      </c>
      <c r="AB53" s="146">
        <f t="shared" si="12"/>
        <v>0</v>
      </c>
      <c r="AC53" s="140">
        <v>0</v>
      </c>
      <c r="AD53" s="140">
        <v>0</v>
      </c>
      <c r="AE53" s="139">
        <v>0</v>
      </c>
      <c r="AF53" s="139">
        <v>0</v>
      </c>
      <c r="AG53" s="138">
        <v>0</v>
      </c>
      <c r="AH53" s="143" t="s">
        <v>127</v>
      </c>
      <c r="AI53" s="334"/>
      <c r="AJ53" s="121"/>
      <c r="AK53" s="121"/>
      <c r="AL53" s="121"/>
    </row>
    <row r="54" spans="1:38" ht="15.75" customHeight="1">
      <c r="A54" s="299"/>
      <c r="B54" s="73" t="s">
        <v>126</v>
      </c>
      <c r="C54" s="141">
        <v>0</v>
      </c>
      <c r="D54" s="146">
        <f t="shared" si="7"/>
        <v>0</v>
      </c>
      <c r="E54" s="140">
        <v>0</v>
      </c>
      <c r="F54" s="140">
        <v>0</v>
      </c>
      <c r="G54" s="140">
        <v>0</v>
      </c>
      <c r="H54" s="146">
        <f t="shared" si="8"/>
        <v>0</v>
      </c>
      <c r="I54" s="140">
        <v>0</v>
      </c>
      <c r="J54" s="140">
        <v>0</v>
      </c>
      <c r="K54" s="140">
        <v>0</v>
      </c>
      <c r="L54" s="140">
        <v>0</v>
      </c>
      <c r="M54" s="140">
        <v>0</v>
      </c>
      <c r="N54" s="140">
        <f t="shared" si="9"/>
        <v>0</v>
      </c>
      <c r="O54" s="140">
        <v>0</v>
      </c>
      <c r="P54" s="140">
        <v>0</v>
      </c>
      <c r="Q54" s="140">
        <v>0</v>
      </c>
      <c r="R54" s="140">
        <f t="shared" si="10"/>
        <v>0</v>
      </c>
      <c r="S54" s="140">
        <v>0</v>
      </c>
      <c r="T54" s="140">
        <v>0</v>
      </c>
      <c r="U54" s="140">
        <v>0</v>
      </c>
      <c r="V54" s="140">
        <f t="shared" si="11"/>
        <v>0</v>
      </c>
      <c r="W54" s="140">
        <v>0</v>
      </c>
      <c r="X54" s="140">
        <v>0</v>
      </c>
      <c r="Y54" s="140">
        <v>0</v>
      </c>
      <c r="Z54" s="140">
        <v>0</v>
      </c>
      <c r="AA54" s="140">
        <v>0</v>
      </c>
      <c r="AB54" s="146">
        <f t="shared" si="12"/>
        <v>0</v>
      </c>
      <c r="AC54" s="140">
        <v>0</v>
      </c>
      <c r="AD54" s="140">
        <v>0</v>
      </c>
      <c r="AE54" s="139">
        <v>0</v>
      </c>
      <c r="AF54" s="139">
        <v>0</v>
      </c>
      <c r="AG54" s="138">
        <v>0</v>
      </c>
      <c r="AH54" s="143" t="s">
        <v>126</v>
      </c>
      <c r="AI54" s="334"/>
      <c r="AJ54" s="121"/>
      <c r="AK54" s="121"/>
      <c r="AL54" s="121"/>
    </row>
    <row r="55" spans="1:38" ht="15.75" customHeight="1">
      <c r="A55" s="299"/>
      <c r="B55" s="73" t="s">
        <v>125</v>
      </c>
      <c r="C55" s="141">
        <v>0</v>
      </c>
      <c r="D55" s="146">
        <f t="shared" si="7"/>
        <v>0</v>
      </c>
      <c r="E55" s="140">
        <v>0</v>
      </c>
      <c r="F55" s="140">
        <v>0</v>
      </c>
      <c r="G55" s="140">
        <v>0</v>
      </c>
      <c r="H55" s="146">
        <f t="shared" si="8"/>
        <v>0</v>
      </c>
      <c r="I55" s="140">
        <v>0</v>
      </c>
      <c r="J55" s="140">
        <v>0</v>
      </c>
      <c r="K55" s="140">
        <v>0</v>
      </c>
      <c r="L55" s="140">
        <v>0</v>
      </c>
      <c r="M55" s="140">
        <v>0</v>
      </c>
      <c r="N55" s="140">
        <f t="shared" si="9"/>
        <v>0</v>
      </c>
      <c r="O55" s="140">
        <v>0</v>
      </c>
      <c r="P55" s="140">
        <v>0</v>
      </c>
      <c r="Q55" s="140">
        <v>0</v>
      </c>
      <c r="R55" s="140">
        <f t="shared" si="10"/>
        <v>0</v>
      </c>
      <c r="S55" s="140">
        <v>0</v>
      </c>
      <c r="T55" s="140">
        <v>0</v>
      </c>
      <c r="U55" s="140">
        <v>0</v>
      </c>
      <c r="V55" s="140">
        <f t="shared" si="11"/>
        <v>0</v>
      </c>
      <c r="W55" s="140">
        <v>0</v>
      </c>
      <c r="X55" s="140">
        <v>0</v>
      </c>
      <c r="Y55" s="140">
        <v>0</v>
      </c>
      <c r="Z55" s="140">
        <v>0</v>
      </c>
      <c r="AA55" s="140">
        <v>0</v>
      </c>
      <c r="AB55" s="146">
        <f t="shared" si="12"/>
        <v>0</v>
      </c>
      <c r="AC55" s="140">
        <v>0</v>
      </c>
      <c r="AD55" s="140">
        <v>0</v>
      </c>
      <c r="AE55" s="139">
        <v>0</v>
      </c>
      <c r="AF55" s="139">
        <v>0</v>
      </c>
      <c r="AG55" s="138">
        <v>0</v>
      </c>
      <c r="AH55" s="143" t="s">
        <v>125</v>
      </c>
      <c r="AI55" s="334"/>
      <c r="AJ55" s="121"/>
      <c r="AK55" s="121"/>
      <c r="AL55" s="121"/>
    </row>
    <row r="56" spans="1:38" ht="15.75" customHeight="1">
      <c r="A56" s="299"/>
      <c r="B56" s="73" t="s">
        <v>124</v>
      </c>
      <c r="C56" s="141">
        <v>0</v>
      </c>
      <c r="D56" s="146">
        <f t="shared" si="7"/>
        <v>0</v>
      </c>
      <c r="E56" s="140">
        <v>0</v>
      </c>
      <c r="F56" s="140">
        <v>0</v>
      </c>
      <c r="G56" s="140">
        <v>0</v>
      </c>
      <c r="H56" s="146">
        <f t="shared" si="8"/>
        <v>0</v>
      </c>
      <c r="I56" s="140">
        <v>0</v>
      </c>
      <c r="J56" s="140">
        <v>0</v>
      </c>
      <c r="K56" s="140">
        <v>0</v>
      </c>
      <c r="L56" s="140">
        <v>0</v>
      </c>
      <c r="M56" s="140">
        <v>0</v>
      </c>
      <c r="N56" s="140">
        <f t="shared" si="9"/>
        <v>0</v>
      </c>
      <c r="O56" s="140">
        <v>0</v>
      </c>
      <c r="P56" s="140">
        <v>0</v>
      </c>
      <c r="Q56" s="140">
        <v>0</v>
      </c>
      <c r="R56" s="140">
        <f t="shared" si="10"/>
        <v>0</v>
      </c>
      <c r="S56" s="140">
        <v>0</v>
      </c>
      <c r="T56" s="140">
        <v>0</v>
      </c>
      <c r="U56" s="140">
        <v>0</v>
      </c>
      <c r="V56" s="140">
        <f t="shared" si="11"/>
        <v>0</v>
      </c>
      <c r="W56" s="140">
        <v>0</v>
      </c>
      <c r="X56" s="140">
        <v>0</v>
      </c>
      <c r="Y56" s="140">
        <v>0</v>
      </c>
      <c r="Z56" s="140">
        <v>0</v>
      </c>
      <c r="AA56" s="140">
        <v>0</v>
      </c>
      <c r="AB56" s="146">
        <f t="shared" si="12"/>
        <v>0</v>
      </c>
      <c r="AC56" s="140">
        <v>0</v>
      </c>
      <c r="AD56" s="140">
        <v>0</v>
      </c>
      <c r="AE56" s="139">
        <v>0</v>
      </c>
      <c r="AF56" s="139">
        <v>0</v>
      </c>
      <c r="AG56" s="138">
        <v>0</v>
      </c>
      <c r="AH56" s="143" t="s">
        <v>123</v>
      </c>
      <c r="AI56" s="334"/>
      <c r="AJ56" s="121"/>
      <c r="AK56" s="121"/>
      <c r="AL56" s="121"/>
    </row>
    <row r="57" spans="1:38" ht="15.75" customHeight="1">
      <c r="A57" s="299"/>
      <c r="B57" s="73" t="s">
        <v>193</v>
      </c>
      <c r="C57" s="141">
        <v>0</v>
      </c>
      <c r="D57" s="146">
        <f t="shared" si="7"/>
        <v>0</v>
      </c>
      <c r="E57" s="140">
        <v>0</v>
      </c>
      <c r="F57" s="140">
        <v>0</v>
      </c>
      <c r="G57" s="140">
        <v>0</v>
      </c>
      <c r="H57" s="146">
        <f t="shared" si="8"/>
        <v>0</v>
      </c>
      <c r="I57" s="140">
        <v>0</v>
      </c>
      <c r="J57" s="140">
        <v>0</v>
      </c>
      <c r="K57" s="140">
        <v>0</v>
      </c>
      <c r="L57" s="140">
        <v>0</v>
      </c>
      <c r="M57" s="140">
        <v>0</v>
      </c>
      <c r="N57" s="140">
        <f t="shared" si="9"/>
        <v>0</v>
      </c>
      <c r="O57" s="140">
        <v>0</v>
      </c>
      <c r="P57" s="140">
        <v>0</v>
      </c>
      <c r="Q57" s="140">
        <v>0</v>
      </c>
      <c r="R57" s="140">
        <f t="shared" si="10"/>
        <v>0</v>
      </c>
      <c r="S57" s="140">
        <v>0</v>
      </c>
      <c r="T57" s="140">
        <v>0</v>
      </c>
      <c r="U57" s="140">
        <v>0</v>
      </c>
      <c r="V57" s="140">
        <f t="shared" si="11"/>
        <v>0</v>
      </c>
      <c r="W57" s="140">
        <v>0</v>
      </c>
      <c r="X57" s="140">
        <v>0</v>
      </c>
      <c r="Y57" s="140">
        <v>0</v>
      </c>
      <c r="Z57" s="140">
        <v>0</v>
      </c>
      <c r="AA57" s="140">
        <v>0</v>
      </c>
      <c r="AB57" s="146">
        <f t="shared" si="12"/>
        <v>0</v>
      </c>
      <c r="AC57" s="140">
        <v>0</v>
      </c>
      <c r="AD57" s="140">
        <v>0</v>
      </c>
      <c r="AE57" s="139">
        <v>0</v>
      </c>
      <c r="AF57" s="139">
        <v>0</v>
      </c>
      <c r="AG57" s="138">
        <v>0</v>
      </c>
      <c r="AH57" s="143" t="s">
        <v>192</v>
      </c>
      <c r="AI57" s="334"/>
      <c r="AJ57" s="121"/>
      <c r="AK57" s="121"/>
      <c r="AL57" s="121"/>
    </row>
    <row r="58" spans="1:38" ht="15.75" customHeight="1">
      <c r="A58" s="299"/>
      <c r="B58" s="73" t="s">
        <v>191</v>
      </c>
      <c r="C58" s="141">
        <v>0</v>
      </c>
      <c r="D58" s="146">
        <f t="shared" si="7"/>
        <v>0</v>
      </c>
      <c r="E58" s="140">
        <v>0</v>
      </c>
      <c r="F58" s="140">
        <v>0</v>
      </c>
      <c r="G58" s="140">
        <v>0</v>
      </c>
      <c r="H58" s="146">
        <f t="shared" si="8"/>
        <v>0</v>
      </c>
      <c r="I58" s="140">
        <v>0</v>
      </c>
      <c r="J58" s="140">
        <v>0</v>
      </c>
      <c r="K58" s="140">
        <v>0</v>
      </c>
      <c r="L58" s="140">
        <v>0</v>
      </c>
      <c r="M58" s="140">
        <v>0</v>
      </c>
      <c r="N58" s="140">
        <f t="shared" si="9"/>
        <v>0</v>
      </c>
      <c r="O58" s="140">
        <v>0</v>
      </c>
      <c r="P58" s="140">
        <v>0</v>
      </c>
      <c r="Q58" s="140">
        <v>0</v>
      </c>
      <c r="R58" s="140">
        <f t="shared" si="10"/>
        <v>0</v>
      </c>
      <c r="S58" s="140">
        <v>0</v>
      </c>
      <c r="T58" s="140">
        <v>0</v>
      </c>
      <c r="U58" s="140">
        <v>0</v>
      </c>
      <c r="V58" s="140">
        <f t="shared" si="11"/>
        <v>0</v>
      </c>
      <c r="W58" s="140">
        <v>0</v>
      </c>
      <c r="X58" s="140">
        <v>0</v>
      </c>
      <c r="Y58" s="140">
        <v>0</v>
      </c>
      <c r="Z58" s="140">
        <v>0</v>
      </c>
      <c r="AA58" s="140">
        <v>0</v>
      </c>
      <c r="AB58" s="146">
        <f t="shared" si="12"/>
        <v>0</v>
      </c>
      <c r="AC58" s="140">
        <v>0</v>
      </c>
      <c r="AD58" s="140">
        <v>0</v>
      </c>
      <c r="AE58" s="139">
        <v>0</v>
      </c>
      <c r="AF58" s="139">
        <v>0</v>
      </c>
      <c r="AG58" s="138">
        <v>0</v>
      </c>
      <c r="AH58" s="143" t="s">
        <v>191</v>
      </c>
      <c r="AI58" s="334"/>
      <c r="AJ58" s="121"/>
      <c r="AK58" s="121"/>
      <c r="AL58" s="121"/>
    </row>
    <row r="59" spans="1:38" ht="15.75" customHeight="1">
      <c r="A59" s="299"/>
      <c r="B59" s="73" t="s">
        <v>98</v>
      </c>
      <c r="C59" s="141">
        <v>0</v>
      </c>
      <c r="D59" s="146">
        <f t="shared" si="7"/>
        <v>0</v>
      </c>
      <c r="E59" s="140">
        <v>0</v>
      </c>
      <c r="F59" s="140">
        <v>0</v>
      </c>
      <c r="G59" s="140">
        <v>0</v>
      </c>
      <c r="H59" s="146">
        <f t="shared" si="8"/>
        <v>0</v>
      </c>
      <c r="I59" s="140">
        <v>0</v>
      </c>
      <c r="J59" s="140">
        <v>0</v>
      </c>
      <c r="K59" s="140">
        <v>0</v>
      </c>
      <c r="L59" s="140">
        <v>0</v>
      </c>
      <c r="M59" s="140">
        <v>0</v>
      </c>
      <c r="N59" s="140">
        <f t="shared" si="9"/>
        <v>0</v>
      </c>
      <c r="O59" s="140">
        <v>0</v>
      </c>
      <c r="P59" s="140">
        <v>0</v>
      </c>
      <c r="Q59" s="140">
        <v>0</v>
      </c>
      <c r="R59" s="140">
        <f t="shared" si="10"/>
        <v>0</v>
      </c>
      <c r="S59" s="140">
        <v>0</v>
      </c>
      <c r="T59" s="140">
        <v>0</v>
      </c>
      <c r="U59" s="140">
        <v>0</v>
      </c>
      <c r="V59" s="140">
        <f t="shared" si="11"/>
        <v>0</v>
      </c>
      <c r="W59" s="140">
        <v>0</v>
      </c>
      <c r="X59" s="140">
        <v>0</v>
      </c>
      <c r="Y59" s="140">
        <v>0</v>
      </c>
      <c r="Z59" s="140">
        <v>0</v>
      </c>
      <c r="AA59" s="140">
        <v>0</v>
      </c>
      <c r="AB59" s="146">
        <f t="shared" si="12"/>
        <v>0</v>
      </c>
      <c r="AC59" s="140">
        <v>0</v>
      </c>
      <c r="AD59" s="140">
        <v>0</v>
      </c>
      <c r="AE59" s="139">
        <v>0</v>
      </c>
      <c r="AF59" s="139">
        <v>0</v>
      </c>
      <c r="AG59" s="138">
        <v>0</v>
      </c>
      <c r="AH59" s="143" t="s">
        <v>98</v>
      </c>
      <c r="AI59" s="334"/>
      <c r="AJ59" s="121"/>
      <c r="AK59" s="121"/>
      <c r="AL59" s="121"/>
    </row>
    <row r="60" spans="1:38" s="77" customFormat="1" ht="15.75" customHeight="1">
      <c r="A60" s="298" t="s">
        <v>119</v>
      </c>
      <c r="B60" s="216" t="s">
        <v>0</v>
      </c>
      <c r="C60" s="225">
        <f>SUM(C61:C67)</f>
        <v>0</v>
      </c>
      <c r="D60" s="226">
        <f t="shared" si="7"/>
        <v>0</v>
      </c>
      <c r="E60" s="226">
        <f>SUM(E61:E67)</f>
        <v>0</v>
      </c>
      <c r="F60" s="226">
        <f>SUM(F61:F67)</f>
        <v>0</v>
      </c>
      <c r="G60" s="226">
        <f>SUM(G61:G67)</f>
        <v>0</v>
      </c>
      <c r="H60" s="226">
        <f t="shared" si="8"/>
        <v>0</v>
      </c>
      <c r="I60" s="226">
        <f>SUM(I61:I67)</f>
        <v>0</v>
      </c>
      <c r="J60" s="226">
        <f>SUM(J61:J67)</f>
        <v>0</v>
      </c>
      <c r="K60" s="226">
        <f>SUM(K61:K67)</f>
        <v>0</v>
      </c>
      <c r="L60" s="226">
        <f>SUM(L61:L67)</f>
        <v>0</v>
      </c>
      <c r="M60" s="226">
        <f>SUM(M61:M67)</f>
        <v>0</v>
      </c>
      <c r="N60" s="226">
        <f t="shared" si="9"/>
        <v>0</v>
      </c>
      <c r="O60" s="226">
        <f>SUM(O61:O67)</f>
        <v>0</v>
      </c>
      <c r="P60" s="226">
        <f>SUM(P61:P67)</f>
        <v>0</v>
      </c>
      <c r="Q60" s="226">
        <f>SUM(Q61:Q67)</f>
        <v>0</v>
      </c>
      <c r="R60" s="226">
        <f t="shared" si="10"/>
        <v>0</v>
      </c>
      <c r="S60" s="226">
        <f>SUM(S61:S67)</f>
        <v>0</v>
      </c>
      <c r="T60" s="226">
        <f>SUM(T61:T67)</f>
        <v>0</v>
      </c>
      <c r="U60" s="226">
        <f>SUM(U61:U67)</f>
        <v>0</v>
      </c>
      <c r="V60" s="226">
        <f t="shared" si="11"/>
        <v>0</v>
      </c>
      <c r="W60" s="226">
        <f>SUM(W61:W67)</f>
        <v>0</v>
      </c>
      <c r="X60" s="226">
        <f>SUM(X61:X67)</f>
        <v>0</v>
      </c>
      <c r="Y60" s="226">
        <f>SUM(Y61:Y67)</f>
        <v>0</v>
      </c>
      <c r="Z60" s="226">
        <f>SUM(Z61:Z67)</f>
        <v>0</v>
      </c>
      <c r="AA60" s="226">
        <f>SUM(AA61:AA67)</f>
        <v>0</v>
      </c>
      <c r="AB60" s="226">
        <f t="shared" si="12"/>
        <v>0</v>
      </c>
      <c r="AC60" s="226">
        <f>SUM(AC61:AC67)</f>
        <v>0</v>
      </c>
      <c r="AD60" s="226">
        <f>SUM(AD61:AD67)</f>
        <v>0</v>
      </c>
      <c r="AE60" s="226">
        <f>SUM(AE61:AE67)</f>
        <v>0</v>
      </c>
      <c r="AF60" s="226">
        <f>SUM(AF61:AF67)</f>
        <v>0</v>
      </c>
      <c r="AG60" s="226">
        <f>SUM(AG61:AG67)</f>
        <v>0</v>
      </c>
      <c r="AH60" s="230" t="s">
        <v>0</v>
      </c>
      <c r="AI60" s="333" t="s">
        <v>118</v>
      </c>
      <c r="AJ60" s="106"/>
      <c r="AK60" s="106"/>
      <c r="AL60" s="106"/>
    </row>
    <row r="61" spans="1:38" ht="15.75" customHeight="1">
      <c r="A61" s="299"/>
      <c r="B61" s="64" t="s">
        <v>117</v>
      </c>
      <c r="C61" s="141">
        <v>0</v>
      </c>
      <c r="D61" s="139">
        <f t="shared" si="7"/>
        <v>0</v>
      </c>
      <c r="E61" s="139">
        <v>0</v>
      </c>
      <c r="F61" s="139">
        <v>0</v>
      </c>
      <c r="G61" s="140">
        <v>0</v>
      </c>
      <c r="H61" s="139">
        <f t="shared" si="8"/>
        <v>0</v>
      </c>
      <c r="I61" s="140">
        <v>0</v>
      </c>
      <c r="J61" s="140">
        <v>0</v>
      </c>
      <c r="K61" s="140">
        <v>0</v>
      </c>
      <c r="L61" s="140">
        <v>0</v>
      </c>
      <c r="M61" s="140">
        <v>0</v>
      </c>
      <c r="N61" s="140">
        <f t="shared" si="9"/>
        <v>0</v>
      </c>
      <c r="O61" s="140">
        <v>0</v>
      </c>
      <c r="P61" s="140">
        <v>0</v>
      </c>
      <c r="Q61" s="140">
        <v>0</v>
      </c>
      <c r="R61" s="140">
        <f t="shared" si="10"/>
        <v>0</v>
      </c>
      <c r="S61" s="140">
        <v>0</v>
      </c>
      <c r="T61" s="140">
        <v>0</v>
      </c>
      <c r="U61" s="140">
        <v>0</v>
      </c>
      <c r="V61" s="140">
        <f t="shared" si="11"/>
        <v>0</v>
      </c>
      <c r="W61" s="140">
        <v>0</v>
      </c>
      <c r="X61" s="140">
        <v>0</v>
      </c>
      <c r="Y61" s="140">
        <v>0</v>
      </c>
      <c r="Z61" s="140">
        <v>0</v>
      </c>
      <c r="AA61" s="140">
        <v>0</v>
      </c>
      <c r="AB61" s="146">
        <f t="shared" si="12"/>
        <v>0</v>
      </c>
      <c r="AC61" s="140">
        <v>0</v>
      </c>
      <c r="AD61" s="140">
        <v>0</v>
      </c>
      <c r="AE61" s="139">
        <v>0</v>
      </c>
      <c r="AF61" s="139">
        <v>0</v>
      </c>
      <c r="AG61" s="138">
        <v>0</v>
      </c>
      <c r="AH61" s="137" t="s">
        <v>117</v>
      </c>
      <c r="AI61" s="334"/>
      <c r="AJ61" s="121"/>
      <c r="AK61" s="121"/>
      <c r="AL61" s="121"/>
    </row>
    <row r="62" spans="1:38" ht="15.75" customHeight="1">
      <c r="A62" s="299"/>
      <c r="B62" s="73" t="s">
        <v>116</v>
      </c>
      <c r="C62" s="141">
        <v>0</v>
      </c>
      <c r="D62" s="139">
        <f t="shared" si="7"/>
        <v>0</v>
      </c>
      <c r="E62" s="146">
        <v>0</v>
      </c>
      <c r="F62" s="146">
        <v>0</v>
      </c>
      <c r="G62" s="140">
        <v>0</v>
      </c>
      <c r="H62" s="139">
        <f t="shared" si="8"/>
        <v>0</v>
      </c>
      <c r="I62" s="146">
        <v>0</v>
      </c>
      <c r="J62" s="146">
        <v>0</v>
      </c>
      <c r="K62" s="146">
        <v>0</v>
      </c>
      <c r="L62" s="146">
        <v>0</v>
      </c>
      <c r="M62" s="146">
        <v>0</v>
      </c>
      <c r="N62" s="140">
        <f t="shared" si="9"/>
        <v>0</v>
      </c>
      <c r="O62" s="146">
        <v>0</v>
      </c>
      <c r="P62" s="146">
        <v>0</v>
      </c>
      <c r="Q62" s="146">
        <v>0</v>
      </c>
      <c r="R62" s="140">
        <f t="shared" si="10"/>
        <v>0</v>
      </c>
      <c r="S62" s="146">
        <v>0</v>
      </c>
      <c r="T62" s="146">
        <v>0</v>
      </c>
      <c r="U62" s="146">
        <v>0</v>
      </c>
      <c r="V62" s="140">
        <f t="shared" si="11"/>
        <v>0</v>
      </c>
      <c r="W62" s="146">
        <v>0</v>
      </c>
      <c r="X62" s="146">
        <v>0</v>
      </c>
      <c r="Y62" s="146">
        <v>0</v>
      </c>
      <c r="Z62" s="146">
        <v>0</v>
      </c>
      <c r="AA62" s="146">
        <v>0</v>
      </c>
      <c r="AB62" s="146">
        <f t="shared" si="12"/>
        <v>0</v>
      </c>
      <c r="AC62" s="140">
        <v>0</v>
      </c>
      <c r="AD62" s="140">
        <v>0</v>
      </c>
      <c r="AE62" s="139">
        <v>0</v>
      </c>
      <c r="AF62" s="139">
        <v>0</v>
      </c>
      <c r="AG62" s="138">
        <v>0</v>
      </c>
      <c r="AH62" s="143" t="s">
        <v>116</v>
      </c>
      <c r="AI62" s="334"/>
      <c r="AJ62" s="121"/>
      <c r="AK62" s="121"/>
      <c r="AL62" s="121"/>
    </row>
    <row r="63" spans="1:38" ht="15.75" customHeight="1">
      <c r="A63" s="299"/>
      <c r="B63" s="73" t="s">
        <v>115</v>
      </c>
      <c r="C63" s="141">
        <v>0</v>
      </c>
      <c r="D63" s="139">
        <f t="shared" si="7"/>
        <v>0</v>
      </c>
      <c r="E63" s="140">
        <v>0</v>
      </c>
      <c r="F63" s="140">
        <v>0</v>
      </c>
      <c r="G63" s="140">
        <v>0</v>
      </c>
      <c r="H63" s="139">
        <f t="shared" si="8"/>
        <v>0</v>
      </c>
      <c r="I63" s="140">
        <v>0</v>
      </c>
      <c r="J63" s="140">
        <v>0</v>
      </c>
      <c r="K63" s="140">
        <v>0</v>
      </c>
      <c r="L63" s="140">
        <v>0</v>
      </c>
      <c r="M63" s="140">
        <v>0</v>
      </c>
      <c r="N63" s="140">
        <f t="shared" si="9"/>
        <v>0</v>
      </c>
      <c r="O63" s="140">
        <v>0</v>
      </c>
      <c r="P63" s="140">
        <v>0</v>
      </c>
      <c r="Q63" s="140">
        <v>0</v>
      </c>
      <c r="R63" s="140">
        <f t="shared" si="10"/>
        <v>0</v>
      </c>
      <c r="S63" s="140">
        <v>0</v>
      </c>
      <c r="T63" s="140">
        <v>0</v>
      </c>
      <c r="U63" s="140">
        <v>0</v>
      </c>
      <c r="V63" s="140">
        <f t="shared" si="11"/>
        <v>0</v>
      </c>
      <c r="W63" s="140">
        <v>0</v>
      </c>
      <c r="X63" s="140">
        <v>0</v>
      </c>
      <c r="Y63" s="140">
        <v>0</v>
      </c>
      <c r="Z63" s="140">
        <v>0</v>
      </c>
      <c r="AA63" s="140">
        <v>0</v>
      </c>
      <c r="AB63" s="146">
        <f t="shared" si="12"/>
        <v>0</v>
      </c>
      <c r="AC63" s="140">
        <v>0</v>
      </c>
      <c r="AD63" s="140">
        <v>0</v>
      </c>
      <c r="AE63" s="139">
        <v>0</v>
      </c>
      <c r="AF63" s="139">
        <v>0</v>
      </c>
      <c r="AG63" s="138">
        <v>0</v>
      </c>
      <c r="AH63" s="143" t="s">
        <v>115</v>
      </c>
      <c r="AI63" s="334"/>
      <c r="AJ63" s="121"/>
      <c r="AK63" s="121"/>
      <c r="AL63" s="121"/>
    </row>
    <row r="64" spans="1:38" ht="15.75" customHeight="1">
      <c r="A64" s="299"/>
      <c r="B64" s="73" t="s">
        <v>114</v>
      </c>
      <c r="C64" s="141">
        <v>0</v>
      </c>
      <c r="D64" s="139">
        <f t="shared" si="7"/>
        <v>0</v>
      </c>
      <c r="E64" s="140">
        <v>0</v>
      </c>
      <c r="F64" s="140">
        <v>0</v>
      </c>
      <c r="G64" s="140">
        <v>0</v>
      </c>
      <c r="H64" s="139">
        <f t="shared" si="8"/>
        <v>0</v>
      </c>
      <c r="I64" s="140">
        <v>0</v>
      </c>
      <c r="J64" s="140">
        <v>0</v>
      </c>
      <c r="K64" s="140">
        <v>0</v>
      </c>
      <c r="L64" s="140">
        <v>0</v>
      </c>
      <c r="M64" s="140">
        <v>0</v>
      </c>
      <c r="N64" s="140">
        <f t="shared" si="9"/>
        <v>0</v>
      </c>
      <c r="O64" s="140">
        <v>0</v>
      </c>
      <c r="P64" s="140">
        <v>0</v>
      </c>
      <c r="Q64" s="140">
        <v>0</v>
      </c>
      <c r="R64" s="140">
        <f t="shared" si="10"/>
        <v>0</v>
      </c>
      <c r="S64" s="140">
        <v>0</v>
      </c>
      <c r="T64" s="140">
        <v>0</v>
      </c>
      <c r="U64" s="140">
        <v>0</v>
      </c>
      <c r="V64" s="140">
        <f t="shared" si="11"/>
        <v>0</v>
      </c>
      <c r="W64" s="140">
        <v>0</v>
      </c>
      <c r="X64" s="140">
        <v>0</v>
      </c>
      <c r="Y64" s="140">
        <v>0</v>
      </c>
      <c r="Z64" s="140">
        <v>0</v>
      </c>
      <c r="AA64" s="140">
        <v>0</v>
      </c>
      <c r="AB64" s="146">
        <f t="shared" si="12"/>
        <v>0</v>
      </c>
      <c r="AC64" s="140">
        <v>0</v>
      </c>
      <c r="AD64" s="140">
        <v>0</v>
      </c>
      <c r="AE64" s="139">
        <v>0</v>
      </c>
      <c r="AF64" s="139">
        <v>0</v>
      </c>
      <c r="AG64" s="138">
        <v>0</v>
      </c>
      <c r="AH64" s="143" t="s">
        <v>114</v>
      </c>
      <c r="AI64" s="334"/>
      <c r="AJ64" s="121"/>
      <c r="AK64" s="121"/>
      <c r="AL64" s="121"/>
    </row>
    <row r="65" spans="1:38" ht="15.75" customHeight="1">
      <c r="A65" s="299"/>
      <c r="B65" s="64" t="s">
        <v>113</v>
      </c>
      <c r="C65" s="141">
        <v>0</v>
      </c>
      <c r="D65" s="139">
        <f t="shared" si="7"/>
        <v>0</v>
      </c>
      <c r="E65" s="139">
        <v>0</v>
      </c>
      <c r="F65" s="139">
        <v>0</v>
      </c>
      <c r="G65" s="140">
        <v>0</v>
      </c>
      <c r="H65" s="139">
        <f t="shared" si="8"/>
        <v>0</v>
      </c>
      <c r="I65" s="140">
        <v>0</v>
      </c>
      <c r="J65" s="140">
        <v>0</v>
      </c>
      <c r="K65" s="140">
        <v>0</v>
      </c>
      <c r="L65" s="140">
        <v>0</v>
      </c>
      <c r="M65" s="140">
        <v>0</v>
      </c>
      <c r="N65" s="140">
        <f t="shared" si="9"/>
        <v>0</v>
      </c>
      <c r="O65" s="140">
        <v>0</v>
      </c>
      <c r="P65" s="140">
        <v>0</v>
      </c>
      <c r="Q65" s="140">
        <v>0</v>
      </c>
      <c r="R65" s="140">
        <f t="shared" si="10"/>
        <v>0</v>
      </c>
      <c r="S65" s="140">
        <v>0</v>
      </c>
      <c r="T65" s="140">
        <v>0</v>
      </c>
      <c r="U65" s="140">
        <v>0</v>
      </c>
      <c r="V65" s="140">
        <f t="shared" si="11"/>
        <v>0</v>
      </c>
      <c r="W65" s="140">
        <v>0</v>
      </c>
      <c r="X65" s="140">
        <v>0</v>
      </c>
      <c r="Y65" s="140">
        <v>0</v>
      </c>
      <c r="Z65" s="140">
        <v>0</v>
      </c>
      <c r="AA65" s="140">
        <v>0</v>
      </c>
      <c r="AB65" s="146">
        <f t="shared" si="12"/>
        <v>0</v>
      </c>
      <c r="AC65" s="140">
        <v>0</v>
      </c>
      <c r="AD65" s="140">
        <v>0</v>
      </c>
      <c r="AE65" s="139">
        <v>0</v>
      </c>
      <c r="AF65" s="139">
        <v>0</v>
      </c>
      <c r="AG65" s="138">
        <v>0</v>
      </c>
      <c r="AH65" s="137" t="s">
        <v>113</v>
      </c>
      <c r="AI65" s="334"/>
      <c r="AJ65" s="121"/>
      <c r="AK65" s="121"/>
      <c r="AL65" s="121"/>
    </row>
    <row r="66" spans="1:38" ht="15.75" customHeight="1">
      <c r="A66" s="299"/>
      <c r="B66" s="64" t="s">
        <v>190</v>
      </c>
      <c r="C66" s="141">
        <v>0</v>
      </c>
      <c r="D66" s="139">
        <f t="shared" si="7"/>
        <v>0</v>
      </c>
      <c r="E66" s="139">
        <v>0</v>
      </c>
      <c r="F66" s="139">
        <v>0</v>
      </c>
      <c r="G66" s="140">
        <v>0</v>
      </c>
      <c r="H66" s="139">
        <f t="shared" si="8"/>
        <v>0</v>
      </c>
      <c r="I66" s="140">
        <v>0</v>
      </c>
      <c r="J66" s="140">
        <v>0</v>
      </c>
      <c r="K66" s="140">
        <v>0</v>
      </c>
      <c r="L66" s="140">
        <v>0</v>
      </c>
      <c r="M66" s="140">
        <v>0</v>
      </c>
      <c r="N66" s="140">
        <f t="shared" si="9"/>
        <v>0</v>
      </c>
      <c r="O66" s="140">
        <v>0</v>
      </c>
      <c r="P66" s="140">
        <v>0</v>
      </c>
      <c r="Q66" s="140">
        <v>0</v>
      </c>
      <c r="R66" s="140">
        <f t="shared" si="10"/>
        <v>0</v>
      </c>
      <c r="S66" s="140">
        <v>0</v>
      </c>
      <c r="T66" s="140">
        <v>0</v>
      </c>
      <c r="U66" s="140">
        <v>0</v>
      </c>
      <c r="V66" s="140">
        <f t="shared" si="11"/>
        <v>0</v>
      </c>
      <c r="W66" s="140">
        <v>0</v>
      </c>
      <c r="X66" s="140">
        <v>0</v>
      </c>
      <c r="Y66" s="140">
        <v>0</v>
      </c>
      <c r="Z66" s="140">
        <v>0</v>
      </c>
      <c r="AA66" s="140">
        <v>0</v>
      </c>
      <c r="AB66" s="146">
        <f t="shared" si="12"/>
        <v>0</v>
      </c>
      <c r="AC66" s="140">
        <v>0</v>
      </c>
      <c r="AD66" s="140">
        <v>0</v>
      </c>
      <c r="AE66" s="139">
        <v>0</v>
      </c>
      <c r="AF66" s="139">
        <v>0</v>
      </c>
      <c r="AG66" s="138">
        <v>0</v>
      </c>
      <c r="AH66" s="137" t="s">
        <v>190</v>
      </c>
      <c r="AI66" s="334"/>
      <c r="AJ66" s="121"/>
      <c r="AK66" s="121"/>
      <c r="AL66" s="121"/>
    </row>
    <row r="67" spans="1:38" ht="15.75" customHeight="1">
      <c r="A67" s="300"/>
      <c r="B67" s="57" t="s">
        <v>98</v>
      </c>
      <c r="C67" s="141">
        <v>0</v>
      </c>
      <c r="D67" s="139">
        <f t="shared" si="7"/>
        <v>0</v>
      </c>
      <c r="E67" s="146">
        <v>0</v>
      </c>
      <c r="F67" s="146">
        <v>0</v>
      </c>
      <c r="G67" s="140">
        <v>0</v>
      </c>
      <c r="H67" s="139">
        <f t="shared" si="8"/>
        <v>0</v>
      </c>
      <c r="I67" s="146">
        <v>0</v>
      </c>
      <c r="J67" s="146">
        <v>0</v>
      </c>
      <c r="K67" s="146">
        <v>0</v>
      </c>
      <c r="L67" s="146">
        <v>0</v>
      </c>
      <c r="M67" s="146">
        <v>0</v>
      </c>
      <c r="N67" s="140">
        <f t="shared" si="9"/>
        <v>0</v>
      </c>
      <c r="O67" s="146">
        <v>0</v>
      </c>
      <c r="P67" s="146">
        <v>0</v>
      </c>
      <c r="Q67" s="146">
        <v>0</v>
      </c>
      <c r="R67" s="140">
        <f t="shared" si="10"/>
        <v>0</v>
      </c>
      <c r="S67" s="146">
        <v>0</v>
      </c>
      <c r="T67" s="146">
        <v>0</v>
      </c>
      <c r="U67" s="146">
        <v>0</v>
      </c>
      <c r="V67" s="140">
        <f t="shared" si="11"/>
        <v>0</v>
      </c>
      <c r="W67" s="146">
        <v>0</v>
      </c>
      <c r="X67" s="146">
        <v>0</v>
      </c>
      <c r="Y67" s="146">
        <v>0</v>
      </c>
      <c r="Z67" s="146">
        <v>0</v>
      </c>
      <c r="AA67" s="146">
        <v>0</v>
      </c>
      <c r="AB67" s="146">
        <f t="shared" si="12"/>
        <v>0</v>
      </c>
      <c r="AC67" s="140">
        <v>0</v>
      </c>
      <c r="AD67" s="140">
        <v>0</v>
      </c>
      <c r="AE67" s="139">
        <v>0</v>
      </c>
      <c r="AF67" s="139">
        <v>0</v>
      </c>
      <c r="AG67" s="138">
        <v>0</v>
      </c>
      <c r="AH67" s="130" t="s">
        <v>98</v>
      </c>
      <c r="AI67" s="335"/>
      <c r="AJ67" s="121"/>
      <c r="AK67" s="121"/>
      <c r="AL67" s="121"/>
    </row>
    <row r="68" spans="1:38" s="77" customFormat="1" ht="15.75" customHeight="1">
      <c r="A68" s="298" t="s">
        <v>112</v>
      </c>
      <c r="B68" s="216" t="s">
        <v>0</v>
      </c>
      <c r="C68" s="225">
        <f>SUM(C69:C81)</f>
        <v>0</v>
      </c>
      <c r="D68" s="226">
        <f t="shared" si="7"/>
        <v>0</v>
      </c>
      <c r="E68" s="226">
        <f>SUM(E69:E81)</f>
        <v>0</v>
      </c>
      <c r="F68" s="226">
        <f>SUM(F69:F81)</f>
        <v>0</v>
      </c>
      <c r="G68" s="226">
        <f>SUM(G69:G81)</f>
        <v>0</v>
      </c>
      <c r="H68" s="226">
        <f t="shared" si="8"/>
        <v>0</v>
      </c>
      <c r="I68" s="226">
        <f>SUM(I69:I81)</f>
        <v>0</v>
      </c>
      <c r="J68" s="226">
        <f>SUM(J69:J81)</f>
        <v>0</v>
      </c>
      <c r="K68" s="226">
        <f>SUM(K69:K81)</f>
        <v>0</v>
      </c>
      <c r="L68" s="226">
        <f>SUM(L69:L81)</f>
        <v>0</v>
      </c>
      <c r="M68" s="226">
        <f>SUM(M69:M81)</f>
        <v>0</v>
      </c>
      <c r="N68" s="226">
        <f t="shared" si="9"/>
        <v>0</v>
      </c>
      <c r="O68" s="226">
        <f>SUM(O69:O81)</f>
        <v>0</v>
      </c>
      <c r="P68" s="226">
        <f>SUM(P69:P81)</f>
        <v>0</v>
      </c>
      <c r="Q68" s="226">
        <f>SUM(Q69:Q81)</f>
        <v>0</v>
      </c>
      <c r="R68" s="226">
        <f t="shared" si="10"/>
        <v>0</v>
      </c>
      <c r="S68" s="226">
        <f>SUM(S69:S81)</f>
        <v>0</v>
      </c>
      <c r="T68" s="226">
        <f>SUM(T69:T81)</f>
        <v>0</v>
      </c>
      <c r="U68" s="226">
        <f>SUM(U69:U81)</f>
        <v>0</v>
      </c>
      <c r="V68" s="226">
        <f t="shared" si="11"/>
        <v>0</v>
      </c>
      <c r="W68" s="226">
        <f>SUM(W69:W81)</f>
        <v>0</v>
      </c>
      <c r="X68" s="226">
        <f>SUM(X69:X81)</f>
        <v>0</v>
      </c>
      <c r="Y68" s="226">
        <f>SUM(Y69:Y81)</f>
        <v>0</v>
      </c>
      <c r="Z68" s="226">
        <f>SUM(Z69:Z81)</f>
        <v>0</v>
      </c>
      <c r="AA68" s="226">
        <f>SUM(AA69:AA81)</f>
        <v>0</v>
      </c>
      <c r="AB68" s="226">
        <f t="shared" si="12"/>
        <v>0</v>
      </c>
      <c r="AC68" s="226">
        <f>SUM(AC69:AC81)</f>
        <v>0</v>
      </c>
      <c r="AD68" s="226">
        <f>SUM(AD69:AD81)</f>
        <v>0</v>
      </c>
      <c r="AE68" s="226">
        <f>SUM(AE69:AE81)</f>
        <v>0</v>
      </c>
      <c r="AF68" s="226">
        <f>SUM(AF69:AF81)</f>
        <v>0</v>
      </c>
      <c r="AG68" s="226">
        <f>SUM(AG69:AG81)</f>
        <v>0</v>
      </c>
      <c r="AH68" s="230" t="s">
        <v>0</v>
      </c>
      <c r="AI68" s="333" t="s">
        <v>112</v>
      </c>
      <c r="AJ68" s="106"/>
      <c r="AK68" s="106"/>
      <c r="AL68" s="106"/>
    </row>
    <row r="69" spans="1:38" ht="15.75" customHeight="1">
      <c r="A69" s="299"/>
      <c r="B69" s="73" t="s">
        <v>111</v>
      </c>
      <c r="C69" s="141">
        <v>0</v>
      </c>
      <c r="D69" s="146">
        <f t="shared" si="7"/>
        <v>0</v>
      </c>
      <c r="E69" s="140">
        <v>0</v>
      </c>
      <c r="F69" s="140">
        <v>0</v>
      </c>
      <c r="G69" s="140">
        <v>0</v>
      </c>
      <c r="H69" s="146">
        <f t="shared" si="8"/>
        <v>0</v>
      </c>
      <c r="I69" s="140">
        <v>0</v>
      </c>
      <c r="J69" s="140">
        <v>0</v>
      </c>
      <c r="K69" s="140">
        <v>0</v>
      </c>
      <c r="L69" s="140">
        <v>0</v>
      </c>
      <c r="M69" s="140">
        <v>0</v>
      </c>
      <c r="N69" s="140">
        <f t="shared" si="9"/>
        <v>0</v>
      </c>
      <c r="O69" s="140">
        <v>0</v>
      </c>
      <c r="P69" s="140">
        <v>0</v>
      </c>
      <c r="Q69" s="140">
        <v>0</v>
      </c>
      <c r="R69" s="140">
        <f t="shared" si="10"/>
        <v>0</v>
      </c>
      <c r="S69" s="140">
        <v>0</v>
      </c>
      <c r="T69" s="140">
        <v>0</v>
      </c>
      <c r="U69" s="140">
        <v>0</v>
      </c>
      <c r="V69" s="140">
        <f t="shared" si="11"/>
        <v>0</v>
      </c>
      <c r="W69" s="140">
        <v>0</v>
      </c>
      <c r="X69" s="140">
        <v>0</v>
      </c>
      <c r="Y69" s="140">
        <v>0</v>
      </c>
      <c r="Z69" s="140">
        <v>0</v>
      </c>
      <c r="AA69" s="140">
        <v>0</v>
      </c>
      <c r="AB69" s="146">
        <f t="shared" si="12"/>
        <v>0</v>
      </c>
      <c r="AC69" s="140">
        <v>0</v>
      </c>
      <c r="AD69" s="140">
        <v>0</v>
      </c>
      <c r="AE69" s="139">
        <v>0</v>
      </c>
      <c r="AF69" s="139">
        <v>0</v>
      </c>
      <c r="AG69" s="138">
        <v>0</v>
      </c>
      <c r="AH69" s="143" t="s">
        <v>111</v>
      </c>
      <c r="AI69" s="334"/>
      <c r="AJ69" s="121"/>
      <c r="AK69" s="121"/>
      <c r="AL69" s="121"/>
    </row>
    <row r="70" spans="1:38" ht="15.75" customHeight="1">
      <c r="A70" s="299"/>
      <c r="B70" s="73" t="s">
        <v>110</v>
      </c>
      <c r="C70" s="141">
        <v>0</v>
      </c>
      <c r="D70" s="146">
        <f t="shared" si="7"/>
        <v>0</v>
      </c>
      <c r="E70" s="140">
        <v>0</v>
      </c>
      <c r="F70" s="140">
        <v>0</v>
      </c>
      <c r="G70" s="140">
        <v>0</v>
      </c>
      <c r="H70" s="146">
        <f t="shared" si="8"/>
        <v>0</v>
      </c>
      <c r="I70" s="140">
        <v>0</v>
      </c>
      <c r="J70" s="140">
        <v>0</v>
      </c>
      <c r="K70" s="140">
        <v>0</v>
      </c>
      <c r="L70" s="140">
        <v>0</v>
      </c>
      <c r="M70" s="140">
        <v>0</v>
      </c>
      <c r="N70" s="140">
        <f t="shared" si="9"/>
        <v>0</v>
      </c>
      <c r="O70" s="140">
        <v>0</v>
      </c>
      <c r="P70" s="140">
        <v>0</v>
      </c>
      <c r="Q70" s="140">
        <v>0</v>
      </c>
      <c r="R70" s="140">
        <f t="shared" si="10"/>
        <v>0</v>
      </c>
      <c r="S70" s="140">
        <v>0</v>
      </c>
      <c r="T70" s="140">
        <v>0</v>
      </c>
      <c r="U70" s="140">
        <v>0</v>
      </c>
      <c r="V70" s="140">
        <f t="shared" si="11"/>
        <v>0</v>
      </c>
      <c r="W70" s="140">
        <v>0</v>
      </c>
      <c r="X70" s="140">
        <v>0</v>
      </c>
      <c r="Y70" s="140">
        <v>0</v>
      </c>
      <c r="Z70" s="140">
        <v>0</v>
      </c>
      <c r="AA70" s="140">
        <v>0</v>
      </c>
      <c r="AB70" s="146">
        <f t="shared" si="12"/>
        <v>0</v>
      </c>
      <c r="AC70" s="140">
        <v>0</v>
      </c>
      <c r="AD70" s="140">
        <v>0</v>
      </c>
      <c r="AE70" s="139">
        <v>0</v>
      </c>
      <c r="AF70" s="139">
        <v>0</v>
      </c>
      <c r="AG70" s="138">
        <v>0</v>
      </c>
      <c r="AH70" s="143" t="s">
        <v>110</v>
      </c>
      <c r="AI70" s="334"/>
      <c r="AJ70" s="121"/>
      <c r="AK70" s="121"/>
      <c r="AL70" s="121"/>
    </row>
    <row r="71" spans="1:38" ht="15.75" customHeight="1">
      <c r="A71" s="299"/>
      <c r="B71" s="75" t="s">
        <v>109</v>
      </c>
      <c r="C71" s="141">
        <v>0</v>
      </c>
      <c r="D71" s="146">
        <f t="shared" si="7"/>
        <v>0</v>
      </c>
      <c r="E71" s="140">
        <v>0</v>
      </c>
      <c r="F71" s="140">
        <v>0</v>
      </c>
      <c r="G71" s="140">
        <v>0</v>
      </c>
      <c r="H71" s="146">
        <f t="shared" si="8"/>
        <v>0</v>
      </c>
      <c r="I71" s="140">
        <v>0</v>
      </c>
      <c r="J71" s="140">
        <v>0</v>
      </c>
      <c r="K71" s="140">
        <v>0</v>
      </c>
      <c r="L71" s="140">
        <v>0</v>
      </c>
      <c r="M71" s="140">
        <v>0</v>
      </c>
      <c r="N71" s="140">
        <f t="shared" si="9"/>
        <v>0</v>
      </c>
      <c r="O71" s="140">
        <v>0</v>
      </c>
      <c r="P71" s="140">
        <v>0</v>
      </c>
      <c r="Q71" s="140">
        <v>0</v>
      </c>
      <c r="R71" s="140">
        <f t="shared" si="10"/>
        <v>0</v>
      </c>
      <c r="S71" s="140">
        <v>0</v>
      </c>
      <c r="T71" s="140">
        <v>0</v>
      </c>
      <c r="U71" s="140">
        <v>0</v>
      </c>
      <c r="V71" s="140">
        <f t="shared" si="11"/>
        <v>0</v>
      </c>
      <c r="W71" s="140">
        <v>0</v>
      </c>
      <c r="X71" s="140">
        <v>0</v>
      </c>
      <c r="Y71" s="140">
        <v>0</v>
      </c>
      <c r="Z71" s="140">
        <v>0</v>
      </c>
      <c r="AA71" s="140">
        <v>0</v>
      </c>
      <c r="AB71" s="146">
        <f t="shared" si="12"/>
        <v>0</v>
      </c>
      <c r="AC71" s="140">
        <v>0</v>
      </c>
      <c r="AD71" s="140">
        <v>0</v>
      </c>
      <c r="AE71" s="139">
        <v>0</v>
      </c>
      <c r="AF71" s="139">
        <v>0</v>
      </c>
      <c r="AG71" s="138">
        <v>0</v>
      </c>
      <c r="AH71" s="144" t="s">
        <v>109</v>
      </c>
      <c r="AI71" s="334"/>
      <c r="AJ71" s="121"/>
      <c r="AK71" s="121"/>
      <c r="AL71" s="121"/>
    </row>
    <row r="72" spans="1:38" ht="15.75" customHeight="1">
      <c r="A72" s="299"/>
      <c r="B72" s="73" t="s">
        <v>108</v>
      </c>
      <c r="C72" s="141">
        <v>0</v>
      </c>
      <c r="D72" s="146">
        <f t="shared" si="7"/>
        <v>0</v>
      </c>
      <c r="E72" s="140">
        <v>0</v>
      </c>
      <c r="F72" s="140">
        <v>0</v>
      </c>
      <c r="G72" s="140">
        <v>0</v>
      </c>
      <c r="H72" s="146">
        <f t="shared" si="8"/>
        <v>0</v>
      </c>
      <c r="I72" s="140">
        <v>0</v>
      </c>
      <c r="J72" s="140">
        <v>0</v>
      </c>
      <c r="K72" s="140">
        <v>0</v>
      </c>
      <c r="L72" s="140">
        <v>0</v>
      </c>
      <c r="M72" s="140">
        <v>0</v>
      </c>
      <c r="N72" s="140">
        <f t="shared" si="9"/>
        <v>0</v>
      </c>
      <c r="O72" s="140">
        <v>0</v>
      </c>
      <c r="P72" s="140">
        <v>0</v>
      </c>
      <c r="Q72" s="140">
        <v>0</v>
      </c>
      <c r="R72" s="140">
        <f t="shared" si="10"/>
        <v>0</v>
      </c>
      <c r="S72" s="140">
        <v>0</v>
      </c>
      <c r="T72" s="140">
        <v>0</v>
      </c>
      <c r="U72" s="140">
        <v>0</v>
      </c>
      <c r="V72" s="140">
        <f t="shared" si="11"/>
        <v>0</v>
      </c>
      <c r="W72" s="140">
        <v>0</v>
      </c>
      <c r="X72" s="140">
        <v>0</v>
      </c>
      <c r="Y72" s="140">
        <v>0</v>
      </c>
      <c r="Z72" s="140">
        <v>0</v>
      </c>
      <c r="AA72" s="140">
        <v>0</v>
      </c>
      <c r="AB72" s="146">
        <f t="shared" si="12"/>
        <v>0</v>
      </c>
      <c r="AC72" s="140">
        <v>0</v>
      </c>
      <c r="AD72" s="140">
        <v>0</v>
      </c>
      <c r="AE72" s="139">
        <v>0</v>
      </c>
      <c r="AF72" s="139">
        <v>0</v>
      </c>
      <c r="AG72" s="138">
        <v>0</v>
      </c>
      <c r="AH72" s="143" t="s">
        <v>108</v>
      </c>
      <c r="AI72" s="334"/>
      <c r="AJ72" s="121"/>
      <c r="AK72" s="121"/>
      <c r="AL72" s="121"/>
    </row>
    <row r="73" spans="1:38" ht="15.75" customHeight="1">
      <c r="A73" s="299"/>
      <c r="B73" s="73" t="s">
        <v>107</v>
      </c>
      <c r="C73" s="141">
        <v>0</v>
      </c>
      <c r="D73" s="146">
        <f t="shared" si="7"/>
        <v>0</v>
      </c>
      <c r="E73" s="140">
        <v>0</v>
      </c>
      <c r="F73" s="140">
        <v>0</v>
      </c>
      <c r="G73" s="140">
        <v>0</v>
      </c>
      <c r="H73" s="146">
        <f t="shared" si="8"/>
        <v>0</v>
      </c>
      <c r="I73" s="140">
        <v>0</v>
      </c>
      <c r="J73" s="140">
        <v>0</v>
      </c>
      <c r="K73" s="140">
        <v>0</v>
      </c>
      <c r="L73" s="140">
        <v>0</v>
      </c>
      <c r="M73" s="140">
        <v>0</v>
      </c>
      <c r="N73" s="140">
        <f t="shared" si="9"/>
        <v>0</v>
      </c>
      <c r="O73" s="140">
        <v>0</v>
      </c>
      <c r="P73" s="140">
        <v>0</v>
      </c>
      <c r="Q73" s="140">
        <v>0</v>
      </c>
      <c r="R73" s="140">
        <f t="shared" si="10"/>
        <v>0</v>
      </c>
      <c r="S73" s="140">
        <v>0</v>
      </c>
      <c r="T73" s="140">
        <v>0</v>
      </c>
      <c r="U73" s="140">
        <v>0</v>
      </c>
      <c r="V73" s="140">
        <f t="shared" si="11"/>
        <v>0</v>
      </c>
      <c r="W73" s="140">
        <v>0</v>
      </c>
      <c r="X73" s="140">
        <v>0</v>
      </c>
      <c r="Y73" s="140">
        <v>0</v>
      </c>
      <c r="Z73" s="140">
        <v>0</v>
      </c>
      <c r="AA73" s="140">
        <v>0</v>
      </c>
      <c r="AB73" s="146">
        <f t="shared" si="12"/>
        <v>0</v>
      </c>
      <c r="AC73" s="140">
        <v>0</v>
      </c>
      <c r="AD73" s="140">
        <v>0</v>
      </c>
      <c r="AE73" s="139">
        <v>0</v>
      </c>
      <c r="AF73" s="139">
        <v>0</v>
      </c>
      <c r="AG73" s="138">
        <v>0</v>
      </c>
      <c r="AH73" s="143" t="s">
        <v>107</v>
      </c>
      <c r="AI73" s="334"/>
      <c r="AJ73" s="121"/>
      <c r="AK73" s="121"/>
      <c r="AL73" s="121"/>
    </row>
    <row r="74" spans="1:38" ht="15.75" customHeight="1">
      <c r="A74" s="299"/>
      <c r="B74" s="73" t="s">
        <v>106</v>
      </c>
      <c r="C74" s="141">
        <v>0</v>
      </c>
      <c r="D74" s="146">
        <f t="shared" si="7"/>
        <v>0</v>
      </c>
      <c r="E74" s="140">
        <v>0</v>
      </c>
      <c r="F74" s="140">
        <v>0</v>
      </c>
      <c r="G74" s="140">
        <v>0</v>
      </c>
      <c r="H74" s="146">
        <f t="shared" si="8"/>
        <v>0</v>
      </c>
      <c r="I74" s="140">
        <v>0</v>
      </c>
      <c r="J74" s="140">
        <v>0</v>
      </c>
      <c r="K74" s="140">
        <v>0</v>
      </c>
      <c r="L74" s="140">
        <v>0</v>
      </c>
      <c r="M74" s="140">
        <v>0</v>
      </c>
      <c r="N74" s="140">
        <f t="shared" si="9"/>
        <v>0</v>
      </c>
      <c r="O74" s="140">
        <v>0</v>
      </c>
      <c r="P74" s="140">
        <v>0</v>
      </c>
      <c r="Q74" s="140">
        <v>0</v>
      </c>
      <c r="R74" s="140">
        <f t="shared" si="10"/>
        <v>0</v>
      </c>
      <c r="S74" s="140">
        <v>0</v>
      </c>
      <c r="T74" s="140">
        <v>0</v>
      </c>
      <c r="U74" s="140">
        <v>0</v>
      </c>
      <c r="V74" s="140">
        <f t="shared" si="11"/>
        <v>0</v>
      </c>
      <c r="W74" s="140">
        <v>0</v>
      </c>
      <c r="X74" s="140">
        <v>0</v>
      </c>
      <c r="Y74" s="140">
        <v>0</v>
      </c>
      <c r="Z74" s="140">
        <v>0</v>
      </c>
      <c r="AA74" s="140">
        <v>0</v>
      </c>
      <c r="AB74" s="146">
        <f t="shared" si="12"/>
        <v>0</v>
      </c>
      <c r="AC74" s="140">
        <v>0</v>
      </c>
      <c r="AD74" s="140">
        <v>0</v>
      </c>
      <c r="AE74" s="139">
        <v>0</v>
      </c>
      <c r="AF74" s="139">
        <v>0</v>
      </c>
      <c r="AG74" s="138">
        <v>0</v>
      </c>
      <c r="AH74" s="143" t="s">
        <v>106</v>
      </c>
      <c r="AI74" s="334"/>
      <c r="AJ74" s="121"/>
      <c r="AK74" s="121"/>
      <c r="AL74" s="121"/>
    </row>
    <row r="75" spans="1:38" ht="15.75" customHeight="1">
      <c r="A75" s="299"/>
      <c r="B75" s="73" t="s">
        <v>105</v>
      </c>
      <c r="C75" s="141">
        <v>0</v>
      </c>
      <c r="D75" s="146">
        <f t="shared" si="7"/>
        <v>0</v>
      </c>
      <c r="E75" s="140">
        <v>0</v>
      </c>
      <c r="F75" s="140">
        <v>0</v>
      </c>
      <c r="G75" s="140">
        <v>0</v>
      </c>
      <c r="H75" s="146">
        <f t="shared" si="8"/>
        <v>0</v>
      </c>
      <c r="I75" s="140">
        <v>0</v>
      </c>
      <c r="J75" s="140">
        <v>0</v>
      </c>
      <c r="K75" s="140">
        <v>0</v>
      </c>
      <c r="L75" s="140">
        <v>0</v>
      </c>
      <c r="M75" s="140">
        <v>0</v>
      </c>
      <c r="N75" s="140">
        <f t="shared" si="9"/>
        <v>0</v>
      </c>
      <c r="O75" s="140">
        <v>0</v>
      </c>
      <c r="P75" s="140">
        <v>0</v>
      </c>
      <c r="Q75" s="140">
        <v>0</v>
      </c>
      <c r="R75" s="140">
        <f t="shared" si="10"/>
        <v>0</v>
      </c>
      <c r="S75" s="140">
        <v>0</v>
      </c>
      <c r="T75" s="140">
        <v>0</v>
      </c>
      <c r="U75" s="140">
        <v>0</v>
      </c>
      <c r="V75" s="140">
        <f t="shared" si="11"/>
        <v>0</v>
      </c>
      <c r="W75" s="140">
        <v>0</v>
      </c>
      <c r="X75" s="140">
        <v>0</v>
      </c>
      <c r="Y75" s="140">
        <v>0</v>
      </c>
      <c r="Z75" s="140">
        <v>0</v>
      </c>
      <c r="AA75" s="140">
        <v>0</v>
      </c>
      <c r="AB75" s="146">
        <f t="shared" si="12"/>
        <v>0</v>
      </c>
      <c r="AC75" s="140">
        <v>0</v>
      </c>
      <c r="AD75" s="140">
        <v>0</v>
      </c>
      <c r="AE75" s="139">
        <v>0</v>
      </c>
      <c r="AF75" s="139">
        <v>0</v>
      </c>
      <c r="AG75" s="138">
        <v>0</v>
      </c>
      <c r="AH75" s="143" t="s">
        <v>105</v>
      </c>
      <c r="AI75" s="334"/>
      <c r="AJ75" s="121"/>
      <c r="AK75" s="121"/>
      <c r="AL75" s="121"/>
    </row>
    <row r="76" spans="1:38" ht="15.75" customHeight="1">
      <c r="A76" s="299"/>
      <c r="B76" s="72" t="s">
        <v>104</v>
      </c>
      <c r="C76" s="141">
        <v>0</v>
      </c>
      <c r="D76" s="146">
        <f aca="true" t="shared" si="13" ref="D76:D81">SUM(E76:G76)</f>
        <v>0</v>
      </c>
      <c r="E76" s="140">
        <v>0</v>
      </c>
      <c r="F76" s="140">
        <v>0</v>
      </c>
      <c r="G76" s="140">
        <v>0</v>
      </c>
      <c r="H76" s="146">
        <f aca="true" t="shared" si="14" ref="H76:H81">I76+J76</f>
        <v>0</v>
      </c>
      <c r="I76" s="140">
        <v>0</v>
      </c>
      <c r="J76" s="140">
        <v>0</v>
      </c>
      <c r="K76" s="140">
        <v>0</v>
      </c>
      <c r="L76" s="140">
        <v>0</v>
      </c>
      <c r="M76" s="140">
        <v>0</v>
      </c>
      <c r="N76" s="140">
        <f aca="true" t="shared" si="15" ref="N76:N81">SUM(O76:Q76)</f>
        <v>0</v>
      </c>
      <c r="O76" s="140">
        <v>0</v>
      </c>
      <c r="P76" s="140">
        <v>0</v>
      </c>
      <c r="Q76" s="140">
        <v>0</v>
      </c>
      <c r="R76" s="140">
        <f aca="true" t="shared" si="16" ref="R76:R81">SUM(S76:U76)</f>
        <v>0</v>
      </c>
      <c r="S76" s="140">
        <v>0</v>
      </c>
      <c r="T76" s="140">
        <v>0</v>
      </c>
      <c r="U76" s="140">
        <v>0</v>
      </c>
      <c r="V76" s="140">
        <f aca="true" t="shared" si="17" ref="V76:V81">W76+X76</f>
        <v>0</v>
      </c>
      <c r="W76" s="140">
        <v>0</v>
      </c>
      <c r="X76" s="140">
        <v>0</v>
      </c>
      <c r="Y76" s="140">
        <v>0</v>
      </c>
      <c r="Z76" s="140">
        <v>0</v>
      </c>
      <c r="AA76" s="140">
        <v>0</v>
      </c>
      <c r="AB76" s="146">
        <f aca="true" t="shared" si="18" ref="AB76:AB81">AC76+AD76</f>
        <v>0</v>
      </c>
      <c r="AC76" s="140">
        <v>0</v>
      </c>
      <c r="AD76" s="140">
        <v>0</v>
      </c>
      <c r="AE76" s="139">
        <v>0</v>
      </c>
      <c r="AF76" s="139">
        <v>0</v>
      </c>
      <c r="AG76" s="138">
        <v>0</v>
      </c>
      <c r="AH76" s="142" t="s">
        <v>104</v>
      </c>
      <c r="AI76" s="334"/>
      <c r="AJ76" s="121"/>
      <c r="AK76" s="121"/>
      <c r="AL76" s="121"/>
    </row>
    <row r="77" spans="1:38" ht="15.75" customHeight="1">
      <c r="A77" s="299"/>
      <c r="B77" s="64" t="s">
        <v>103</v>
      </c>
      <c r="C77" s="141">
        <v>0</v>
      </c>
      <c r="D77" s="146">
        <f t="shared" si="13"/>
        <v>0</v>
      </c>
      <c r="E77" s="139">
        <v>0</v>
      </c>
      <c r="F77" s="139">
        <v>0</v>
      </c>
      <c r="G77" s="139">
        <v>0</v>
      </c>
      <c r="H77" s="146">
        <f t="shared" si="14"/>
        <v>0</v>
      </c>
      <c r="I77" s="140">
        <v>0</v>
      </c>
      <c r="J77" s="140">
        <v>0</v>
      </c>
      <c r="K77" s="140">
        <v>0</v>
      </c>
      <c r="L77" s="140">
        <v>0</v>
      </c>
      <c r="M77" s="140">
        <v>0</v>
      </c>
      <c r="N77" s="140">
        <f t="shared" si="15"/>
        <v>0</v>
      </c>
      <c r="O77" s="140">
        <v>0</v>
      </c>
      <c r="P77" s="140">
        <v>0</v>
      </c>
      <c r="Q77" s="140">
        <v>0</v>
      </c>
      <c r="R77" s="140">
        <f t="shared" si="16"/>
        <v>0</v>
      </c>
      <c r="S77" s="140">
        <v>0</v>
      </c>
      <c r="T77" s="140">
        <v>0</v>
      </c>
      <c r="U77" s="140">
        <v>0</v>
      </c>
      <c r="V77" s="140">
        <f t="shared" si="17"/>
        <v>0</v>
      </c>
      <c r="W77" s="140">
        <v>0</v>
      </c>
      <c r="X77" s="140">
        <v>0</v>
      </c>
      <c r="Y77" s="140">
        <v>0</v>
      </c>
      <c r="Z77" s="140">
        <v>0</v>
      </c>
      <c r="AA77" s="140">
        <v>0</v>
      </c>
      <c r="AB77" s="146">
        <f t="shared" si="18"/>
        <v>0</v>
      </c>
      <c r="AC77" s="140">
        <v>0</v>
      </c>
      <c r="AD77" s="140">
        <v>0</v>
      </c>
      <c r="AE77" s="139">
        <v>0</v>
      </c>
      <c r="AF77" s="139">
        <v>0</v>
      </c>
      <c r="AG77" s="138">
        <v>0</v>
      </c>
      <c r="AH77" s="137" t="s">
        <v>103</v>
      </c>
      <c r="AI77" s="334"/>
      <c r="AJ77" s="121"/>
      <c r="AK77" s="121"/>
      <c r="AL77" s="121"/>
    </row>
    <row r="78" spans="1:38" ht="15.75" customHeight="1">
      <c r="A78" s="299"/>
      <c r="B78" s="64" t="s">
        <v>102</v>
      </c>
      <c r="C78" s="141">
        <v>0</v>
      </c>
      <c r="D78" s="146">
        <f t="shared" si="13"/>
        <v>0</v>
      </c>
      <c r="E78" s="139">
        <v>0</v>
      </c>
      <c r="F78" s="139">
        <v>0</v>
      </c>
      <c r="G78" s="139">
        <v>0</v>
      </c>
      <c r="H78" s="146">
        <f t="shared" si="14"/>
        <v>0</v>
      </c>
      <c r="I78" s="140">
        <v>0</v>
      </c>
      <c r="J78" s="140">
        <v>0</v>
      </c>
      <c r="K78" s="140">
        <v>0</v>
      </c>
      <c r="L78" s="140">
        <v>0</v>
      </c>
      <c r="M78" s="140">
        <v>0</v>
      </c>
      <c r="N78" s="140">
        <f t="shared" si="15"/>
        <v>0</v>
      </c>
      <c r="O78" s="140">
        <v>0</v>
      </c>
      <c r="P78" s="140">
        <v>0</v>
      </c>
      <c r="Q78" s="140">
        <v>0</v>
      </c>
      <c r="R78" s="140">
        <f t="shared" si="16"/>
        <v>0</v>
      </c>
      <c r="S78" s="140">
        <v>0</v>
      </c>
      <c r="T78" s="140">
        <v>0</v>
      </c>
      <c r="U78" s="140">
        <v>0</v>
      </c>
      <c r="V78" s="140">
        <f t="shared" si="17"/>
        <v>0</v>
      </c>
      <c r="W78" s="140">
        <v>0</v>
      </c>
      <c r="X78" s="140">
        <v>0</v>
      </c>
      <c r="Y78" s="140">
        <v>0</v>
      </c>
      <c r="Z78" s="140">
        <v>0</v>
      </c>
      <c r="AA78" s="140">
        <v>0</v>
      </c>
      <c r="AB78" s="146">
        <f t="shared" si="18"/>
        <v>0</v>
      </c>
      <c r="AC78" s="140">
        <v>0</v>
      </c>
      <c r="AD78" s="140">
        <v>0</v>
      </c>
      <c r="AE78" s="139">
        <v>0</v>
      </c>
      <c r="AF78" s="139">
        <v>0</v>
      </c>
      <c r="AG78" s="138">
        <v>0</v>
      </c>
      <c r="AH78" s="137" t="s">
        <v>101</v>
      </c>
      <c r="AI78" s="334"/>
      <c r="AJ78" s="121"/>
      <c r="AK78" s="121"/>
      <c r="AL78" s="121"/>
    </row>
    <row r="79" spans="1:38" ht="15.75" customHeight="1">
      <c r="A79" s="299"/>
      <c r="B79" s="64" t="s">
        <v>100</v>
      </c>
      <c r="C79" s="141">
        <v>0</v>
      </c>
      <c r="D79" s="146">
        <f t="shared" si="13"/>
        <v>0</v>
      </c>
      <c r="E79" s="139">
        <v>0</v>
      </c>
      <c r="F79" s="139">
        <v>0</v>
      </c>
      <c r="G79" s="139">
        <v>0</v>
      </c>
      <c r="H79" s="146">
        <f t="shared" si="14"/>
        <v>0</v>
      </c>
      <c r="I79" s="140">
        <v>0</v>
      </c>
      <c r="J79" s="140">
        <v>0</v>
      </c>
      <c r="K79" s="140">
        <v>0</v>
      </c>
      <c r="L79" s="140">
        <v>0</v>
      </c>
      <c r="M79" s="140">
        <v>0</v>
      </c>
      <c r="N79" s="140">
        <f t="shared" si="15"/>
        <v>0</v>
      </c>
      <c r="O79" s="140">
        <v>0</v>
      </c>
      <c r="P79" s="140">
        <v>0</v>
      </c>
      <c r="Q79" s="140">
        <v>0</v>
      </c>
      <c r="R79" s="140">
        <f t="shared" si="16"/>
        <v>0</v>
      </c>
      <c r="S79" s="140">
        <v>0</v>
      </c>
      <c r="T79" s="140">
        <v>0</v>
      </c>
      <c r="U79" s="140">
        <v>0</v>
      </c>
      <c r="V79" s="140">
        <f t="shared" si="17"/>
        <v>0</v>
      </c>
      <c r="W79" s="140">
        <v>0</v>
      </c>
      <c r="X79" s="140">
        <v>0</v>
      </c>
      <c r="Y79" s="140">
        <v>0</v>
      </c>
      <c r="Z79" s="140">
        <v>0</v>
      </c>
      <c r="AA79" s="140">
        <v>0</v>
      </c>
      <c r="AB79" s="146">
        <f t="shared" si="18"/>
        <v>0</v>
      </c>
      <c r="AC79" s="140">
        <v>0</v>
      </c>
      <c r="AD79" s="140">
        <v>0</v>
      </c>
      <c r="AE79" s="139">
        <v>0</v>
      </c>
      <c r="AF79" s="139">
        <v>0</v>
      </c>
      <c r="AG79" s="138">
        <v>0</v>
      </c>
      <c r="AH79" s="137" t="s">
        <v>100</v>
      </c>
      <c r="AI79" s="334"/>
      <c r="AJ79" s="121"/>
      <c r="AK79" s="121"/>
      <c r="AL79" s="121"/>
    </row>
    <row r="80" spans="1:38" ht="15.75" customHeight="1">
      <c r="A80" s="299"/>
      <c r="B80" s="64" t="s">
        <v>189</v>
      </c>
      <c r="C80" s="141">
        <v>0</v>
      </c>
      <c r="D80" s="146">
        <f t="shared" si="13"/>
        <v>0</v>
      </c>
      <c r="E80" s="139">
        <v>0</v>
      </c>
      <c r="F80" s="139">
        <v>0</v>
      </c>
      <c r="G80" s="139">
        <v>0</v>
      </c>
      <c r="H80" s="146">
        <f t="shared" si="14"/>
        <v>0</v>
      </c>
      <c r="I80" s="140">
        <v>0</v>
      </c>
      <c r="J80" s="140">
        <v>0</v>
      </c>
      <c r="K80" s="140">
        <v>0</v>
      </c>
      <c r="L80" s="140">
        <v>0</v>
      </c>
      <c r="M80" s="140">
        <v>0</v>
      </c>
      <c r="N80" s="140">
        <f t="shared" si="15"/>
        <v>0</v>
      </c>
      <c r="O80" s="140">
        <v>0</v>
      </c>
      <c r="P80" s="140">
        <v>0</v>
      </c>
      <c r="Q80" s="140">
        <v>0</v>
      </c>
      <c r="R80" s="140">
        <f t="shared" si="16"/>
        <v>0</v>
      </c>
      <c r="S80" s="140">
        <v>0</v>
      </c>
      <c r="T80" s="140">
        <v>0</v>
      </c>
      <c r="U80" s="140">
        <v>0</v>
      </c>
      <c r="V80" s="140">
        <f t="shared" si="17"/>
        <v>0</v>
      </c>
      <c r="W80" s="140">
        <v>0</v>
      </c>
      <c r="X80" s="140">
        <v>0</v>
      </c>
      <c r="Y80" s="140">
        <v>0</v>
      </c>
      <c r="Z80" s="140">
        <v>0</v>
      </c>
      <c r="AA80" s="140">
        <v>0</v>
      </c>
      <c r="AB80" s="146">
        <f t="shared" si="18"/>
        <v>0</v>
      </c>
      <c r="AC80" s="140">
        <v>0</v>
      </c>
      <c r="AD80" s="140">
        <v>0</v>
      </c>
      <c r="AE80" s="139">
        <v>0</v>
      </c>
      <c r="AF80" s="139">
        <v>0</v>
      </c>
      <c r="AG80" s="138">
        <v>0</v>
      </c>
      <c r="AH80" s="137" t="s">
        <v>189</v>
      </c>
      <c r="AI80" s="334"/>
      <c r="AJ80" s="121"/>
      <c r="AK80" s="121"/>
      <c r="AL80" s="121"/>
    </row>
    <row r="81" spans="1:38" ht="15.75" customHeight="1">
      <c r="A81" s="300"/>
      <c r="B81" s="57" t="s">
        <v>98</v>
      </c>
      <c r="C81" s="135">
        <v>0</v>
      </c>
      <c r="D81" s="134">
        <f t="shared" si="13"/>
        <v>0</v>
      </c>
      <c r="E81" s="134">
        <v>0</v>
      </c>
      <c r="F81" s="134">
        <v>0</v>
      </c>
      <c r="G81" s="134">
        <v>0</v>
      </c>
      <c r="H81" s="134">
        <f t="shared" si="14"/>
        <v>0</v>
      </c>
      <c r="I81" s="134">
        <v>0</v>
      </c>
      <c r="J81" s="134">
        <v>0</v>
      </c>
      <c r="K81" s="134">
        <v>0</v>
      </c>
      <c r="L81" s="134">
        <v>0</v>
      </c>
      <c r="M81" s="134">
        <v>0</v>
      </c>
      <c r="N81" s="133">
        <f t="shared" si="15"/>
        <v>0</v>
      </c>
      <c r="O81" s="134">
        <v>0</v>
      </c>
      <c r="P81" s="134">
        <v>0</v>
      </c>
      <c r="Q81" s="134">
        <v>0</v>
      </c>
      <c r="R81" s="133">
        <f t="shared" si="16"/>
        <v>0</v>
      </c>
      <c r="S81" s="134">
        <v>0</v>
      </c>
      <c r="T81" s="134">
        <v>0</v>
      </c>
      <c r="U81" s="134">
        <v>0</v>
      </c>
      <c r="V81" s="133">
        <f t="shared" si="17"/>
        <v>0</v>
      </c>
      <c r="W81" s="134">
        <v>0</v>
      </c>
      <c r="X81" s="134">
        <v>0</v>
      </c>
      <c r="Y81" s="134">
        <v>0</v>
      </c>
      <c r="Z81" s="134">
        <v>0</v>
      </c>
      <c r="AA81" s="134">
        <v>0</v>
      </c>
      <c r="AB81" s="134">
        <f t="shared" si="18"/>
        <v>0</v>
      </c>
      <c r="AC81" s="133">
        <v>0</v>
      </c>
      <c r="AD81" s="133">
        <v>0</v>
      </c>
      <c r="AE81" s="132">
        <v>0</v>
      </c>
      <c r="AF81" s="132">
        <v>0</v>
      </c>
      <c r="AG81" s="131">
        <v>0</v>
      </c>
      <c r="AH81" s="130" t="s">
        <v>98</v>
      </c>
      <c r="AI81" s="335"/>
      <c r="AJ81" s="121"/>
      <c r="AK81" s="121"/>
      <c r="AL81" s="121"/>
    </row>
    <row r="82" spans="1:33" ht="15" customHeight="1">
      <c r="A82" s="63"/>
      <c r="B82" s="56"/>
      <c r="C82" s="108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6"/>
      <c r="O82" s="87"/>
      <c r="P82" s="87"/>
      <c r="Q82" s="87"/>
      <c r="R82" s="86"/>
      <c r="S82" s="87"/>
      <c r="T82" s="87"/>
      <c r="U82" s="87"/>
      <c r="V82" s="86"/>
      <c r="W82" s="87"/>
      <c r="X82" s="87"/>
      <c r="Y82" s="87"/>
      <c r="Z82" s="87"/>
      <c r="AA82" s="87"/>
      <c r="AB82" s="87"/>
      <c r="AC82" s="87"/>
      <c r="AD82" s="87"/>
      <c r="AE82" s="85"/>
      <c r="AF82" s="85"/>
      <c r="AG82" s="128"/>
    </row>
    <row r="83" spans="1:33" ht="15" customHeight="1">
      <c r="A83" s="304"/>
      <c r="B83" s="304"/>
      <c r="C83" s="108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5"/>
      <c r="AF83" s="85"/>
      <c r="AG83" s="85"/>
    </row>
    <row r="84" spans="1:33" ht="15" customHeight="1">
      <c r="A84" s="56"/>
      <c r="B84" s="56"/>
      <c r="C84" s="108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5"/>
      <c r="AF84" s="85"/>
      <c r="AG84" s="85"/>
    </row>
    <row r="85" ht="15" customHeight="1">
      <c r="A85" s="127"/>
    </row>
    <row r="86" ht="15" customHeight="1">
      <c r="A86" s="127"/>
    </row>
    <row r="87" ht="15" customHeight="1">
      <c r="A87" s="127"/>
    </row>
    <row r="88" ht="15" customHeight="1">
      <c r="A88" s="127"/>
    </row>
  </sheetData>
  <sheetProtection/>
  <mergeCells count="31">
    <mergeCell ref="AI12:AI21"/>
    <mergeCell ref="AB4:AG5"/>
    <mergeCell ref="AI26:AI36"/>
    <mergeCell ref="N4:Q5"/>
    <mergeCell ref="R4:U5"/>
    <mergeCell ref="AH5:AI5"/>
    <mergeCell ref="V4:AA5"/>
    <mergeCell ref="AI68:AI81"/>
    <mergeCell ref="AI37:AI43"/>
    <mergeCell ref="AI44:AI49"/>
    <mergeCell ref="AI50:AI59"/>
    <mergeCell ref="AI60:AI67"/>
    <mergeCell ref="A1:Q1"/>
    <mergeCell ref="A12:A21"/>
    <mergeCell ref="AI22:AI25"/>
    <mergeCell ref="A60:A67"/>
    <mergeCell ref="D4:G5"/>
    <mergeCell ref="A22:A25"/>
    <mergeCell ref="A26:A36"/>
    <mergeCell ref="A83:B83"/>
    <mergeCell ref="A68:A81"/>
    <mergeCell ref="A37:A43"/>
    <mergeCell ref="A44:A49"/>
    <mergeCell ref="A50:A59"/>
    <mergeCell ref="A5:B5"/>
    <mergeCell ref="H4:M5"/>
    <mergeCell ref="C4:C5"/>
    <mergeCell ref="A9:B9"/>
    <mergeCell ref="A8:B8"/>
    <mergeCell ref="AH8:AI8"/>
    <mergeCell ref="AH9:AI9"/>
  </mergeCells>
  <conditionalFormatting sqref="B12:AH81">
    <cfRule type="expression" priority="1" dxfId="0" stopIfTrue="1">
      <formula>MOD(ROW(),2)=0</formula>
    </cfRule>
  </conditionalFormatting>
  <printOptions horizontalCentered="1"/>
  <pageMargins left="0.5905511811023623" right="0.5905511811023623" top="0.7480314960629921" bottom="0.7480314960629921" header="0.8661417322834646" footer="0.5118110236220472"/>
  <pageSetup horizontalDpi="600" verticalDpi="600" orientation="portrait" paperSize="9" scale="60" r:id="rId1"/>
  <colBreaks count="1" manualBreakCount="1">
    <brk id="17" max="8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0000"/>
  </sheetPr>
  <dimension ref="A1:N67"/>
  <sheetViews>
    <sheetView showGridLines="0" zoomScaleSheetLayoutView="100" zoomScalePageLayoutView="0" workbookViewId="0" topLeftCell="A1">
      <selection activeCell="C7" sqref="C7"/>
    </sheetView>
  </sheetViews>
  <sheetFormatPr defaultColWidth="8.7109375" defaultRowHeight="11.25" customHeight="1"/>
  <cols>
    <col min="1" max="1" width="1.28515625" style="164" customWidth="1"/>
    <col min="2" max="2" width="10.7109375" style="164" customWidth="1"/>
    <col min="3" max="14" width="8.7109375" style="164" customWidth="1"/>
    <col min="15" max="16384" width="8.7109375" style="164" customWidth="1"/>
  </cols>
  <sheetData>
    <row r="1" spans="1:14" ht="16.5" customHeight="1">
      <c r="A1" s="352" t="s">
        <v>202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</row>
    <row r="2" spans="1:14" ht="16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6.5" customHeight="1">
      <c r="A3" s="178" t="s">
        <v>201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77" t="s">
        <v>200</v>
      </c>
    </row>
    <row r="4" spans="1:14" ht="16.5" customHeight="1">
      <c r="A4" s="346" t="s">
        <v>91</v>
      </c>
      <c r="B4" s="347"/>
      <c r="C4" s="361" t="s">
        <v>47</v>
      </c>
      <c r="D4" s="357" t="s">
        <v>90</v>
      </c>
      <c r="E4" s="354"/>
      <c r="F4" s="358"/>
      <c r="G4" s="176" t="s">
        <v>89</v>
      </c>
      <c r="H4" s="175"/>
      <c r="I4" s="173"/>
      <c r="J4" s="173"/>
      <c r="K4" s="173"/>
      <c r="L4" s="353" t="s">
        <v>88</v>
      </c>
      <c r="M4" s="354"/>
      <c r="N4" s="354"/>
    </row>
    <row r="5" spans="1:14" ht="16.5" customHeight="1">
      <c r="A5" s="348"/>
      <c r="B5" s="349"/>
      <c r="C5" s="362"/>
      <c r="D5" s="355"/>
      <c r="E5" s="356"/>
      <c r="F5" s="359"/>
      <c r="G5" s="342" t="s">
        <v>0</v>
      </c>
      <c r="H5" s="174" t="s">
        <v>87</v>
      </c>
      <c r="I5" s="173"/>
      <c r="J5" s="174" t="s">
        <v>86</v>
      </c>
      <c r="K5" s="173"/>
      <c r="L5" s="355"/>
      <c r="M5" s="356"/>
      <c r="N5" s="356"/>
    </row>
    <row r="6" spans="1:14" ht="16.5" customHeight="1">
      <c r="A6" s="350"/>
      <c r="B6" s="351"/>
      <c r="C6" s="363"/>
      <c r="D6" s="172" t="s">
        <v>0</v>
      </c>
      <c r="E6" s="172" t="s">
        <v>83</v>
      </c>
      <c r="F6" s="172" t="s">
        <v>82</v>
      </c>
      <c r="G6" s="343"/>
      <c r="H6" s="172" t="s">
        <v>83</v>
      </c>
      <c r="I6" s="172" t="s">
        <v>82</v>
      </c>
      <c r="J6" s="172" t="s">
        <v>83</v>
      </c>
      <c r="K6" s="172" t="s">
        <v>82</v>
      </c>
      <c r="L6" s="172" t="s">
        <v>84</v>
      </c>
      <c r="M6" s="172" t="s">
        <v>83</v>
      </c>
      <c r="N6" s="172" t="s">
        <v>82</v>
      </c>
    </row>
    <row r="7" spans="1:14" ht="17.25" customHeight="1">
      <c r="A7" s="3"/>
      <c r="B7" s="3"/>
      <c r="C7" s="171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7.25" customHeight="1">
      <c r="A8" s="4"/>
      <c r="B8" s="11" t="s">
        <v>81</v>
      </c>
      <c r="C8" s="168">
        <v>21</v>
      </c>
      <c r="D8" s="5">
        <v>1631</v>
      </c>
      <c r="E8" s="5">
        <v>799</v>
      </c>
      <c r="F8" s="5">
        <v>832</v>
      </c>
      <c r="G8" s="5">
        <v>496</v>
      </c>
      <c r="H8" s="5">
        <v>31</v>
      </c>
      <c r="I8" s="5">
        <v>76</v>
      </c>
      <c r="J8" s="5">
        <v>237</v>
      </c>
      <c r="K8" s="5">
        <v>152</v>
      </c>
      <c r="L8" s="5">
        <v>47</v>
      </c>
      <c r="M8" s="5">
        <v>18</v>
      </c>
      <c r="N8" s="5">
        <v>29</v>
      </c>
    </row>
    <row r="9" spans="1:14" s="7" customFormat="1" ht="17.25" customHeight="1">
      <c r="A9" s="10"/>
      <c r="B9" s="11" t="s">
        <v>63</v>
      </c>
      <c r="C9" s="201">
        <f aca="true" t="shared" si="0" ref="C9:N9">SUM(C11,C30,C33,C38,C40,C43,C47,C52,C55,C58,C60)</f>
        <v>22</v>
      </c>
      <c r="D9" s="6">
        <f t="shared" si="0"/>
        <v>1637</v>
      </c>
      <c r="E9" s="6">
        <f t="shared" si="0"/>
        <v>801</v>
      </c>
      <c r="F9" s="6">
        <f t="shared" si="0"/>
        <v>836</v>
      </c>
      <c r="G9" s="6">
        <f t="shared" si="0"/>
        <v>524</v>
      </c>
      <c r="H9" s="6">
        <f t="shared" si="0"/>
        <v>38</v>
      </c>
      <c r="I9" s="6">
        <f t="shared" si="0"/>
        <v>68</v>
      </c>
      <c r="J9" s="6">
        <f t="shared" si="0"/>
        <v>240</v>
      </c>
      <c r="K9" s="6">
        <f t="shared" si="0"/>
        <v>178</v>
      </c>
      <c r="L9" s="6">
        <f t="shared" si="0"/>
        <v>44</v>
      </c>
      <c r="M9" s="6">
        <f t="shared" si="0"/>
        <v>19</v>
      </c>
      <c r="N9" s="6">
        <f t="shared" si="0"/>
        <v>25</v>
      </c>
    </row>
    <row r="10" spans="1:14" ht="17.25" customHeight="1">
      <c r="A10" s="3"/>
      <c r="B10" s="3"/>
      <c r="C10" s="170" t="s">
        <v>79</v>
      </c>
      <c r="D10" s="169" t="s">
        <v>79</v>
      </c>
      <c r="E10" s="169" t="s">
        <v>79</v>
      </c>
      <c r="F10" s="169" t="s">
        <v>79</v>
      </c>
      <c r="G10" s="169" t="s">
        <v>79</v>
      </c>
      <c r="H10" s="169" t="s">
        <v>79</v>
      </c>
      <c r="I10" s="169" t="s">
        <v>79</v>
      </c>
      <c r="J10" s="169" t="s">
        <v>79</v>
      </c>
      <c r="K10" s="169" t="s">
        <v>79</v>
      </c>
      <c r="L10" s="169" t="s">
        <v>79</v>
      </c>
      <c r="M10" s="169" t="s">
        <v>79</v>
      </c>
      <c r="N10" s="169" t="s">
        <v>79</v>
      </c>
    </row>
    <row r="11" spans="1:14" ht="17.25" customHeight="1">
      <c r="A11" s="344" t="s">
        <v>52</v>
      </c>
      <c r="B11" s="360"/>
      <c r="C11" s="201">
        <f>SUM(C13:C29)</f>
        <v>20</v>
      </c>
      <c r="D11" s="6">
        <f aca="true" t="shared" si="1" ref="D11:D42">E11+F11</f>
        <v>1637</v>
      </c>
      <c r="E11" s="6">
        <f>SUM(E13:E29)</f>
        <v>801</v>
      </c>
      <c r="F11" s="6">
        <f>SUM(F13:F29)</f>
        <v>836</v>
      </c>
      <c r="G11" s="6">
        <f aca="true" t="shared" si="2" ref="G11:G42">SUM(H11:K11)</f>
        <v>523</v>
      </c>
      <c r="H11" s="6">
        <f>SUM(H13:H29)</f>
        <v>38</v>
      </c>
      <c r="I11" s="6">
        <f>SUM(I13:I29)</f>
        <v>67</v>
      </c>
      <c r="J11" s="6">
        <f>SUM(J13:J29)</f>
        <v>240</v>
      </c>
      <c r="K11" s="6">
        <f>SUM(K13:K29)</f>
        <v>178</v>
      </c>
      <c r="L11" s="6">
        <f aca="true" t="shared" si="3" ref="L11:L42">M11+N11</f>
        <v>44</v>
      </c>
      <c r="M11" s="6">
        <f>SUM(M13:M29)</f>
        <v>19</v>
      </c>
      <c r="N11" s="6">
        <f>SUM(N13:N29)</f>
        <v>25</v>
      </c>
    </row>
    <row r="12" spans="1:14" ht="17.25" customHeight="1">
      <c r="A12" s="265"/>
      <c r="B12" s="266" t="s">
        <v>53</v>
      </c>
      <c r="C12" s="201">
        <f>SUM(C13:C17)</f>
        <v>9</v>
      </c>
      <c r="D12" s="6">
        <f t="shared" si="1"/>
        <v>1101</v>
      </c>
      <c r="E12" s="6">
        <f>SUM(E13:E17)</f>
        <v>688</v>
      </c>
      <c r="F12" s="6">
        <f>SUM(F13:F17)</f>
        <v>413</v>
      </c>
      <c r="G12" s="6">
        <f t="shared" si="2"/>
        <v>126</v>
      </c>
      <c r="H12" s="6">
        <f>SUM(H13:H17)</f>
        <v>35</v>
      </c>
      <c r="I12" s="6">
        <f>SUM(I13:I17)</f>
        <v>27</v>
      </c>
      <c r="J12" s="6">
        <f>SUM(J13:J17)</f>
        <v>38</v>
      </c>
      <c r="K12" s="6">
        <f>SUM(K13:K17)</f>
        <v>26</v>
      </c>
      <c r="L12" s="6">
        <f t="shared" si="3"/>
        <v>33</v>
      </c>
      <c r="M12" s="6">
        <f>SUM(M13:M17)</f>
        <v>14</v>
      </c>
      <c r="N12" s="6">
        <f>SUM(N13:N17)</f>
        <v>19</v>
      </c>
    </row>
    <row r="13" spans="1:14" ht="17.25" customHeight="1">
      <c r="A13" s="267"/>
      <c r="B13" s="268" t="s">
        <v>1</v>
      </c>
      <c r="C13" s="168">
        <v>4</v>
      </c>
      <c r="D13" s="5">
        <f t="shared" si="1"/>
        <v>310</v>
      </c>
      <c r="E13" s="5">
        <v>203</v>
      </c>
      <c r="F13" s="5">
        <v>107</v>
      </c>
      <c r="G13" s="6">
        <f t="shared" si="2"/>
        <v>42</v>
      </c>
      <c r="H13" s="5">
        <v>6</v>
      </c>
      <c r="I13" s="5">
        <v>11</v>
      </c>
      <c r="J13" s="5">
        <v>10</v>
      </c>
      <c r="K13" s="5">
        <v>15</v>
      </c>
      <c r="L13" s="5">
        <f t="shared" si="3"/>
        <v>13</v>
      </c>
      <c r="M13" s="5">
        <v>6</v>
      </c>
      <c r="N13" s="5">
        <v>7</v>
      </c>
    </row>
    <row r="14" spans="1:14" ht="17.25" customHeight="1">
      <c r="A14" s="267"/>
      <c r="B14" s="268" t="s">
        <v>2</v>
      </c>
      <c r="C14" s="168">
        <v>2</v>
      </c>
      <c r="D14" s="5">
        <f t="shared" si="1"/>
        <v>640</v>
      </c>
      <c r="E14" s="5">
        <v>417</v>
      </c>
      <c r="F14" s="5">
        <v>223</v>
      </c>
      <c r="G14" s="6">
        <f t="shared" si="2"/>
        <v>49</v>
      </c>
      <c r="H14" s="5">
        <v>14</v>
      </c>
      <c r="I14" s="5">
        <v>2</v>
      </c>
      <c r="J14" s="5">
        <v>27</v>
      </c>
      <c r="K14" s="5">
        <v>6</v>
      </c>
      <c r="L14" s="5">
        <f t="shared" si="3"/>
        <v>16</v>
      </c>
      <c r="M14" s="5">
        <v>8</v>
      </c>
      <c r="N14" s="5">
        <v>8</v>
      </c>
    </row>
    <row r="15" spans="1:14" ht="17.25" customHeight="1">
      <c r="A15" s="267"/>
      <c r="B15" s="268" t="s">
        <v>3</v>
      </c>
      <c r="C15" s="168">
        <v>0</v>
      </c>
      <c r="D15" s="5">
        <f t="shared" si="1"/>
        <v>0</v>
      </c>
      <c r="E15" s="5">
        <v>0</v>
      </c>
      <c r="F15" s="5">
        <v>0</v>
      </c>
      <c r="G15" s="6">
        <f t="shared" si="2"/>
        <v>0</v>
      </c>
      <c r="H15" s="5">
        <v>0</v>
      </c>
      <c r="I15" s="5">
        <v>0</v>
      </c>
      <c r="J15" s="5">
        <v>0</v>
      </c>
      <c r="K15" s="5">
        <v>0</v>
      </c>
      <c r="L15" s="5">
        <f t="shared" si="3"/>
        <v>0</v>
      </c>
      <c r="M15" s="5">
        <v>0</v>
      </c>
      <c r="N15" s="5">
        <v>0</v>
      </c>
    </row>
    <row r="16" spans="1:14" ht="17.25" customHeight="1">
      <c r="A16" s="267"/>
      <c r="B16" s="268" t="s">
        <v>4</v>
      </c>
      <c r="C16" s="168">
        <v>1</v>
      </c>
      <c r="D16" s="5">
        <f t="shared" si="1"/>
        <v>18</v>
      </c>
      <c r="E16" s="5">
        <v>6</v>
      </c>
      <c r="F16" s="5">
        <v>12</v>
      </c>
      <c r="G16" s="6">
        <f t="shared" si="2"/>
        <v>11</v>
      </c>
      <c r="H16" s="5">
        <v>7</v>
      </c>
      <c r="I16" s="5">
        <v>4</v>
      </c>
      <c r="J16" s="5">
        <v>0</v>
      </c>
      <c r="K16" s="5">
        <v>0</v>
      </c>
      <c r="L16" s="5">
        <f t="shared" si="3"/>
        <v>1</v>
      </c>
      <c r="M16" s="5">
        <v>0</v>
      </c>
      <c r="N16" s="5">
        <v>1</v>
      </c>
    </row>
    <row r="17" spans="1:14" ht="17.25" customHeight="1">
      <c r="A17" s="267"/>
      <c r="B17" s="268" t="s">
        <v>5</v>
      </c>
      <c r="C17" s="168">
        <v>2</v>
      </c>
      <c r="D17" s="5">
        <f t="shared" si="1"/>
        <v>133</v>
      </c>
      <c r="E17" s="5">
        <v>62</v>
      </c>
      <c r="F17" s="5">
        <v>71</v>
      </c>
      <c r="G17" s="6">
        <f t="shared" si="2"/>
        <v>24</v>
      </c>
      <c r="H17" s="5">
        <v>8</v>
      </c>
      <c r="I17" s="5">
        <v>10</v>
      </c>
      <c r="J17" s="5">
        <v>1</v>
      </c>
      <c r="K17" s="5">
        <v>5</v>
      </c>
      <c r="L17" s="5">
        <f t="shared" si="3"/>
        <v>3</v>
      </c>
      <c r="M17" s="5">
        <v>0</v>
      </c>
      <c r="N17" s="5">
        <v>3</v>
      </c>
    </row>
    <row r="18" spans="1:14" ht="17.25" customHeight="1">
      <c r="A18" s="267"/>
      <c r="B18" s="269" t="s">
        <v>6</v>
      </c>
      <c r="C18" s="168">
        <v>1</v>
      </c>
      <c r="D18" s="5">
        <f t="shared" si="1"/>
        <v>72</v>
      </c>
      <c r="E18" s="5">
        <v>8</v>
      </c>
      <c r="F18" s="5">
        <v>64</v>
      </c>
      <c r="G18" s="6">
        <f t="shared" si="2"/>
        <v>51</v>
      </c>
      <c r="H18" s="5">
        <v>0</v>
      </c>
      <c r="I18" s="5">
        <v>5</v>
      </c>
      <c r="J18" s="5">
        <v>33</v>
      </c>
      <c r="K18" s="5">
        <v>13</v>
      </c>
      <c r="L18" s="5">
        <f t="shared" si="3"/>
        <v>1</v>
      </c>
      <c r="M18" s="5">
        <v>0</v>
      </c>
      <c r="N18" s="5">
        <v>1</v>
      </c>
    </row>
    <row r="19" spans="1:14" ht="17.25" customHeight="1">
      <c r="A19" s="267"/>
      <c r="B19" s="269" t="s">
        <v>54</v>
      </c>
      <c r="C19" s="168">
        <v>1</v>
      </c>
      <c r="D19" s="5">
        <f t="shared" si="1"/>
        <v>77</v>
      </c>
      <c r="E19" s="5">
        <v>13</v>
      </c>
      <c r="F19" s="5">
        <v>64</v>
      </c>
      <c r="G19" s="6">
        <f t="shared" si="2"/>
        <v>60</v>
      </c>
      <c r="H19" s="5">
        <v>0</v>
      </c>
      <c r="I19" s="5">
        <v>4</v>
      </c>
      <c r="J19" s="5">
        <v>25</v>
      </c>
      <c r="K19" s="5">
        <v>31</v>
      </c>
      <c r="L19" s="5">
        <f t="shared" si="3"/>
        <v>1</v>
      </c>
      <c r="M19" s="5">
        <v>1</v>
      </c>
      <c r="N19" s="5">
        <v>0</v>
      </c>
    </row>
    <row r="20" spans="1:14" ht="17.25" customHeight="1">
      <c r="A20" s="267"/>
      <c r="B20" s="269" t="s">
        <v>7</v>
      </c>
      <c r="C20" s="168">
        <v>2</v>
      </c>
      <c r="D20" s="5">
        <f t="shared" si="1"/>
        <v>159</v>
      </c>
      <c r="E20" s="5">
        <v>45</v>
      </c>
      <c r="F20" s="5">
        <v>114</v>
      </c>
      <c r="G20" s="6">
        <f t="shared" si="2"/>
        <v>108</v>
      </c>
      <c r="H20" s="5">
        <v>0</v>
      </c>
      <c r="I20" s="5">
        <v>13</v>
      </c>
      <c r="J20" s="5">
        <v>59</v>
      </c>
      <c r="K20" s="5">
        <v>36</v>
      </c>
      <c r="L20" s="5">
        <f t="shared" si="3"/>
        <v>3</v>
      </c>
      <c r="M20" s="5">
        <v>1</v>
      </c>
      <c r="N20" s="5">
        <v>2</v>
      </c>
    </row>
    <row r="21" spans="1:14" ht="17.25" customHeight="1">
      <c r="A21" s="267"/>
      <c r="B21" s="269" t="s">
        <v>8</v>
      </c>
      <c r="C21" s="168">
        <v>0</v>
      </c>
      <c r="D21" s="5">
        <f t="shared" si="1"/>
        <v>0</v>
      </c>
      <c r="E21" s="5">
        <v>0</v>
      </c>
      <c r="F21" s="5">
        <v>0</v>
      </c>
      <c r="G21" s="6">
        <f t="shared" si="2"/>
        <v>0</v>
      </c>
      <c r="H21" s="5">
        <v>0</v>
      </c>
      <c r="I21" s="5">
        <v>0</v>
      </c>
      <c r="J21" s="5">
        <v>0</v>
      </c>
      <c r="K21" s="5">
        <v>0</v>
      </c>
      <c r="L21" s="5">
        <f t="shared" si="3"/>
        <v>0</v>
      </c>
      <c r="M21" s="5">
        <v>0</v>
      </c>
      <c r="N21" s="5">
        <v>0</v>
      </c>
    </row>
    <row r="22" spans="1:14" ht="17.25" customHeight="1">
      <c r="A22" s="267"/>
      <c r="B22" s="269" t="s">
        <v>9</v>
      </c>
      <c r="C22" s="168">
        <v>0</v>
      </c>
      <c r="D22" s="5">
        <f t="shared" si="1"/>
        <v>0</v>
      </c>
      <c r="E22" s="5">
        <v>0</v>
      </c>
      <c r="F22" s="5">
        <v>0</v>
      </c>
      <c r="G22" s="6">
        <f t="shared" si="2"/>
        <v>0</v>
      </c>
      <c r="H22" s="5">
        <v>0</v>
      </c>
      <c r="I22" s="5">
        <v>0</v>
      </c>
      <c r="J22" s="5">
        <v>0</v>
      </c>
      <c r="K22" s="5">
        <v>0</v>
      </c>
      <c r="L22" s="5">
        <f t="shared" si="3"/>
        <v>0</v>
      </c>
      <c r="M22" s="5">
        <v>0</v>
      </c>
      <c r="N22" s="5">
        <v>0</v>
      </c>
    </row>
    <row r="23" spans="1:14" ht="17.25" customHeight="1">
      <c r="A23" s="267"/>
      <c r="B23" s="269" t="s">
        <v>10</v>
      </c>
      <c r="C23" s="168">
        <v>2</v>
      </c>
      <c r="D23" s="5">
        <f t="shared" si="1"/>
        <v>4</v>
      </c>
      <c r="E23" s="5">
        <v>0</v>
      </c>
      <c r="F23" s="5">
        <v>4</v>
      </c>
      <c r="G23" s="6">
        <f t="shared" si="2"/>
        <v>3</v>
      </c>
      <c r="H23" s="5">
        <v>1</v>
      </c>
      <c r="I23" s="5">
        <v>2</v>
      </c>
      <c r="J23" s="5">
        <v>0</v>
      </c>
      <c r="K23" s="5">
        <v>0</v>
      </c>
      <c r="L23" s="5">
        <f t="shared" si="3"/>
        <v>0</v>
      </c>
      <c r="M23" s="5">
        <v>0</v>
      </c>
      <c r="N23" s="5">
        <v>0</v>
      </c>
    </row>
    <row r="24" spans="1:14" ht="17.25" customHeight="1">
      <c r="A24" s="267"/>
      <c r="B24" s="269" t="s">
        <v>11</v>
      </c>
      <c r="C24" s="168">
        <v>0</v>
      </c>
      <c r="D24" s="5">
        <f t="shared" si="1"/>
        <v>0</v>
      </c>
      <c r="E24" s="5">
        <v>0</v>
      </c>
      <c r="F24" s="5">
        <v>0</v>
      </c>
      <c r="G24" s="6">
        <f t="shared" si="2"/>
        <v>0</v>
      </c>
      <c r="H24" s="5">
        <v>0</v>
      </c>
      <c r="I24" s="5">
        <v>0</v>
      </c>
      <c r="J24" s="5">
        <v>0</v>
      </c>
      <c r="K24" s="5">
        <v>0</v>
      </c>
      <c r="L24" s="5">
        <f t="shared" si="3"/>
        <v>0</v>
      </c>
      <c r="M24" s="5">
        <v>0</v>
      </c>
      <c r="N24" s="5">
        <v>0</v>
      </c>
    </row>
    <row r="25" spans="1:14" ht="17.25" customHeight="1">
      <c r="A25" s="267"/>
      <c r="B25" s="269" t="s">
        <v>12</v>
      </c>
      <c r="C25" s="168">
        <v>1</v>
      </c>
      <c r="D25" s="5">
        <f t="shared" si="1"/>
        <v>23</v>
      </c>
      <c r="E25" s="5">
        <v>0</v>
      </c>
      <c r="F25" s="5">
        <v>23</v>
      </c>
      <c r="G25" s="6">
        <f t="shared" si="2"/>
        <v>60</v>
      </c>
      <c r="H25" s="5">
        <v>1</v>
      </c>
      <c r="I25" s="5">
        <v>5</v>
      </c>
      <c r="J25" s="5">
        <v>21</v>
      </c>
      <c r="K25" s="5">
        <v>33</v>
      </c>
      <c r="L25" s="5">
        <f t="shared" si="3"/>
        <v>2</v>
      </c>
      <c r="M25" s="5">
        <v>0</v>
      </c>
      <c r="N25" s="5">
        <v>2</v>
      </c>
    </row>
    <row r="26" spans="1:14" ht="17.25" customHeight="1">
      <c r="A26" s="267"/>
      <c r="B26" s="269" t="s">
        <v>28</v>
      </c>
      <c r="C26" s="168">
        <v>1</v>
      </c>
      <c r="D26" s="5">
        <f t="shared" si="1"/>
        <v>0</v>
      </c>
      <c r="E26" s="5">
        <v>0</v>
      </c>
      <c r="F26" s="5">
        <v>0</v>
      </c>
      <c r="G26" s="6">
        <f t="shared" si="2"/>
        <v>0</v>
      </c>
      <c r="H26" s="5">
        <v>0</v>
      </c>
      <c r="I26" s="5">
        <v>0</v>
      </c>
      <c r="J26" s="5">
        <v>0</v>
      </c>
      <c r="K26" s="5">
        <v>0</v>
      </c>
      <c r="L26" s="5">
        <f t="shared" si="3"/>
        <v>0</v>
      </c>
      <c r="M26" s="5">
        <v>0</v>
      </c>
      <c r="N26" s="5">
        <v>0</v>
      </c>
    </row>
    <row r="27" spans="1:14" ht="17.25" customHeight="1">
      <c r="A27" s="267"/>
      <c r="B27" s="269" t="s">
        <v>29</v>
      </c>
      <c r="C27" s="168">
        <v>0</v>
      </c>
      <c r="D27" s="5">
        <f t="shared" si="1"/>
        <v>0</v>
      </c>
      <c r="E27" s="5">
        <v>0</v>
      </c>
      <c r="F27" s="5">
        <v>0</v>
      </c>
      <c r="G27" s="6">
        <f t="shared" si="2"/>
        <v>0</v>
      </c>
      <c r="H27" s="5">
        <v>0</v>
      </c>
      <c r="I27" s="5">
        <v>0</v>
      </c>
      <c r="J27" s="5">
        <v>0</v>
      </c>
      <c r="K27" s="5">
        <v>0</v>
      </c>
      <c r="L27" s="5">
        <f t="shared" si="3"/>
        <v>0</v>
      </c>
      <c r="M27" s="5">
        <v>0</v>
      </c>
      <c r="N27" s="5">
        <v>0</v>
      </c>
    </row>
    <row r="28" spans="1:14" ht="17.25" customHeight="1">
      <c r="A28" s="267"/>
      <c r="B28" s="269" t="s">
        <v>30</v>
      </c>
      <c r="C28" s="168">
        <v>0</v>
      </c>
      <c r="D28" s="5">
        <f t="shared" si="1"/>
        <v>0</v>
      </c>
      <c r="E28" s="5">
        <v>0</v>
      </c>
      <c r="F28" s="5">
        <v>0</v>
      </c>
      <c r="G28" s="6">
        <f t="shared" si="2"/>
        <v>0</v>
      </c>
      <c r="H28" s="5">
        <v>0</v>
      </c>
      <c r="I28" s="5">
        <v>0</v>
      </c>
      <c r="J28" s="5">
        <v>0</v>
      </c>
      <c r="K28" s="5">
        <v>0</v>
      </c>
      <c r="L28" s="5">
        <f t="shared" si="3"/>
        <v>0</v>
      </c>
      <c r="M28" s="5">
        <v>0</v>
      </c>
      <c r="N28" s="5">
        <v>0</v>
      </c>
    </row>
    <row r="29" spans="1:14" ht="17.25" customHeight="1">
      <c r="A29" s="267"/>
      <c r="B29" s="269" t="s">
        <v>31</v>
      </c>
      <c r="C29" s="168">
        <v>3</v>
      </c>
      <c r="D29" s="5">
        <f t="shared" si="1"/>
        <v>201</v>
      </c>
      <c r="E29" s="5">
        <v>47</v>
      </c>
      <c r="F29" s="5">
        <v>154</v>
      </c>
      <c r="G29" s="6">
        <f t="shared" si="2"/>
        <v>115</v>
      </c>
      <c r="H29" s="5">
        <v>1</v>
      </c>
      <c r="I29" s="5">
        <v>11</v>
      </c>
      <c r="J29" s="5">
        <v>64</v>
      </c>
      <c r="K29" s="5">
        <v>39</v>
      </c>
      <c r="L29" s="5">
        <f t="shared" si="3"/>
        <v>4</v>
      </c>
      <c r="M29" s="5">
        <v>3</v>
      </c>
      <c r="N29" s="5">
        <v>1</v>
      </c>
    </row>
    <row r="30" spans="1:14" ht="17.25" customHeight="1">
      <c r="A30" s="341" t="s">
        <v>55</v>
      </c>
      <c r="B30" s="341"/>
      <c r="C30" s="201">
        <f>SUM(C31:C32)</f>
        <v>0</v>
      </c>
      <c r="D30" s="5">
        <f t="shared" si="1"/>
        <v>0</v>
      </c>
      <c r="E30" s="6">
        <f>SUM(E31:E32)</f>
        <v>0</v>
      </c>
      <c r="F30" s="6">
        <f>SUM(F31:F32)</f>
        <v>0</v>
      </c>
      <c r="G30" s="6">
        <f t="shared" si="2"/>
        <v>0</v>
      </c>
      <c r="H30" s="6">
        <f>SUM(H31:H32)</f>
        <v>0</v>
      </c>
      <c r="I30" s="6">
        <f>SUM(I31:I32)</f>
        <v>0</v>
      </c>
      <c r="J30" s="6">
        <f>SUM(J31:J32)</f>
        <v>0</v>
      </c>
      <c r="K30" s="6">
        <f>SUM(K31:K32)</f>
        <v>0</v>
      </c>
      <c r="L30" s="270">
        <f t="shared" si="3"/>
        <v>0</v>
      </c>
      <c r="M30" s="6">
        <f>SUM(M31:M32)</f>
        <v>0</v>
      </c>
      <c r="N30" s="6">
        <f>SUM(N31:N32)</f>
        <v>0</v>
      </c>
    </row>
    <row r="31" spans="1:14" ht="17.25" customHeight="1">
      <c r="A31" s="267"/>
      <c r="B31" s="269" t="s">
        <v>13</v>
      </c>
      <c r="C31" s="168">
        <v>0</v>
      </c>
      <c r="D31" s="5">
        <f t="shared" si="1"/>
        <v>0</v>
      </c>
      <c r="E31" s="5">
        <v>0</v>
      </c>
      <c r="F31" s="5">
        <v>0</v>
      </c>
      <c r="G31" s="6">
        <f t="shared" si="2"/>
        <v>0</v>
      </c>
      <c r="H31" s="5">
        <v>0</v>
      </c>
      <c r="I31" s="5">
        <v>0</v>
      </c>
      <c r="J31" s="5">
        <v>0</v>
      </c>
      <c r="K31" s="5">
        <v>0</v>
      </c>
      <c r="L31" s="5">
        <f t="shared" si="3"/>
        <v>0</v>
      </c>
      <c r="M31" s="5">
        <v>0</v>
      </c>
      <c r="N31" s="5">
        <v>0</v>
      </c>
    </row>
    <row r="32" spans="1:14" ht="17.25" customHeight="1">
      <c r="A32" s="267"/>
      <c r="B32" s="269" t="s">
        <v>14</v>
      </c>
      <c r="C32" s="168">
        <v>0</v>
      </c>
      <c r="D32" s="5">
        <f t="shared" si="1"/>
        <v>0</v>
      </c>
      <c r="E32" s="5">
        <v>0</v>
      </c>
      <c r="F32" s="5">
        <v>0</v>
      </c>
      <c r="G32" s="6">
        <f t="shared" si="2"/>
        <v>0</v>
      </c>
      <c r="H32" s="5">
        <v>0</v>
      </c>
      <c r="I32" s="5">
        <v>0</v>
      </c>
      <c r="J32" s="5">
        <v>0</v>
      </c>
      <c r="K32" s="5">
        <v>0</v>
      </c>
      <c r="L32" s="5">
        <f t="shared" si="3"/>
        <v>0</v>
      </c>
      <c r="M32" s="5">
        <v>0</v>
      </c>
      <c r="N32" s="5">
        <v>0</v>
      </c>
    </row>
    <row r="33" spans="1:14" ht="17.25" customHeight="1">
      <c r="A33" s="344" t="s">
        <v>56</v>
      </c>
      <c r="B33" s="344"/>
      <c r="C33" s="201">
        <f>SUM(C34:C37)</f>
        <v>1</v>
      </c>
      <c r="D33" s="5">
        <f t="shared" si="1"/>
        <v>0</v>
      </c>
      <c r="E33" s="6">
        <f>SUM(E34:E37)</f>
        <v>0</v>
      </c>
      <c r="F33" s="6">
        <f>SUM(F34:F37)</f>
        <v>0</v>
      </c>
      <c r="G33" s="6">
        <f t="shared" si="2"/>
        <v>1</v>
      </c>
      <c r="H33" s="6">
        <f>SUM(H34:H37)</f>
        <v>0</v>
      </c>
      <c r="I33" s="6">
        <f>SUM(I34:I37)</f>
        <v>1</v>
      </c>
      <c r="J33" s="6">
        <f>SUM(J34:J37)</f>
        <v>0</v>
      </c>
      <c r="K33" s="6">
        <f>SUM(K34:K37)</f>
        <v>0</v>
      </c>
      <c r="L33" s="270">
        <f t="shared" si="3"/>
        <v>0</v>
      </c>
      <c r="M33" s="6">
        <f>SUM(M34:M37)</f>
        <v>0</v>
      </c>
      <c r="N33" s="6">
        <f>SUM(N34:N37)</f>
        <v>0</v>
      </c>
    </row>
    <row r="34" spans="1:14" ht="17.25" customHeight="1">
      <c r="A34" s="267"/>
      <c r="B34" s="269" t="s">
        <v>32</v>
      </c>
      <c r="C34" s="168">
        <v>0</v>
      </c>
      <c r="D34" s="5">
        <f t="shared" si="1"/>
        <v>0</v>
      </c>
      <c r="E34" s="5">
        <v>0</v>
      </c>
      <c r="F34" s="5">
        <v>0</v>
      </c>
      <c r="G34" s="6">
        <f t="shared" si="2"/>
        <v>0</v>
      </c>
      <c r="H34" s="5">
        <v>0</v>
      </c>
      <c r="I34" s="5">
        <v>0</v>
      </c>
      <c r="J34" s="5">
        <v>0</v>
      </c>
      <c r="K34" s="5">
        <v>0</v>
      </c>
      <c r="L34" s="5">
        <f t="shared" si="3"/>
        <v>0</v>
      </c>
      <c r="M34" s="5">
        <v>0</v>
      </c>
      <c r="N34" s="5">
        <v>0</v>
      </c>
    </row>
    <row r="35" spans="1:14" ht="17.25" customHeight="1">
      <c r="A35" s="267"/>
      <c r="B35" s="269" t="s">
        <v>33</v>
      </c>
      <c r="C35" s="168">
        <v>0</v>
      </c>
      <c r="D35" s="5">
        <f t="shared" si="1"/>
        <v>0</v>
      </c>
      <c r="E35" s="5">
        <v>0</v>
      </c>
      <c r="F35" s="5">
        <v>0</v>
      </c>
      <c r="G35" s="6">
        <f t="shared" si="2"/>
        <v>0</v>
      </c>
      <c r="H35" s="5">
        <v>0</v>
      </c>
      <c r="I35" s="5">
        <v>0</v>
      </c>
      <c r="J35" s="5">
        <v>0</v>
      </c>
      <c r="K35" s="5">
        <v>0</v>
      </c>
      <c r="L35" s="5">
        <f t="shared" si="3"/>
        <v>0</v>
      </c>
      <c r="M35" s="5">
        <v>0</v>
      </c>
      <c r="N35" s="5">
        <v>0</v>
      </c>
    </row>
    <row r="36" spans="1:14" ht="17.25" customHeight="1">
      <c r="A36" s="267"/>
      <c r="B36" s="269" t="s">
        <v>34</v>
      </c>
      <c r="C36" s="168">
        <v>0</v>
      </c>
      <c r="D36" s="5">
        <f t="shared" si="1"/>
        <v>0</v>
      </c>
      <c r="E36" s="5">
        <v>0</v>
      </c>
      <c r="F36" s="5">
        <v>0</v>
      </c>
      <c r="G36" s="6">
        <f t="shared" si="2"/>
        <v>0</v>
      </c>
      <c r="H36" s="5">
        <v>0</v>
      </c>
      <c r="I36" s="5">
        <v>0</v>
      </c>
      <c r="J36" s="5">
        <v>0</v>
      </c>
      <c r="K36" s="5">
        <v>0</v>
      </c>
      <c r="L36" s="5">
        <f t="shared" si="3"/>
        <v>0</v>
      </c>
      <c r="M36" s="5">
        <v>0</v>
      </c>
      <c r="N36" s="5">
        <v>0</v>
      </c>
    </row>
    <row r="37" spans="1:14" ht="17.25" customHeight="1">
      <c r="A37" s="267"/>
      <c r="B37" s="269" t="s">
        <v>35</v>
      </c>
      <c r="C37" s="168">
        <v>1</v>
      </c>
      <c r="D37" s="5">
        <f t="shared" si="1"/>
        <v>0</v>
      </c>
      <c r="E37" s="5">
        <v>0</v>
      </c>
      <c r="F37" s="5">
        <v>0</v>
      </c>
      <c r="G37" s="6">
        <f t="shared" si="2"/>
        <v>1</v>
      </c>
      <c r="H37" s="5">
        <v>0</v>
      </c>
      <c r="I37" s="5">
        <v>1</v>
      </c>
      <c r="J37" s="5">
        <v>0</v>
      </c>
      <c r="K37" s="5">
        <v>0</v>
      </c>
      <c r="L37" s="5">
        <f t="shared" si="3"/>
        <v>0</v>
      </c>
      <c r="M37" s="5">
        <v>0</v>
      </c>
      <c r="N37" s="5">
        <v>0</v>
      </c>
    </row>
    <row r="38" spans="1:14" ht="17.25" customHeight="1">
      <c r="A38" s="344" t="s">
        <v>57</v>
      </c>
      <c r="B38" s="344"/>
      <c r="C38" s="201">
        <f>C39</f>
        <v>0</v>
      </c>
      <c r="D38" s="5">
        <f t="shared" si="1"/>
        <v>0</v>
      </c>
      <c r="E38" s="6">
        <f>E39</f>
        <v>0</v>
      </c>
      <c r="F38" s="6">
        <f>F39</f>
        <v>0</v>
      </c>
      <c r="G38" s="6">
        <f t="shared" si="2"/>
        <v>0</v>
      </c>
      <c r="H38" s="6">
        <f>H39</f>
        <v>0</v>
      </c>
      <c r="I38" s="6">
        <f>I39</f>
        <v>0</v>
      </c>
      <c r="J38" s="6">
        <f>J39</f>
        <v>0</v>
      </c>
      <c r="K38" s="6">
        <f>K39</f>
        <v>0</v>
      </c>
      <c r="L38" s="270">
        <f t="shared" si="3"/>
        <v>0</v>
      </c>
      <c r="M38" s="6">
        <f>M39</f>
        <v>0</v>
      </c>
      <c r="N38" s="6">
        <f>N39</f>
        <v>0</v>
      </c>
    </row>
    <row r="39" spans="1:14" ht="17.25" customHeight="1">
      <c r="A39" s="267"/>
      <c r="B39" s="269" t="s">
        <v>15</v>
      </c>
      <c r="C39" s="168">
        <v>0</v>
      </c>
      <c r="D39" s="5">
        <f t="shared" si="1"/>
        <v>0</v>
      </c>
      <c r="E39" s="5">
        <v>0</v>
      </c>
      <c r="F39" s="5">
        <v>0</v>
      </c>
      <c r="G39" s="6">
        <f t="shared" si="2"/>
        <v>0</v>
      </c>
      <c r="H39" s="5">
        <v>0</v>
      </c>
      <c r="I39" s="5">
        <v>0</v>
      </c>
      <c r="J39" s="5">
        <v>0</v>
      </c>
      <c r="K39" s="5">
        <v>0</v>
      </c>
      <c r="L39" s="5">
        <f t="shared" si="3"/>
        <v>0</v>
      </c>
      <c r="M39" s="5">
        <v>0</v>
      </c>
      <c r="N39" s="5">
        <v>0</v>
      </c>
    </row>
    <row r="40" spans="1:14" ht="17.25" customHeight="1">
      <c r="A40" s="344" t="s">
        <v>39</v>
      </c>
      <c r="B40" s="344"/>
      <c r="C40" s="201">
        <f>SUM(C41:C42)</f>
        <v>0</v>
      </c>
      <c r="D40" s="5">
        <f t="shared" si="1"/>
        <v>0</v>
      </c>
      <c r="E40" s="6">
        <f>SUM(E41:E42)</f>
        <v>0</v>
      </c>
      <c r="F40" s="6">
        <f>SUM(F41:F42)</f>
        <v>0</v>
      </c>
      <c r="G40" s="6">
        <f t="shared" si="2"/>
        <v>0</v>
      </c>
      <c r="H40" s="6">
        <f>SUM(H41:H42)</f>
        <v>0</v>
      </c>
      <c r="I40" s="6">
        <f>SUM(I41:I42)</f>
        <v>0</v>
      </c>
      <c r="J40" s="6">
        <f>SUM(J41:J42)</f>
        <v>0</v>
      </c>
      <c r="K40" s="6">
        <f>SUM(K41:K42)</f>
        <v>0</v>
      </c>
      <c r="L40" s="270">
        <f t="shared" si="3"/>
        <v>0</v>
      </c>
      <c r="M40" s="6">
        <f>SUM(M41:M42)</f>
        <v>0</v>
      </c>
      <c r="N40" s="6">
        <f>SUM(N41:N42)</f>
        <v>0</v>
      </c>
    </row>
    <row r="41" spans="1:14" ht="17.25" customHeight="1">
      <c r="A41" s="267"/>
      <c r="B41" s="269" t="s">
        <v>16</v>
      </c>
      <c r="C41" s="168">
        <v>0</v>
      </c>
      <c r="D41" s="5">
        <f t="shared" si="1"/>
        <v>0</v>
      </c>
      <c r="E41" s="5">
        <v>0</v>
      </c>
      <c r="F41" s="5">
        <v>0</v>
      </c>
      <c r="G41" s="6">
        <f t="shared" si="2"/>
        <v>0</v>
      </c>
      <c r="H41" s="5">
        <v>0</v>
      </c>
      <c r="I41" s="5">
        <v>0</v>
      </c>
      <c r="J41" s="5">
        <v>0</v>
      </c>
      <c r="K41" s="5">
        <v>0</v>
      </c>
      <c r="L41" s="5">
        <f t="shared" si="3"/>
        <v>0</v>
      </c>
      <c r="M41" s="5">
        <v>0</v>
      </c>
      <c r="N41" s="5">
        <v>0</v>
      </c>
    </row>
    <row r="42" spans="1:14" ht="17.25" customHeight="1">
      <c r="A42" s="267"/>
      <c r="B42" s="269" t="s">
        <v>17</v>
      </c>
      <c r="C42" s="168">
        <v>0</v>
      </c>
      <c r="D42" s="5">
        <f t="shared" si="1"/>
        <v>0</v>
      </c>
      <c r="E42" s="5">
        <v>0</v>
      </c>
      <c r="F42" s="5">
        <v>0</v>
      </c>
      <c r="G42" s="6">
        <f t="shared" si="2"/>
        <v>0</v>
      </c>
      <c r="H42" s="5">
        <v>0</v>
      </c>
      <c r="I42" s="5">
        <v>0</v>
      </c>
      <c r="J42" s="5">
        <v>0</v>
      </c>
      <c r="K42" s="5">
        <v>0</v>
      </c>
      <c r="L42" s="5">
        <f t="shared" si="3"/>
        <v>0</v>
      </c>
      <c r="M42" s="5">
        <v>0</v>
      </c>
      <c r="N42" s="5">
        <v>0</v>
      </c>
    </row>
    <row r="43" spans="1:14" ht="17.25" customHeight="1">
      <c r="A43" s="344" t="s">
        <v>40</v>
      </c>
      <c r="B43" s="344"/>
      <c r="C43" s="201">
        <f>SUM(C44:C46)</f>
        <v>0</v>
      </c>
      <c r="D43" s="5">
        <f aca="true" t="shared" si="4" ref="D43:D61">E43+F43</f>
        <v>0</v>
      </c>
      <c r="E43" s="6">
        <f>SUM(E44:E46)</f>
        <v>0</v>
      </c>
      <c r="F43" s="6">
        <f>SUM(F44:F46)</f>
        <v>0</v>
      </c>
      <c r="G43" s="6">
        <f aca="true" t="shared" si="5" ref="G43:G61">SUM(H43:K43)</f>
        <v>0</v>
      </c>
      <c r="H43" s="6">
        <f>SUM(H44:H46)</f>
        <v>0</v>
      </c>
      <c r="I43" s="6">
        <f>SUM(I44:I46)</f>
        <v>0</v>
      </c>
      <c r="J43" s="6">
        <f>SUM(J44:J46)</f>
        <v>0</v>
      </c>
      <c r="K43" s="6">
        <f>SUM(K44:K46)</f>
        <v>0</v>
      </c>
      <c r="L43" s="270">
        <f aca="true" t="shared" si="6" ref="L43:L61">M43+N43</f>
        <v>0</v>
      </c>
      <c r="M43" s="6">
        <f>SUM(M44:M46)</f>
        <v>0</v>
      </c>
      <c r="N43" s="6">
        <f>SUM(N44:N46)</f>
        <v>0</v>
      </c>
    </row>
    <row r="44" spans="1:14" ht="17.25" customHeight="1">
      <c r="A44" s="267"/>
      <c r="B44" s="269" t="s">
        <v>18</v>
      </c>
      <c r="C44" s="168">
        <v>0</v>
      </c>
      <c r="D44" s="5">
        <f t="shared" si="4"/>
        <v>0</v>
      </c>
      <c r="E44" s="5">
        <v>0</v>
      </c>
      <c r="F44" s="5">
        <v>0</v>
      </c>
      <c r="G44" s="6">
        <f t="shared" si="5"/>
        <v>0</v>
      </c>
      <c r="H44" s="5">
        <v>0</v>
      </c>
      <c r="I44" s="5">
        <v>0</v>
      </c>
      <c r="J44" s="5">
        <v>0</v>
      </c>
      <c r="K44" s="5">
        <v>0</v>
      </c>
      <c r="L44" s="5">
        <f t="shared" si="6"/>
        <v>0</v>
      </c>
      <c r="M44" s="5">
        <v>0</v>
      </c>
      <c r="N44" s="5">
        <v>0</v>
      </c>
    </row>
    <row r="45" spans="1:14" ht="17.25" customHeight="1">
      <c r="A45" s="267"/>
      <c r="B45" s="269" t="s">
        <v>19</v>
      </c>
      <c r="C45" s="168">
        <v>0</v>
      </c>
      <c r="D45" s="5">
        <f t="shared" si="4"/>
        <v>0</v>
      </c>
      <c r="E45" s="5">
        <v>0</v>
      </c>
      <c r="F45" s="5">
        <v>0</v>
      </c>
      <c r="G45" s="6">
        <f t="shared" si="5"/>
        <v>0</v>
      </c>
      <c r="H45" s="5">
        <v>0</v>
      </c>
      <c r="I45" s="5">
        <v>0</v>
      </c>
      <c r="J45" s="5">
        <v>0</v>
      </c>
      <c r="K45" s="5">
        <v>0</v>
      </c>
      <c r="L45" s="5">
        <f t="shared" si="6"/>
        <v>0</v>
      </c>
      <c r="M45" s="5">
        <v>0</v>
      </c>
      <c r="N45" s="5">
        <v>0</v>
      </c>
    </row>
    <row r="46" spans="1:14" ht="17.25" customHeight="1">
      <c r="A46" s="267"/>
      <c r="B46" s="269" t="s">
        <v>20</v>
      </c>
      <c r="C46" s="168">
        <v>0</v>
      </c>
      <c r="D46" s="5">
        <f t="shared" si="4"/>
        <v>0</v>
      </c>
      <c r="E46" s="5">
        <v>0</v>
      </c>
      <c r="F46" s="5">
        <v>0</v>
      </c>
      <c r="G46" s="6">
        <f t="shared" si="5"/>
        <v>0</v>
      </c>
      <c r="H46" s="5">
        <v>0</v>
      </c>
      <c r="I46" s="5">
        <v>0</v>
      </c>
      <c r="J46" s="5">
        <v>0</v>
      </c>
      <c r="K46" s="5">
        <v>0</v>
      </c>
      <c r="L46" s="5">
        <f t="shared" si="6"/>
        <v>0</v>
      </c>
      <c r="M46" s="5">
        <v>0</v>
      </c>
      <c r="N46" s="5">
        <v>0</v>
      </c>
    </row>
    <row r="47" spans="1:14" ht="17.25" customHeight="1">
      <c r="A47" s="344" t="s">
        <v>41</v>
      </c>
      <c r="B47" s="344"/>
      <c r="C47" s="201">
        <f>SUM(C48:C51)</f>
        <v>1</v>
      </c>
      <c r="D47" s="5">
        <f t="shared" si="4"/>
        <v>0</v>
      </c>
      <c r="E47" s="6">
        <f>SUM(E48:E51)</f>
        <v>0</v>
      </c>
      <c r="F47" s="6">
        <f>SUM(F48:F51)</f>
        <v>0</v>
      </c>
      <c r="G47" s="6">
        <f t="shared" si="5"/>
        <v>0</v>
      </c>
      <c r="H47" s="6">
        <f>SUM(H48:H51)</f>
        <v>0</v>
      </c>
      <c r="I47" s="6">
        <f>SUM(I48:I51)</f>
        <v>0</v>
      </c>
      <c r="J47" s="6">
        <f>SUM(J48:J51)</f>
        <v>0</v>
      </c>
      <c r="K47" s="6">
        <f>SUM(K48:K51)</f>
        <v>0</v>
      </c>
      <c r="L47" s="270">
        <f t="shared" si="6"/>
        <v>0</v>
      </c>
      <c r="M47" s="6">
        <f>SUM(M48:M51)</f>
        <v>0</v>
      </c>
      <c r="N47" s="6">
        <f>SUM(N48:N51)</f>
        <v>0</v>
      </c>
    </row>
    <row r="48" spans="1:14" ht="17.25" customHeight="1">
      <c r="A48" s="267"/>
      <c r="B48" s="269" t="s">
        <v>21</v>
      </c>
      <c r="C48" s="168">
        <v>0</v>
      </c>
      <c r="D48" s="5">
        <f t="shared" si="4"/>
        <v>0</v>
      </c>
      <c r="E48" s="5">
        <v>0</v>
      </c>
      <c r="F48" s="5">
        <v>0</v>
      </c>
      <c r="G48" s="6">
        <f t="shared" si="5"/>
        <v>0</v>
      </c>
      <c r="H48" s="5">
        <v>0</v>
      </c>
      <c r="I48" s="5">
        <v>0</v>
      </c>
      <c r="J48" s="5">
        <v>0</v>
      </c>
      <c r="K48" s="5">
        <v>0</v>
      </c>
      <c r="L48" s="5">
        <f t="shared" si="6"/>
        <v>0</v>
      </c>
      <c r="M48" s="5">
        <v>0</v>
      </c>
      <c r="N48" s="5">
        <v>0</v>
      </c>
    </row>
    <row r="49" spans="1:14" ht="17.25" customHeight="1">
      <c r="A49" s="267"/>
      <c r="B49" s="269" t="s">
        <v>22</v>
      </c>
      <c r="C49" s="168">
        <v>1</v>
      </c>
      <c r="D49" s="5">
        <f t="shared" si="4"/>
        <v>0</v>
      </c>
      <c r="E49" s="5">
        <v>0</v>
      </c>
      <c r="F49" s="5">
        <v>0</v>
      </c>
      <c r="G49" s="6">
        <f t="shared" si="5"/>
        <v>0</v>
      </c>
      <c r="H49" s="5">
        <v>0</v>
      </c>
      <c r="I49" s="5">
        <v>0</v>
      </c>
      <c r="J49" s="5">
        <v>0</v>
      </c>
      <c r="K49" s="5">
        <v>0</v>
      </c>
      <c r="L49" s="5">
        <f t="shared" si="6"/>
        <v>0</v>
      </c>
      <c r="M49" s="5">
        <v>0</v>
      </c>
      <c r="N49" s="5">
        <v>0</v>
      </c>
    </row>
    <row r="50" spans="1:14" ht="17.25" customHeight="1">
      <c r="A50" s="267"/>
      <c r="B50" s="269" t="s">
        <v>23</v>
      </c>
      <c r="C50" s="168">
        <v>0</v>
      </c>
      <c r="D50" s="5">
        <f t="shared" si="4"/>
        <v>0</v>
      </c>
      <c r="E50" s="5">
        <v>0</v>
      </c>
      <c r="F50" s="5">
        <v>0</v>
      </c>
      <c r="G50" s="6">
        <f t="shared" si="5"/>
        <v>0</v>
      </c>
      <c r="H50" s="5">
        <v>0</v>
      </c>
      <c r="I50" s="5">
        <v>0</v>
      </c>
      <c r="J50" s="5">
        <v>0</v>
      </c>
      <c r="K50" s="5">
        <v>0</v>
      </c>
      <c r="L50" s="5">
        <f t="shared" si="6"/>
        <v>0</v>
      </c>
      <c r="M50" s="5">
        <v>0</v>
      </c>
      <c r="N50" s="5">
        <v>0</v>
      </c>
    </row>
    <row r="51" spans="1:14" ht="17.25" customHeight="1">
      <c r="A51" s="267"/>
      <c r="B51" s="269" t="s">
        <v>24</v>
      </c>
      <c r="C51" s="168">
        <v>0</v>
      </c>
      <c r="D51" s="5">
        <f t="shared" si="4"/>
        <v>0</v>
      </c>
      <c r="E51" s="5">
        <v>0</v>
      </c>
      <c r="F51" s="5">
        <v>0</v>
      </c>
      <c r="G51" s="6">
        <f t="shared" si="5"/>
        <v>0</v>
      </c>
      <c r="H51" s="5">
        <v>0</v>
      </c>
      <c r="I51" s="5">
        <v>0</v>
      </c>
      <c r="J51" s="5">
        <v>0</v>
      </c>
      <c r="K51" s="5">
        <v>0</v>
      </c>
      <c r="L51" s="5">
        <f t="shared" si="6"/>
        <v>0</v>
      </c>
      <c r="M51" s="5">
        <v>0</v>
      </c>
      <c r="N51" s="5">
        <v>0</v>
      </c>
    </row>
    <row r="52" spans="1:14" ht="17.25" customHeight="1">
      <c r="A52" s="344" t="s">
        <v>42</v>
      </c>
      <c r="B52" s="344"/>
      <c r="C52" s="201">
        <f>SUM(C53:C54)</f>
        <v>0</v>
      </c>
      <c r="D52" s="5">
        <f t="shared" si="4"/>
        <v>0</v>
      </c>
      <c r="E52" s="6">
        <f>SUM(E53:E54)</f>
        <v>0</v>
      </c>
      <c r="F52" s="6">
        <f>SUM(F53:F54)</f>
        <v>0</v>
      </c>
      <c r="G52" s="6">
        <f t="shared" si="5"/>
        <v>0</v>
      </c>
      <c r="H52" s="6">
        <f>SUM(H53:H54)</f>
        <v>0</v>
      </c>
      <c r="I52" s="6">
        <f>SUM(I53:I54)</f>
        <v>0</v>
      </c>
      <c r="J52" s="6">
        <f>SUM(J53:J54)</f>
        <v>0</v>
      </c>
      <c r="K52" s="6">
        <f>SUM(K53:K54)</f>
        <v>0</v>
      </c>
      <c r="L52" s="270">
        <f t="shared" si="6"/>
        <v>0</v>
      </c>
      <c r="M52" s="6">
        <f>SUM(M53:M54)</f>
        <v>0</v>
      </c>
      <c r="N52" s="6">
        <f>SUM(N53:N54)</f>
        <v>0</v>
      </c>
    </row>
    <row r="53" spans="1:14" ht="17.25" customHeight="1">
      <c r="A53" s="267"/>
      <c r="B53" s="269" t="s">
        <v>25</v>
      </c>
      <c r="C53" s="168">
        <v>0</v>
      </c>
      <c r="D53" s="5">
        <f t="shared" si="4"/>
        <v>0</v>
      </c>
      <c r="E53" s="5">
        <v>0</v>
      </c>
      <c r="F53" s="5">
        <v>0</v>
      </c>
      <c r="G53" s="6">
        <f t="shared" si="5"/>
        <v>0</v>
      </c>
      <c r="H53" s="5">
        <v>0</v>
      </c>
      <c r="I53" s="5">
        <v>0</v>
      </c>
      <c r="J53" s="5">
        <v>0</v>
      </c>
      <c r="K53" s="5">
        <v>0</v>
      </c>
      <c r="L53" s="5">
        <f t="shared" si="6"/>
        <v>0</v>
      </c>
      <c r="M53" s="5">
        <v>0</v>
      </c>
      <c r="N53" s="5">
        <v>0</v>
      </c>
    </row>
    <row r="54" spans="1:14" ht="17.25" customHeight="1">
      <c r="A54" s="267"/>
      <c r="B54" s="269" t="s">
        <v>36</v>
      </c>
      <c r="C54" s="168">
        <v>0</v>
      </c>
      <c r="D54" s="5">
        <f t="shared" si="4"/>
        <v>0</v>
      </c>
      <c r="E54" s="5">
        <v>0</v>
      </c>
      <c r="F54" s="5">
        <v>0</v>
      </c>
      <c r="G54" s="6">
        <f t="shared" si="5"/>
        <v>0</v>
      </c>
      <c r="H54" s="5">
        <v>0</v>
      </c>
      <c r="I54" s="5">
        <v>0</v>
      </c>
      <c r="J54" s="5">
        <v>0</v>
      </c>
      <c r="K54" s="5">
        <v>0</v>
      </c>
      <c r="L54" s="5">
        <f t="shared" si="6"/>
        <v>0</v>
      </c>
      <c r="M54" s="5">
        <v>0</v>
      </c>
      <c r="N54" s="5">
        <v>0</v>
      </c>
    </row>
    <row r="55" spans="1:14" ht="17.25" customHeight="1">
      <c r="A55" s="344" t="s">
        <v>43</v>
      </c>
      <c r="B55" s="345"/>
      <c r="C55" s="201">
        <f>SUM(C56:C57)</f>
        <v>0</v>
      </c>
      <c r="D55" s="5">
        <f t="shared" si="4"/>
        <v>0</v>
      </c>
      <c r="E55" s="6">
        <f>SUM(E56:E57)</f>
        <v>0</v>
      </c>
      <c r="F55" s="6">
        <f>SUM(F56:F57)</f>
        <v>0</v>
      </c>
      <c r="G55" s="6">
        <f t="shared" si="5"/>
        <v>0</v>
      </c>
      <c r="H55" s="6">
        <f>SUM(H56:H57)</f>
        <v>0</v>
      </c>
      <c r="I55" s="6">
        <f>SUM(I56:I57)</f>
        <v>0</v>
      </c>
      <c r="J55" s="6">
        <f>SUM(J56:J57)</f>
        <v>0</v>
      </c>
      <c r="K55" s="6">
        <f>SUM(K56:K57)</f>
        <v>0</v>
      </c>
      <c r="L55" s="270">
        <f t="shared" si="6"/>
        <v>0</v>
      </c>
      <c r="M55" s="6">
        <f>SUM(M56:M57)</f>
        <v>0</v>
      </c>
      <c r="N55" s="6">
        <f>SUM(N56:N57)</f>
        <v>0</v>
      </c>
    </row>
    <row r="56" spans="1:14" ht="17.25" customHeight="1">
      <c r="A56" s="271"/>
      <c r="B56" s="269" t="s">
        <v>26</v>
      </c>
      <c r="C56" s="168">
        <v>0</v>
      </c>
      <c r="D56" s="5">
        <f t="shared" si="4"/>
        <v>0</v>
      </c>
      <c r="E56" s="5">
        <v>0</v>
      </c>
      <c r="F56" s="5">
        <v>0</v>
      </c>
      <c r="G56" s="6">
        <f t="shared" si="5"/>
        <v>0</v>
      </c>
      <c r="H56" s="5">
        <v>0</v>
      </c>
      <c r="I56" s="5">
        <v>0</v>
      </c>
      <c r="J56" s="5">
        <v>0</v>
      </c>
      <c r="K56" s="5">
        <v>0</v>
      </c>
      <c r="L56" s="5">
        <f t="shared" si="6"/>
        <v>0</v>
      </c>
      <c r="M56" s="5">
        <v>0</v>
      </c>
      <c r="N56" s="5">
        <v>0</v>
      </c>
    </row>
    <row r="57" spans="1:14" ht="17.25" customHeight="1">
      <c r="A57" s="271"/>
      <c r="B57" s="269" t="s">
        <v>37</v>
      </c>
      <c r="C57" s="168">
        <v>0</v>
      </c>
      <c r="D57" s="5">
        <f t="shared" si="4"/>
        <v>0</v>
      </c>
      <c r="E57" s="5">
        <v>0</v>
      </c>
      <c r="F57" s="5">
        <v>0</v>
      </c>
      <c r="G57" s="6">
        <f t="shared" si="5"/>
        <v>0</v>
      </c>
      <c r="H57" s="5">
        <v>0</v>
      </c>
      <c r="I57" s="5">
        <v>0</v>
      </c>
      <c r="J57" s="5">
        <v>0</v>
      </c>
      <c r="K57" s="5">
        <v>0</v>
      </c>
      <c r="L57" s="5">
        <f t="shared" si="6"/>
        <v>0</v>
      </c>
      <c r="M57" s="5">
        <v>0</v>
      </c>
      <c r="N57" s="5">
        <v>0</v>
      </c>
    </row>
    <row r="58" spans="1:14" ht="17.25" customHeight="1">
      <c r="A58" s="344" t="s">
        <v>44</v>
      </c>
      <c r="B58" s="344"/>
      <c r="C58" s="201">
        <f>C59</f>
        <v>0</v>
      </c>
      <c r="D58" s="5">
        <f t="shared" si="4"/>
        <v>0</v>
      </c>
      <c r="E58" s="6">
        <f>E59</f>
        <v>0</v>
      </c>
      <c r="F58" s="6">
        <f>F59</f>
        <v>0</v>
      </c>
      <c r="G58" s="6">
        <f t="shared" si="5"/>
        <v>0</v>
      </c>
      <c r="H58" s="6">
        <f>H59</f>
        <v>0</v>
      </c>
      <c r="I58" s="6">
        <f>I59</f>
        <v>0</v>
      </c>
      <c r="J58" s="6">
        <f>J59</f>
        <v>0</v>
      </c>
      <c r="K58" s="6">
        <f>K59</f>
        <v>0</v>
      </c>
      <c r="L58" s="270">
        <f t="shared" si="6"/>
        <v>0</v>
      </c>
      <c r="M58" s="6">
        <f>M59</f>
        <v>0</v>
      </c>
      <c r="N58" s="6">
        <f>N59</f>
        <v>0</v>
      </c>
    </row>
    <row r="59" spans="1:14" ht="17.25" customHeight="1">
      <c r="A59" s="271"/>
      <c r="B59" s="269" t="s">
        <v>27</v>
      </c>
      <c r="C59" s="168">
        <v>0</v>
      </c>
      <c r="D59" s="5">
        <f t="shared" si="4"/>
        <v>0</v>
      </c>
      <c r="E59" s="5">
        <v>0</v>
      </c>
      <c r="F59" s="5">
        <v>0</v>
      </c>
      <c r="G59" s="6">
        <f t="shared" si="5"/>
        <v>0</v>
      </c>
      <c r="H59" s="5">
        <v>0</v>
      </c>
      <c r="I59" s="5">
        <v>0</v>
      </c>
      <c r="J59" s="5">
        <v>0</v>
      </c>
      <c r="K59" s="5">
        <v>0</v>
      </c>
      <c r="L59" s="5">
        <f t="shared" si="6"/>
        <v>0</v>
      </c>
      <c r="M59" s="5">
        <v>0</v>
      </c>
      <c r="N59" s="5">
        <v>0</v>
      </c>
    </row>
    <row r="60" spans="1:14" ht="17.25" customHeight="1">
      <c r="A60" s="344" t="s">
        <v>45</v>
      </c>
      <c r="B60" s="345"/>
      <c r="C60" s="201">
        <f>C61</f>
        <v>0</v>
      </c>
      <c r="D60" s="5">
        <f t="shared" si="4"/>
        <v>0</v>
      </c>
      <c r="E60" s="6">
        <f>E61</f>
        <v>0</v>
      </c>
      <c r="F60" s="6">
        <f>F61</f>
        <v>0</v>
      </c>
      <c r="G60" s="6">
        <f t="shared" si="5"/>
        <v>0</v>
      </c>
      <c r="H60" s="6">
        <f>H61</f>
        <v>0</v>
      </c>
      <c r="I60" s="6">
        <f>I61</f>
        <v>0</v>
      </c>
      <c r="J60" s="6">
        <f>J61</f>
        <v>0</v>
      </c>
      <c r="K60" s="6">
        <f>K61</f>
        <v>0</v>
      </c>
      <c r="L60" s="270">
        <f t="shared" si="6"/>
        <v>0</v>
      </c>
      <c r="M60" s="6">
        <f>M61</f>
        <v>0</v>
      </c>
      <c r="N60" s="6">
        <f>N61</f>
        <v>0</v>
      </c>
    </row>
    <row r="61" spans="1:14" ht="17.25" customHeight="1">
      <c r="A61" s="271"/>
      <c r="B61" s="269" t="s">
        <v>38</v>
      </c>
      <c r="C61" s="168">
        <v>0</v>
      </c>
      <c r="D61" s="5">
        <f t="shared" si="4"/>
        <v>0</v>
      </c>
      <c r="E61" s="5">
        <v>0</v>
      </c>
      <c r="F61" s="5">
        <v>0</v>
      </c>
      <c r="G61" s="6">
        <f t="shared" si="5"/>
        <v>0</v>
      </c>
      <c r="H61" s="5">
        <v>0</v>
      </c>
      <c r="I61" s="5">
        <v>0</v>
      </c>
      <c r="J61" s="5">
        <v>0</v>
      </c>
      <c r="K61" s="5">
        <v>0</v>
      </c>
      <c r="L61" s="5">
        <f t="shared" si="6"/>
        <v>0</v>
      </c>
      <c r="M61" s="5">
        <v>0</v>
      </c>
      <c r="N61" s="5">
        <v>0</v>
      </c>
    </row>
    <row r="62" spans="1:14" ht="17.25" customHeight="1">
      <c r="A62" s="9"/>
      <c r="B62" s="9"/>
      <c r="C62" s="167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</row>
    <row r="63" spans="2:14" ht="14.25" customHeight="1">
      <c r="B63" s="4"/>
      <c r="C63" s="4"/>
      <c r="D63" s="4"/>
      <c r="E63" s="4"/>
      <c r="F63" s="165"/>
      <c r="G63" s="165"/>
      <c r="H63" s="165"/>
      <c r="I63" s="165"/>
      <c r="J63" s="165"/>
      <c r="K63" s="165"/>
      <c r="L63" s="165"/>
      <c r="M63" s="165"/>
      <c r="N63" s="165"/>
    </row>
    <row r="64" spans="1:14" s="3" customFormat="1" ht="14.25" customHeight="1">
      <c r="A64" s="164"/>
      <c r="B64" s="4"/>
      <c r="D64" s="164"/>
      <c r="F64" s="164"/>
      <c r="G64" s="164"/>
      <c r="H64" s="164"/>
      <c r="I64" s="164"/>
      <c r="J64" s="166"/>
      <c r="K64" s="166"/>
      <c r="L64" s="164"/>
      <c r="M64" s="164"/>
      <c r="N64" s="164"/>
    </row>
    <row r="65" spans="1:14" s="3" customFormat="1" ht="14.25" customHeight="1">
      <c r="A65" s="164"/>
      <c r="B65" s="4"/>
      <c r="F65" s="164"/>
      <c r="G65" s="164"/>
      <c r="H65" s="164"/>
      <c r="I65" s="164"/>
      <c r="J65" s="164"/>
      <c r="K65" s="164"/>
      <c r="L65" s="164"/>
      <c r="M65" s="164"/>
      <c r="N65" s="164"/>
    </row>
    <row r="66" spans="1:14" s="3" customFormat="1" ht="14.25" customHeight="1">
      <c r="A66" s="164"/>
      <c r="B66" s="165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</row>
    <row r="67" ht="11.25" customHeight="1">
      <c r="B67" s="165"/>
    </row>
  </sheetData>
  <sheetProtection/>
  <mergeCells count="17">
    <mergeCell ref="A1:N1"/>
    <mergeCell ref="A43:B43"/>
    <mergeCell ref="A47:B47"/>
    <mergeCell ref="L4:N5"/>
    <mergeCell ref="A33:B33"/>
    <mergeCell ref="A38:B38"/>
    <mergeCell ref="A40:B40"/>
    <mergeCell ref="D4:F5"/>
    <mergeCell ref="A11:B11"/>
    <mergeCell ref="C4:C6"/>
    <mergeCell ref="A30:B30"/>
    <mergeCell ref="G5:G6"/>
    <mergeCell ref="A60:B60"/>
    <mergeCell ref="A58:B58"/>
    <mergeCell ref="A55:B55"/>
    <mergeCell ref="A4:B6"/>
    <mergeCell ref="A52:B52"/>
  </mergeCells>
  <conditionalFormatting sqref="A7:N62">
    <cfRule type="expression" priority="1" dxfId="1" stopIfTrue="1">
      <formula>MOD(ROW(),2)=1</formula>
    </cfRule>
  </conditionalFormatting>
  <printOptions horizontalCentered="1"/>
  <pageMargins left="0.5905511811023623" right="0.5905511811023623" top="0.7480314960629921" bottom="0.7480314960629921" header="0.8661417322834646" footer="0.5118110236220472"/>
  <pageSetup horizontalDpi="600" verticalDpi="600" orientation="portrait" paperSize="9" scale="72" r:id="rId1"/>
  <rowBreaks count="1" manualBreakCount="1">
    <brk id="66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0000"/>
  </sheetPr>
  <dimension ref="A1:AC91"/>
  <sheetViews>
    <sheetView showGridLines="0" zoomScaleSheetLayoutView="100" zoomScalePageLayoutView="0" workbookViewId="0" topLeftCell="A1">
      <pane xSplit="4" ySplit="10" topLeftCell="E11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7" sqref="C7"/>
    </sheetView>
  </sheetViews>
  <sheetFormatPr defaultColWidth="8.7109375" defaultRowHeight="15" customHeight="1"/>
  <cols>
    <col min="1" max="1" width="4.00390625" style="122" customWidth="1"/>
    <col min="2" max="2" width="2.28125" style="122" customWidth="1"/>
    <col min="3" max="3" width="13.7109375" style="126" customWidth="1"/>
    <col min="4" max="4" width="2.28125" style="126" customWidth="1"/>
    <col min="5" max="5" width="8.28125" style="126" customWidth="1"/>
    <col min="6" max="18" width="8.28125" style="122" customWidth="1"/>
    <col min="19" max="32" width="7.7109375" style="122" customWidth="1"/>
    <col min="33" max="16384" width="8.7109375" style="122" customWidth="1"/>
  </cols>
  <sheetData>
    <row r="1" spans="1:29" ht="18" customHeight="1">
      <c r="A1" s="368" t="s">
        <v>224</v>
      </c>
      <c r="B1" s="368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</row>
    <row r="2" spans="1:29" ht="18" customHeight="1">
      <c r="A2" s="125"/>
      <c r="B2" s="125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</row>
    <row r="3" spans="1:29" ht="18" customHeight="1">
      <c r="A3" s="85" t="s">
        <v>223</v>
      </c>
      <c r="B3" s="85"/>
      <c r="C3" s="62"/>
      <c r="D3" s="62"/>
      <c r="E3" s="62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" t="s">
        <v>222</v>
      </c>
      <c r="S3" s="156"/>
      <c r="T3" s="121"/>
      <c r="U3" s="121"/>
      <c r="V3" s="121"/>
      <c r="W3" s="121"/>
      <c r="X3" s="121"/>
      <c r="Y3" s="121"/>
      <c r="Z3" s="121"/>
      <c r="AA3" s="121"/>
      <c r="AB3" s="121"/>
      <c r="AC3" s="121"/>
    </row>
    <row r="4" spans="1:29" ht="15" customHeight="1">
      <c r="A4" s="113"/>
      <c r="B4" s="113"/>
      <c r="C4" s="109"/>
      <c r="D4" s="109"/>
      <c r="E4" s="371" t="s">
        <v>221</v>
      </c>
      <c r="F4" s="326" t="s">
        <v>220</v>
      </c>
      <c r="G4" s="326"/>
      <c r="H4" s="326"/>
      <c r="I4" s="326"/>
      <c r="J4" s="326"/>
      <c r="K4" s="326"/>
      <c r="L4" s="326"/>
      <c r="M4" s="340" t="s">
        <v>219</v>
      </c>
      <c r="N4" s="340"/>
      <c r="O4" s="340"/>
      <c r="P4" s="337" t="s">
        <v>178</v>
      </c>
      <c r="Q4" s="326"/>
      <c r="R4" s="370"/>
      <c r="S4" s="156"/>
      <c r="T4" s="121"/>
      <c r="U4" s="121"/>
      <c r="V4" s="121"/>
      <c r="W4" s="121"/>
      <c r="X4" s="121"/>
      <c r="Y4" s="121"/>
      <c r="Z4" s="121"/>
      <c r="AA4" s="121"/>
      <c r="AB4" s="121"/>
      <c r="AC4" s="121"/>
    </row>
    <row r="5" spans="1:29" ht="15" customHeight="1">
      <c r="A5" s="304" t="s">
        <v>177</v>
      </c>
      <c r="B5" s="304"/>
      <c r="C5" s="304"/>
      <c r="D5" s="56"/>
      <c r="E5" s="371"/>
      <c r="F5" s="326" t="s">
        <v>48</v>
      </c>
      <c r="G5" s="326"/>
      <c r="H5" s="326"/>
      <c r="I5" s="367" t="s">
        <v>218</v>
      </c>
      <c r="J5" s="367"/>
      <c r="K5" s="367" t="s">
        <v>217</v>
      </c>
      <c r="L5" s="367"/>
      <c r="M5" s="340"/>
      <c r="N5" s="340"/>
      <c r="O5" s="340"/>
      <c r="P5" s="326"/>
      <c r="Q5" s="326"/>
      <c r="R5" s="370"/>
      <c r="S5" s="156"/>
      <c r="T5" s="121"/>
      <c r="U5" s="121"/>
      <c r="V5" s="121"/>
      <c r="W5" s="121"/>
      <c r="X5" s="121"/>
      <c r="Y5" s="121"/>
      <c r="Z5" s="121"/>
      <c r="AA5" s="121"/>
      <c r="AB5" s="121"/>
      <c r="AC5" s="121"/>
    </row>
    <row r="6" spans="1:29" ht="15" customHeight="1">
      <c r="A6" s="98"/>
      <c r="B6" s="98"/>
      <c r="C6" s="114"/>
      <c r="D6" s="114"/>
      <c r="E6" s="371"/>
      <c r="F6" s="117" t="s">
        <v>0</v>
      </c>
      <c r="G6" s="117" t="s">
        <v>60</v>
      </c>
      <c r="H6" s="117" t="s">
        <v>61</v>
      </c>
      <c r="I6" s="117" t="s">
        <v>83</v>
      </c>
      <c r="J6" s="117" t="s">
        <v>82</v>
      </c>
      <c r="K6" s="117" t="s">
        <v>83</v>
      </c>
      <c r="L6" s="117" t="s">
        <v>82</v>
      </c>
      <c r="M6" s="117" t="s">
        <v>48</v>
      </c>
      <c r="N6" s="117" t="s">
        <v>83</v>
      </c>
      <c r="O6" s="117" t="s">
        <v>82</v>
      </c>
      <c r="P6" s="117" t="s">
        <v>0</v>
      </c>
      <c r="Q6" s="117" t="s">
        <v>83</v>
      </c>
      <c r="R6" s="199" t="s">
        <v>82</v>
      </c>
      <c r="S6" s="156"/>
      <c r="T6" s="121"/>
      <c r="U6" s="121"/>
      <c r="V6" s="121"/>
      <c r="W6" s="121"/>
      <c r="X6" s="121"/>
      <c r="Y6" s="121"/>
      <c r="Z6" s="121"/>
      <c r="AA6" s="121"/>
      <c r="AB6" s="121"/>
      <c r="AC6" s="121"/>
    </row>
    <row r="7" spans="1:29" ht="15" customHeight="1">
      <c r="A7" s="113"/>
      <c r="B7" s="113"/>
      <c r="C7" s="109"/>
      <c r="D7" s="109"/>
      <c r="E7" s="163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</row>
    <row r="8" spans="1:29" ht="15" customHeight="1">
      <c r="A8" s="11"/>
      <c r="B8" s="11"/>
      <c r="C8" s="372" t="s">
        <v>216</v>
      </c>
      <c r="D8" s="373"/>
      <c r="E8" s="155">
        <v>27</v>
      </c>
      <c r="F8" s="146">
        <v>1631</v>
      </c>
      <c r="G8" s="146">
        <v>799</v>
      </c>
      <c r="H8" s="146">
        <v>832</v>
      </c>
      <c r="I8" s="146">
        <v>0</v>
      </c>
      <c r="J8" s="146">
        <v>0</v>
      </c>
      <c r="K8" s="146">
        <v>799</v>
      </c>
      <c r="L8" s="146">
        <v>832</v>
      </c>
      <c r="M8" s="146">
        <v>950</v>
      </c>
      <c r="N8" s="146">
        <v>500</v>
      </c>
      <c r="O8" s="146">
        <v>450</v>
      </c>
      <c r="P8" s="146">
        <v>1088</v>
      </c>
      <c r="Q8" s="146">
        <v>527</v>
      </c>
      <c r="R8" s="146">
        <v>561</v>
      </c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</row>
    <row r="9" spans="1:29" s="77" customFormat="1" ht="15" customHeight="1">
      <c r="A9" s="262"/>
      <c r="B9" s="262"/>
      <c r="C9" s="374" t="s">
        <v>215</v>
      </c>
      <c r="D9" s="375"/>
      <c r="E9" s="263">
        <f aca="true" t="shared" si="0" ref="E9:R9">SUM(E11,E21,E25,E36,E43,E49,E59,E67,E80)</f>
        <v>28</v>
      </c>
      <c r="F9" s="264">
        <f t="shared" si="0"/>
        <v>1637</v>
      </c>
      <c r="G9" s="264">
        <f t="shared" si="0"/>
        <v>801</v>
      </c>
      <c r="H9" s="264">
        <f t="shared" si="0"/>
        <v>836</v>
      </c>
      <c r="I9" s="264">
        <f t="shared" si="0"/>
        <v>0</v>
      </c>
      <c r="J9" s="264">
        <f t="shared" si="0"/>
        <v>0</v>
      </c>
      <c r="K9" s="264">
        <f t="shared" si="0"/>
        <v>801</v>
      </c>
      <c r="L9" s="264">
        <f t="shared" si="0"/>
        <v>836</v>
      </c>
      <c r="M9" s="264">
        <f t="shared" si="0"/>
        <v>954</v>
      </c>
      <c r="N9" s="264">
        <f t="shared" si="0"/>
        <v>524</v>
      </c>
      <c r="O9" s="264">
        <f t="shared" si="0"/>
        <v>430</v>
      </c>
      <c r="P9" s="264">
        <f t="shared" si="0"/>
        <v>1085</v>
      </c>
      <c r="Q9" s="264">
        <f t="shared" si="0"/>
        <v>617</v>
      </c>
      <c r="R9" s="264">
        <f t="shared" si="0"/>
        <v>468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</row>
    <row r="10" spans="1:29" ht="15" customHeight="1">
      <c r="A10" s="198"/>
      <c r="B10" s="198"/>
      <c r="C10" s="114"/>
      <c r="D10" s="97"/>
      <c r="E10" s="158" t="s">
        <v>79</v>
      </c>
      <c r="F10" s="157" t="s">
        <v>79</v>
      </c>
      <c r="G10" s="157" t="s">
        <v>79</v>
      </c>
      <c r="H10" s="157" t="s">
        <v>79</v>
      </c>
      <c r="I10" s="157" t="s">
        <v>79</v>
      </c>
      <c r="J10" s="157" t="s">
        <v>79</v>
      </c>
      <c r="K10" s="157" t="s">
        <v>79</v>
      </c>
      <c r="L10" s="157" t="s">
        <v>79</v>
      </c>
      <c r="M10" s="157" t="s">
        <v>79</v>
      </c>
      <c r="N10" s="157" t="s">
        <v>79</v>
      </c>
      <c r="O10" s="157" t="s">
        <v>79</v>
      </c>
      <c r="P10" s="157" t="s">
        <v>79</v>
      </c>
      <c r="Q10" s="157" t="s">
        <v>79</v>
      </c>
      <c r="R10" s="157" t="s">
        <v>79</v>
      </c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</row>
    <row r="11" spans="1:29" s="77" customFormat="1" ht="15" customHeight="1">
      <c r="A11" s="299" t="s">
        <v>167</v>
      </c>
      <c r="B11" s="145"/>
      <c r="C11" s="234" t="s">
        <v>0</v>
      </c>
      <c r="D11" s="235"/>
      <c r="E11" s="225">
        <f aca="true" t="shared" si="1" ref="E11:R11">SUM(E12:E20)</f>
        <v>0</v>
      </c>
      <c r="F11" s="226">
        <f t="shared" si="1"/>
        <v>0</v>
      </c>
      <c r="G11" s="226">
        <f t="shared" si="1"/>
        <v>0</v>
      </c>
      <c r="H11" s="226">
        <f t="shared" si="1"/>
        <v>0</v>
      </c>
      <c r="I11" s="226">
        <f t="shared" si="1"/>
        <v>0</v>
      </c>
      <c r="J11" s="226">
        <f t="shared" si="1"/>
        <v>0</v>
      </c>
      <c r="K11" s="226">
        <f t="shared" si="1"/>
        <v>0</v>
      </c>
      <c r="L11" s="226">
        <f t="shared" si="1"/>
        <v>0</v>
      </c>
      <c r="M11" s="226">
        <f t="shared" si="1"/>
        <v>0</v>
      </c>
      <c r="N11" s="226">
        <f t="shared" si="1"/>
        <v>0</v>
      </c>
      <c r="O11" s="226">
        <f t="shared" si="1"/>
        <v>0</v>
      </c>
      <c r="P11" s="226">
        <f t="shared" si="1"/>
        <v>0</v>
      </c>
      <c r="Q11" s="226">
        <f t="shared" si="1"/>
        <v>0</v>
      </c>
      <c r="R11" s="226">
        <f t="shared" si="1"/>
        <v>0</v>
      </c>
      <c r="AC11" s="78"/>
    </row>
    <row r="12" spans="1:29" ht="15" customHeight="1">
      <c r="A12" s="299"/>
      <c r="B12" s="136"/>
      <c r="C12" s="183" t="s">
        <v>165</v>
      </c>
      <c r="D12" s="182"/>
      <c r="E12" s="141">
        <v>0</v>
      </c>
      <c r="F12" s="146">
        <f aca="true" t="shared" si="2" ref="F12:F20">G12+H12</f>
        <v>0</v>
      </c>
      <c r="G12" s="140">
        <f aca="true" t="shared" si="3" ref="G12:G20">I12+K12</f>
        <v>0</v>
      </c>
      <c r="H12" s="140">
        <f aca="true" t="shared" si="4" ref="H12:H20">J12+L12</f>
        <v>0</v>
      </c>
      <c r="I12" s="140">
        <v>0</v>
      </c>
      <c r="J12" s="140">
        <v>0</v>
      </c>
      <c r="K12" s="140">
        <v>0</v>
      </c>
      <c r="L12" s="140">
        <v>0</v>
      </c>
      <c r="M12" s="140">
        <f aca="true" t="shared" si="5" ref="M12:M20">N12+O12</f>
        <v>0</v>
      </c>
      <c r="N12" s="140">
        <v>0</v>
      </c>
      <c r="O12" s="140">
        <v>0</v>
      </c>
      <c r="P12" s="146">
        <f aca="true" t="shared" si="6" ref="P12:P20">Q12+R12</f>
        <v>0</v>
      </c>
      <c r="Q12" s="140">
        <v>0</v>
      </c>
      <c r="R12" s="140">
        <v>0</v>
      </c>
      <c r="AC12" s="85"/>
    </row>
    <row r="13" spans="1:29" ht="15" customHeight="1">
      <c r="A13" s="299"/>
      <c r="B13" s="136"/>
      <c r="C13" s="183" t="s">
        <v>164</v>
      </c>
      <c r="D13" s="182"/>
      <c r="E13" s="141">
        <v>0</v>
      </c>
      <c r="F13" s="146">
        <f t="shared" si="2"/>
        <v>0</v>
      </c>
      <c r="G13" s="140">
        <f t="shared" si="3"/>
        <v>0</v>
      </c>
      <c r="H13" s="140">
        <f t="shared" si="4"/>
        <v>0</v>
      </c>
      <c r="I13" s="140">
        <v>0</v>
      </c>
      <c r="J13" s="140">
        <v>0</v>
      </c>
      <c r="K13" s="140">
        <v>0</v>
      </c>
      <c r="L13" s="140">
        <v>0</v>
      </c>
      <c r="M13" s="140">
        <f t="shared" si="5"/>
        <v>0</v>
      </c>
      <c r="N13" s="140">
        <v>0</v>
      </c>
      <c r="O13" s="140">
        <v>0</v>
      </c>
      <c r="P13" s="146">
        <f t="shared" si="6"/>
        <v>0</v>
      </c>
      <c r="Q13" s="140">
        <v>0</v>
      </c>
      <c r="R13" s="140">
        <v>0</v>
      </c>
      <c r="AC13" s="85"/>
    </row>
    <row r="14" spans="1:29" ht="15" customHeight="1">
      <c r="A14" s="299"/>
      <c r="B14" s="136"/>
      <c r="C14" s="183" t="s">
        <v>163</v>
      </c>
      <c r="D14" s="182"/>
      <c r="E14" s="141">
        <v>0</v>
      </c>
      <c r="F14" s="146">
        <f t="shared" si="2"/>
        <v>0</v>
      </c>
      <c r="G14" s="140">
        <f t="shared" si="3"/>
        <v>0</v>
      </c>
      <c r="H14" s="140">
        <f t="shared" si="4"/>
        <v>0</v>
      </c>
      <c r="I14" s="140">
        <v>0</v>
      </c>
      <c r="J14" s="140">
        <v>0</v>
      </c>
      <c r="K14" s="140">
        <v>0</v>
      </c>
      <c r="L14" s="140">
        <v>0</v>
      </c>
      <c r="M14" s="140">
        <f t="shared" si="5"/>
        <v>0</v>
      </c>
      <c r="N14" s="140">
        <v>0</v>
      </c>
      <c r="O14" s="140">
        <v>0</v>
      </c>
      <c r="P14" s="146">
        <f t="shared" si="6"/>
        <v>0</v>
      </c>
      <c r="Q14" s="140">
        <v>0</v>
      </c>
      <c r="R14" s="140">
        <v>0</v>
      </c>
      <c r="AC14" s="85"/>
    </row>
    <row r="15" spans="1:29" ht="15" customHeight="1">
      <c r="A15" s="299"/>
      <c r="B15" s="136"/>
      <c r="C15" s="183" t="s">
        <v>162</v>
      </c>
      <c r="D15" s="182"/>
      <c r="E15" s="141">
        <v>0</v>
      </c>
      <c r="F15" s="146">
        <f t="shared" si="2"/>
        <v>0</v>
      </c>
      <c r="G15" s="140">
        <f t="shared" si="3"/>
        <v>0</v>
      </c>
      <c r="H15" s="140">
        <f t="shared" si="4"/>
        <v>0</v>
      </c>
      <c r="I15" s="140">
        <v>0</v>
      </c>
      <c r="J15" s="140">
        <v>0</v>
      </c>
      <c r="K15" s="140">
        <v>0</v>
      </c>
      <c r="L15" s="140">
        <v>0</v>
      </c>
      <c r="M15" s="140">
        <f t="shared" si="5"/>
        <v>0</v>
      </c>
      <c r="N15" s="140">
        <v>0</v>
      </c>
      <c r="O15" s="140">
        <v>0</v>
      </c>
      <c r="P15" s="146">
        <f t="shared" si="6"/>
        <v>0</v>
      </c>
      <c r="Q15" s="140">
        <v>0</v>
      </c>
      <c r="R15" s="140">
        <v>0</v>
      </c>
      <c r="AC15" s="85"/>
    </row>
    <row r="16" spans="1:29" ht="15" customHeight="1">
      <c r="A16" s="299"/>
      <c r="B16" s="136"/>
      <c r="C16" s="183" t="s">
        <v>161</v>
      </c>
      <c r="D16" s="182"/>
      <c r="E16" s="141">
        <v>0</v>
      </c>
      <c r="F16" s="146">
        <f t="shared" si="2"/>
        <v>0</v>
      </c>
      <c r="G16" s="140">
        <f t="shared" si="3"/>
        <v>0</v>
      </c>
      <c r="H16" s="140">
        <f t="shared" si="4"/>
        <v>0</v>
      </c>
      <c r="I16" s="140">
        <v>0</v>
      </c>
      <c r="J16" s="140">
        <v>0</v>
      </c>
      <c r="K16" s="140">
        <v>0</v>
      </c>
      <c r="L16" s="140">
        <v>0</v>
      </c>
      <c r="M16" s="140">
        <f t="shared" si="5"/>
        <v>0</v>
      </c>
      <c r="N16" s="140">
        <v>0</v>
      </c>
      <c r="O16" s="140">
        <v>0</v>
      </c>
      <c r="P16" s="146">
        <f t="shared" si="6"/>
        <v>0</v>
      </c>
      <c r="Q16" s="140">
        <v>0</v>
      </c>
      <c r="R16" s="140">
        <v>0</v>
      </c>
      <c r="AC16" s="85"/>
    </row>
    <row r="17" spans="1:29" ht="15" customHeight="1">
      <c r="A17" s="299"/>
      <c r="B17" s="136"/>
      <c r="C17" s="183" t="s">
        <v>160</v>
      </c>
      <c r="D17" s="182"/>
      <c r="E17" s="141">
        <v>0</v>
      </c>
      <c r="F17" s="146">
        <f t="shared" si="2"/>
        <v>0</v>
      </c>
      <c r="G17" s="140">
        <f t="shared" si="3"/>
        <v>0</v>
      </c>
      <c r="H17" s="140">
        <f t="shared" si="4"/>
        <v>0</v>
      </c>
      <c r="I17" s="140">
        <v>0</v>
      </c>
      <c r="J17" s="140">
        <v>0</v>
      </c>
      <c r="K17" s="140">
        <v>0</v>
      </c>
      <c r="L17" s="140">
        <v>0</v>
      </c>
      <c r="M17" s="140">
        <f t="shared" si="5"/>
        <v>0</v>
      </c>
      <c r="N17" s="140">
        <v>0</v>
      </c>
      <c r="O17" s="140">
        <v>0</v>
      </c>
      <c r="P17" s="146">
        <f t="shared" si="6"/>
        <v>0</v>
      </c>
      <c r="Q17" s="140">
        <v>0</v>
      </c>
      <c r="R17" s="140">
        <v>0</v>
      </c>
      <c r="AC17" s="85"/>
    </row>
    <row r="18" spans="1:29" ht="15" customHeight="1">
      <c r="A18" s="299"/>
      <c r="B18" s="136"/>
      <c r="C18" s="183" t="s">
        <v>159</v>
      </c>
      <c r="D18" s="182"/>
      <c r="E18" s="141">
        <v>0</v>
      </c>
      <c r="F18" s="146">
        <f t="shared" si="2"/>
        <v>0</v>
      </c>
      <c r="G18" s="140">
        <f t="shared" si="3"/>
        <v>0</v>
      </c>
      <c r="H18" s="140">
        <f t="shared" si="4"/>
        <v>0</v>
      </c>
      <c r="I18" s="140">
        <v>0</v>
      </c>
      <c r="J18" s="140">
        <v>0</v>
      </c>
      <c r="K18" s="140">
        <v>0</v>
      </c>
      <c r="L18" s="140">
        <v>0</v>
      </c>
      <c r="M18" s="140">
        <f t="shared" si="5"/>
        <v>0</v>
      </c>
      <c r="N18" s="140">
        <v>0</v>
      </c>
      <c r="O18" s="140">
        <v>0</v>
      </c>
      <c r="P18" s="146">
        <f t="shared" si="6"/>
        <v>0</v>
      </c>
      <c r="Q18" s="140">
        <v>0</v>
      </c>
      <c r="R18" s="140">
        <v>0</v>
      </c>
      <c r="AC18" s="85"/>
    </row>
    <row r="19" spans="1:29" ht="15" customHeight="1">
      <c r="A19" s="299"/>
      <c r="B19" s="136"/>
      <c r="C19" s="183" t="s">
        <v>158</v>
      </c>
      <c r="D19" s="182"/>
      <c r="E19" s="141">
        <v>0</v>
      </c>
      <c r="F19" s="146">
        <f t="shared" si="2"/>
        <v>0</v>
      </c>
      <c r="G19" s="140">
        <f t="shared" si="3"/>
        <v>0</v>
      </c>
      <c r="H19" s="140">
        <f t="shared" si="4"/>
        <v>0</v>
      </c>
      <c r="I19" s="140">
        <v>0</v>
      </c>
      <c r="J19" s="140">
        <v>0</v>
      </c>
      <c r="K19" s="140">
        <v>0</v>
      </c>
      <c r="L19" s="140">
        <v>0</v>
      </c>
      <c r="M19" s="140">
        <f t="shared" si="5"/>
        <v>0</v>
      </c>
      <c r="N19" s="140">
        <v>0</v>
      </c>
      <c r="O19" s="140">
        <v>0</v>
      </c>
      <c r="P19" s="146">
        <f t="shared" si="6"/>
        <v>0</v>
      </c>
      <c r="Q19" s="140">
        <v>0</v>
      </c>
      <c r="R19" s="140">
        <v>0</v>
      </c>
      <c r="AC19" s="85"/>
    </row>
    <row r="20" spans="1:29" ht="15" customHeight="1">
      <c r="A20" s="299"/>
      <c r="B20" s="136"/>
      <c r="C20" s="183" t="s">
        <v>98</v>
      </c>
      <c r="D20" s="179"/>
      <c r="E20" s="141">
        <v>0</v>
      </c>
      <c r="F20" s="146">
        <f t="shared" si="2"/>
        <v>0</v>
      </c>
      <c r="G20" s="140">
        <f t="shared" si="3"/>
        <v>0</v>
      </c>
      <c r="H20" s="140">
        <f t="shared" si="4"/>
        <v>0</v>
      </c>
      <c r="I20" s="140">
        <v>0</v>
      </c>
      <c r="J20" s="140">
        <v>0</v>
      </c>
      <c r="K20" s="140">
        <v>0</v>
      </c>
      <c r="L20" s="140">
        <v>0</v>
      </c>
      <c r="M20" s="140">
        <f t="shared" si="5"/>
        <v>0</v>
      </c>
      <c r="N20" s="140">
        <v>0</v>
      </c>
      <c r="O20" s="140">
        <v>0</v>
      </c>
      <c r="P20" s="146">
        <f t="shared" si="6"/>
        <v>0</v>
      </c>
      <c r="Q20" s="140">
        <v>0</v>
      </c>
      <c r="R20" s="140">
        <v>0</v>
      </c>
      <c r="AC20" s="85"/>
    </row>
    <row r="21" spans="1:29" s="77" customFormat="1" ht="15" customHeight="1">
      <c r="A21" s="317" t="s">
        <v>157</v>
      </c>
      <c r="B21" s="153"/>
      <c r="C21" s="234" t="s">
        <v>0</v>
      </c>
      <c r="D21" s="236"/>
      <c r="E21" s="225">
        <f aca="true" t="shared" si="7" ref="E21:R21">SUM(E22:E24)</f>
        <v>0</v>
      </c>
      <c r="F21" s="226">
        <f t="shared" si="7"/>
        <v>0</v>
      </c>
      <c r="G21" s="226">
        <f t="shared" si="7"/>
        <v>0</v>
      </c>
      <c r="H21" s="226">
        <f t="shared" si="7"/>
        <v>0</v>
      </c>
      <c r="I21" s="226">
        <f t="shared" si="7"/>
        <v>0</v>
      </c>
      <c r="J21" s="226">
        <f t="shared" si="7"/>
        <v>0</v>
      </c>
      <c r="K21" s="226">
        <f t="shared" si="7"/>
        <v>0</v>
      </c>
      <c r="L21" s="226">
        <f t="shared" si="7"/>
        <v>0</v>
      </c>
      <c r="M21" s="226">
        <f t="shared" si="7"/>
        <v>0</v>
      </c>
      <c r="N21" s="226">
        <f t="shared" si="7"/>
        <v>0</v>
      </c>
      <c r="O21" s="226">
        <f t="shared" si="7"/>
        <v>0</v>
      </c>
      <c r="P21" s="226">
        <f t="shared" si="7"/>
        <v>0</v>
      </c>
      <c r="Q21" s="226">
        <f t="shared" si="7"/>
        <v>0</v>
      </c>
      <c r="R21" s="226">
        <f t="shared" si="7"/>
        <v>0</v>
      </c>
      <c r="AC21" s="78"/>
    </row>
    <row r="22" spans="1:29" ht="15" customHeight="1">
      <c r="A22" s="318"/>
      <c r="B22" s="152"/>
      <c r="C22" s="183" t="s">
        <v>156</v>
      </c>
      <c r="D22" s="182"/>
      <c r="E22" s="141">
        <v>0</v>
      </c>
      <c r="F22" s="146">
        <f>G22+H22</f>
        <v>0</v>
      </c>
      <c r="G22" s="140">
        <f aca="true" t="shared" si="8" ref="G22:H24">I22+K22</f>
        <v>0</v>
      </c>
      <c r="H22" s="140">
        <f t="shared" si="8"/>
        <v>0</v>
      </c>
      <c r="I22" s="140">
        <v>0</v>
      </c>
      <c r="J22" s="140">
        <v>0</v>
      </c>
      <c r="K22" s="140">
        <v>0</v>
      </c>
      <c r="L22" s="140">
        <v>0</v>
      </c>
      <c r="M22" s="140">
        <f>N22+O22</f>
        <v>0</v>
      </c>
      <c r="N22" s="140">
        <v>0</v>
      </c>
      <c r="O22" s="140">
        <v>0</v>
      </c>
      <c r="P22" s="146">
        <f>Q22+R22</f>
        <v>0</v>
      </c>
      <c r="Q22" s="140">
        <v>0</v>
      </c>
      <c r="R22" s="140">
        <v>0</v>
      </c>
      <c r="AC22" s="85"/>
    </row>
    <row r="23" spans="1:29" ht="15" customHeight="1">
      <c r="A23" s="318"/>
      <c r="B23" s="152"/>
      <c r="C23" s="183" t="s">
        <v>155</v>
      </c>
      <c r="D23" s="182"/>
      <c r="E23" s="141">
        <v>0</v>
      </c>
      <c r="F23" s="146">
        <f>G23+H23</f>
        <v>0</v>
      </c>
      <c r="G23" s="140">
        <f t="shared" si="8"/>
        <v>0</v>
      </c>
      <c r="H23" s="140">
        <f t="shared" si="8"/>
        <v>0</v>
      </c>
      <c r="I23" s="140">
        <v>0</v>
      </c>
      <c r="J23" s="140">
        <v>0</v>
      </c>
      <c r="K23" s="140">
        <v>0</v>
      </c>
      <c r="L23" s="140">
        <v>0</v>
      </c>
      <c r="M23" s="140">
        <f>N23+O23</f>
        <v>0</v>
      </c>
      <c r="N23" s="140">
        <v>0</v>
      </c>
      <c r="O23" s="140">
        <v>0</v>
      </c>
      <c r="P23" s="146">
        <f>Q23+R23</f>
        <v>0</v>
      </c>
      <c r="Q23" s="140">
        <v>0</v>
      </c>
      <c r="R23" s="140">
        <v>0</v>
      </c>
      <c r="AC23" s="85"/>
    </row>
    <row r="24" spans="1:29" ht="15" customHeight="1">
      <c r="A24" s="319"/>
      <c r="B24" s="151"/>
      <c r="C24" s="180" t="s">
        <v>98</v>
      </c>
      <c r="D24" s="179"/>
      <c r="E24" s="141">
        <v>0</v>
      </c>
      <c r="F24" s="146">
        <f>G24+H24</f>
        <v>0</v>
      </c>
      <c r="G24" s="140">
        <f t="shared" si="8"/>
        <v>0</v>
      </c>
      <c r="H24" s="140">
        <f t="shared" si="8"/>
        <v>0</v>
      </c>
      <c r="I24" s="140">
        <v>0</v>
      </c>
      <c r="J24" s="140">
        <v>0</v>
      </c>
      <c r="K24" s="140">
        <v>0</v>
      </c>
      <c r="L24" s="140">
        <v>0</v>
      </c>
      <c r="M24" s="140">
        <f>N24+O24</f>
        <v>0</v>
      </c>
      <c r="N24" s="140">
        <v>0</v>
      </c>
      <c r="O24" s="140">
        <v>0</v>
      </c>
      <c r="P24" s="146">
        <f>Q24+R24</f>
        <v>0</v>
      </c>
      <c r="Q24" s="140">
        <v>0</v>
      </c>
      <c r="R24" s="140">
        <v>0</v>
      </c>
      <c r="AC24" s="85"/>
    </row>
    <row r="25" spans="1:29" s="77" customFormat="1" ht="15" customHeight="1">
      <c r="A25" s="301" t="s">
        <v>153</v>
      </c>
      <c r="B25" s="152"/>
      <c r="C25" s="237" t="s">
        <v>0</v>
      </c>
      <c r="D25" s="236"/>
      <c r="E25" s="225">
        <f aca="true" t="shared" si="9" ref="E25:R25">SUM(E26:E35)</f>
        <v>7</v>
      </c>
      <c r="F25" s="226">
        <f t="shared" si="9"/>
        <v>532</v>
      </c>
      <c r="G25" s="226">
        <f t="shared" si="9"/>
        <v>113</v>
      </c>
      <c r="H25" s="226">
        <f t="shared" si="9"/>
        <v>419</v>
      </c>
      <c r="I25" s="226">
        <f t="shared" si="9"/>
        <v>0</v>
      </c>
      <c r="J25" s="226">
        <f t="shared" si="9"/>
        <v>0</v>
      </c>
      <c r="K25" s="226">
        <f t="shared" si="9"/>
        <v>113</v>
      </c>
      <c r="L25" s="226">
        <f t="shared" si="9"/>
        <v>419</v>
      </c>
      <c r="M25" s="226">
        <f t="shared" si="9"/>
        <v>236</v>
      </c>
      <c r="N25" s="226">
        <f t="shared" si="9"/>
        <v>44</v>
      </c>
      <c r="O25" s="226">
        <f t="shared" si="9"/>
        <v>192</v>
      </c>
      <c r="P25" s="226">
        <f t="shared" si="9"/>
        <v>229</v>
      </c>
      <c r="Q25" s="226">
        <f t="shared" si="9"/>
        <v>34</v>
      </c>
      <c r="R25" s="226">
        <f t="shared" si="9"/>
        <v>195</v>
      </c>
      <c r="AC25" s="78"/>
    </row>
    <row r="26" spans="1:29" ht="15" customHeight="1">
      <c r="A26" s="301"/>
      <c r="B26" s="152"/>
      <c r="C26" s="183" t="s">
        <v>152</v>
      </c>
      <c r="D26" s="182"/>
      <c r="E26" s="141">
        <v>2</v>
      </c>
      <c r="F26" s="146">
        <f aca="true" t="shared" si="10" ref="F26:F35">G26+H26</f>
        <v>207</v>
      </c>
      <c r="G26" s="140">
        <f aca="true" t="shared" si="11" ref="G26:G35">I26+K26</f>
        <v>57</v>
      </c>
      <c r="H26" s="140">
        <f aca="true" t="shared" si="12" ref="H26:H35">J26+L26</f>
        <v>150</v>
      </c>
      <c r="I26" s="140">
        <v>0</v>
      </c>
      <c r="J26" s="140">
        <v>0</v>
      </c>
      <c r="K26" s="140">
        <v>57</v>
      </c>
      <c r="L26" s="140">
        <v>150</v>
      </c>
      <c r="M26" s="140">
        <f aca="true" t="shared" si="13" ref="M26:M35">N26+O26</f>
        <v>68</v>
      </c>
      <c r="N26" s="140">
        <v>14</v>
      </c>
      <c r="O26" s="140">
        <v>54</v>
      </c>
      <c r="P26" s="146">
        <f aca="true" t="shared" si="14" ref="P26:P35">Q26+R26</f>
        <v>55</v>
      </c>
      <c r="Q26" s="140">
        <v>9</v>
      </c>
      <c r="R26" s="140">
        <v>46</v>
      </c>
      <c r="AC26" s="85"/>
    </row>
    <row r="27" spans="1:29" ht="15" customHeight="1">
      <c r="A27" s="301"/>
      <c r="B27" s="152"/>
      <c r="C27" s="183" t="s">
        <v>151</v>
      </c>
      <c r="D27" s="182"/>
      <c r="E27" s="141">
        <v>4</v>
      </c>
      <c r="F27" s="146">
        <f t="shared" si="10"/>
        <v>302</v>
      </c>
      <c r="G27" s="140">
        <f t="shared" si="11"/>
        <v>56</v>
      </c>
      <c r="H27" s="140">
        <f t="shared" si="12"/>
        <v>246</v>
      </c>
      <c r="I27" s="140">
        <v>0</v>
      </c>
      <c r="J27" s="140">
        <v>0</v>
      </c>
      <c r="K27" s="140">
        <v>56</v>
      </c>
      <c r="L27" s="140">
        <v>246</v>
      </c>
      <c r="M27" s="140">
        <f t="shared" si="13"/>
        <v>145</v>
      </c>
      <c r="N27" s="140">
        <v>30</v>
      </c>
      <c r="O27" s="140">
        <v>115</v>
      </c>
      <c r="P27" s="146">
        <f t="shared" si="14"/>
        <v>148</v>
      </c>
      <c r="Q27" s="140">
        <v>25</v>
      </c>
      <c r="R27" s="140">
        <v>123</v>
      </c>
      <c r="AC27" s="85"/>
    </row>
    <row r="28" spans="1:29" ht="15" customHeight="1">
      <c r="A28" s="301"/>
      <c r="B28" s="152"/>
      <c r="C28" s="183" t="s">
        <v>150</v>
      </c>
      <c r="D28" s="182"/>
      <c r="E28" s="141">
        <v>0</v>
      </c>
      <c r="F28" s="146">
        <f t="shared" si="10"/>
        <v>0</v>
      </c>
      <c r="G28" s="140">
        <f t="shared" si="11"/>
        <v>0</v>
      </c>
      <c r="H28" s="140">
        <f t="shared" si="12"/>
        <v>0</v>
      </c>
      <c r="I28" s="140">
        <v>0</v>
      </c>
      <c r="J28" s="140">
        <v>0</v>
      </c>
      <c r="K28" s="140">
        <v>0</v>
      </c>
      <c r="L28" s="140">
        <v>0</v>
      </c>
      <c r="M28" s="140">
        <f t="shared" si="13"/>
        <v>0</v>
      </c>
      <c r="N28" s="140">
        <v>0</v>
      </c>
      <c r="O28" s="140">
        <v>0</v>
      </c>
      <c r="P28" s="146">
        <f t="shared" si="14"/>
        <v>0</v>
      </c>
      <c r="Q28" s="140">
        <v>0</v>
      </c>
      <c r="R28" s="140">
        <v>0</v>
      </c>
      <c r="AC28" s="85"/>
    </row>
    <row r="29" spans="1:29" ht="15" customHeight="1">
      <c r="A29" s="301"/>
      <c r="B29" s="152"/>
      <c r="C29" s="183" t="s">
        <v>149</v>
      </c>
      <c r="D29" s="182"/>
      <c r="E29" s="141">
        <v>0</v>
      </c>
      <c r="F29" s="146">
        <f t="shared" si="10"/>
        <v>0</v>
      </c>
      <c r="G29" s="140">
        <f t="shared" si="11"/>
        <v>0</v>
      </c>
      <c r="H29" s="140">
        <f t="shared" si="12"/>
        <v>0</v>
      </c>
      <c r="I29" s="140">
        <v>0</v>
      </c>
      <c r="J29" s="140">
        <v>0</v>
      </c>
      <c r="K29" s="140">
        <v>0</v>
      </c>
      <c r="L29" s="140">
        <v>0</v>
      </c>
      <c r="M29" s="140">
        <f t="shared" si="13"/>
        <v>0</v>
      </c>
      <c r="N29" s="140">
        <v>0</v>
      </c>
      <c r="O29" s="140">
        <v>0</v>
      </c>
      <c r="P29" s="146">
        <f t="shared" si="14"/>
        <v>0</v>
      </c>
      <c r="Q29" s="140">
        <v>0</v>
      </c>
      <c r="R29" s="140">
        <v>0</v>
      </c>
      <c r="AC29" s="85"/>
    </row>
    <row r="30" spans="1:29" ht="15" customHeight="1">
      <c r="A30" s="301"/>
      <c r="B30" s="152"/>
      <c r="C30" s="183" t="s">
        <v>148</v>
      </c>
      <c r="D30" s="182"/>
      <c r="E30" s="141">
        <v>0</v>
      </c>
      <c r="F30" s="146">
        <f t="shared" si="10"/>
        <v>0</v>
      </c>
      <c r="G30" s="140">
        <f t="shared" si="11"/>
        <v>0</v>
      </c>
      <c r="H30" s="140">
        <f t="shared" si="12"/>
        <v>0</v>
      </c>
      <c r="I30" s="140">
        <v>0</v>
      </c>
      <c r="J30" s="140">
        <v>0</v>
      </c>
      <c r="K30" s="140">
        <v>0</v>
      </c>
      <c r="L30" s="140">
        <v>0</v>
      </c>
      <c r="M30" s="140">
        <f t="shared" si="13"/>
        <v>0</v>
      </c>
      <c r="N30" s="140">
        <v>0</v>
      </c>
      <c r="O30" s="140">
        <v>0</v>
      </c>
      <c r="P30" s="146">
        <f t="shared" si="14"/>
        <v>0</v>
      </c>
      <c r="Q30" s="140">
        <v>0</v>
      </c>
      <c r="R30" s="140">
        <v>0</v>
      </c>
      <c r="AC30" s="85"/>
    </row>
    <row r="31" spans="1:29" ht="15" customHeight="1">
      <c r="A31" s="301"/>
      <c r="B31" s="152"/>
      <c r="C31" s="183" t="s">
        <v>147</v>
      </c>
      <c r="D31" s="182"/>
      <c r="E31" s="141">
        <v>0</v>
      </c>
      <c r="F31" s="146">
        <f t="shared" si="10"/>
        <v>0</v>
      </c>
      <c r="G31" s="140">
        <f t="shared" si="11"/>
        <v>0</v>
      </c>
      <c r="H31" s="140">
        <f t="shared" si="12"/>
        <v>0</v>
      </c>
      <c r="I31" s="140">
        <v>0</v>
      </c>
      <c r="J31" s="140">
        <v>0</v>
      </c>
      <c r="K31" s="140">
        <v>0</v>
      </c>
      <c r="L31" s="140">
        <v>0</v>
      </c>
      <c r="M31" s="140">
        <f t="shared" si="13"/>
        <v>0</v>
      </c>
      <c r="N31" s="140">
        <v>0</v>
      </c>
      <c r="O31" s="140">
        <v>0</v>
      </c>
      <c r="P31" s="146">
        <f t="shared" si="14"/>
        <v>0</v>
      </c>
      <c r="Q31" s="140">
        <v>0</v>
      </c>
      <c r="R31" s="140">
        <v>0</v>
      </c>
      <c r="AC31" s="85"/>
    </row>
    <row r="32" spans="1:29" ht="15" customHeight="1">
      <c r="A32" s="301"/>
      <c r="B32" s="152"/>
      <c r="C32" s="189" t="s">
        <v>214</v>
      </c>
      <c r="D32" s="188"/>
      <c r="E32" s="141">
        <v>0</v>
      </c>
      <c r="F32" s="146">
        <f t="shared" si="10"/>
        <v>0</v>
      </c>
      <c r="G32" s="140">
        <f t="shared" si="11"/>
        <v>0</v>
      </c>
      <c r="H32" s="140">
        <f t="shared" si="12"/>
        <v>0</v>
      </c>
      <c r="I32" s="140">
        <v>0</v>
      </c>
      <c r="J32" s="140">
        <v>0</v>
      </c>
      <c r="K32" s="140">
        <v>0</v>
      </c>
      <c r="L32" s="140">
        <v>0</v>
      </c>
      <c r="M32" s="140">
        <f t="shared" si="13"/>
        <v>0</v>
      </c>
      <c r="N32" s="140">
        <v>0</v>
      </c>
      <c r="O32" s="140">
        <v>0</v>
      </c>
      <c r="P32" s="146">
        <f t="shared" si="14"/>
        <v>0</v>
      </c>
      <c r="Q32" s="140">
        <v>0</v>
      </c>
      <c r="R32" s="140">
        <v>0</v>
      </c>
      <c r="AC32" s="85"/>
    </row>
    <row r="33" spans="1:29" ht="15" customHeight="1">
      <c r="A33" s="301"/>
      <c r="B33" s="152"/>
      <c r="C33" s="183" t="s">
        <v>145</v>
      </c>
      <c r="D33" s="182"/>
      <c r="E33" s="141">
        <v>0</v>
      </c>
      <c r="F33" s="146">
        <f t="shared" si="10"/>
        <v>0</v>
      </c>
      <c r="G33" s="140">
        <f t="shared" si="11"/>
        <v>0</v>
      </c>
      <c r="H33" s="140">
        <f t="shared" si="12"/>
        <v>0</v>
      </c>
      <c r="I33" s="140">
        <v>0</v>
      </c>
      <c r="J33" s="140">
        <v>0</v>
      </c>
      <c r="K33" s="140">
        <v>0</v>
      </c>
      <c r="L33" s="140">
        <v>0</v>
      </c>
      <c r="M33" s="140">
        <f t="shared" si="13"/>
        <v>0</v>
      </c>
      <c r="N33" s="140">
        <v>0</v>
      </c>
      <c r="O33" s="140">
        <v>0</v>
      </c>
      <c r="P33" s="146">
        <f t="shared" si="14"/>
        <v>0</v>
      </c>
      <c r="Q33" s="140">
        <v>0</v>
      </c>
      <c r="R33" s="140">
        <v>0</v>
      </c>
      <c r="AC33" s="85"/>
    </row>
    <row r="34" spans="1:29" ht="15" customHeight="1">
      <c r="A34" s="301"/>
      <c r="B34" s="152"/>
      <c r="C34" s="183" t="s">
        <v>144</v>
      </c>
      <c r="D34" s="182"/>
      <c r="E34" s="141">
        <v>0</v>
      </c>
      <c r="F34" s="146">
        <f t="shared" si="10"/>
        <v>0</v>
      </c>
      <c r="G34" s="140">
        <f t="shared" si="11"/>
        <v>0</v>
      </c>
      <c r="H34" s="140">
        <f t="shared" si="12"/>
        <v>0</v>
      </c>
      <c r="I34" s="140">
        <v>0</v>
      </c>
      <c r="J34" s="140">
        <v>0</v>
      </c>
      <c r="K34" s="140">
        <v>0</v>
      </c>
      <c r="L34" s="140">
        <v>0</v>
      </c>
      <c r="M34" s="140">
        <f t="shared" si="13"/>
        <v>0</v>
      </c>
      <c r="N34" s="140">
        <v>0</v>
      </c>
      <c r="O34" s="140">
        <v>0</v>
      </c>
      <c r="P34" s="146">
        <f t="shared" si="14"/>
        <v>0</v>
      </c>
      <c r="Q34" s="140">
        <v>0</v>
      </c>
      <c r="R34" s="140">
        <v>0</v>
      </c>
      <c r="AC34" s="85"/>
    </row>
    <row r="35" spans="1:29" ht="15" customHeight="1">
      <c r="A35" s="301"/>
      <c r="B35" s="152"/>
      <c r="C35" s="183" t="s">
        <v>98</v>
      </c>
      <c r="D35" s="179"/>
      <c r="E35" s="141">
        <v>1</v>
      </c>
      <c r="F35" s="146">
        <f t="shared" si="10"/>
        <v>23</v>
      </c>
      <c r="G35" s="140">
        <f t="shared" si="11"/>
        <v>0</v>
      </c>
      <c r="H35" s="140">
        <f t="shared" si="12"/>
        <v>23</v>
      </c>
      <c r="I35" s="140">
        <v>0</v>
      </c>
      <c r="J35" s="140">
        <v>0</v>
      </c>
      <c r="K35" s="140">
        <v>0</v>
      </c>
      <c r="L35" s="140">
        <v>23</v>
      </c>
      <c r="M35" s="140">
        <f t="shared" si="13"/>
        <v>23</v>
      </c>
      <c r="N35" s="140">
        <v>0</v>
      </c>
      <c r="O35" s="140">
        <v>23</v>
      </c>
      <c r="P35" s="146">
        <f t="shared" si="14"/>
        <v>26</v>
      </c>
      <c r="Q35" s="140">
        <v>0</v>
      </c>
      <c r="R35" s="140">
        <v>26</v>
      </c>
      <c r="AC35" s="85"/>
    </row>
    <row r="36" spans="1:29" s="77" customFormat="1" ht="15" customHeight="1">
      <c r="A36" s="298" t="s">
        <v>143</v>
      </c>
      <c r="B36" s="145"/>
      <c r="C36" s="234" t="s">
        <v>0</v>
      </c>
      <c r="D36" s="236"/>
      <c r="E36" s="225">
        <f aca="true" t="shared" si="15" ref="E36:R36">SUM(E37:E42)</f>
        <v>0</v>
      </c>
      <c r="F36" s="226">
        <f t="shared" si="15"/>
        <v>0</v>
      </c>
      <c r="G36" s="226">
        <f t="shared" si="15"/>
        <v>0</v>
      </c>
      <c r="H36" s="226">
        <f t="shared" si="15"/>
        <v>0</v>
      </c>
      <c r="I36" s="226">
        <f t="shared" si="15"/>
        <v>0</v>
      </c>
      <c r="J36" s="226">
        <f t="shared" si="15"/>
        <v>0</v>
      </c>
      <c r="K36" s="226">
        <f t="shared" si="15"/>
        <v>0</v>
      </c>
      <c r="L36" s="226">
        <f t="shared" si="15"/>
        <v>0</v>
      </c>
      <c r="M36" s="226">
        <f t="shared" si="15"/>
        <v>0</v>
      </c>
      <c r="N36" s="226">
        <f t="shared" si="15"/>
        <v>0</v>
      </c>
      <c r="O36" s="226">
        <f t="shared" si="15"/>
        <v>0</v>
      </c>
      <c r="P36" s="226">
        <f t="shared" si="15"/>
        <v>0</v>
      </c>
      <c r="Q36" s="226">
        <f t="shared" si="15"/>
        <v>0</v>
      </c>
      <c r="R36" s="226">
        <f t="shared" si="15"/>
        <v>0</v>
      </c>
      <c r="AC36" s="78"/>
    </row>
    <row r="37" spans="1:29" ht="15" customHeight="1">
      <c r="A37" s="299"/>
      <c r="B37" s="136"/>
      <c r="C37" s="183" t="s">
        <v>142</v>
      </c>
      <c r="D37" s="182"/>
      <c r="E37" s="141">
        <v>0</v>
      </c>
      <c r="F37" s="146">
        <f aca="true" t="shared" si="16" ref="F37:F42">G37+H37</f>
        <v>0</v>
      </c>
      <c r="G37" s="140">
        <f aca="true" t="shared" si="17" ref="G37:H42">I37+K37</f>
        <v>0</v>
      </c>
      <c r="H37" s="140">
        <f t="shared" si="17"/>
        <v>0</v>
      </c>
      <c r="I37" s="140">
        <v>0</v>
      </c>
      <c r="J37" s="140">
        <v>0</v>
      </c>
      <c r="K37" s="140">
        <v>0</v>
      </c>
      <c r="L37" s="140">
        <v>0</v>
      </c>
      <c r="M37" s="140">
        <f aca="true" t="shared" si="18" ref="M37:M42">N37+O37</f>
        <v>0</v>
      </c>
      <c r="N37" s="140">
        <v>0</v>
      </c>
      <c r="O37" s="140">
        <v>0</v>
      </c>
      <c r="P37" s="146">
        <f aca="true" t="shared" si="19" ref="P37:P42">Q37+R37</f>
        <v>0</v>
      </c>
      <c r="Q37" s="140">
        <v>0</v>
      </c>
      <c r="R37" s="140">
        <v>0</v>
      </c>
      <c r="S37" s="87"/>
      <c r="T37" s="86"/>
      <c r="U37" s="86"/>
      <c r="V37" s="86"/>
      <c r="W37" s="87"/>
      <c r="X37" s="86"/>
      <c r="Y37" s="86"/>
      <c r="Z37" s="87"/>
      <c r="AA37" s="86" t="s">
        <v>213</v>
      </c>
      <c r="AB37" s="86"/>
      <c r="AC37" s="85"/>
    </row>
    <row r="38" spans="1:29" ht="15" customHeight="1">
      <c r="A38" s="299"/>
      <c r="B38" s="136"/>
      <c r="C38" s="183" t="s">
        <v>140</v>
      </c>
      <c r="D38" s="182"/>
      <c r="E38" s="141">
        <v>0</v>
      </c>
      <c r="F38" s="146">
        <f t="shared" si="16"/>
        <v>0</v>
      </c>
      <c r="G38" s="140">
        <f t="shared" si="17"/>
        <v>0</v>
      </c>
      <c r="H38" s="140">
        <f t="shared" si="17"/>
        <v>0</v>
      </c>
      <c r="I38" s="140">
        <v>0</v>
      </c>
      <c r="J38" s="140">
        <v>0</v>
      </c>
      <c r="K38" s="140">
        <v>0</v>
      </c>
      <c r="L38" s="140">
        <v>0</v>
      </c>
      <c r="M38" s="140">
        <f t="shared" si="18"/>
        <v>0</v>
      </c>
      <c r="N38" s="140">
        <v>0</v>
      </c>
      <c r="O38" s="140">
        <v>0</v>
      </c>
      <c r="P38" s="146">
        <f t="shared" si="19"/>
        <v>0</v>
      </c>
      <c r="Q38" s="140">
        <v>0</v>
      </c>
      <c r="R38" s="140">
        <v>0</v>
      </c>
      <c r="S38" s="87"/>
      <c r="T38" s="86"/>
      <c r="U38" s="86"/>
      <c r="V38" s="86"/>
      <c r="W38" s="87"/>
      <c r="X38" s="86"/>
      <c r="Y38" s="86"/>
      <c r="Z38" s="87"/>
      <c r="AA38" s="86"/>
      <c r="AB38" s="86"/>
      <c r="AC38" s="85"/>
    </row>
    <row r="39" spans="1:29" ht="15" customHeight="1">
      <c r="A39" s="299"/>
      <c r="B39" s="136"/>
      <c r="C39" s="183" t="s">
        <v>139</v>
      </c>
      <c r="D39" s="182"/>
      <c r="E39" s="141">
        <v>0</v>
      </c>
      <c r="F39" s="146">
        <f t="shared" si="16"/>
        <v>0</v>
      </c>
      <c r="G39" s="140">
        <f t="shared" si="17"/>
        <v>0</v>
      </c>
      <c r="H39" s="140">
        <f t="shared" si="17"/>
        <v>0</v>
      </c>
      <c r="I39" s="140">
        <v>0</v>
      </c>
      <c r="J39" s="140">
        <v>0</v>
      </c>
      <c r="K39" s="140">
        <v>0</v>
      </c>
      <c r="L39" s="140">
        <v>0</v>
      </c>
      <c r="M39" s="140">
        <f t="shared" si="18"/>
        <v>0</v>
      </c>
      <c r="N39" s="140">
        <v>0</v>
      </c>
      <c r="O39" s="140">
        <v>0</v>
      </c>
      <c r="P39" s="146">
        <f t="shared" si="19"/>
        <v>0</v>
      </c>
      <c r="Q39" s="140">
        <v>0</v>
      </c>
      <c r="R39" s="140">
        <v>0</v>
      </c>
      <c r="S39" s="87"/>
      <c r="T39" s="86"/>
      <c r="U39" s="86"/>
      <c r="V39" s="86"/>
      <c r="W39" s="87"/>
      <c r="X39" s="86"/>
      <c r="Y39" s="86"/>
      <c r="Z39" s="87"/>
      <c r="AA39" s="86"/>
      <c r="AB39" s="86"/>
      <c r="AC39" s="85"/>
    </row>
    <row r="40" spans="1:29" ht="15" customHeight="1">
      <c r="A40" s="299"/>
      <c r="B40" s="136"/>
      <c r="C40" s="183" t="s">
        <v>138</v>
      </c>
      <c r="D40" s="182"/>
      <c r="E40" s="141">
        <v>0</v>
      </c>
      <c r="F40" s="146">
        <f t="shared" si="16"/>
        <v>0</v>
      </c>
      <c r="G40" s="140">
        <f t="shared" si="17"/>
        <v>0</v>
      </c>
      <c r="H40" s="140">
        <f t="shared" si="17"/>
        <v>0</v>
      </c>
      <c r="I40" s="140">
        <v>0</v>
      </c>
      <c r="J40" s="140">
        <v>0</v>
      </c>
      <c r="K40" s="140">
        <v>0</v>
      </c>
      <c r="L40" s="140">
        <v>0</v>
      </c>
      <c r="M40" s="140">
        <f t="shared" si="18"/>
        <v>0</v>
      </c>
      <c r="N40" s="140">
        <v>0</v>
      </c>
      <c r="O40" s="140">
        <v>0</v>
      </c>
      <c r="P40" s="146">
        <f t="shared" si="19"/>
        <v>0</v>
      </c>
      <c r="Q40" s="140">
        <v>0</v>
      </c>
      <c r="R40" s="140">
        <v>0</v>
      </c>
      <c r="S40" s="87"/>
      <c r="T40" s="86"/>
      <c r="U40" s="86"/>
      <c r="V40" s="86"/>
      <c r="W40" s="87"/>
      <c r="X40" s="86"/>
      <c r="Y40" s="86"/>
      <c r="Z40" s="87"/>
      <c r="AA40" s="86"/>
      <c r="AB40" s="86"/>
      <c r="AC40" s="85"/>
    </row>
    <row r="41" spans="1:29" ht="15" customHeight="1">
      <c r="A41" s="299"/>
      <c r="B41" s="136"/>
      <c r="C41" s="183" t="s">
        <v>137</v>
      </c>
      <c r="D41" s="182"/>
      <c r="E41" s="141">
        <v>0</v>
      </c>
      <c r="F41" s="146">
        <f t="shared" si="16"/>
        <v>0</v>
      </c>
      <c r="G41" s="140">
        <f t="shared" si="17"/>
        <v>0</v>
      </c>
      <c r="H41" s="140">
        <f t="shared" si="17"/>
        <v>0</v>
      </c>
      <c r="I41" s="140">
        <v>0</v>
      </c>
      <c r="J41" s="140">
        <v>0</v>
      </c>
      <c r="K41" s="140">
        <v>0</v>
      </c>
      <c r="L41" s="140">
        <v>0</v>
      </c>
      <c r="M41" s="140">
        <f t="shared" si="18"/>
        <v>0</v>
      </c>
      <c r="N41" s="140">
        <v>0</v>
      </c>
      <c r="O41" s="140">
        <v>0</v>
      </c>
      <c r="P41" s="146">
        <f t="shared" si="19"/>
        <v>0</v>
      </c>
      <c r="Q41" s="140">
        <v>0</v>
      </c>
      <c r="R41" s="140">
        <v>0</v>
      </c>
      <c r="S41" s="87"/>
      <c r="T41" s="86"/>
      <c r="U41" s="86"/>
      <c r="V41" s="86"/>
      <c r="W41" s="87"/>
      <c r="X41" s="86"/>
      <c r="Y41" s="86"/>
      <c r="Z41" s="87"/>
      <c r="AA41" s="86"/>
      <c r="AB41" s="86"/>
      <c r="AC41" s="85"/>
    </row>
    <row r="42" spans="1:29" ht="15" customHeight="1">
      <c r="A42" s="300"/>
      <c r="B42" s="129"/>
      <c r="C42" s="180" t="s">
        <v>98</v>
      </c>
      <c r="D42" s="179"/>
      <c r="E42" s="141">
        <v>0</v>
      </c>
      <c r="F42" s="146">
        <f t="shared" si="16"/>
        <v>0</v>
      </c>
      <c r="G42" s="140">
        <f t="shared" si="17"/>
        <v>0</v>
      </c>
      <c r="H42" s="140">
        <f t="shared" si="17"/>
        <v>0</v>
      </c>
      <c r="I42" s="140">
        <v>0</v>
      </c>
      <c r="J42" s="140">
        <v>0</v>
      </c>
      <c r="K42" s="140">
        <v>0</v>
      </c>
      <c r="L42" s="140">
        <v>0</v>
      </c>
      <c r="M42" s="140">
        <f t="shared" si="18"/>
        <v>0</v>
      </c>
      <c r="N42" s="140">
        <v>0</v>
      </c>
      <c r="O42" s="140">
        <v>0</v>
      </c>
      <c r="P42" s="146">
        <f t="shared" si="19"/>
        <v>0</v>
      </c>
      <c r="Q42" s="140">
        <v>0</v>
      </c>
      <c r="R42" s="140">
        <v>0</v>
      </c>
      <c r="S42" s="87"/>
      <c r="T42" s="86"/>
      <c r="U42" s="86"/>
      <c r="V42" s="86"/>
      <c r="W42" s="87"/>
      <c r="X42" s="86"/>
      <c r="Y42" s="86"/>
      <c r="Z42" s="87"/>
      <c r="AA42" s="86"/>
      <c r="AB42" s="86"/>
      <c r="AC42" s="85"/>
    </row>
    <row r="43" spans="1:18" s="77" customFormat="1" ht="15" customHeight="1">
      <c r="A43" s="323" t="s">
        <v>136</v>
      </c>
      <c r="B43" s="194"/>
      <c r="C43" s="238" t="s">
        <v>0</v>
      </c>
      <c r="D43" s="239"/>
      <c r="E43" s="231">
        <f aca="true" t="shared" si="20" ref="E43:R43">SUM(E44:E48)</f>
        <v>0</v>
      </c>
      <c r="F43" s="232">
        <f t="shared" si="20"/>
        <v>0</v>
      </c>
      <c r="G43" s="232">
        <f t="shared" si="20"/>
        <v>0</v>
      </c>
      <c r="H43" s="232">
        <f t="shared" si="20"/>
        <v>0</v>
      </c>
      <c r="I43" s="232">
        <f t="shared" si="20"/>
        <v>0</v>
      </c>
      <c r="J43" s="232">
        <f t="shared" si="20"/>
        <v>0</v>
      </c>
      <c r="K43" s="232">
        <f t="shared" si="20"/>
        <v>0</v>
      </c>
      <c r="L43" s="232">
        <f t="shared" si="20"/>
        <v>0</v>
      </c>
      <c r="M43" s="232">
        <f t="shared" si="20"/>
        <v>0</v>
      </c>
      <c r="N43" s="232">
        <f t="shared" si="20"/>
        <v>0</v>
      </c>
      <c r="O43" s="232">
        <f t="shared" si="20"/>
        <v>0</v>
      </c>
      <c r="P43" s="226">
        <f t="shared" si="20"/>
        <v>0</v>
      </c>
      <c r="Q43" s="232">
        <f t="shared" si="20"/>
        <v>0</v>
      </c>
      <c r="R43" s="232">
        <f t="shared" si="20"/>
        <v>0</v>
      </c>
    </row>
    <row r="44" spans="1:18" ht="15" customHeight="1">
      <c r="A44" s="324"/>
      <c r="B44" s="194"/>
      <c r="C44" s="197" t="s">
        <v>134</v>
      </c>
      <c r="D44" s="196"/>
      <c r="E44" s="195">
        <v>0</v>
      </c>
      <c r="F44" s="146">
        <f>G44+H44</f>
        <v>0</v>
      </c>
      <c r="G44" s="146">
        <f aca="true" t="shared" si="21" ref="G44:H48">I44+K44</f>
        <v>0</v>
      </c>
      <c r="H44" s="146">
        <f t="shared" si="21"/>
        <v>0</v>
      </c>
      <c r="I44" s="146">
        <v>0</v>
      </c>
      <c r="J44" s="146">
        <v>0</v>
      </c>
      <c r="K44" s="146">
        <v>0</v>
      </c>
      <c r="L44" s="146">
        <v>0</v>
      </c>
      <c r="M44" s="140">
        <f>N44+O44</f>
        <v>0</v>
      </c>
      <c r="N44" s="146">
        <v>0</v>
      </c>
      <c r="O44" s="146">
        <v>0</v>
      </c>
      <c r="P44" s="146">
        <f>Q44+R44</f>
        <v>0</v>
      </c>
      <c r="Q44" s="146">
        <v>0</v>
      </c>
      <c r="R44" s="146">
        <v>0</v>
      </c>
    </row>
    <row r="45" spans="1:18" ht="15" customHeight="1">
      <c r="A45" s="324"/>
      <c r="B45" s="194"/>
      <c r="C45" s="187" t="s">
        <v>133</v>
      </c>
      <c r="D45" s="186"/>
      <c r="E45" s="155">
        <v>0</v>
      </c>
      <c r="F45" s="146">
        <f>G45+H45</f>
        <v>0</v>
      </c>
      <c r="G45" s="146">
        <f t="shared" si="21"/>
        <v>0</v>
      </c>
      <c r="H45" s="146">
        <f t="shared" si="21"/>
        <v>0</v>
      </c>
      <c r="I45" s="146">
        <v>0</v>
      </c>
      <c r="J45" s="146">
        <v>0</v>
      </c>
      <c r="K45" s="146">
        <v>0</v>
      </c>
      <c r="L45" s="146">
        <v>0</v>
      </c>
      <c r="M45" s="140">
        <f>N45+O45</f>
        <v>0</v>
      </c>
      <c r="N45" s="146">
        <v>0</v>
      </c>
      <c r="O45" s="146">
        <v>0</v>
      </c>
      <c r="P45" s="146">
        <f>Q45+R45</f>
        <v>0</v>
      </c>
      <c r="Q45" s="146">
        <v>0</v>
      </c>
      <c r="R45" s="146">
        <v>0</v>
      </c>
    </row>
    <row r="46" spans="1:18" ht="15" customHeight="1">
      <c r="A46" s="324"/>
      <c r="B46" s="194"/>
      <c r="C46" s="187" t="s">
        <v>132</v>
      </c>
      <c r="D46" s="186"/>
      <c r="E46" s="155">
        <v>0</v>
      </c>
      <c r="F46" s="146">
        <f>G46+H46</f>
        <v>0</v>
      </c>
      <c r="G46" s="146">
        <f t="shared" si="21"/>
        <v>0</v>
      </c>
      <c r="H46" s="146">
        <f t="shared" si="21"/>
        <v>0</v>
      </c>
      <c r="I46" s="146">
        <v>0</v>
      </c>
      <c r="J46" s="146">
        <v>0</v>
      </c>
      <c r="K46" s="146">
        <v>0</v>
      </c>
      <c r="L46" s="146">
        <v>0</v>
      </c>
      <c r="M46" s="140">
        <f>N46+O46</f>
        <v>0</v>
      </c>
      <c r="N46" s="146">
        <v>0</v>
      </c>
      <c r="O46" s="146">
        <v>0</v>
      </c>
      <c r="P46" s="146">
        <f>Q46+R46</f>
        <v>0</v>
      </c>
      <c r="Q46" s="146">
        <v>0</v>
      </c>
      <c r="R46" s="146">
        <v>0</v>
      </c>
    </row>
    <row r="47" spans="1:18" ht="15" customHeight="1">
      <c r="A47" s="324"/>
      <c r="B47" s="194"/>
      <c r="C47" s="187" t="s">
        <v>131</v>
      </c>
      <c r="D47" s="186"/>
      <c r="E47" s="155">
        <v>0</v>
      </c>
      <c r="F47" s="146">
        <f>G47+H47</f>
        <v>0</v>
      </c>
      <c r="G47" s="146">
        <f t="shared" si="21"/>
        <v>0</v>
      </c>
      <c r="H47" s="146">
        <f t="shared" si="21"/>
        <v>0</v>
      </c>
      <c r="I47" s="146">
        <v>0</v>
      </c>
      <c r="J47" s="146">
        <v>0</v>
      </c>
      <c r="K47" s="146">
        <v>0</v>
      </c>
      <c r="L47" s="146">
        <v>0</v>
      </c>
      <c r="M47" s="140">
        <f>N47+O47</f>
        <v>0</v>
      </c>
      <c r="N47" s="146">
        <v>0</v>
      </c>
      <c r="O47" s="146">
        <v>0</v>
      </c>
      <c r="P47" s="146">
        <f>Q47+R47</f>
        <v>0</v>
      </c>
      <c r="Q47" s="146">
        <v>0</v>
      </c>
      <c r="R47" s="146">
        <v>0</v>
      </c>
    </row>
    <row r="48" spans="1:18" ht="15" customHeight="1">
      <c r="A48" s="325"/>
      <c r="B48" s="194"/>
      <c r="C48" s="187" t="s">
        <v>98</v>
      </c>
      <c r="D48" s="193"/>
      <c r="E48" s="155">
        <v>0</v>
      </c>
      <c r="F48" s="146">
        <f>G48+H48</f>
        <v>0</v>
      </c>
      <c r="G48" s="146">
        <f t="shared" si="21"/>
        <v>0</v>
      </c>
      <c r="H48" s="146">
        <f t="shared" si="21"/>
        <v>0</v>
      </c>
      <c r="I48" s="139">
        <v>0</v>
      </c>
      <c r="J48" s="139">
        <v>0</v>
      </c>
      <c r="K48" s="139">
        <v>0</v>
      </c>
      <c r="L48" s="139">
        <v>0</v>
      </c>
      <c r="M48" s="140">
        <f>N48+O48</f>
        <v>0</v>
      </c>
      <c r="N48" s="139">
        <v>0</v>
      </c>
      <c r="O48" s="139">
        <v>0</v>
      </c>
      <c r="P48" s="146">
        <f>Q48+R48</f>
        <v>0</v>
      </c>
      <c r="Q48" s="139">
        <v>0</v>
      </c>
      <c r="R48" s="139">
        <v>0</v>
      </c>
    </row>
    <row r="49" spans="1:18" s="77" customFormat="1" ht="15" customHeight="1">
      <c r="A49" s="298" t="s">
        <v>130</v>
      </c>
      <c r="B49" s="145"/>
      <c r="C49" s="234" t="s">
        <v>0</v>
      </c>
      <c r="D49" s="236"/>
      <c r="E49" s="225">
        <f aca="true" t="shared" si="22" ref="E49:R49">SUM(E50:E58)</f>
        <v>0</v>
      </c>
      <c r="F49" s="226">
        <f t="shared" si="22"/>
        <v>0</v>
      </c>
      <c r="G49" s="226">
        <f t="shared" si="22"/>
        <v>0</v>
      </c>
      <c r="H49" s="226">
        <f t="shared" si="22"/>
        <v>0</v>
      </c>
      <c r="I49" s="226">
        <f t="shared" si="22"/>
        <v>0</v>
      </c>
      <c r="J49" s="226">
        <f t="shared" si="22"/>
        <v>0</v>
      </c>
      <c r="K49" s="226">
        <f t="shared" si="22"/>
        <v>0</v>
      </c>
      <c r="L49" s="226">
        <f t="shared" si="22"/>
        <v>0</v>
      </c>
      <c r="M49" s="226">
        <f t="shared" si="22"/>
        <v>0</v>
      </c>
      <c r="N49" s="226">
        <f t="shared" si="22"/>
        <v>0</v>
      </c>
      <c r="O49" s="226">
        <f t="shared" si="22"/>
        <v>0</v>
      </c>
      <c r="P49" s="226">
        <f t="shared" si="22"/>
        <v>0</v>
      </c>
      <c r="Q49" s="226">
        <f t="shared" si="22"/>
        <v>0</v>
      </c>
      <c r="R49" s="226">
        <f t="shared" si="22"/>
        <v>0</v>
      </c>
    </row>
    <row r="50" spans="1:18" ht="15" customHeight="1">
      <c r="A50" s="299"/>
      <c r="B50" s="136"/>
      <c r="C50" s="183" t="s">
        <v>129</v>
      </c>
      <c r="D50" s="182"/>
      <c r="E50" s="141">
        <v>0</v>
      </c>
      <c r="F50" s="146">
        <f aca="true" t="shared" si="23" ref="F50:F58">G50+H50</f>
        <v>0</v>
      </c>
      <c r="G50" s="140">
        <f aca="true" t="shared" si="24" ref="G50:G58">I50+K50</f>
        <v>0</v>
      </c>
      <c r="H50" s="140">
        <f aca="true" t="shared" si="25" ref="H50:H58">J50+L50</f>
        <v>0</v>
      </c>
      <c r="I50" s="140">
        <v>0</v>
      </c>
      <c r="J50" s="140">
        <v>0</v>
      </c>
      <c r="K50" s="140">
        <v>0</v>
      </c>
      <c r="L50" s="140">
        <v>0</v>
      </c>
      <c r="M50" s="140">
        <f aca="true" t="shared" si="26" ref="M50:M58">N50+O50</f>
        <v>0</v>
      </c>
      <c r="N50" s="140">
        <v>0</v>
      </c>
      <c r="O50" s="140">
        <v>0</v>
      </c>
      <c r="P50" s="146">
        <f aca="true" t="shared" si="27" ref="P50:P58">Q50+R50</f>
        <v>0</v>
      </c>
      <c r="Q50" s="140">
        <v>0</v>
      </c>
      <c r="R50" s="140">
        <v>0</v>
      </c>
    </row>
    <row r="51" spans="1:18" ht="15" customHeight="1">
      <c r="A51" s="299"/>
      <c r="B51" s="136"/>
      <c r="C51" s="183" t="s">
        <v>128</v>
      </c>
      <c r="D51" s="182"/>
      <c r="E51" s="141">
        <v>0</v>
      </c>
      <c r="F51" s="146">
        <f t="shared" si="23"/>
        <v>0</v>
      </c>
      <c r="G51" s="140">
        <f t="shared" si="24"/>
        <v>0</v>
      </c>
      <c r="H51" s="140">
        <f t="shared" si="25"/>
        <v>0</v>
      </c>
      <c r="I51" s="140">
        <v>0</v>
      </c>
      <c r="J51" s="140">
        <v>0</v>
      </c>
      <c r="K51" s="140">
        <v>0</v>
      </c>
      <c r="L51" s="140">
        <v>0</v>
      </c>
      <c r="M51" s="140">
        <f t="shared" si="26"/>
        <v>0</v>
      </c>
      <c r="N51" s="140">
        <v>0</v>
      </c>
      <c r="O51" s="140">
        <v>0</v>
      </c>
      <c r="P51" s="146">
        <f t="shared" si="27"/>
        <v>0</v>
      </c>
      <c r="Q51" s="140">
        <v>0</v>
      </c>
      <c r="R51" s="140">
        <v>0</v>
      </c>
    </row>
    <row r="52" spans="1:18" ht="15" customHeight="1">
      <c r="A52" s="299"/>
      <c r="B52" s="136"/>
      <c r="C52" s="183" t="s">
        <v>127</v>
      </c>
      <c r="D52" s="182"/>
      <c r="E52" s="141">
        <v>0</v>
      </c>
      <c r="F52" s="146">
        <f t="shared" si="23"/>
        <v>0</v>
      </c>
      <c r="G52" s="140">
        <f t="shared" si="24"/>
        <v>0</v>
      </c>
      <c r="H52" s="140">
        <f t="shared" si="25"/>
        <v>0</v>
      </c>
      <c r="I52" s="140">
        <v>0</v>
      </c>
      <c r="J52" s="140">
        <v>0</v>
      </c>
      <c r="K52" s="140">
        <v>0</v>
      </c>
      <c r="L52" s="140">
        <v>0</v>
      </c>
      <c r="M52" s="140">
        <f t="shared" si="26"/>
        <v>0</v>
      </c>
      <c r="N52" s="140">
        <v>0</v>
      </c>
      <c r="O52" s="140">
        <v>0</v>
      </c>
      <c r="P52" s="146">
        <f t="shared" si="27"/>
        <v>0</v>
      </c>
      <c r="Q52" s="140">
        <v>0</v>
      </c>
      <c r="R52" s="140">
        <v>0</v>
      </c>
    </row>
    <row r="53" spans="1:18" ht="15" customHeight="1">
      <c r="A53" s="299"/>
      <c r="B53" s="136"/>
      <c r="C53" s="183" t="s">
        <v>126</v>
      </c>
      <c r="D53" s="182"/>
      <c r="E53" s="141">
        <v>0</v>
      </c>
      <c r="F53" s="146">
        <f t="shared" si="23"/>
        <v>0</v>
      </c>
      <c r="G53" s="140">
        <f t="shared" si="24"/>
        <v>0</v>
      </c>
      <c r="H53" s="140">
        <f t="shared" si="25"/>
        <v>0</v>
      </c>
      <c r="I53" s="140">
        <v>0</v>
      </c>
      <c r="J53" s="140">
        <v>0</v>
      </c>
      <c r="K53" s="140">
        <v>0</v>
      </c>
      <c r="L53" s="140">
        <v>0</v>
      </c>
      <c r="M53" s="140">
        <f t="shared" si="26"/>
        <v>0</v>
      </c>
      <c r="N53" s="140">
        <v>0</v>
      </c>
      <c r="O53" s="140">
        <v>0</v>
      </c>
      <c r="P53" s="146">
        <f t="shared" si="27"/>
        <v>0</v>
      </c>
      <c r="Q53" s="140">
        <v>0</v>
      </c>
      <c r="R53" s="140">
        <v>0</v>
      </c>
    </row>
    <row r="54" spans="1:18" ht="15" customHeight="1">
      <c r="A54" s="299"/>
      <c r="B54" s="136"/>
      <c r="C54" s="183" t="s">
        <v>125</v>
      </c>
      <c r="D54" s="182"/>
      <c r="E54" s="141">
        <v>0</v>
      </c>
      <c r="F54" s="146">
        <f t="shared" si="23"/>
        <v>0</v>
      </c>
      <c r="G54" s="140">
        <f t="shared" si="24"/>
        <v>0</v>
      </c>
      <c r="H54" s="140">
        <f t="shared" si="25"/>
        <v>0</v>
      </c>
      <c r="I54" s="140">
        <v>0</v>
      </c>
      <c r="J54" s="140">
        <v>0</v>
      </c>
      <c r="K54" s="140">
        <v>0</v>
      </c>
      <c r="L54" s="140">
        <v>0</v>
      </c>
      <c r="M54" s="140">
        <f t="shared" si="26"/>
        <v>0</v>
      </c>
      <c r="N54" s="140">
        <v>0</v>
      </c>
      <c r="O54" s="140">
        <v>0</v>
      </c>
      <c r="P54" s="146">
        <f t="shared" si="27"/>
        <v>0</v>
      </c>
      <c r="Q54" s="140">
        <v>0</v>
      </c>
      <c r="R54" s="140">
        <v>0</v>
      </c>
    </row>
    <row r="55" spans="1:18" ht="15" customHeight="1">
      <c r="A55" s="299"/>
      <c r="B55" s="136"/>
      <c r="C55" s="183" t="s">
        <v>124</v>
      </c>
      <c r="D55" s="182"/>
      <c r="E55" s="141">
        <v>0</v>
      </c>
      <c r="F55" s="146">
        <f t="shared" si="23"/>
        <v>0</v>
      </c>
      <c r="G55" s="140">
        <f t="shared" si="24"/>
        <v>0</v>
      </c>
      <c r="H55" s="140">
        <f t="shared" si="25"/>
        <v>0</v>
      </c>
      <c r="I55" s="140">
        <v>0</v>
      </c>
      <c r="J55" s="140">
        <v>0</v>
      </c>
      <c r="K55" s="140">
        <v>0</v>
      </c>
      <c r="L55" s="140">
        <v>0</v>
      </c>
      <c r="M55" s="140">
        <f t="shared" si="26"/>
        <v>0</v>
      </c>
      <c r="N55" s="140">
        <v>0</v>
      </c>
      <c r="O55" s="140">
        <v>0</v>
      </c>
      <c r="P55" s="146">
        <f t="shared" si="27"/>
        <v>0</v>
      </c>
      <c r="Q55" s="140">
        <v>0</v>
      </c>
      <c r="R55" s="140">
        <v>0</v>
      </c>
    </row>
    <row r="56" spans="1:18" ht="15" customHeight="1">
      <c r="A56" s="299"/>
      <c r="B56" s="136"/>
      <c r="C56" s="183" t="s">
        <v>212</v>
      </c>
      <c r="D56" s="182"/>
      <c r="E56" s="141">
        <v>0</v>
      </c>
      <c r="F56" s="146">
        <f t="shared" si="23"/>
        <v>0</v>
      </c>
      <c r="G56" s="140">
        <f t="shared" si="24"/>
        <v>0</v>
      </c>
      <c r="H56" s="140">
        <f t="shared" si="25"/>
        <v>0</v>
      </c>
      <c r="I56" s="140">
        <v>0</v>
      </c>
      <c r="J56" s="140">
        <v>0</v>
      </c>
      <c r="K56" s="140">
        <v>0</v>
      </c>
      <c r="L56" s="140">
        <v>0</v>
      </c>
      <c r="M56" s="140">
        <f t="shared" si="26"/>
        <v>0</v>
      </c>
      <c r="N56" s="140">
        <v>0</v>
      </c>
      <c r="O56" s="140">
        <v>0</v>
      </c>
      <c r="P56" s="146">
        <f t="shared" si="27"/>
        <v>0</v>
      </c>
      <c r="Q56" s="140">
        <v>0</v>
      </c>
      <c r="R56" s="140">
        <v>0</v>
      </c>
    </row>
    <row r="57" spans="1:18" ht="15" customHeight="1">
      <c r="A57" s="299"/>
      <c r="B57" s="136"/>
      <c r="C57" s="183" t="s">
        <v>211</v>
      </c>
      <c r="D57" s="182"/>
      <c r="E57" s="141">
        <v>0</v>
      </c>
      <c r="F57" s="146">
        <f t="shared" si="23"/>
        <v>0</v>
      </c>
      <c r="G57" s="140">
        <f t="shared" si="24"/>
        <v>0</v>
      </c>
      <c r="H57" s="140">
        <f t="shared" si="25"/>
        <v>0</v>
      </c>
      <c r="I57" s="140">
        <v>0</v>
      </c>
      <c r="J57" s="140">
        <v>0</v>
      </c>
      <c r="K57" s="140">
        <v>0</v>
      </c>
      <c r="L57" s="140">
        <v>0</v>
      </c>
      <c r="M57" s="140">
        <f t="shared" si="26"/>
        <v>0</v>
      </c>
      <c r="N57" s="140">
        <v>0</v>
      </c>
      <c r="O57" s="140">
        <v>0</v>
      </c>
      <c r="P57" s="146">
        <f t="shared" si="27"/>
        <v>0</v>
      </c>
      <c r="Q57" s="140">
        <v>0</v>
      </c>
      <c r="R57" s="140">
        <v>0</v>
      </c>
    </row>
    <row r="58" spans="1:18" ht="15" customHeight="1">
      <c r="A58" s="300"/>
      <c r="B58" s="129"/>
      <c r="C58" s="180" t="s">
        <v>98</v>
      </c>
      <c r="D58" s="179"/>
      <c r="E58" s="141">
        <v>0</v>
      </c>
      <c r="F58" s="146">
        <f t="shared" si="23"/>
        <v>0</v>
      </c>
      <c r="G58" s="140">
        <f t="shared" si="24"/>
        <v>0</v>
      </c>
      <c r="H58" s="140">
        <f t="shared" si="25"/>
        <v>0</v>
      </c>
      <c r="I58" s="140">
        <v>0</v>
      </c>
      <c r="J58" s="140">
        <v>0</v>
      </c>
      <c r="K58" s="140">
        <v>0</v>
      </c>
      <c r="L58" s="140">
        <v>0</v>
      </c>
      <c r="M58" s="140">
        <f t="shared" si="26"/>
        <v>0</v>
      </c>
      <c r="N58" s="140">
        <v>0</v>
      </c>
      <c r="O58" s="140">
        <v>0</v>
      </c>
      <c r="P58" s="146">
        <f t="shared" si="27"/>
        <v>0</v>
      </c>
      <c r="Q58" s="140">
        <v>0</v>
      </c>
      <c r="R58" s="140">
        <v>0</v>
      </c>
    </row>
    <row r="59" spans="1:18" s="77" customFormat="1" ht="15" customHeight="1">
      <c r="A59" s="299" t="s">
        <v>118</v>
      </c>
      <c r="B59" s="136"/>
      <c r="C59" s="237" t="s">
        <v>0</v>
      </c>
      <c r="D59" s="236"/>
      <c r="E59" s="225">
        <f aca="true" t="shared" si="28" ref="E59:R59">SUM(E60:E66)</f>
        <v>2</v>
      </c>
      <c r="F59" s="226">
        <f t="shared" si="28"/>
        <v>4</v>
      </c>
      <c r="G59" s="226">
        <f t="shared" si="28"/>
        <v>0</v>
      </c>
      <c r="H59" s="226">
        <f t="shared" si="28"/>
        <v>4</v>
      </c>
      <c r="I59" s="226">
        <f t="shared" si="28"/>
        <v>0</v>
      </c>
      <c r="J59" s="226">
        <f t="shared" si="28"/>
        <v>0</v>
      </c>
      <c r="K59" s="226">
        <f t="shared" si="28"/>
        <v>0</v>
      </c>
      <c r="L59" s="226">
        <f t="shared" si="28"/>
        <v>4</v>
      </c>
      <c r="M59" s="226">
        <f t="shared" si="28"/>
        <v>0</v>
      </c>
      <c r="N59" s="226">
        <f t="shared" si="28"/>
        <v>0</v>
      </c>
      <c r="O59" s="226">
        <f t="shared" si="28"/>
        <v>0</v>
      </c>
      <c r="P59" s="226">
        <f t="shared" si="28"/>
        <v>0</v>
      </c>
      <c r="Q59" s="226">
        <f t="shared" si="28"/>
        <v>0</v>
      </c>
      <c r="R59" s="226">
        <f t="shared" si="28"/>
        <v>0</v>
      </c>
    </row>
    <row r="60" spans="1:18" ht="15" customHeight="1">
      <c r="A60" s="299"/>
      <c r="B60" s="136"/>
      <c r="C60" s="187" t="s">
        <v>117</v>
      </c>
      <c r="D60" s="186"/>
      <c r="E60" s="155">
        <v>0</v>
      </c>
      <c r="F60" s="139">
        <f aca="true" t="shared" si="29" ref="F60:F66">G60+H60</f>
        <v>0</v>
      </c>
      <c r="G60" s="139">
        <f aca="true" t="shared" si="30" ref="G60:H66">I60+K60</f>
        <v>0</v>
      </c>
      <c r="H60" s="139">
        <f t="shared" si="30"/>
        <v>0</v>
      </c>
      <c r="I60" s="140">
        <v>0</v>
      </c>
      <c r="J60" s="140">
        <v>0</v>
      </c>
      <c r="K60" s="140">
        <v>0</v>
      </c>
      <c r="L60" s="140">
        <v>0</v>
      </c>
      <c r="M60" s="140">
        <f aca="true" t="shared" si="31" ref="M60:M66">N60+O60</f>
        <v>0</v>
      </c>
      <c r="N60" s="140">
        <v>0</v>
      </c>
      <c r="O60" s="140">
        <v>0</v>
      </c>
      <c r="P60" s="146">
        <f aca="true" t="shared" si="32" ref="P60:P66">Q60+R60</f>
        <v>0</v>
      </c>
      <c r="Q60" s="140">
        <v>0</v>
      </c>
      <c r="R60" s="140">
        <v>0</v>
      </c>
    </row>
    <row r="61" spans="1:18" ht="15" customHeight="1">
      <c r="A61" s="299"/>
      <c r="B61" s="136"/>
      <c r="C61" s="183" t="s">
        <v>116</v>
      </c>
      <c r="D61" s="182"/>
      <c r="E61" s="141">
        <v>0</v>
      </c>
      <c r="F61" s="139">
        <f t="shared" si="29"/>
        <v>0</v>
      </c>
      <c r="G61" s="139">
        <f t="shared" si="30"/>
        <v>0</v>
      </c>
      <c r="H61" s="139">
        <f t="shared" si="30"/>
        <v>0</v>
      </c>
      <c r="I61" s="146">
        <v>0</v>
      </c>
      <c r="J61" s="146">
        <v>0</v>
      </c>
      <c r="K61" s="146">
        <v>0</v>
      </c>
      <c r="L61" s="146">
        <v>0</v>
      </c>
      <c r="M61" s="140">
        <f t="shared" si="31"/>
        <v>0</v>
      </c>
      <c r="N61" s="146">
        <v>0</v>
      </c>
      <c r="O61" s="146">
        <v>0</v>
      </c>
      <c r="P61" s="146">
        <f t="shared" si="32"/>
        <v>0</v>
      </c>
      <c r="Q61" s="146">
        <v>0</v>
      </c>
      <c r="R61" s="146">
        <v>0</v>
      </c>
    </row>
    <row r="62" spans="1:18" ht="15" customHeight="1">
      <c r="A62" s="299"/>
      <c r="B62" s="136"/>
      <c r="C62" s="183" t="s">
        <v>115</v>
      </c>
      <c r="D62" s="182"/>
      <c r="E62" s="141">
        <v>2</v>
      </c>
      <c r="F62" s="139">
        <f t="shared" si="29"/>
        <v>4</v>
      </c>
      <c r="G62" s="139">
        <f t="shared" si="30"/>
        <v>0</v>
      </c>
      <c r="H62" s="139">
        <f t="shared" si="30"/>
        <v>4</v>
      </c>
      <c r="I62" s="140">
        <v>0</v>
      </c>
      <c r="J62" s="140">
        <v>0</v>
      </c>
      <c r="K62" s="140">
        <v>0</v>
      </c>
      <c r="L62" s="140">
        <v>4</v>
      </c>
      <c r="M62" s="140">
        <f t="shared" si="31"/>
        <v>0</v>
      </c>
      <c r="N62" s="140">
        <v>0</v>
      </c>
      <c r="O62" s="140">
        <v>0</v>
      </c>
      <c r="P62" s="146">
        <f t="shared" si="32"/>
        <v>0</v>
      </c>
      <c r="Q62" s="140">
        <v>0</v>
      </c>
      <c r="R62" s="140">
        <v>0</v>
      </c>
    </row>
    <row r="63" spans="1:18" ht="15" customHeight="1">
      <c r="A63" s="299"/>
      <c r="B63" s="136"/>
      <c r="C63" s="183" t="s">
        <v>114</v>
      </c>
      <c r="D63" s="182"/>
      <c r="E63" s="141">
        <v>0</v>
      </c>
      <c r="F63" s="139">
        <f t="shared" si="29"/>
        <v>0</v>
      </c>
      <c r="G63" s="139">
        <f t="shared" si="30"/>
        <v>0</v>
      </c>
      <c r="H63" s="139">
        <f t="shared" si="30"/>
        <v>0</v>
      </c>
      <c r="I63" s="140">
        <v>0</v>
      </c>
      <c r="J63" s="140">
        <v>0</v>
      </c>
      <c r="K63" s="140">
        <v>0</v>
      </c>
      <c r="L63" s="140">
        <v>0</v>
      </c>
      <c r="M63" s="140">
        <f t="shared" si="31"/>
        <v>0</v>
      </c>
      <c r="N63" s="140">
        <v>0</v>
      </c>
      <c r="O63" s="140">
        <v>0</v>
      </c>
      <c r="P63" s="146">
        <f t="shared" si="32"/>
        <v>0</v>
      </c>
      <c r="Q63" s="140">
        <v>0</v>
      </c>
      <c r="R63" s="140">
        <v>0</v>
      </c>
    </row>
    <row r="64" spans="1:18" ht="15" customHeight="1">
      <c r="A64" s="299"/>
      <c r="B64" s="136"/>
      <c r="C64" s="187" t="s">
        <v>113</v>
      </c>
      <c r="D64" s="186"/>
      <c r="E64" s="155">
        <v>0</v>
      </c>
      <c r="F64" s="139">
        <f t="shared" si="29"/>
        <v>0</v>
      </c>
      <c r="G64" s="139">
        <f t="shared" si="30"/>
        <v>0</v>
      </c>
      <c r="H64" s="139">
        <f t="shared" si="30"/>
        <v>0</v>
      </c>
      <c r="I64" s="140">
        <v>0</v>
      </c>
      <c r="J64" s="140">
        <v>0</v>
      </c>
      <c r="K64" s="140">
        <v>0</v>
      </c>
      <c r="L64" s="140">
        <v>0</v>
      </c>
      <c r="M64" s="140">
        <f t="shared" si="31"/>
        <v>0</v>
      </c>
      <c r="N64" s="140">
        <v>0</v>
      </c>
      <c r="O64" s="140">
        <v>0</v>
      </c>
      <c r="P64" s="146">
        <f t="shared" si="32"/>
        <v>0</v>
      </c>
      <c r="Q64" s="140">
        <v>0</v>
      </c>
      <c r="R64" s="140">
        <v>0</v>
      </c>
    </row>
    <row r="65" spans="1:18" ht="15" customHeight="1">
      <c r="A65" s="299"/>
      <c r="B65" s="136"/>
      <c r="C65" s="187" t="s">
        <v>210</v>
      </c>
      <c r="D65" s="186"/>
      <c r="E65" s="155">
        <v>0</v>
      </c>
      <c r="F65" s="139">
        <f t="shared" si="29"/>
        <v>0</v>
      </c>
      <c r="G65" s="139">
        <f t="shared" si="30"/>
        <v>0</v>
      </c>
      <c r="H65" s="139">
        <f t="shared" si="30"/>
        <v>0</v>
      </c>
      <c r="I65" s="140">
        <v>0</v>
      </c>
      <c r="J65" s="140">
        <v>0</v>
      </c>
      <c r="K65" s="140">
        <v>0</v>
      </c>
      <c r="L65" s="140">
        <v>0</v>
      </c>
      <c r="M65" s="140">
        <f t="shared" si="31"/>
        <v>0</v>
      </c>
      <c r="N65" s="140">
        <v>0</v>
      </c>
      <c r="O65" s="140">
        <v>0</v>
      </c>
      <c r="P65" s="146">
        <f t="shared" si="32"/>
        <v>0</v>
      </c>
      <c r="Q65" s="140">
        <v>0</v>
      </c>
      <c r="R65" s="140">
        <v>0</v>
      </c>
    </row>
    <row r="66" spans="1:18" ht="15" customHeight="1">
      <c r="A66" s="299"/>
      <c r="B66" s="136"/>
      <c r="C66" s="183" t="s">
        <v>98</v>
      </c>
      <c r="D66" s="179"/>
      <c r="E66" s="141">
        <v>0</v>
      </c>
      <c r="F66" s="139">
        <f t="shared" si="29"/>
        <v>0</v>
      </c>
      <c r="G66" s="139">
        <f t="shared" si="30"/>
        <v>0</v>
      </c>
      <c r="H66" s="139">
        <f t="shared" si="30"/>
        <v>0</v>
      </c>
      <c r="I66" s="146">
        <v>0</v>
      </c>
      <c r="J66" s="146">
        <v>0</v>
      </c>
      <c r="K66" s="146">
        <v>0</v>
      </c>
      <c r="L66" s="146">
        <v>0</v>
      </c>
      <c r="M66" s="140">
        <f t="shared" si="31"/>
        <v>0</v>
      </c>
      <c r="N66" s="146">
        <v>0</v>
      </c>
      <c r="O66" s="146">
        <v>0</v>
      </c>
      <c r="P66" s="146">
        <f t="shared" si="32"/>
        <v>0</v>
      </c>
      <c r="Q66" s="146">
        <v>0</v>
      </c>
      <c r="R66" s="146">
        <v>0</v>
      </c>
    </row>
    <row r="67" spans="1:18" s="77" customFormat="1" ht="15" customHeight="1">
      <c r="A67" s="298" t="s">
        <v>112</v>
      </c>
      <c r="B67" s="145"/>
      <c r="C67" s="234" t="s">
        <v>0</v>
      </c>
      <c r="D67" s="236"/>
      <c r="E67" s="225">
        <f aca="true" t="shared" si="33" ref="E67:R67">SUM(E68:E79)</f>
        <v>10</v>
      </c>
      <c r="F67" s="226">
        <f t="shared" si="33"/>
        <v>368</v>
      </c>
      <c r="G67" s="226">
        <f t="shared" si="33"/>
        <v>208</v>
      </c>
      <c r="H67" s="226">
        <f t="shared" si="33"/>
        <v>160</v>
      </c>
      <c r="I67" s="226">
        <f t="shared" si="33"/>
        <v>0</v>
      </c>
      <c r="J67" s="226">
        <f t="shared" si="33"/>
        <v>0</v>
      </c>
      <c r="K67" s="226">
        <f t="shared" si="33"/>
        <v>208</v>
      </c>
      <c r="L67" s="226">
        <f t="shared" si="33"/>
        <v>160</v>
      </c>
      <c r="M67" s="226">
        <f t="shared" si="33"/>
        <v>105</v>
      </c>
      <c r="N67" s="226">
        <f t="shared" si="33"/>
        <v>54</v>
      </c>
      <c r="O67" s="226">
        <f t="shared" si="33"/>
        <v>51</v>
      </c>
      <c r="P67" s="226">
        <f t="shared" si="33"/>
        <v>230</v>
      </c>
      <c r="Q67" s="226">
        <f t="shared" si="33"/>
        <v>155</v>
      </c>
      <c r="R67" s="226">
        <f t="shared" si="33"/>
        <v>75</v>
      </c>
    </row>
    <row r="68" spans="1:18" ht="15" customHeight="1">
      <c r="A68" s="299"/>
      <c r="B68" s="136"/>
      <c r="C68" s="183" t="s">
        <v>111</v>
      </c>
      <c r="D68" s="182"/>
      <c r="E68" s="141">
        <v>0</v>
      </c>
      <c r="F68" s="146">
        <f aca="true" t="shared" si="34" ref="F68:F79">G68+H68</f>
        <v>0</v>
      </c>
      <c r="G68" s="140">
        <f aca="true" t="shared" si="35" ref="G68:G79">I68+K68</f>
        <v>0</v>
      </c>
      <c r="H68" s="140">
        <f aca="true" t="shared" si="36" ref="H68:H79">J68+L68</f>
        <v>0</v>
      </c>
      <c r="I68" s="140">
        <v>0</v>
      </c>
      <c r="J68" s="140">
        <v>0</v>
      </c>
      <c r="K68" s="140">
        <v>0</v>
      </c>
      <c r="L68" s="140">
        <v>0</v>
      </c>
      <c r="M68" s="140">
        <f aca="true" t="shared" si="37" ref="M68:M79">N68+O68</f>
        <v>0</v>
      </c>
      <c r="N68" s="140">
        <v>0</v>
      </c>
      <c r="O68" s="140">
        <v>0</v>
      </c>
      <c r="P68" s="146">
        <f aca="true" t="shared" si="38" ref="P68:P79">Q68+R68</f>
        <v>0</v>
      </c>
      <c r="Q68" s="140">
        <v>0</v>
      </c>
      <c r="R68" s="140">
        <v>0</v>
      </c>
    </row>
    <row r="69" spans="1:18" ht="15" customHeight="1">
      <c r="A69" s="299"/>
      <c r="B69" s="136"/>
      <c r="C69" s="183" t="s">
        <v>110</v>
      </c>
      <c r="D69" s="182"/>
      <c r="E69" s="141">
        <v>0</v>
      </c>
      <c r="F69" s="146">
        <f t="shared" si="34"/>
        <v>0</v>
      </c>
      <c r="G69" s="140">
        <f t="shared" si="35"/>
        <v>0</v>
      </c>
      <c r="H69" s="140">
        <f t="shared" si="36"/>
        <v>0</v>
      </c>
      <c r="I69" s="140">
        <v>0</v>
      </c>
      <c r="J69" s="140">
        <v>0</v>
      </c>
      <c r="K69" s="140">
        <v>0</v>
      </c>
      <c r="L69" s="140">
        <v>0</v>
      </c>
      <c r="M69" s="140">
        <f t="shared" si="37"/>
        <v>0</v>
      </c>
      <c r="N69" s="140">
        <v>0</v>
      </c>
      <c r="O69" s="140">
        <v>0</v>
      </c>
      <c r="P69" s="146">
        <f t="shared" si="38"/>
        <v>0</v>
      </c>
      <c r="Q69" s="140">
        <v>0</v>
      </c>
      <c r="R69" s="140">
        <v>0</v>
      </c>
    </row>
    <row r="70" spans="1:18" ht="15" customHeight="1">
      <c r="A70" s="299"/>
      <c r="B70" s="136"/>
      <c r="C70" s="192" t="s">
        <v>109</v>
      </c>
      <c r="D70" s="191"/>
      <c r="E70" s="190">
        <v>0</v>
      </c>
      <c r="F70" s="146">
        <f t="shared" si="34"/>
        <v>0</v>
      </c>
      <c r="G70" s="140">
        <f t="shared" si="35"/>
        <v>0</v>
      </c>
      <c r="H70" s="140">
        <f t="shared" si="36"/>
        <v>0</v>
      </c>
      <c r="I70" s="140">
        <v>0</v>
      </c>
      <c r="J70" s="140">
        <v>0</v>
      </c>
      <c r="K70" s="140">
        <v>0</v>
      </c>
      <c r="L70" s="140">
        <v>0</v>
      </c>
      <c r="M70" s="140">
        <f t="shared" si="37"/>
        <v>0</v>
      </c>
      <c r="N70" s="140">
        <v>0</v>
      </c>
      <c r="O70" s="140">
        <v>0</v>
      </c>
      <c r="P70" s="146">
        <f t="shared" si="38"/>
        <v>0</v>
      </c>
      <c r="Q70" s="140">
        <v>0</v>
      </c>
      <c r="R70" s="140">
        <v>0</v>
      </c>
    </row>
    <row r="71" spans="1:18" ht="15" customHeight="1">
      <c r="A71" s="299"/>
      <c r="B71" s="136"/>
      <c r="C71" s="183" t="s">
        <v>108</v>
      </c>
      <c r="D71" s="182"/>
      <c r="E71" s="141">
        <v>0</v>
      </c>
      <c r="F71" s="146">
        <f t="shared" si="34"/>
        <v>0</v>
      </c>
      <c r="G71" s="140">
        <f t="shared" si="35"/>
        <v>0</v>
      </c>
      <c r="H71" s="140">
        <f t="shared" si="36"/>
        <v>0</v>
      </c>
      <c r="I71" s="140">
        <v>0</v>
      </c>
      <c r="J71" s="140">
        <v>0</v>
      </c>
      <c r="K71" s="140">
        <v>0</v>
      </c>
      <c r="L71" s="140">
        <v>0</v>
      </c>
      <c r="M71" s="140">
        <f t="shared" si="37"/>
        <v>0</v>
      </c>
      <c r="N71" s="140">
        <v>0</v>
      </c>
      <c r="O71" s="140">
        <v>0</v>
      </c>
      <c r="P71" s="146">
        <f t="shared" si="38"/>
        <v>0</v>
      </c>
      <c r="Q71" s="140">
        <v>0</v>
      </c>
      <c r="R71" s="140">
        <v>0</v>
      </c>
    </row>
    <row r="72" spans="1:18" ht="15" customHeight="1">
      <c r="A72" s="299"/>
      <c r="B72" s="136"/>
      <c r="C72" s="183" t="s">
        <v>107</v>
      </c>
      <c r="D72" s="182"/>
      <c r="E72" s="141">
        <v>0</v>
      </c>
      <c r="F72" s="146">
        <f t="shared" si="34"/>
        <v>0</v>
      </c>
      <c r="G72" s="140">
        <f t="shared" si="35"/>
        <v>0</v>
      </c>
      <c r="H72" s="140">
        <f t="shared" si="36"/>
        <v>0</v>
      </c>
      <c r="I72" s="140">
        <v>0</v>
      </c>
      <c r="J72" s="140">
        <v>0</v>
      </c>
      <c r="K72" s="140">
        <v>0</v>
      </c>
      <c r="L72" s="140">
        <v>0</v>
      </c>
      <c r="M72" s="140">
        <f t="shared" si="37"/>
        <v>0</v>
      </c>
      <c r="N72" s="140">
        <v>0</v>
      </c>
      <c r="O72" s="140">
        <v>0</v>
      </c>
      <c r="P72" s="146">
        <f t="shared" si="38"/>
        <v>0</v>
      </c>
      <c r="Q72" s="140">
        <v>0</v>
      </c>
      <c r="R72" s="140">
        <v>0</v>
      </c>
    </row>
    <row r="73" spans="1:18" ht="15" customHeight="1">
      <c r="A73" s="299"/>
      <c r="B73" s="136"/>
      <c r="C73" s="183" t="s">
        <v>106</v>
      </c>
      <c r="D73" s="182"/>
      <c r="E73" s="141">
        <v>0</v>
      </c>
      <c r="F73" s="146">
        <f t="shared" si="34"/>
        <v>0</v>
      </c>
      <c r="G73" s="140">
        <f t="shared" si="35"/>
        <v>0</v>
      </c>
      <c r="H73" s="140">
        <f t="shared" si="36"/>
        <v>0</v>
      </c>
      <c r="I73" s="140">
        <v>0</v>
      </c>
      <c r="J73" s="140">
        <v>0</v>
      </c>
      <c r="K73" s="140">
        <v>0</v>
      </c>
      <c r="L73" s="140">
        <v>0</v>
      </c>
      <c r="M73" s="140">
        <f t="shared" si="37"/>
        <v>0</v>
      </c>
      <c r="N73" s="140">
        <v>0</v>
      </c>
      <c r="O73" s="140">
        <v>0</v>
      </c>
      <c r="P73" s="146">
        <f t="shared" si="38"/>
        <v>0</v>
      </c>
      <c r="Q73" s="140">
        <v>0</v>
      </c>
      <c r="R73" s="140">
        <v>0</v>
      </c>
    </row>
    <row r="74" spans="1:18" ht="15" customHeight="1">
      <c r="A74" s="299"/>
      <c r="B74" s="136"/>
      <c r="C74" s="183" t="s">
        <v>105</v>
      </c>
      <c r="D74" s="182"/>
      <c r="E74" s="141">
        <v>0</v>
      </c>
      <c r="F74" s="146">
        <f t="shared" si="34"/>
        <v>0</v>
      </c>
      <c r="G74" s="140">
        <f t="shared" si="35"/>
        <v>0</v>
      </c>
      <c r="H74" s="140">
        <f t="shared" si="36"/>
        <v>0</v>
      </c>
      <c r="I74" s="140">
        <v>0</v>
      </c>
      <c r="J74" s="140">
        <v>0</v>
      </c>
      <c r="K74" s="140">
        <v>0</v>
      </c>
      <c r="L74" s="140">
        <v>0</v>
      </c>
      <c r="M74" s="140">
        <f t="shared" si="37"/>
        <v>0</v>
      </c>
      <c r="N74" s="140">
        <v>0</v>
      </c>
      <c r="O74" s="140">
        <v>0</v>
      </c>
      <c r="P74" s="146">
        <f t="shared" si="38"/>
        <v>0</v>
      </c>
      <c r="Q74" s="140">
        <v>0</v>
      </c>
      <c r="R74" s="140">
        <v>0</v>
      </c>
    </row>
    <row r="75" spans="1:18" ht="15" customHeight="1">
      <c r="A75" s="299"/>
      <c r="B75" s="136"/>
      <c r="C75" s="189" t="s">
        <v>104</v>
      </c>
      <c r="D75" s="188"/>
      <c r="E75" s="141">
        <v>0</v>
      </c>
      <c r="F75" s="146">
        <f t="shared" si="34"/>
        <v>0</v>
      </c>
      <c r="G75" s="140">
        <f t="shared" si="35"/>
        <v>0</v>
      </c>
      <c r="H75" s="140">
        <f t="shared" si="36"/>
        <v>0</v>
      </c>
      <c r="I75" s="140">
        <v>0</v>
      </c>
      <c r="J75" s="140">
        <v>0</v>
      </c>
      <c r="K75" s="140">
        <v>0</v>
      </c>
      <c r="L75" s="140">
        <v>0</v>
      </c>
      <c r="M75" s="140">
        <f t="shared" si="37"/>
        <v>0</v>
      </c>
      <c r="N75" s="140">
        <v>0</v>
      </c>
      <c r="O75" s="140">
        <v>0</v>
      </c>
      <c r="P75" s="146">
        <f t="shared" si="38"/>
        <v>0</v>
      </c>
      <c r="Q75" s="140">
        <v>0</v>
      </c>
      <c r="R75" s="140">
        <v>0</v>
      </c>
    </row>
    <row r="76" spans="1:18" ht="15" customHeight="1">
      <c r="A76" s="299"/>
      <c r="B76" s="136"/>
      <c r="C76" s="187" t="s">
        <v>102</v>
      </c>
      <c r="D76" s="186"/>
      <c r="E76" s="155">
        <v>2</v>
      </c>
      <c r="F76" s="146">
        <f t="shared" si="34"/>
        <v>58</v>
      </c>
      <c r="G76" s="140">
        <f t="shared" si="35"/>
        <v>5</v>
      </c>
      <c r="H76" s="140">
        <f t="shared" si="36"/>
        <v>53</v>
      </c>
      <c r="I76" s="140">
        <v>0</v>
      </c>
      <c r="J76" s="140">
        <v>0</v>
      </c>
      <c r="K76" s="140">
        <v>5</v>
      </c>
      <c r="L76" s="140">
        <v>53</v>
      </c>
      <c r="M76" s="140">
        <f t="shared" si="37"/>
        <v>30</v>
      </c>
      <c r="N76" s="140">
        <v>4</v>
      </c>
      <c r="O76" s="140">
        <v>26</v>
      </c>
      <c r="P76" s="146">
        <f t="shared" si="38"/>
        <v>14</v>
      </c>
      <c r="Q76" s="146">
        <v>1</v>
      </c>
      <c r="R76" s="146">
        <v>13</v>
      </c>
    </row>
    <row r="77" spans="1:18" ht="15" customHeight="1">
      <c r="A77" s="299"/>
      <c r="B77" s="136"/>
      <c r="C77" s="187" t="s">
        <v>100</v>
      </c>
      <c r="D77" s="186"/>
      <c r="E77" s="155">
        <v>0</v>
      </c>
      <c r="F77" s="146">
        <f t="shared" si="34"/>
        <v>0</v>
      </c>
      <c r="G77" s="140">
        <f t="shared" si="35"/>
        <v>0</v>
      </c>
      <c r="H77" s="140">
        <f t="shared" si="36"/>
        <v>0</v>
      </c>
      <c r="I77" s="140">
        <v>0</v>
      </c>
      <c r="J77" s="140">
        <v>0</v>
      </c>
      <c r="K77" s="140">
        <v>0</v>
      </c>
      <c r="L77" s="140">
        <v>0</v>
      </c>
      <c r="M77" s="140">
        <f t="shared" si="37"/>
        <v>0</v>
      </c>
      <c r="N77" s="140">
        <v>0</v>
      </c>
      <c r="O77" s="140">
        <v>0</v>
      </c>
      <c r="P77" s="146">
        <f t="shared" si="38"/>
        <v>0</v>
      </c>
      <c r="Q77" s="146">
        <v>0</v>
      </c>
      <c r="R77" s="146">
        <v>0</v>
      </c>
    </row>
    <row r="78" spans="1:18" ht="15" customHeight="1">
      <c r="A78" s="299"/>
      <c r="B78" s="136"/>
      <c r="C78" s="187" t="s">
        <v>209</v>
      </c>
      <c r="D78" s="186"/>
      <c r="E78" s="155">
        <v>0</v>
      </c>
      <c r="F78" s="146">
        <f t="shared" si="34"/>
        <v>0</v>
      </c>
      <c r="G78" s="140">
        <f t="shared" si="35"/>
        <v>0</v>
      </c>
      <c r="H78" s="140">
        <f t="shared" si="36"/>
        <v>0</v>
      </c>
      <c r="I78" s="140">
        <v>0</v>
      </c>
      <c r="J78" s="140">
        <v>0</v>
      </c>
      <c r="K78" s="140">
        <v>0</v>
      </c>
      <c r="L78" s="140">
        <v>0</v>
      </c>
      <c r="M78" s="140">
        <f t="shared" si="37"/>
        <v>0</v>
      </c>
      <c r="N78" s="140">
        <v>0</v>
      </c>
      <c r="O78" s="140">
        <v>0</v>
      </c>
      <c r="P78" s="146">
        <f t="shared" si="38"/>
        <v>0</v>
      </c>
      <c r="Q78" s="146">
        <v>0</v>
      </c>
      <c r="R78" s="146">
        <v>0</v>
      </c>
    </row>
    <row r="79" spans="1:18" ht="15" customHeight="1">
      <c r="A79" s="300"/>
      <c r="B79" s="129"/>
      <c r="C79" s="180" t="s">
        <v>98</v>
      </c>
      <c r="D79" s="179"/>
      <c r="E79" s="141">
        <v>8</v>
      </c>
      <c r="F79" s="146">
        <f t="shared" si="34"/>
        <v>310</v>
      </c>
      <c r="G79" s="140">
        <f t="shared" si="35"/>
        <v>203</v>
      </c>
      <c r="H79" s="140">
        <f t="shared" si="36"/>
        <v>107</v>
      </c>
      <c r="I79" s="146">
        <v>0</v>
      </c>
      <c r="J79" s="146">
        <v>0</v>
      </c>
      <c r="K79" s="146">
        <v>203</v>
      </c>
      <c r="L79" s="146">
        <v>107</v>
      </c>
      <c r="M79" s="140">
        <f t="shared" si="37"/>
        <v>75</v>
      </c>
      <c r="N79" s="146">
        <v>50</v>
      </c>
      <c r="O79" s="146">
        <v>25</v>
      </c>
      <c r="P79" s="146">
        <f t="shared" si="38"/>
        <v>216</v>
      </c>
      <c r="Q79" s="146">
        <v>154</v>
      </c>
      <c r="R79" s="146">
        <v>62</v>
      </c>
    </row>
    <row r="80" spans="1:18" s="77" customFormat="1" ht="15" customHeight="1">
      <c r="A80" s="364" t="s">
        <v>208</v>
      </c>
      <c r="B80" s="185"/>
      <c r="C80" s="234" t="s">
        <v>48</v>
      </c>
      <c r="D80" s="236"/>
      <c r="E80" s="225">
        <f aca="true" t="shared" si="39" ref="E80:R80">SUM(E81:E85)</f>
        <v>9</v>
      </c>
      <c r="F80" s="226">
        <f t="shared" si="39"/>
        <v>733</v>
      </c>
      <c r="G80" s="226">
        <f t="shared" si="39"/>
        <v>480</v>
      </c>
      <c r="H80" s="226">
        <f t="shared" si="39"/>
        <v>253</v>
      </c>
      <c r="I80" s="226">
        <f t="shared" si="39"/>
        <v>0</v>
      </c>
      <c r="J80" s="226">
        <f t="shared" si="39"/>
        <v>0</v>
      </c>
      <c r="K80" s="226">
        <f t="shared" si="39"/>
        <v>480</v>
      </c>
      <c r="L80" s="226">
        <f t="shared" si="39"/>
        <v>253</v>
      </c>
      <c r="M80" s="226">
        <f t="shared" si="39"/>
        <v>613</v>
      </c>
      <c r="N80" s="226">
        <f t="shared" si="39"/>
        <v>426</v>
      </c>
      <c r="O80" s="226">
        <f t="shared" si="39"/>
        <v>187</v>
      </c>
      <c r="P80" s="226">
        <f t="shared" si="39"/>
        <v>626</v>
      </c>
      <c r="Q80" s="226">
        <f t="shared" si="39"/>
        <v>428</v>
      </c>
      <c r="R80" s="226">
        <f t="shared" si="39"/>
        <v>198</v>
      </c>
    </row>
    <row r="81" spans="1:18" ht="15" customHeight="1">
      <c r="A81" s="365"/>
      <c r="B81" s="184"/>
      <c r="C81" s="183" t="s">
        <v>207</v>
      </c>
      <c r="D81" s="182"/>
      <c r="E81" s="141">
        <v>2</v>
      </c>
      <c r="F81" s="146">
        <f>G81+H81</f>
        <v>582</v>
      </c>
      <c r="G81" s="146">
        <f aca="true" t="shared" si="40" ref="G81:H85">I81+K81</f>
        <v>412</v>
      </c>
      <c r="H81" s="146">
        <f t="shared" si="40"/>
        <v>170</v>
      </c>
      <c r="I81" s="146">
        <v>0</v>
      </c>
      <c r="J81" s="146">
        <v>0</v>
      </c>
      <c r="K81" s="146">
        <v>412</v>
      </c>
      <c r="L81" s="146">
        <v>170</v>
      </c>
      <c r="M81" s="146">
        <f>N81+O81</f>
        <v>582</v>
      </c>
      <c r="N81" s="146">
        <v>412</v>
      </c>
      <c r="O81" s="146">
        <v>170</v>
      </c>
      <c r="P81" s="146">
        <f>Q81+R81</f>
        <v>595</v>
      </c>
      <c r="Q81" s="146">
        <v>410</v>
      </c>
      <c r="R81" s="146">
        <v>185</v>
      </c>
    </row>
    <row r="82" spans="1:18" ht="15" customHeight="1">
      <c r="A82" s="365"/>
      <c r="B82" s="184"/>
      <c r="C82" s="183" t="s">
        <v>206</v>
      </c>
      <c r="D82" s="182"/>
      <c r="E82" s="141">
        <v>0</v>
      </c>
      <c r="F82" s="146">
        <f>G82+H82</f>
        <v>0</v>
      </c>
      <c r="G82" s="146">
        <f t="shared" si="40"/>
        <v>0</v>
      </c>
      <c r="H82" s="146">
        <f t="shared" si="40"/>
        <v>0</v>
      </c>
      <c r="I82" s="146">
        <v>0</v>
      </c>
      <c r="J82" s="146">
        <v>0</v>
      </c>
      <c r="K82" s="146">
        <v>0</v>
      </c>
      <c r="L82" s="146">
        <v>0</v>
      </c>
      <c r="M82" s="146">
        <f>N82+O82</f>
        <v>0</v>
      </c>
      <c r="N82" s="146">
        <v>0</v>
      </c>
      <c r="O82" s="146">
        <v>0</v>
      </c>
      <c r="P82" s="146">
        <f>Q82+R82</f>
        <v>0</v>
      </c>
      <c r="Q82" s="146">
        <v>0</v>
      </c>
      <c r="R82" s="146">
        <v>0</v>
      </c>
    </row>
    <row r="83" spans="1:18" ht="15" customHeight="1">
      <c r="A83" s="365"/>
      <c r="B83" s="184"/>
      <c r="C83" s="183" t="s">
        <v>205</v>
      </c>
      <c r="D83" s="182"/>
      <c r="E83" s="141">
        <v>0</v>
      </c>
      <c r="F83" s="146">
        <f>G83+H83</f>
        <v>0</v>
      </c>
      <c r="G83" s="146">
        <f t="shared" si="40"/>
        <v>0</v>
      </c>
      <c r="H83" s="146">
        <f t="shared" si="40"/>
        <v>0</v>
      </c>
      <c r="I83" s="146">
        <v>0</v>
      </c>
      <c r="J83" s="146">
        <v>0</v>
      </c>
      <c r="K83" s="146">
        <v>0</v>
      </c>
      <c r="L83" s="146">
        <v>0</v>
      </c>
      <c r="M83" s="146">
        <f>N83+O83</f>
        <v>0</v>
      </c>
      <c r="N83" s="146">
        <v>0</v>
      </c>
      <c r="O83" s="146">
        <v>0</v>
      </c>
      <c r="P83" s="146">
        <f>Q83+R83</f>
        <v>0</v>
      </c>
      <c r="Q83" s="146">
        <v>0</v>
      </c>
      <c r="R83" s="146">
        <v>0</v>
      </c>
    </row>
    <row r="84" spans="1:18" ht="15" customHeight="1">
      <c r="A84" s="365"/>
      <c r="B84" s="184"/>
      <c r="C84" s="183" t="s">
        <v>204</v>
      </c>
      <c r="D84" s="182"/>
      <c r="E84" s="141">
        <v>7</v>
      </c>
      <c r="F84" s="146">
        <f>G84+H84</f>
        <v>151</v>
      </c>
      <c r="G84" s="146">
        <f t="shared" si="40"/>
        <v>68</v>
      </c>
      <c r="H84" s="146">
        <f t="shared" si="40"/>
        <v>83</v>
      </c>
      <c r="I84" s="146">
        <v>0</v>
      </c>
      <c r="J84" s="146">
        <v>0</v>
      </c>
      <c r="K84" s="146">
        <v>68</v>
      </c>
      <c r="L84" s="146">
        <v>83</v>
      </c>
      <c r="M84" s="146">
        <f>N84+O84</f>
        <v>31</v>
      </c>
      <c r="N84" s="146">
        <v>14</v>
      </c>
      <c r="O84" s="146">
        <v>17</v>
      </c>
      <c r="P84" s="146">
        <f>Q84+R84</f>
        <v>31</v>
      </c>
      <c r="Q84" s="146">
        <v>18</v>
      </c>
      <c r="R84" s="146">
        <v>13</v>
      </c>
    </row>
    <row r="85" spans="1:18" ht="15" customHeight="1">
      <c r="A85" s="366"/>
      <c r="B85" s="181"/>
      <c r="C85" s="180" t="s">
        <v>203</v>
      </c>
      <c r="D85" s="179"/>
      <c r="E85" s="135">
        <v>0</v>
      </c>
      <c r="F85" s="134">
        <f>G85+H85</f>
        <v>0</v>
      </c>
      <c r="G85" s="134">
        <f t="shared" si="40"/>
        <v>0</v>
      </c>
      <c r="H85" s="134">
        <f t="shared" si="40"/>
        <v>0</v>
      </c>
      <c r="I85" s="134">
        <v>0</v>
      </c>
      <c r="J85" s="134">
        <v>0</v>
      </c>
      <c r="K85" s="134">
        <v>0</v>
      </c>
      <c r="L85" s="134">
        <v>0</v>
      </c>
      <c r="M85" s="134">
        <f>N85+O85</f>
        <v>0</v>
      </c>
      <c r="N85" s="134">
        <v>0</v>
      </c>
      <c r="O85" s="134">
        <v>0</v>
      </c>
      <c r="P85" s="134">
        <f>Q85+R85</f>
        <v>0</v>
      </c>
      <c r="Q85" s="134">
        <v>0</v>
      </c>
      <c r="R85" s="134">
        <v>0</v>
      </c>
    </row>
    <row r="86" spans="1:18" ht="15" customHeight="1">
      <c r="A86" s="63"/>
      <c r="B86" s="63"/>
      <c r="C86" s="56"/>
      <c r="D86" s="56"/>
      <c r="E86" s="108"/>
      <c r="F86" s="87"/>
      <c r="G86" s="87"/>
      <c r="H86" s="87"/>
      <c r="I86" s="87"/>
      <c r="J86" s="87"/>
      <c r="K86" s="87"/>
      <c r="L86" s="87"/>
      <c r="M86" s="86"/>
      <c r="N86" s="87"/>
      <c r="O86" s="87"/>
      <c r="P86" s="87"/>
      <c r="Q86" s="87"/>
      <c r="R86" s="87"/>
    </row>
    <row r="87" spans="1:8" ht="15" customHeight="1">
      <c r="A87" s="127"/>
      <c r="B87" s="127"/>
      <c r="C87" s="4"/>
      <c r="D87" s="4"/>
      <c r="F87" s="164"/>
      <c r="G87" s="3"/>
      <c r="H87" s="164"/>
    </row>
    <row r="88" spans="1:2" ht="15" customHeight="1">
      <c r="A88" s="127"/>
      <c r="B88" s="127"/>
    </row>
    <row r="89" spans="1:2" ht="15" customHeight="1">
      <c r="A89" s="127"/>
      <c r="B89" s="127"/>
    </row>
    <row r="90" spans="1:2" ht="15" customHeight="1">
      <c r="A90" s="127"/>
      <c r="B90" s="127"/>
    </row>
    <row r="91" spans="1:2" ht="15" customHeight="1">
      <c r="A91" s="127"/>
      <c r="B91" s="127"/>
    </row>
  </sheetData>
  <sheetProtection/>
  <mergeCells count="20">
    <mergeCell ref="A1:R1"/>
    <mergeCell ref="A11:A20"/>
    <mergeCell ref="A21:A24"/>
    <mergeCell ref="A25:A35"/>
    <mergeCell ref="A5:C5"/>
    <mergeCell ref="P4:R5"/>
    <mergeCell ref="M4:O5"/>
    <mergeCell ref="E4:E6"/>
    <mergeCell ref="C8:D8"/>
    <mergeCell ref="C9:D9"/>
    <mergeCell ref="A80:A85"/>
    <mergeCell ref="F4:L4"/>
    <mergeCell ref="F5:H5"/>
    <mergeCell ref="I5:J5"/>
    <mergeCell ref="K5:L5"/>
    <mergeCell ref="A67:A79"/>
    <mergeCell ref="A36:A42"/>
    <mergeCell ref="A43:A48"/>
    <mergeCell ref="A49:A58"/>
    <mergeCell ref="A59:A66"/>
  </mergeCells>
  <conditionalFormatting sqref="B11:R85">
    <cfRule type="expression" priority="1" dxfId="0" stopIfTrue="1">
      <formula>MOD(ROW(),2)=1</formula>
    </cfRule>
  </conditionalFormatting>
  <printOptions horizontalCentered="1"/>
  <pageMargins left="0.5905511811023623" right="0.5905511811023623" top="0.7480314960629921" bottom="0.7480314960629921" header="0.8661417322834646" footer="0.5118110236220472"/>
  <pageSetup horizontalDpi="600" verticalDpi="600" orientation="portrait" paperSize="9" scale="61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boadmin</dc:creator>
  <cp:keywords/>
  <dc:description/>
  <cp:lastModifiedBy>曽根　里美</cp:lastModifiedBy>
  <cp:lastPrinted>2017-02-10T05:03:23Z</cp:lastPrinted>
  <dcterms:created xsi:type="dcterms:W3CDTF">2015-10-29T09:29:39Z</dcterms:created>
  <dcterms:modified xsi:type="dcterms:W3CDTF">2017-02-10T05:03:43Z</dcterms:modified>
  <cp:category/>
  <cp:version/>
  <cp:contentType/>
  <cp:contentStatus/>
</cp:coreProperties>
</file>