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総括表" sheetId="1" r:id="rId1"/>
  </sheets>
  <definedNames>
    <definedName name="_Regression_Int" localSheetId="0" hidden="1">1</definedName>
    <definedName name="Print_Area_MI">'総括表'!$A$1:$M$59</definedName>
  </definedNames>
  <calcPr fullCalcOnLoad="1"/>
</workbook>
</file>

<file path=xl/sharedStrings.xml><?xml version="1.0" encoding="utf-8"?>
<sst xmlns="http://schemas.openxmlformats.org/spreadsheetml/2006/main" count="249" uniqueCount="52">
  <si>
    <t>第１表    学校種別学校数・学級数・在学者数及び教職員数</t>
  </si>
  <si>
    <t xml:space="preserve">    区    分</t>
  </si>
  <si>
    <t xml:space="preserve">  学   校   数</t>
  </si>
  <si>
    <t>学級数</t>
  </si>
  <si>
    <t xml:space="preserve">   在   学   者   数</t>
  </si>
  <si>
    <t xml:space="preserve">   教員数 (本務者）</t>
  </si>
  <si>
    <t>職員数</t>
  </si>
  <si>
    <t>計</t>
  </si>
  <si>
    <t>本校</t>
  </si>
  <si>
    <t>分校</t>
  </si>
  <si>
    <t>男</t>
  </si>
  <si>
    <t>女</t>
  </si>
  <si>
    <t>(本務者)</t>
  </si>
  <si>
    <t>平成11年度</t>
  </si>
  <si>
    <t>平成12年度</t>
  </si>
  <si>
    <t>平成13年度</t>
  </si>
  <si>
    <t>平成14年度</t>
  </si>
  <si>
    <t>平成15年度</t>
  </si>
  <si>
    <t>平成16年度</t>
  </si>
  <si>
    <t xml:space="preserve"> 計</t>
  </si>
  <si>
    <t>国立</t>
  </si>
  <si>
    <t>公立</t>
  </si>
  <si>
    <t>私立</t>
  </si>
  <si>
    <t>平成17年度</t>
  </si>
  <si>
    <t>小学校</t>
  </si>
  <si>
    <t xml:space="preserve">    -</t>
  </si>
  <si>
    <t>中学校</t>
  </si>
  <si>
    <t xml:space="preserve">       -</t>
  </si>
  <si>
    <t>高等学校</t>
  </si>
  <si>
    <t>…</t>
  </si>
  <si>
    <t>高等学校            通信教育</t>
  </si>
  <si>
    <t>中等教育</t>
  </si>
  <si>
    <t>学校</t>
  </si>
  <si>
    <t>盲学校</t>
  </si>
  <si>
    <t>聾学校</t>
  </si>
  <si>
    <t>養護学校</t>
  </si>
  <si>
    <t>幼稚園</t>
  </si>
  <si>
    <t>専修学校</t>
  </si>
  <si>
    <t>各種学校</t>
  </si>
  <si>
    <t>（注1）</t>
  </si>
  <si>
    <t>　高等学校通信教育の（ ）内の数字は，外数で年計には含めていない</t>
  </si>
  <si>
    <t>（注2）</t>
  </si>
  <si>
    <t>私立</t>
  </si>
  <si>
    <t>平成18年度</t>
  </si>
  <si>
    <t>…</t>
  </si>
  <si>
    <t>　中等教育学校の学級数は前期課程のみ</t>
  </si>
  <si>
    <t xml:space="preserve">     （単位：校，学級，人）</t>
  </si>
  <si>
    <t>-</t>
  </si>
  <si>
    <t xml:space="preserve">   (2)</t>
  </si>
  <si>
    <t xml:space="preserve">   (1)</t>
  </si>
  <si>
    <t xml:space="preserve">   (1)</t>
  </si>
  <si>
    <t>-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</si>
</sst>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14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1"/>
      <name val="書院細明朝体"/>
      <family val="1"/>
    </font>
    <font>
      <sz val="10"/>
      <name val="書院細明朝体"/>
      <family val="1"/>
    </font>
    <font>
      <sz val="9"/>
      <name val="書院細明朝体"/>
      <family val="1"/>
    </font>
    <font>
      <sz val="6"/>
      <name val="ＭＳ Ｐ明朝"/>
      <family val="1"/>
    </font>
    <font>
      <sz val="8"/>
      <name val="書院細明朝体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0" fillId="0" borderId="1" xfId="0" applyFont="1" applyBorder="1" applyAlignment="1">
      <alignment/>
    </xf>
    <xf numFmtId="37" fontId="11" fillId="0" borderId="1" xfId="0" applyNumberFormat="1" applyFont="1" applyBorder="1" applyAlignment="1" applyProtection="1">
      <alignment/>
      <protection/>
    </xf>
    <xf numFmtId="37" fontId="11" fillId="0" borderId="1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left"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2" xfId="0" applyNumberFormat="1" applyFont="1" applyBorder="1" applyAlignment="1" applyProtection="1">
      <alignment horizontal="centerContinuous" vertical="center"/>
      <protection/>
    </xf>
    <xf numFmtId="37" fontId="10" fillId="0" borderId="1" xfId="0" applyNumberFormat="1" applyFont="1" applyBorder="1" applyAlignment="1" applyProtection="1">
      <alignment horizontal="centerContinuous" vertical="center"/>
      <protection/>
    </xf>
    <xf numFmtId="37" fontId="10" fillId="0" borderId="3" xfId="0" applyNumberFormat="1" applyFont="1" applyBorder="1" applyAlignment="1" applyProtection="1">
      <alignment horizontal="center" vertical="center"/>
      <protection/>
    </xf>
    <xf numFmtId="37" fontId="10" fillId="0" borderId="1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/>
      <protection/>
    </xf>
    <xf numFmtId="37" fontId="10" fillId="0" borderId="2" xfId="0" applyNumberFormat="1" applyFont="1" applyBorder="1" applyAlignment="1" applyProtection="1">
      <alignment horizontal="center"/>
      <protection/>
    </xf>
    <xf numFmtId="37" fontId="10" fillId="0" borderId="2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38" fontId="10" fillId="0" borderId="3" xfId="17" applyFont="1" applyBorder="1" applyAlignment="1">
      <alignment horizontal="right"/>
    </xf>
    <xf numFmtId="38" fontId="10" fillId="0" borderId="0" xfId="17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NumberFormat="1" applyFont="1" applyBorder="1" applyAlignment="1">
      <alignment horizontal="centerContinuous"/>
    </xf>
    <xf numFmtId="38" fontId="10" fillId="0" borderId="0" xfId="17" applyFont="1" applyBorder="1" applyAlignment="1" quotePrefix="1">
      <alignment horizontal="right"/>
    </xf>
    <xf numFmtId="177" fontId="10" fillId="0" borderId="0" xfId="17" applyNumberFormat="1" applyFont="1" applyBorder="1" applyAlignment="1" quotePrefix="1">
      <alignment horizontal="right"/>
    </xf>
    <xf numFmtId="0" fontId="10" fillId="0" borderId="0" xfId="0" applyFont="1" applyBorder="1" applyAlignment="1">
      <alignment vertical="center" wrapText="1"/>
    </xf>
    <xf numFmtId="38" fontId="10" fillId="0" borderId="2" xfId="17" applyFont="1" applyBorder="1" applyAlignment="1">
      <alignment horizontal="right"/>
    </xf>
    <xf numFmtId="38" fontId="10" fillId="0" borderId="1" xfId="17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/>
    </xf>
    <xf numFmtId="38" fontId="10" fillId="0" borderId="6" xfId="17" applyFont="1" applyBorder="1" applyAlignment="1">
      <alignment/>
    </xf>
    <xf numFmtId="38" fontId="10" fillId="0" borderId="7" xfId="17" applyFont="1" applyBorder="1" applyAlignment="1">
      <alignment/>
    </xf>
    <xf numFmtId="38" fontId="10" fillId="0" borderId="3" xfId="17" applyFont="1" applyBorder="1" applyAlignment="1">
      <alignment/>
    </xf>
    <xf numFmtId="38" fontId="10" fillId="0" borderId="0" xfId="17" applyFont="1" applyBorder="1" applyAlignment="1">
      <alignment/>
    </xf>
    <xf numFmtId="38" fontId="10" fillId="0" borderId="2" xfId="17" applyFont="1" applyBorder="1" applyAlignment="1">
      <alignment/>
    </xf>
    <xf numFmtId="38" fontId="10" fillId="0" borderId="1" xfId="17" applyFont="1" applyBorder="1" applyAlignment="1">
      <alignment/>
    </xf>
    <xf numFmtId="38" fontId="10" fillId="0" borderId="7" xfId="17" applyFont="1" applyBorder="1" applyAlignment="1">
      <alignment horizontal="right"/>
    </xf>
    <xf numFmtId="0" fontId="13" fillId="0" borderId="0" xfId="0" applyFont="1" applyAlignment="1">
      <alignment horizontal="left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7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37" fontId="9" fillId="0" borderId="0" xfId="0" applyNumberFormat="1" applyFont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right"/>
    </xf>
    <xf numFmtId="38" fontId="10" fillId="0" borderId="6" xfId="17" applyFont="1" applyBorder="1" applyAlignment="1">
      <alignment horizontal="right"/>
    </xf>
    <xf numFmtId="178" fontId="10" fillId="0" borderId="0" xfId="17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3"/>
  <sheetViews>
    <sheetView showGridLines="0" tabSelected="1" workbookViewId="0" topLeftCell="A1">
      <selection activeCell="P10" sqref="P10"/>
    </sheetView>
  </sheetViews>
  <sheetFormatPr defaultColWidth="8.75" defaultRowHeight="18"/>
  <cols>
    <col min="1" max="1" width="8.58203125" style="38" customWidth="1"/>
    <col min="2" max="2" width="4.25" style="28" customWidth="1"/>
    <col min="3" max="3" width="5.25" style="28" customWidth="1"/>
    <col min="4" max="4" width="5.08203125" style="28" customWidth="1"/>
    <col min="5" max="5" width="4.58203125" style="28" customWidth="1"/>
    <col min="6" max="6" width="6.25" style="28" customWidth="1"/>
    <col min="7" max="7" width="7.08203125" style="28" customWidth="1"/>
    <col min="8" max="8" width="7.83203125" style="28" customWidth="1"/>
    <col min="9" max="9" width="7.33203125" style="28" customWidth="1"/>
    <col min="10" max="13" width="6.58203125" style="28" customWidth="1"/>
    <col min="14" max="16384" width="8.75" style="28" customWidth="1"/>
  </cols>
  <sheetData>
    <row r="1" spans="1:13" s="29" customFormat="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29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3" t="s">
        <v>46</v>
      </c>
    </row>
    <row r="3" spans="1:14" s="29" customFormat="1" ht="15" customHeight="1">
      <c r="A3" s="4" t="s">
        <v>1</v>
      </c>
      <c r="B3" s="5"/>
      <c r="C3" s="6" t="s">
        <v>2</v>
      </c>
      <c r="D3" s="7"/>
      <c r="E3" s="7"/>
      <c r="F3" s="8" t="s">
        <v>3</v>
      </c>
      <c r="G3" s="6" t="s">
        <v>4</v>
      </c>
      <c r="H3" s="7"/>
      <c r="I3" s="7"/>
      <c r="J3" s="6" t="s">
        <v>5</v>
      </c>
      <c r="K3" s="7"/>
      <c r="L3" s="7"/>
      <c r="M3" s="8" t="s">
        <v>6</v>
      </c>
      <c r="N3" s="13"/>
    </row>
    <row r="4" spans="1:14" s="29" customFormat="1" ht="15" customHeight="1">
      <c r="A4" s="9"/>
      <c r="B4" s="10"/>
      <c r="C4" s="11" t="s">
        <v>7</v>
      </c>
      <c r="D4" s="11" t="s">
        <v>8</v>
      </c>
      <c r="E4" s="11" t="s">
        <v>9</v>
      </c>
      <c r="F4" s="12"/>
      <c r="G4" s="11" t="s">
        <v>7</v>
      </c>
      <c r="H4" s="11" t="s">
        <v>10</v>
      </c>
      <c r="I4" s="11" t="s">
        <v>11</v>
      </c>
      <c r="J4" s="11" t="s">
        <v>7</v>
      </c>
      <c r="K4" s="11" t="s">
        <v>10</v>
      </c>
      <c r="L4" s="11" t="s">
        <v>11</v>
      </c>
      <c r="M4" s="11" t="s">
        <v>12</v>
      </c>
      <c r="N4" s="13"/>
    </row>
    <row r="5" spans="1:14" ht="13.5" customHeight="1">
      <c r="A5" s="13" t="s">
        <v>13</v>
      </c>
      <c r="B5" s="14" t="s">
        <v>7</v>
      </c>
      <c r="C5" s="15">
        <v>1287</v>
      </c>
      <c r="D5" s="16">
        <v>1263</v>
      </c>
      <c r="E5" s="16">
        <v>24</v>
      </c>
      <c r="F5" s="16">
        <v>10346</v>
      </c>
      <c r="G5" s="16">
        <v>387814</v>
      </c>
      <c r="H5" s="16">
        <v>197667</v>
      </c>
      <c r="I5" s="16">
        <v>190147</v>
      </c>
      <c r="J5" s="16">
        <v>23197</v>
      </c>
      <c r="K5" s="16">
        <v>12113</v>
      </c>
      <c r="L5" s="16">
        <v>11084</v>
      </c>
      <c r="M5" s="46">
        <v>4787</v>
      </c>
      <c r="N5" s="30"/>
    </row>
    <row r="6" spans="1:14" ht="13.5" customHeight="1">
      <c r="A6" s="13" t="s">
        <v>14</v>
      </c>
      <c r="B6" s="14" t="s">
        <v>7</v>
      </c>
      <c r="C6" s="15">
        <v>1280</v>
      </c>
      <c r="D6" s="16">
        <v>1257</v>
      </c>
      <c r="E6" s="16">
        <v>23</v>
      </c>
      <c r="F6" s="16">
        <v>10233</v>
      </c>
      <c r="G6" s="16">
        <v>379494</v>
      </c>
      <c r="H6" s="16">
        <v>193538</v>
      </c>
      <c r="I6" s="16">
        <v>185956</v>
      </c>
      <c r="J6" s="16">
        <v>23073</v>
      </c>
      <c r="K6" s="16">
        <v>12002</v>
      </c>
      <c r="L6" s="16">
        <v>11071</v>
      </c>
      <c r="M6" s="16">
        <v>4812</v>
      </c>
      <c r="N6" s="30"/>
    </row>
    <row r="7" spans="1:14" ht="13.5" customHeight="1">
      <c r="A7" s="13" t="s">
        <v>15</v>
      </c>
      <c r="B7" s="14" t="s">
        <v>7</v>
      </c>
      <c r="C7" s="15">
        <v>1277</v>
      </c>
      <c r="D7" s="16">
        <v>1254</v>
      </c>
      <c r="E7" s="16">
        <v>23</v>
      </c>
      <c r="F7" s="16">
        <v>10140</v>
      </c>
      <c r="G7" s="16">
        <v>370502</v>
      </c>
      <c r="H7" s="16">
        <v>188692</v>
      </c>
      <c r="I7" s="16">
        <v>181810</v>
      </c>
      <c r="J7" s="16">
        <v>23066</v>
      </c>
      <c r="K7" s="16">
        <v>11935</v>
      </c>
      <c r="L7" s="16">
        <v>11131</v>
      </c>
      <c r="M7" s="16">
        <v>4889</v>
      </c>
      <c r="N7" s="30"/>
    </row>
    <row r="8" spans="1:14" ht="13.5" customHeight="1">
      <c r="A8" s="13" t="s">
        <v>16</v>
      </c>
      <c r="B8" s="14" t="s">
        <v>7</v>
      </c>
      <c r="C8" s="15">
        <v>1268</v>
      </c>
      <c r="D8" s="16">
        <v>1244</v>
      </c>
      <c r="E8" s="16">
        <v>24</v>
      </c>
      <c r="F8" s="16">
        <v>10028</v>
      </c>
      <c r="G8" s="16">
        <v>362734</v>
      </c>
      <c r="H8" s="16">
        <v>184919</v>
      </c>
      <c r="I8" s="16">
        <v>177815</v>
      </c>
      <c r="J8" s="16">
        <v>23085</v>
      </c>
      <c r="K8" s="16">
        <v>11917</v>
      </c>
      <c r="L8" s="16">
        <v>11168</v>
      </c>
      <c r="M8" s="16">
        <v>4768</v>
      </c>
      <c r="N8" s="30"/>
    </row>
    <row r="9" spans="1:14" ht="13.5" customHeight="1">
      <c r="A9" s="13" t="s">
        <v>17</v>
      </c>
      <c r="B9" s="14" t="s">
        <v>7</v>
      </c>
      <c r="C9" s="15">
        <v>1267</v>
      </c>
      <c r="D9" s="16">
        <v>1242</v>
      </c>
      <c r="E9" s="16">
        <v>25</v>
      </c>
      <c r="F9" s="16">
        <v>9930</v>
      </c>
      <c r="G9" s="16">
        <v>355965</v>
      </c>
      <c r="H9" s="16">
        <v>181606</v>
      </c>
      <c r="I9" s="16">
        <v>174359</v>
      </c>
      <c r="J9" s="16">
        <v>23143</v>
      </c>
      <c r="K9" s="16">
        <v>11890</v>
      </c>
      <c r="L9" s="16">
        <v>11253</v>
      </c>
      <c r="M9" s="16">
        <v>4652</v>
      </c>
      <c r="N9" s="30"/>
    </row>
    <row r="10" spans="1:14" s="29" customFormat="1" ht="13.5" customHeight="1">
      <c r="A10" s="13" t="s">
        <v>18</v>
      </c>
      <c r="B10" s="17" t="s">
        <v>7</v>
      </c>
      <c r="C10" s="15">
        <v>1265</v>
      </c>
      <c r="D10" s="16">
        <v>1241</v>
      </c>
      <c r="E10" s="16">
        <v>24</v>
      </c>
      <c r="F10" s="16">
        <v>10068</v>
      </c>
      <c r="G10" s="16">
        <v>348628</v>
      </c>
      <c r="H10" s="16">
        <v>177738</v>
      </c>
      <c r="I10" s="16">
        <v>170890</v>
      </c>
      <c r="J10" s="16">
        <v>23195</v>
      </c>
      <c r="K10" s="16">
        <v>11874</v>
      </c>
      <c r="L10" s="16">
        <v>11321</v>
      </c>
      <c r="M10" s="16">
        <v>4606</v>
      </c>
      <c r="N10" s="13"/>
    </row>
    <row r="11" spans="1:14" ht="13.5" customHeight="1">
      <c r="A11" s="39" t="s">
        <v>23</v>
      </c>
      <c r="B11" s="18" t="s">
        <v>19</v>
      </c>
      <c r="C11" s="47">
        <v>1262</v>
      </c>
      <c r="D11" s="37">
        <v>1236</v>
      </c>
      <c r="E11" s="37">
        <v>26</v>
      </c>
      <c r="F11" s="37">
        <v>10005</v>
      </c>
      <c r="G11" s="37">
        <v>341851</v>
      </c>
      <c r="H11" s="37">
        <v>173844</v>
      </c>
      <c r="I11" s="37">
        <v>168007</v>
      </c>
      <c r="J11" s="37">
        <v>23189</v>
      </c>
      <c r="K11" s="37">
        <v>11777</v>
      </c>
      <c r="L11" s="37">
        <v>11412</v>
      </c>
      <c r="M11" s="37">
        <v>4554</v>
      </c>
      <c r="N11" s="30"/>
    </row>
    <row r="12" spans="1:14" ht="13.5" customHeight="1">
      <c r="A12" s="40"/>
      <c r="B12" s="18" t="s">
        <v>20</v>
      </c>
      <c r="C12" s="15">
        <v>5</v>
      </c>
      <c r="D12" s="16">
        <v>5</v>
      </c>
      <c r="E12" s="16" t="s">
        <v>47</v>
      </c>
      <c r="F12" s="16">
        <v>50</v>
      </c>
      <c r="G12" s="16">
        <v>1556</v>
      </c>
      <c r="H12" s="16">
        <v>789</v>
      </c>
      <c r="I12" s="16">
        <v>767</v>
      </c>
      <c r="J12" s="16">
        <v>96</v>
      </c>
      <c r="K12" s="16">
        <v>65</v>
      </c>
      <c r="L12" s="16">
        <v>31</v>
      </c>
      <c r="M12" s="16">
        <v>9</v>
      </c>
      <c r="N12" s="30"/>
    </row>
    <row r="13" spans="1:14" ht="13.5" customHeight="1">
      <c r="A13" s="40"/>
      <c r="B13" s="18" t="s">
        <v>21</v>
      </c>
      <c r="C13" s="15">
        <v>923</v>
      </c>
      <c r="D13" s="16">
        <v>897</v>
      </c>
      <c r="E13" s="16">
        <v>26</v>
      </c>
      <c r="F13" s="16">
        <v>8671</v>
      </c>
      <c r="G13" s="16">
        <v>262165</v>
      </c>
      <c r="H13" s="16">
        <v>134040</v>
      </c>
      <c r="I13" s="16">
        <v>128125</v>
      </c>
      <c r="J13" s="16">
        <v>18813</v>
      </c>
      <c r="K13" s="16">
        <v>10027</v>
      </c>
      <c r="L13" s="16">
        <v>8786</v>
      </c>
      <c r="M13" s="16">
        <v>3432</v>
      </c>
      <c r="N13" s="30"/>
    </row>
    <row r="14" spans="1:14" ht="13.5" customHeight="1">
      <c r="A14" s="41"/>
      <c r="B14" s="19" t="s">
        <v>22</v>
      </c>
      <c r="C14" s="24">
        <v>334</v>
      </c>
      <c r="D14" s="25">
        <v>334</v>
      </c>
      <c r="E14" s="25" t="s">
        <v>47</v>
      </c>
      <c r="F14" s="25">
        <v>1284</v>
      </c>
      <c r="G14" s="25">
        <v>78130</v>
      </c>
      <c r="H14" s="25">
        <v>39015</v>
      </c>
      <c r="I14" s="25">
        <v>39115</v>
      </c>
      <c r="J14" s="25">
        <v>4280</v>
      </c>
      <c r="K14" s="25">
        <v>1685</v>
      </c>
      <c r="L14" s="25">
        <v>2595</v>
      </c>
      <c r="M14" s="25">
        <v>1113</v>
      </c>
      <c r="N14" s="30"/>
    </row>
    <row r="15" spans="1:14" ht="13.5" customHeight="1">
      <c r="A15" s="39" t="s">
        <v>43</v>
      </c>
      <c r="B15" s="18" t="s">
        <v>19</v>
      </c>
      <c r="C15" s="15">
        <f>SUM(C16:C18)</f>
        <v>1251</v>
      </c>
      <c r="D15" s="16">
        <f>SUM(D16:D18)</f>
        <v>1226</v>
      </c>
      <c r="E15" s="16">
        <f aca="true" t="shared" si="0" ref="E15:M15">SUM(E16:E18)</f>
        <v>25</v>
      </c>
      <c r="F15" s="16">
        <f t="shared" si="0"/>
        <v>9977</v>
      </c>
      <c r="G15" s="16">
        <f t="shared" si="0"/>
        <v>334763</v>
      </c>
      <c r="H15" s="16">
        <f t="shared" si="0"/>
        <v>170347</v>
      </c>
      <c r="I15" s="16">
        <f t="shared" si="0"/>
        <v>164416</v>
      </c>
      <c r="J15" s="16">
        <f t="shared" si="0"/>
        <v>23095</v>
      </c>
      <c r="K15" s="16">
        <f t="shared" si="0"/>
        <v>11672</v>
      </c>
      <c r="L15" s="16">
        <f t="shared" si="0"/>
        <v>11423</v>
      </c>
      <c r="M15" s="16">
        <f t="shared" si="0"/>
        <v>4520</v>
      </c>
      <c r="N15" s="30"/>
    </row>
    <row r="16" spans="1:14" ht="13.5" customHeight="1">
      <c r="A16" s="40"/>
      <c r="B16" s="18" t="s">
        <v>20</v>
      </c>
      <c r="C16" s="15">
        <f>C20+C24+C28+C35+C39+C43+C47+C51+C55+C59</f>
        <v>5</v>
      </c>
      <c r="D16" s="16">
        <f>D20+D24+D28+D35+D39+D43+D47+D51+D55+D59</f>
        <v>5</v>
      </c>
      <c r="E16" s="16" t="s">
        <v>47</v>
      </c>
      <c r="F16" s="16">
        <f aca="true" t="shared" si="1" ref="F16:L16">F20+F24+F28+F35+F39+F43+F47+F51+F55+F59</f>
        <v>50</v>
      </c>
      <c r="G16" s="16">
        <f t="shared" si="1"/>
        <v>1556</v>
      </c>
      <c r="H16" s="16">
        <f t="shared" si="1"/>
        <v>786</v>
      </c>
      <c r="I16" s="16">
        <f t="shared" si="1"/>
        <v>770</v>
      </c>
      <c r="J16" s="16">
        <f t="shared" si="1"/>
        <v>95</v>
      </c>
      <c r="K16" s="16">
        <f t="shared" si="1"/>
        <v>63</v>
      </c>
      <c r="L16" s="16">
        <f t="shared" si="1"/>
        <v>32</v>
      </c>
      <c r="M16" s="16">
        <f>M20+M24+M28+M35+M39+M43+M47+M51+M55+M59</f>
        <v>9</v>
      </c>
      <c r="N16" s="30"/>
    </row>
    <row r="17" spans="1:14" ht="13.5" customHeight="1">
      <c r="A17" s="40"/>
      <c r="B17" s="18" t="s">
        <v>21</v>
      </c>
      <c r="C17" s="15">
        <f aca="true" t="shared" si="2" ref="C17:M18">C21+C25+C29+C36+C40+C44+C48+C52+C56+C60</f>
        <v>921</v>
      </c>
      <c r="D17" s="16">
        <f t="shared" si="2"/>
        <v>896</v>
      </c>
      <c r="E17" s="16">
        <f t="shared" si="2"/>
        <v>25</v>
      </c>
      <c r="F17" s="16">
        <f t="shared" si="2"/>
        <v>8658</v>
      </c>
      <c r="G17" s="16">
        <f t="shared" si="2"/>
        <v>257925</v>
      </c>
      <c r="H17" s="16">
        <f t="shared" si="2"/>
        <v>132024</v>
      </c>
      <c r="I17" s="16">
        <f t="shared" si="2"/>
        <v>125901</v>
      </c>
      <c r="J17" s="16">
        <f t="shared" si="2"/>
        <v>18686</v>
      </c>
      <c r="K17" s="16">
        <f t="shared" si="2"/>
        <v>9914</v>
      </c>
      <c r="L17" s="16">
        <f t="shared" si="2"/>
        <v>8772</v>
      </c>
      <c r="M17" s="16">
        <f>M21+M25+M29+M36+M40+M44+M48+M52+M56+M60</f>
        <v>3389</v>
      </c>
      <c r="N17" s="30"/>
    </row>
    <row r="18" spans="1:14" ht="13.5" customHeight="1">
      <c r="A18" s="41"/>
      <c r="B18" s="19" t="s">
        <v>22</v>
      </c>
      <c r="C18" s="15">
        <f t="shared" si="2"/>
        <v>325</v>
      </c>
      <c r="D18" s="16">
        <f t="shared" si="2"/>
        <v>325</v>
      </c>
      <c r="E18" s="16" t="s">
        <v>47</v>
      </c>
      <c r="F18" s="16">
        <f t="shared" si="2"/>
        <v>1269</v>
      </c>
      <c r="G18" s="16">
        <f t="shared" si="2"/>
        <v>75282</v>
      </c>
      <c r="H18" s="16">
        <f t="shared" si="2"/>
        <v>37537</v>
      </c>
      <c r="I18" s="16">
        <f t="shared" si="2"/>
        <v>37745</v>
      </c>
      <c r="J18" s="16">
        <f t="shared" si="2"/>
        <v>4314</v>
      </c>
      <c r="K18" s="16">
        <f t="shared" si="2"/>
        <v>1695</v>
      </c>
      <c r="L18" s="16">
        <f t="shared" si="2"/>
        <v>2619</v>
      </c>
      <c r="M18" s="16">
        <f t="shared" si="2"/>
        <v>1122</v>
      </c>
      <c r="N18" s="30"/>
    </row>
    <row r="19" spans="1:14" ht="13.5" customHeight="1">
      <c r="A19" s="39" t="s">
        <v>24</v>
      </c>
      <c r="B19" s="18" t="s">
        <v>19</v>
      </c>
      <c r="C19" s="31">
        <f>D19+E19</f>
        <v>465</v>
      </c>
      <c r="D19" s="32">
        <f>SUM(D20:D22)</f>
        <v>451</v>
      </c>
      <c r="E19" s="32">
        <f>SUM(E20:E22)</f>
        <v>14</v>
      </c>
      <c r="F19" s="32">
        <f>SUM(F20:F22)</f>
        <v>5571</v>
      </c>
      <c r="G19" s="32">
        <f aca="true" t="shared" si="3" ref="G19:G27">H19+I19</f>
        <v>132876</v>
      </c>
      <c r="H19" s="32">
        <f>SUM(H20:H22)</f>
        <v>68124</v>
      </c>
      <c r="I19" s="32">
        <f>SUM(I20:I22)</f>
        <v>64752</v>
      </c>
      <c r="J19" s="32">
        <f aca="true" t="shared" si="4" ref="J19:J27">K19+L19</f>
        <v>8284</v>
      </c>
      <c r="K19" s="32">
        <f>SUM(K20:K22)</f>
        <v>3616</v>
      </c>
      <c r="L19" s="32">
        <f>SUM(L20:L22)</f>
        <v>4668</v>
      </c>
      <c r="M19" s="32">
        <f>SUM(M20:M22)</f>
        <v>1471</v>
      </c>
      <c r="N19" s="30"/>
    </row>
    <row r="20" spans="1:14" ht="13.5" customHeight="1">
      <c r="A20" s="40"/>
      <c r="B20" s="18" t="s">
        <v>20</v>
      </c>
      <c r="C20" s="33">
        <f>SUM(D20:E20)</f>
        <v>1</v>
      </c>
      <c r="D20" s="34">
        <v>1</v>
      </c>
      <c r="E20" s="16" t="s">
        <v>25</v>
      </c>
      <c r="F20" s="34">
        <v>24</v>
      </c>
      <c r="G20" s="34">
        <f t="shared" si="3"/>
        <v>850</v>
      </c>
      <c r="H20" s="34">
        <v>426</v>
      </c>
      <c r="I20" s="34">
        <v>424</v>
      </c>
      <c r="J20" s="34">
        <f t="shared" si="4"/>
        <v>34</v>
      </c>
      <c r="K20" s="34">
        <v>23</v>
      </c>
      <c r="L20" s="34">
        <v>11</v>
      </c>
      <c r="M20" s="34">
        <v>6</v>
      </c>
      <c r="N20" s="30"/>
    </row>
    <row r="21" spans="1:14" ht="13.5" customHeight="1">
      <c r="A21" s="40"/>
      <c r="B21" s="18" t="s">
        <v>21</v>
      </c>
      <c r="C21" s="33">
        <f>SUM(D21:E21)</f>
        <v>460</v>
      </c>
      <c r="D21" s="34">
        <v>446</v>
      </c>
      <c r="E21" s="34">
        <v>14</v>
      </c>
      <c r="F21" s="34">
        <v>5518</v>
      </c>
      <c r="G21" s="34">
        <v>131242</v>
      </c>
      <c r="H21" s="34">
        <v>67510</v>
      </c>
      <c r="I21" s="34">
        <v>63732</v>
      </c>
      <c r="J21" s="34">
        <v>8203</v>
      </c>
      <c r="K21" s="34">
        <v>3579</v>
      </c>
      <c r="L21" s="34">
        <v>4624</v>
      </c>
      <c r="M21" s="34">
        <v>1454</v>
      </c>
      <c r="N21" s="30"/>
    </row>
    <row r="22" spans="1:14" ht="13.5" customHeight="1">
      <c r="A22" s="41"/>
      <c r="B22" s="19" t="s">
        <v>22</v>
      </c>
      <c r="C22" s="35">
        <f>SUM(D22:E22)</f>
        <v>4</v>
      </c>
      <c r="D22" s="36">
        <v>4</v>
      </c>
      <c r="E22" s="25" t="s">
        <v>25</v>
      </c>
      <c r="F22" s="36">
        <v>29</v>
      </c>
      <c r="G22" s="36">
        <f t="shared" si="3"/>
        <v>784</v>
      </c>
      <c r="H22" s="36">
        <v>188</v>
      </c>
      <c r="I22" s="36">
        <v>596</v>
      </c>
      <c r="J22" s="36">
        <f t="shared" si="4"/>
        <v>47</v>
      </c>
      <c r="K22" s="36">
        <v>14</v>
      </c>
      <c r="L22" s="36">
        <v>33</v>
      </c>
      <c r="M22" s="36">
        <v>11</v>
      </c>
      <c r="N22" s="30"/>
    </row>
    <row r="23" spans="1:14" ht="13.5" customHeight="1">
      <c r="A23" s="39" t="s">
        <v>26</v>
      </c>
      <c r="B23" s="18" t="s">
        <v>19</v>
      </c>
      <c r="C23" s="34">
        <f>D23+E23</f>
        <v>233</v>
      </c>
      <c r="D23" s="34">
        <f>SUM(D24:D26)</f>
        <v>230</v>
      </c>
      <c r="E23" s="34">
        <f>SUM(E24:E26)</f>
        <v>3</v>
      </c>
      <c r="F23" s="34">
        <f>SUM(F24:F26)</f>
        <v>2353</v>
      </c>
      <c r="G23" s="34">
        <f t="shared" si="3"/>
        <v>68399</v>
      </c>
      <c r="H23" s="34">
        <f>SUM(H24:H26)</f>
        <v>34861</v>
      </c>
      <c r="I23" s="34">
        <f>SUM(I24:I26)</f>
        <v>33538</v>
      </c>
      <c r="J23" s="34">
        <f t="shared" si="4"/>
        <v>4904</v>
      </c>
      <c r="K23" s="34">
        <f>SUM(K24:K26)</f>
        <v>2754</v>
      </c>
      <c r="L23" s="34">
        <f>SUM(L24:L26)</f>
        <v>2150</v>
      </c>
      <c r="M23" s="34">
        <f>SUM(M24:M26)</f>
        <v>678</v>
      </c>
      <c r="N23" s="30"/>
    </row>
    <row r="24" spans="1:14" ht="13.5" customHeight="1">
      <c r="A24" s="40"/>
      <c r="B24" s="18" t="s">
        <v>20</v>
      </c>
      <c r="C24" s="34">
        <f>SUM(D24:E24)</f>
        <v>1</v>
      </c>
      <c r="D24" s="34">
        <v>1</v>
      </c>
      <c r="E24" s="16" t="s">
        <v>25</v>
      </c>
      <c r="F24" s="34">
        <v>12</v>
      </c>
      <c r="G24" s="34">
        <f t="shared" si="3"/>
        <v>474</v>
      </c>
      <c r="H24" s="34">
        <v>237</v>
      </c>
      <c r="I24" s="34">
        <v>237</v>
      </c>
      <c r="J24" s="34">
        <f t="shared" si="4"/>
        <v>23</v>
      </c>
      <c r="K24" s="34">
        <v>16</v>
      </c>
      <c r="L24" s="34">
        <v>7</v>
      </c>
      <c r="M24" s="16" t="s">
        <v>27</v>
      </c>
      <c r="N24" s="30"/>
    </row>
    <row r="25" spans="1:14" ht="13.5" customHeight="1">
      <c r="A25" s="40"/>
      <c r="B25" s="18" t="s">
        <v>21</v>
      </c>
      <c r="C25" s="34">
        <f>SUM(D25:E25)</f>
        <v>226</v>
      </c>
      <c r="D25" s="34">
        <v>223</v>
      </c>
      <c r="E25" s="34">
        <v>3</v>
      </c>
      <c r="F25" s="34">
        <v>2297</v>
      </c>
      <c r="G25" s="34">
        <f t="shared" si="3"/>
        <v>66549</v>
      </c>
      <c r="H25" s="34">
        <v>34071</v>
      </c>
      <c r="I25" s="34">
        <v>32478</v>
      </c>
      <c r="J25" s="34">
        <f t="shared" si="4"/>
        <v>4792</v>
      </c>
      <c r="K25" s="34">
        <v>2694</v>
      </c>
      <c r="L25" s="34">
        <v>2098</v>
      </c>
      <c r="M25" s="34">
        <v>664</v>
      </c>
      <c r="N25" s="30"/>
    </row>
    <row r="26" spans="1:14" ht="13.5" customHeight="1">
      <c r="A26" s="41"/>
      <c r="B26" s="19" t="s">
        <v>22</v>
      </c>
      <c r="C26" s="34">
        <f>SUM(D26:E26)</f>
        <v>6</v>
      </c>
      <c r="D26" s="34">
        <v>6</v>
      </c>
      <c r="E26" s="16" t="s">
        <v>25</v>
      </c>
      <c r="F26" s="34">
        <v>44</v>
      </c>
      <c r="G26" s="34">
        <f t="shared" si="3"/>
        <v>1376</v>
      </c>
      <c r="H26" s="34">
        <v>553</v>
      </c>
      <c r="I26" s="34">
        <v>823</v>
      </c>
      <c r="J26" s="34">
        <f t="shared" si="4"/>
        <v>89</v>
      </c>
      <c r="K26" s="34">
        <v>44</v>
      </c>
      <c r="L26" s="34">
        <v>45</v>
      </c>
      <c r="M26" s="34">
        <v>14</v>
      </c>
      <c r="N26" s="30"/>
    </row>
    <row r="27" spans="1:14" ht="13.5" customHeight="1">
      <c r="A27" s="39" t="s">
        <v>28</v>
      </c>
      <c r="B27" s="18" t="s">
        <v>19</v>
      </c>
      <c r="C27" s="31">
        <f>D27+E27</f>
        <v>110</v>
      </c>
      <c r="D27" s="32">
        <f>SUM(D29:D30)</f>
        <v>104</v>
      </c>
      <c r="E27" s="32">
        <f>SUM(E29:E30)</f>
        <v>6</v>
      </c>
      <c r="F27" s="37" t="s">
        <v>44</v>
      </c>
      <c r="G27" s="32">
        <f t="shared" si="3"/>
        <v>69137</v>
      </c>
      <c r="H27" s="32">
        <f>SUM(H29:H30)</f>
        <v>35040</v>
      </c>
      <c r="I27" s="32">
        <f>SUM(I29:I30)</f>
        <v>34097</v>
      </c>
      <c r="J27" s="32">
        <f t="shared" si="4"/>
        <v>5036</v>
      </c>
      <c r="K27" s="32">
        <f>SUM(K29:K30)</f>
        <v>3807</v>
      </c>
      <c r="L27" s="32">
        <f>SUM(L29:L30)</f>
        <v>1229</v>
      </c>
      <c r="M27" s="32">
        <f>SUM(M29:M30)</f>
        <v>1195</v>
      </c>
      <c r="N27" s="30"/>
    </row>
    <row r="28" spans="1:14" ht="13.5" customHeight="1">
      <c r="A28" s="40"/>
      <c r="B28" s="18" t="s">
        <v>20</v>
      </c>
      <c r="C28" s="15" t="s">
        <v>25</v>
      </c>
      <c r="D28" s="16" t="s">
        <v>25</v>
      </c>
      <c r="E28" s="16" t="s">
        <v>25</v>
      </c>
      <c r="F28" s="16" t="s">
        <v>29</v>
      </c>
      <c r="G28" s="16" t="s">
        <v>27</v>
      </c>
      <c r="H28" s="16" t="s">
        <v>27</v>
      </c>
      <c r="I28" s="16" t="s">
        <v>27</v>
      </c>
      <c r="J28" s="16" t="s">
        <v>27</v>
      </c>
      <c r="K28" s="16" t="s">
        <v>27</v>
      </c>
      <c r="L28" s="16" t="s">
        <v>27</v>
      </c>
      <c r="M28" s="16" t="s">
        <v>27</v>
      </c>
      <c r="N28" s="30"/>
    </row>
    <row r="29" spans="1:14" ht="13.5" customHeight="1">
      <c r="A29" s="40"/>
      <c r="B29" s="18" t="s">
        <v>21</v>
      </c>
      <c r="C29" s="33">
        <f>SUM(D29:E29)</f>
        <v>91</v>
      </c>
      <c r="D29" s="34">
        <v>85</v>
      </c>
      <c r="E29" s="34">
        <v>6</v>
      </c>
      <c r="F29" s="16" t="s">
        <v>29</v>
      </c>
      <c r="G29" s="34">
        <f>H29+I29</f>
        <v>51577</v>
      </c>
      <c r="H29" s="34">
        <v>25953</v>
      </c>
      <c r="I29" s="34">
        <v>25624</v>
      </c>
      <c r="J29" s="34">
        <f>K29+L29</f>
        <v>3925</v>
      </c>
      <c r="K29" s="34">
        <v>3031</v>
      </c>
      <c r="L29" s="34">
        <v>894</v>
      </c>
      <c r="M29" s="34">
        <v>952</v>
      </c>
      <c r="N29" s="30"/>
    </row>
    <row r="30" spans="1:14" ht="13.5" customHeight="1">
      <c r="A30" s="41"/>
      <c r="B30" s="19" t="s">
        <v>22</v>
      </c>
      <c r="C30" s="35">
        <f>SUM(D30:E30)</f>
        <v>19</v>
      </c>
      <c r="D30" s="36">
        <v>19</v>
      </c>
      <c r="E30" s="25" t="s">
        <v>25</v>
      </c>
      <c r="F30" s="25" t="s">
        <v>29</v>
      </c>
      <c r="G30" s="36">
        <f>H30+I30</f>
        <v>17560</v>
      </c>
      <c r="H30" s="36">
        <v>9087</v>
      </c>
      <c r="I30" s="36">
        <v>8473</v>
      </c>
      <c r="J30" s="36">
        <f>K30+L30</f>
        <v>1111</v>
      </c>
      <c r="K30" s="36">
        <v>776</v>
      </c>
      <c r="L30" s="36">
        <v>335</v>
      </c>
      <c r="M30" s="36">
        <v>243</v>
      </c>
      <c r="N30" s="30"/>
    </row>
    <row r="31" spans="1:14" ht="13.5" customHeight="1">
      <c r="A31" s="42" t="s">
        <v>30</v>
      </c>
      <c r="B31" s="20" t="s">
        <v>7</v>
      </c>
      <c r="C31" s="21" t="s">
        <v>48</v>
      </c>
      <c r="D31" s="21" t="s">
        <v>48</v>
      </c>
      <c r="E31" s="16" t="s">
        <v>25</v>
      </c>
      <c r="F31" s="16" t="s">
        <v>29</v>
      </c>
      <c r="G31" s="22">
        <f>SUM(H31:I31)</f>
        <v>-1701</v>
      </c>
      <c r="H31" s="22">
        <f>SUM(H32:H33)</f>
        <v>-893</v>
      </c>
      <c r="I31" s="22">
        <f>SUM(I32:I33)</f>
        <v>-808</v>
      </c>
      <c r="J31" s="22">
        <f>SUM(K31:L31)</f>
        <v>-34</v>
      </c>
      <c r="K31" s="22">
        <f>SUM(K32:K33)</f>
        <v>-20</v>
      </c>
      <c r="L31" s="22">
        <f>SUM(L32:L33)</f>
        <v>-14</v>
      </c>
      <c r="M31" s="22">
        <f>SUM(M32:M33)</f>
        <v>-6</v>
      </c>
      <c r="N31" s="30"/>
    </row>
    <row r="32" spans="1:14" ht="13.5" customHeight="1">
      <c r="A32" s="43"/>
      <c r="B32" s="18" t="s">
        <v>21</v>
      </c>
      <c r="C32" s="21" t="s">
        <v>49</v>
      </c>
      <c r="D32" s="21" t="s">
        <v>49</v>
      </c>
      <c r="E32" s="16" t="s">
        <v>25</v>
      </c>
      <c r="F32" s="16" t="s">
        <v>29</v>
      </c>
      <c r="G32" s="22">
        <f>SUM(H32:I32)</f>
        <v>-1330</v>
      </c>
      <c r="H32" s="22">
        <v>-682</v>
      </c>
      <c r="I32" s="22">
        <v>-648</v>
      </c>
      <c r="J32" s="22">
        <f>SUM(K32:L32)</f>
        <v>-24</v>
      </c>
      <c r="K32" s="22">
        <v>-15</v>
      </c>
      <c r="L32" s="22">
        <v>-9</v>
      </c>
      <c r="M32" s="22">
        <v>-3</v>
      </c>
      <c r="N32" s="30"/>
    </row>
    <row r="33" spans="1:14" ht="13.5" customHeight="1">
      <c r="A33" s="44"/>
      <c r="B33" s="19" t="s">
        <v>42</v>
      </c>
      <c r="C33" s="21" t="s">
        <v>50</v>
      </c>
      <c r="D33" s="21" t="s">
        <v>50</v>
      </c>
      <c r="E33" s="16" t="s">
        <v>25</v>
      </c>
      <c r="F33" s="16" t="s">
        <v>29</v>
      </c>
      <c r="G33" s="22">
        <f>SUM(H33:I33)</f>
        <v>-371</v>
      </c>
      <c r="H33" s="22">
        <v>-211</v>
      </c>
      <c r="I33" s="22">
        <v>-160</v>
      </c>
      <c r="J33" s="22">
        <f>SUM(K33:L33)</f>
        <v>-10</v>
      </c>
      <c r="K33" s="22">
        <v>-5</v>
      </c>
      <c r="L33" s="22">
        <v>-5</v>
      </c>
      <c r="M33" s="22">
        <v>-3</v>
      </c>
      <c r="N33" s="30"/>
    </row>
    <row r="34" spans="1:14" ht="13.5" customHeight="1">
      <c r="A34" s="23"/>
      <c r="B34" s="18" t="s">
        <v>19</v>
      </c>
      <c r="C34" s="31">
        <f>D34+E34</f>
        <v>1</v>
      </c>
      <c r="D34" s="32">
        <f>SUM(D36:D37)</f>
        <v>1</v>
      </c>
      <c r="E34" s="37" t="s">
        <v>25</v>
      </c>
      <c r="F34" s="32">
        <v>9</v>
      </c>
      <c r="G34" s="32">
        <f>H34+I34</f>
        <v>416</v>
      </c>
      <c r="H34" s="32">
        <f>SUM(H36:H37)</f>
        <v>192</v>
      </c>
      <c r="I34" s="32">
        <f>SUM(I36:I37)</f>
        <v>224</v>
      </c>
      <c r="J34" s="32">
        <f>K34+L34</f>
        <v>39</v>
      </c>
      <c r="K34" s="32">
        <f>SUM(K36:K37)</f>
        <v>28</v>
      </c>
      <c r="L34" s="32">
        <f>SUM(L36:L37)</f>
        <v>11</v>
      </c>
      <c r="M34" s="32">
        <f>SUM(M36:M37)</f>
        <v>4</v>
      </c>
      <c r="N34" s="30"/>
    </row>
    <row r="35" spans="1:14" ht="13.5" customHeight="1">
      <c r="A35" s="23" t="s">
        <v>31</v>
      </c>
      <c r="B35" s="18" t="s">
        <v>20</v>
      </c>
      <c r="C35" s="15" t="s">
        <v>25</v>
      </c>
      <c r="D35" s="16" t="s">
        <v>25</v>
      </c>
      <c r="E35" s="16" t="s">
        <v>25</v>
      </c>
      <c r="F35" s="16" t="s">
        <v>27</v>
      </c>
      <c r="G35" s="16" t="s">
        <v>27</v>
      </c>
      <c r="H35" s="16" t="s">
        <v>27</v>
      </c>
      <c r="I35" s="16" t="s">
        <v>27</v>
      </c>
      <c r="J35" s="16" t="s">
        <v>27</v>
      </c>
      <c r="K35" s="16" t="s">
        <v>27</v>
      </c>
      <c r="L35" s="16" t="s">
        <v>27</v>
      </c>
      <c r="M35" s="16" t="s">
        <v>27</v>
      </c>
      <c r="N35" s="30"/>
    </row>
    <row r="36" spans="1:14" ht="13.5" customHeight="1">
      <c r="A36" s="23" t="s">
        <v>32</v>
      </c>
      <c r="B36" s="18" t="s">
        <v>21</v>
      </c>
      <c r="C36" s="15" t="s">
        <v>25</v>
      </c>
      <c r="D36" s="16" t="s">
        <v>25</v>
      </c>
      <c r="E36" s="16" t="s">
        <v>25</v>
      </c>
      <c r="F36" s="16" t="s">
        <v>27</v>
      </c>
      <c r="G36" s="16" t="s">
        <v>27</v>
      </c>
      <c r="H36" s="16" t="s">
        <v>27</v>
      </c>
      <c r="I36" s="16" t="s">
        <v>27</v>
      </c>
      <c r="J36" s="16" t="s">
        <v>27</v>
      </c>
      <c r="K36" s="16" t="s">
        <v>27</v>
      </c>
      <c r="L36" s="16" t="s">
        <v>27</v>
      </c>
      <c r="M36" s="16" t="s">
        <v>27</v>
      </c>
      <c r="N36" s="30"/>
    </row>
    <row r="37" spans="1:14" ht="13.5" customHeight="1">
      <c r="A37" s="23"/>
      <c r="B37" s="19" t="s">
        <v>22</v>
      </c>
      <c r="C37" s="35">
        <f>SUM(D37:E37)</f>
        <v>1</v>
      </c>
      <c r="D37" s="36">
        <v>1</v>
      </c>
      <c r="E37" s="25" t="s">
        <v>25</v>
      </c>
      <c r="F37" s="36">
        <v>9</v>
      </c>
      <c r="G37" s="36">
        <f>H37+I37</f>
        <v>416</v>
      </c>
      <c r="H37" s="36">
        <v>192</v>
      </c>
      <c r="I37" s="36">
        <v>224</v>
      </c>
      <c r="J37" s="36">
        <f>K37+L37</f>
        <v>39</v>
      </c>
      <c r="K37" s="36">
        <v>28</v>
      </c>
      <c r="L37" s="36">
        <v>11</v>
      </c>
      <c r="M37" s="36">
        <v>4</v>
      </c>
      <c r="N37" s="30"/>
    </row>
    <row r="38" spans="1:14" ht="13.5" customHeight="1">
      <c r="A38" s="39" t="s">
        <v>33</v>
      </c>
      <c r="B38" s="18" t="s">
        <v>19</v>
      </c>
      <c r="C38" s="34">
        <v>1</v>
      </c>
      <c r="D38" s="34">
        <v>1</v>
      </c>
      <c r="E38" s="16" t="s">
        <v>25</v>
      </c>
      <c r="F38" s="34">
        <f>F40</f>
        <v>25</v>
      </c>
      <c r="G38" s="34">
        <f>H38+I38</f>
        <v>84</v>
      </c>
      <c r="H38" s="34">
        <f>H40</f>
        <v>50</v>
      </c>
      <c r="I38" s="34">
        <f>I40</f>
        <v>34</v>
      </c>
      <c r="J38" s="34">
        <f>K38+L38</f>
        <v>67</v>
      </c>
      <c r="K38" s="34">
        <f>K40</f>
        <v>39</v>
      </c>
      <c r="L38" s="34">
        <f>L40</f>
        <v>28</v>
      </c>
      <c r="M38" s="34">
        <f>M40</f>
        <v>33</v>
      </c>
      <c r="N38" s="30"/>
    </row>
    <row r="39" spans="1:14" ht="13.5" customHeight="1">
      <c r="A39" s="40"/>
      <c r="B39" s="18" t="s">
        <v>20</v>
      </c>
      <c r="C39" s="16" t="s">
        <v>25</v>
      </c>
      <c r="D39" s="16" t="s">
        <v>25</v>
      </c>
      <c r="E39" s="16" t="s">
        <v>25</v>
      </c>
      <c r="F39" s="16" t="s">
        <v>27</v>
      </c>
      <c r="G39" s="16" t="s">
        <v>27</v>
      </c>
      <c r="H39" s="16" t="s">
        <v>27</v>
      </c>
      <c r="I39" s="16" t="s">
        <v>27</v>
      </c>
      <c r="J39" s="16" t="s">
        <v>27</v>
      </c>
      <c r="K39" s="16" t="s">
        <v>27</v>
      </c>
      <c r="L39" s="16" t="s">
        <v>27</v>
      </c>
      <c r="M39" s="16" t="s">
        <v>27</v>
      </c>
      <c r="N39" s="30"/>
    </row>
    <row r="40" spans="1:14" ht="13.5" customHeight="1">
      <c r="A40" s="40"/>
      <c r="B40" s="18" t="s">
        <v>21</v>
      </c>
      <c r="C40" s="34">
        <v>1</v>
      </c>
      <c r="D40" s="34">
        <v>1</v>
      </c>
      <c r="E40" s="16" t="s">
        <v>25</v>
      </c>
      <c r="F40" s="34">
        <v>25</v>
      </c>
      <c r="G40" s="34">
        <f>H40+I40</f>
        <v>84</v>
      </c>
      <c r="H40" s="34">
        <v>50</v>
      </c>
      <c r="I40" s="34">
        <v>34</v>
      </c>
      <c r="J40" s="34">
        <f>K40+L40</f>
        <v>67</v>
      </c>
      <c r="K40" s="34">
        <v>39</v>
      </c>
      <c r="L40" s="34">
        <v>28</v>
      </c>
      <c r="M40" s="34">
        <v>33</v>
      </c>
      <c r="N40" s="30"/>
    </row>
    <row r="41" spans="1:14" ht="13.5" customHeight="1">
      <c r="A41" s="41"/>
      <c r="B41" s="19" t="s">
        <v>22</v>
      </c>
      <c r="C41" s="16" t="s">
        <v>25</v>
      </c>
      <c r="D41" s="16" t="s">
        <v>25</v>
      </c>
      <c r="E41" s="16" t="s">
        <v>25</v>
      </c>
      <c r="F41" s="16" t="s">
        <v>27</v>
      </c>
      <c r="G41" s="16" t="s">
        <v>27</v>
      </c>
      <c r="H41" s="16" t="s">
        <v>27</v>
      </c>
      <c r="I41" s="16" t="s">
        <v>27</v>
      </c>
      <c r="J41" s="16" t="s">
        <v>27</v>
      </c>
      <c r="K41" s="16" t="s">
        <v>27</v>
      </c>
      <c r="L41" s="16" t="s">
        <v>27</v>
      </c>
      <c r="M41" s="16" t="s">
        <v>27</v>
      </c>
      <c r="N41" s="30"/>
    </row>
    <row r="42" spans="1:14" ht="13.5" customHeight="1">
      <c r="A42" s="39" t="s">
        <v>34</v>
      </c>
      <c r="B42" s="18" t="s">
        <v>19</v>
      </c>
      <c r="C42" s="31">
        <v>2</v>
      </c>
      <c r="D42" s="32">
        <v>1</v>
      </c>
      <c r="E42" s="32">
        <v>1</v>
      </c>
      <c r="F42" s="32">
        <f>F44</f>
        <v>42</v>
      </c>
      <c r="G42" s="32">
        <f>H42+I42</f>
        <v>125</v>
      </c>
      <c r="H42" s="32">
        <f>H44</f>
        <v>72</v>
      </c>
      <c r="I42" s="32">
        <f>I44</f>
        <v>53</v>
      </c>
      <c r="J42" s="32">
        <f>K42+L42</f>
        <v>108</v>
      </c>
      <c r="K42" s="32">
        <f>K44</f>
        <v>52</v>
      </c>
      <c r="L42" s="32">
        <f>L44</f>
        <v>56</v>
      </c>
      <c r="M42" s="32">
        <f>M44</f>
        <v>40</v>
      </c>
      <c r="N42" s="30"/>
    </row>
    <row r="43" spans="1:14" ht="13.5" customHeight="1">
      <c r="A43" s="40"/>
      <c r="B43" s="18" t="s">
        <v>20</v>
      </c>
      <c r="C43" s="15" t="s">
        <v>25</v>
      </c>
      <c r="D43" s="16" t="s">
        <v>25</v>
      </c>
      <c r="E43" s="16" t="s">
        <v>25</v>
      </c>
      <c r="F43" s="16" t="s">
        <v>27</v>
      </c>
      <c r="G43" s="16" t="s">
        <v>27</v>
      </c>
      <c r="H43" s="16" t="s">
        <v>27</v>
      </c>
      <c r="I43" s="16" t="s">
        <v>27</v>
      </c>
      <c r="J43" s="16" t="s">
        <v>27</v>
      </c>
      <c r="K43" s="16" t="s">
        <v>27</v>
      </c>
      <c r="L43" s="16" t="s">
        <v>27</v>
      </c>
      <c r="M43" s="16" t="s">
        <v>27</v>
      </c>
      <c r="N43" s="30"/>
    </row>
    <row r="44" spans="1:14" ht="13.5" customHeight="1">
      <c r="A44" s="40"/>
      <c r="B44" s="18" t="s">
        <v>21</v>
      </c>
      <c r="C44" s="33">
        <v>2</v>
      </c>
      <c r="D44" s="34">
        <v>1</v>
      </c>
      <c r="E44" s="34">
        <v>1</v>
      </c>
      <c r="F44" s="34">
        <v>42</v>
      </c>
      <c r="G44" s="34">
        <f>H44+I44</f>
        <v>125</v>
      </c>
      <c r="H44" s="34">
        <v>72</v>
      </c>
      <c r="I44" s="34">
        <v>53</v>
      </c>
      <c r="J44" s="34">
        <f>K44+L44</f>
        <v>108</v>
      </c>
      <c r="K44" s="34">
        <v>52</v>
      </c>
      <c r="L44" s="34">
        <v>56</v>
      </c>
      <c r="M44" s="34">
        <v>40</v>
      </c>
      <c r="N44" s="30"/>
    </row>
    <row r="45" spans="1:14" ht="13.5" customHeight="1">
      <c r="A45" s="41"/>
      <c r="B45" s="19" t="s">
        <v>22</v>
      </c>
      <c r="C45" s="24" t="s">
        <v>25</v>
      </c>
      <c r="D45" s="25" t="s">
        <v>25</v>
      </c>
      <c r="E45" s="25" t="s">
        <v>25</v>
      </c>
      <c r="F45" s="25" t="s">
        <v>27</v>
      </c>
      <c r="G45" s="25" t="s">
        <v>27</v>
      </c>
      <c r="H45" s="25" t="s">
        <v>27</v>
      </c>
      <c r="I45" s="25" t="s">
        <v>27</v>
      </c>
      <c r="J45" s="25" t="s">
        <v>27</v>
      </c>
      <c r="K45" s="25" t="s">
        <v>27</v>
      </c>
      <c r="L45" s="25" t="s">
        <v>27</v>
      </c>
      <c r="M45" s="25" t="s">
        <v>27</v>
      </c>
      <c r="N45" s="30"/>
    </row>
    <row r="46" spans="1:14" ht="13.5" customHeight="1">
      <c r="A46" s="39" t="s">
        <v>35</v>
      </c>
      <c r="B46" s="18" t="s">
        <v>19</v>
      </c>
      <c r="C46" s="34">
        <v>19</v>
      </c>
      <c r="D46" s="34">
        <v>18</v>
      </c>
      <c r="E46" s="34">
        <v>1</v>
      </c>
      <c r="F46" s="34">
        <f>SUM(F47:F49)</f>
        <v>459</v>
      </c>
      <c r="G46" s="34">
        <f>H46+I46</f>
        <v>1804</v>
      </c>
      <c r="H46" s="34">
        <f>SUM(H47:H49)</f>
        <v>1163</v>
      </c>
      <c r="I46" s="34">
        <f>SUM(I47:I49)</f>
        <v>641</v>
      </c>
      <c r="J46" s="34">
        <f aca="true" t="shared" si="5" ref="J46:J57">K46+L46</f>
        <v>1090</v>
      </c>
      <c r="K46" s="34">
        <f>SUM(K47:K49)</f>
        <v>520</v>
      </c>
      <c r="L46" s="34">
        <f>SUM(L47:L49)</f>
        <v>570</v>
      </c>
      <c r="M46" s="34">
        <f>SUM(M47:M49)</f>
        <v>202</v>
      </c>
      <c r="N46" s="30"/>
    </row>
    <row r="47" spans="1:14" ht="13.5" customHeight="1">
      <c r="A47" s="40"/>
      <c r="B47" s="18" t="s">
        <v>20</v>
      </c>
      <c r="C47" s="34">
        <v>1</v>
      </c>
      <c r="D47" s="34">
        <v>1</v>
      </c>
      <c r="E47" s="16" t="s">
        <v>25</v>
      </c>
      <c r="F47" s="34">
        <v>9</v>
      </c>
      <c r="G47" s="34">
        <f>H47+I47</f>
        <v>59</v>
      </c>
      <c r="H47" s="34">
        <v>42</v>
      </c>
      <c r="I47" s="34">
        <v>17</v>
      </c>
      <c r="J47" s="34">
        <f t="shared" si="5"/>
        <v>28</v>
      </c>
      <c r="K47" s="34">
        <v>18</v>
      </c>
      <c r="L47" s="34">
        <v>10</v>
      </c>
      <c r="M47" s="34">
        <v>3</v>
      </c>
      <c r="N47" s="30"/>
    </row>
    <row r="48" spans="1:14" ht="13.5" customHeight="1">
      <c r="A48" s="40"/>
      <c r="B48" s="18" t="s">
        <v>21</v>
      </c>
      <c r="C48" s="34">
        <v>17</v>
      </c>
      <c r="D48" s="34">
        <v>16</v>
      </c>
      <c r="E48" s="34">
        <v>1</v>
      </c>
      <c r="F48" s="34">
        <v>440</v>
      </c>
      <c r="G48" s="34">
        <f>H48+I48</f>
        <v>1655</v>
      </c>
      <c r="H48" s="34">
        <v>1121</v>
      </c>
      <c r="I48" s="34">
        <v>534</v>
      </c>
      <c r="J48" s="34">
        <f t="shared" si="5"/>
        <v>1045</v>
      </c>
      <c r="K48" s="34">
        <v>496</v>
      </c>
      <c r="L48" s="34">
        <v>549</v>
      </c>
      <c r="M48" s="34">
        <v>190</v>
      </c>
      <c r="N48" s="30"/>
    </row>
    <row r="49" spans="1:14" ht="13.5" customHeight="1">
      <c r="A49" s="41"/>
      <c r="B49" s="19" t="s">
        <v>22</v>
      </c>
      <c r="C49" s="34">
        <v>1</v>
      </c>
      <c r="D49" s="34">
        <v>1</v>
      </c>
      <c r="E49" s="16" t="s">
        <v>25</v>
      </c>
      <c r="F49" s="34">
        <v>10</v>
      </c>
      <c r="G49" s="34">
        <f>SUM(H49:I49)</f>
        <v>90</v>
      </c>
      <c r="H49" s="16" t="s">
        <v>27</v>
      </c>
      <c r="I49" s="34">
        <v>90</v>
      </c>
      <c r="J49" s="34">
        <f t="shared" si="5"/>
        <v>17</v>
      </c>
      <c r="K49" s="34">
        <v>6</v>
      </c>
      <c r="L49" s="34">
        <v>11</v>
      </c>
      <c r="M49" s="34">
        <v>9</v>
      </c>
      <c r="N49" s="30"/>
    </row>
    <row r="50" spans="1:14" ht="13.5" customHeight="1">
      <c r="A50" s="39" t="s">
        <v>36</v>
      </c>
      <c r="B50" s="18" t="s">
        <v>19</v>
      </c>
      <c r="C50" s="31">
        <f aca="true" t="shared" si="6" ref="C50:C57">D50</f>
        <v>318</v>
      </c>
      <c r="D50" s="32">
        <f>SUM(D51:D53)</f>
        <v>318</v>
      </c>
      <c r="E50" s="37" t="s">
        <v>25</v>
      </c>
      <c r="F50" s="32">
        <f>SUM(F51:F53)</f>
        <v>1518</v>
      </c>
      <c r="G50" s="32">
        <f aca="true" t="shared" si="7" ref="G50:G57">H50+I50</f>
        <v>35554</v>
      </c>
      <c r="H50" s="32">
        <f>SUM(H51:H53)</f>
        <v>18021</v>
      </c>
      <c r="I50" s="32">
        <f>SUM(I51:I53)</f>
        <v>17533</v>
      </c>
      <c r="J50" s="32">
        <f t="shared" si="5"/>
        <v>2305</v>
      </c>
      <c r="K50" s="32">
        <f>SUM(K51:K53)</f>
        <v>178</v>
      </c>
      <c r="L50" s="32">
        <f>SUM(L51:L53)</f>
        <v>2127</v>
      </c>
      <c r="M50" s="32">
        <f>SUM(M51:M53)</f>
        <v>439</v>
      </c>
      <c r="N50" s="30"/>
    </row>
    <row r="51" spans="1:14" ht="13.5" customHeight="1">
      <c r="A51" s="40"/>
      <c r="B51" s="18" t="s">
        <v>20</v>
      </c>
      <c r="C51" s="33">
        <f t="shared" si="6"/>
        <v>1</v>
      </c>
      <c r="D51" s="34">
        <v>1</v>
      </c>
      <c r="E51" s="16" t="s">
        <v>25</v>
      </c>
      <c r="F51" s="34">
        <v>5</v>
      </c>
      <c r="G51" s="34">
        <f t="shared" si="7"/>
        <v>134</v>
      </c>
      <c r="H51" s="34">
        <v>69</v>
      </c>
      <c r="I51" s="34">
        <v>65</v>
      </c>
      <c r="J51" s="34">
        <f t="shared" si="5"/>
        <v>7</v>
      </c>
      <c r="K51" s="34">
        <v>3</v>
      </c>
      <c r="L51" s="34">
        <v>4</v>
      </c>
      <c r="M51" s="16" t="s">
        <v>27</v>
      </c>
      <c r="N51" s="30"/>
    </row>
    <row r="52" spans="1:14" ht="13.5" customHeight="1">
      <c r="A52" s="40"/>
      <c r="B52" s="18" t="s">
        <v>21</v>
      </c>
      <c r="C52" s="33">
        <f t="shared" si="6"/>
        <v>120</v>
      </c>
      <c r="D52" s="34">
        <v>120</v>
      </c>
      <c r="E52" s="16" t="s">
        <v>25</v>
      </c>
      <c r="F52" s="34">
        <v>336</v>
      </c>
      <c r="G52" s="34">
        <f t="shared" si="7"/>
        <v>6309</v>
      </c>
      <c r="H52" s="34">
        <v>3220</v>
      </c>
      <c r="I52" s="34">
        <v>3089</v>
      </c>
      <c r="J52" s="34">
        <f t="shared" si="5"/>
        <v>502</v>
      </c>
      <c r="K52" s="34">
        <v>23</v>
      </c>
      <c r="L52" s="34">
        <v>479</v>
      </c>
      <c r="M52" s="34">
        <v>46</v>
      </c>
      <c r="N52" s="30"/>
    </row>
    <row r="53" spans="1:14" ht="13.5" customHeight="1">
      <c r="A53" s="41"/>
      <c r="B53" s="19" t="s">
        <v>22</v>
      </c>
      <c r="C53" s="35">
        <f t="shared" si="6"/>
        <v>197</v>
      </c>
      <c r="D53" s="36">
        <v>197</v>
      </c>
      <c r="E53" s="25" t="s">
        <v>25</v>
      </c>
      <c r="F53" s="36">
        <v>1177</v>
      </c>
      <c r="G53" s="36">
        <f t="shared" si="7"/>
        <v>29111</v>
      </c>
      <c r="H53" s="36">
        <v>14732</v>
      </c>
      <c r="I53" s="36">
        <v>14379</v>
      </c>
      <c r="J53" s="36">
        <f t="shared" si="5"/>
        <v>1796</v>
      </c>
      <c r="K53" s="36">
        <v>152</v>
      </c>
      <c r="L53" s="36">
        <v>1644</v>
      </c>
      <c r="M53" s="36">
        <v>393</v>
      </c>
      <c r="N53" s="30"/>
    </row>
    <row r="54" spans="1:14" ht="13.5" customHeight="1">
      <c r="A54" s="39" t="s">
        <v>37</v>
      </c>
      <c r="B54" s="18" t="s">
        <v>19</v>
      </c>
      <c r="C54" s="34">
        <f t="shared" si="6"/>
        <v>70</v>
      </c>
      <c r="D54" s="34">
        <f>SUM(D55:D57)</f>
        <v>70</v>
      </c>
      <c r="E54" s="16" t="s">
        <v>25</v>
      </c>
      <c r="F54" s="16" t="s">
        <v>29</v>
      </c>
      <c r="G54" s="34">
        <f t="shared" si="7"/>
        <v>24511</v>
      </c>
      <c r="H54" s="34">
        <f>SUM(H55:H57)</f>
        <v>12151</v>
      </c>
      <c r="I54" s="34">
        <f>SUM(I55:I57)</f>
        <v>12360</v>
      </c>
      <c r="J54" s="34">
        <f t="shared" si="5"/>
        <v>1135</v>
      </c>
      <c r="K54" s="34">
        <f>SUM(K55:K57)</f>
        <v>643</v>
      </c>
      <c r="L54" s="34">
        <f>SUM(L55:L57)</f>
        <v>492</v>
      </c>
      <c r="M54" s="34">
        <f>SUM(M55:M57)</f>
        <v>419</v>
      </c>
      <c r="N54" s="30"/>
    </row>
    <row r="55" spans="1:14" ht="13.5" customHeight="1">
      <c r="A55" s="40"/>
      <c r="B55" s="18" t="s">
        <v>20</v>
      </c>
      <c r="C55" s="34">
        <f t="shared" si="6"/>
        <v>1</v>
      </c>
      <c r="D55" s="34">
        <v>1</v>
      </c>
      <c r="E55" s="16" t="s">
        <v>25</v>
      </c>
      <c r="F55" s="16" t="s">
        <v>29</v>
      </c>
      <c r="G55" s="34">
        <f t="shared" si="7"/>
        <v>39</v>
      </c>
      <c r="H55" s="34">
        <v>12</v>
      </c>
      <c r="I55" s="34">
        <v>27</v>
      </c>
      <c r="J55" s="34">
        <f>SUM(K55:L55)</f>
        <v>3</v>
      </c>
      <c r="K55" s="16">
        <v>3</v>
      </c>
      <c r="L55" s="16" t="s">
        <v>51</v>
      </c>
      <c r="M55" s="16" t="s">
        <v>51</v>
      </c>
      <c r="N55" s="30"/>
    </row>
    <row r="56" spans="1:14" ht="13.5" customHeight="1">
      <c r="A56" s="40"/>
      <c r="B56" s="18" t="s">
        <v>21</v>
      </c>
      <c r="C56" s="34">
        <f t="shared" si="6"/>
        <v>4</v>
      </c>
      <c r="D56" s="34">
        <v>4</v>
      </c>
      <c r="E56" s="16" t="s">
        <v>25</v>
      </c>
      <c r="F56" s="16" t="s">
        <v>29</v>
      </c>
      <c r="G56" s="34">
        <f t="shared" si="7"/>
        <v>384</v>
      </c>
      <c r="H56" s="34">
        <v>27</v>
      </c>
      <c r="I56" s="34">
        <v>357</v>
      </c>
      <c r="J56" s="34">
        <f t="shared" si="5"/>
        <v>44</v>
      </c>
      <c r="K56" s="48">
        <v>0</v>
      </c>
      <c r="L56" s="34">
        <v>44</v>
      </c>
      <c r="M56" s="34">
        <v>10</v>
      </c>
      <c r="N56" s="30"/>
    </row>
    <row r="57" spans="1:14" ht="13.5" customHeight="1">
      <c r="A57" s="41"/>
      <c r="B57" s="19" t="s">
        <v>22</v>
      </c>
      <c r="C57" s="34">
        <f t="shared" si="6"/>
        <v>65</v>
      </c>
      <c r="D57" s="34">
        <v>65</v>
      </c>
      <c r="E57" s="16" t="s">
        <v>25</v>
      </c>
      <c r="F57" s="16" t="s">
        <v>29</v>
      </c>
      <c r="G57" s="34">
        <f t="shared" si="7"/>
        <v>24088</v>
      </c>
      <c r="H57" s="34">
        <v>12112</v>
      </c>
      <c r="I57" s="34">
        <v>11976</v>
      </c>
      <c r="J57" s="34">
        <f t="shared" si="5"/>
        <v>1088</v>
      </c>
      <c r="K57" s="34">
        <v>640</v>
      </c>
      <c r="L57" s="34">
        <v>448</v>
      </c>
      <c r="M57" s="34">
        <v>409</v>
      </c>
      <c r="N57" s="30"/>
    </row>
    <row r="58" spans="1:14" ht="13.5" customHeight="1">
      <c r="A58" s="39" t="s">
        <v>38</v>
      </c>
      <c r="B58" s="18" t="s">
        <v>19</v>
      </c>
      <c r="C58" s="31">
        <f>D61</f>
        <v>32</v>
      </c>
      <c r="D58" s="32">
        <f>D61</f>
        <v>32</v>
      </c>
      <c r="E58" s="37" t="s">
        <v>25</v>
      </c>
      <c r="F58" s="37" t="s">
        <v>29</v>
      </c>
      <c r="G58" s="32">
        <f aca="true" t="shared" si="8" ref="G58:M58">G61</f>
        <v>1857</v>
      </c>
      <c r="H58" s="32">
        <f t="shared" si="8"/>
        <v>673</v>
      </c>
      <c r="I58" s="32">
        <f t="shared" si="8"/>
        <v>1184</v>
      </c>
      <c r="J58" s="32">
        <f t="shared" si="8"/>
        <v>127</v>
      </c>
      <c r="K58" s="32">
        <f t="shared" si="8"/>
        <v>35</v>
      </c>
      <c r="L58" s="32">
        <f t="shared" si="8"/>
        <v>92</v>
      </c>
      <c r="M58" s="32">
        <f t="shared" si="8"/>
        <v>39</v>
      </c>
      <c r="N58" s="30"/>
    </row>
    <row r="59" spans="1:14" ht="13.5" customHeight="1">
      <c r="A59" s="40"/>
      <c r="B59" s="18" t="s">
        <v>20</v>
      </c>
      <c r="C59" s="15" t="s">
        <v>25</v>
      </c>
      <c r="D59" s="16" t="s">
        <v>25</v>
      </c>
      <c r="E59" s="16" t="s">
        <v>25</v>
      </c>
      <c r="F59" s="16" t="s">
        <v>29</v>
      </c>
      <c r="G59" s="16" t="s">
        <v>27</v>
      </c>
      <c r="H59" s="16" t="s">
        <v>27</v>
      </c>
      <c r="I59" s="16" t="s">
        <v>27</v>
      </c>
      <c r="J59" s="16" t="s">
        <v>27</v>
      </c>
      <c r="K59" s="16" t="s">
        <v>27</v>
      </c>
      <c r="L59" s="16" t="s">
        <v>27</v>
      </c>
      <c r="M59" s="16" t="s">
        <v>27</v>
      </c>
      <c r="N59" s="30"/>
    </row>
    <row r="60" spans="1:13" ht="13.5" customHeight="1">
      <c r="A60" s="40"/>
      <c r="B60" s="18" t="s">
        <v>21</v>
      </c>
      <c r="C60" s="15" t="s">
        <v>25</v>
      </c>
      <c r="D60" s="16" t="s">
        <v>25</v>
      </c>
      <c r="E60" s="16" t="s">
        <v>25</v>
      </c>
      <c r="F60" s="16" t="s">
        <v>29</v>
      </c>
      <c r="G60" s="16" t="s">
        <v>27</v>
      </c>
      <c r="H60" s="16" t="s">
        <v>27</v>
      </c>
      <c r="I60" s="16" t="s">
        <v>27</v>
      </c>
      <c r="J60" s="16" t="s">
        <v>27</v>
      </c>
      <c r="K60" s="16" t="s">
        <v>27</v>
      </c>
      <c r="L60" s="16" t="s">
        <v>27</v>
      </c>
      <c r="M60" s="16" t="s">
        <v>27</v>
      </c>
    </row>
    <row r="61" spans="1:13" ht="13.5" customHeight="1">
      <c r="A61" s="41"/>
      <c r="B61" s="19" t="s">
        <v>22</v>
      </c>
      <c r="C61" s="35">
        <f>D61</f>
        <v>32</v>
      </c>
      <c r="D61" s="36">
        <v>32</v>
      </c>
      <c r="E61" s="25" t="s">
        <v>25</v>
      </c>
      <c r="F61" s="25" t="s">
        <v>29</v>
      </c>
      <c r="G61" s="36">
        <f>H61+I61</f>
        <v>1857</v>
      </c>
      <c r="H61" s="36">
        <v>673</v>
      </c>
      <c r="I61" s="36">
        <v>1184</v>
      </c>
      <c r="J61" s="36">
        <f>K61+L61</f>
        <v>127</v>
      </c>
      <c r="K61" s="36">
        <v>35</v>
      </c>
      <c r="L61" s="36">
        <v>92</v>
      </c>
      <c r="M61" s="36">
        <v>39</v>
      </c>
    </row>
    <row r="62" spans="1:2" ht="13.5" customHeight="1">
      <c r="A62" s="26" t="s">
        <v>39</v>
      </c>
      <c r="B62" s="27" t="s">
        <v>40</v>
      </c>
    </row>
    <row r="63" spans="1:2" ht="11.25">
      <c r="A63" s="26" t="s">
        <v>41</v>
      </c>
      <c r="B63" s="27" t="s">
        <v>45</v>
      </c>
    </row>
  </sheetData>
  <mergeCells count="13">
    <mergeCell ref="A1:M1"/>
    <mergeCell ref="A46:A49"/>
    <mergeCell ref="A50:A53"/>
    <mergeCell ref="A54:A57"/>
    <mergeCell ref="A11:A14"/>
    <mergeCell ref="A15:A18"/>
    <mergeCell ref="A19:A22"/>
    <mergeCell ref="A23:A26"/>
    <mergeCell ref="A58:A61"/>
    <mergeCell ref="A27:A30"/>
    <mergeCell ref="A31:A33"/>
    <mergeCell ref="A38:A41"/>
    <mergeCell ref="A42:A4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dcterms:created xsi:type="dcterms:W3CDTF">2006-02-16T04:48:48Z</dcterms:created>
  <dcterms:modified xsi:type="dcterms:W3CDTF">2007-02-21T05:07:08Z</dcterms:modified>
  <cp:category/>
  <cp:version/>
  <cp:contentType/>
  <cp:contentStatus/>
</cp:coreProperties>
</file>