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735" activeTab="2"/>
  </bookViews>
  <sheets>
    <sheet name="中学校" sheetId="1" r:id="rId1"/>
    <sheet name="卒後高校" sheetId="2" r:id="rId2"/>
    <sheet name="高等学校・産業別県別就職者" sheetId="3" r:id="rId3"/>
  </sheets>
  <externalReferences>
    <externalReference r:id="rId6"/>
    <externalReference r:id="rId7"/>
  </externalReferences>
  <definedNames>
    <definedName name="a">'[2]付表－２'!$A$8:$AC$79</definedName>
    <definedName name="_xlnm.Print_Area" localSheetId="2">'高等学校・産業別県別就職者'!$A$1:$G$64</definedName>
    <definedName name="_xlnm.Print_Area" localSheetId="1">'卒後高校'!$A$1:$W$45</definedName>
    <definedName name="_xlnm.Print_Area" localSheetId="0">'中学校'!$A$1:$W$40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<sst xmlns="http://schemas.openxmlformats.org/spreadsheetml/2006/main" count="343" uniqueCount="175">
  <si>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〔Ⅱ－２－１表・統計表第５８表〕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</si>
  <si>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〔Ⅱ－２－１表・統計表第５８表〕</t>
    </r>
  </si>
  <si>
    <t>Ｃ　専修学校
（一般課程）等入学者</t>
  </si>
  <si>
    <t>専修学校</t>
  </si>
  <si>
    <t xml:space="preserve"> 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</si>
  <si>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</si>
  <si>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</si>
  <si>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</si>
  <si>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</si>
  <si>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</si>
  <si>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</si>
  <si>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死亡・</t>
  </si>
  <si>
    <t xml:space="preserve"> 不詳の</t>
  </si>
  <si>
    <t xml:space="preserve"> 者</t>
  </si>
  <si>
    <t xml:space="preserve"> </t>
  </si>
  <si>
    <t>　〔Ⅱ－２－１図〕</t>
  </si>
  <si>
    <t>人</t>
  </si>
  <si>
    <t>人</t>
  </si>
  <si>
    <t>-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</si>
  <si>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</si>
  <si>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</si>
  <si>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</si>
  <si>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</si>
  <si>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</si>
  <si>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</si>
  <si>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人</t>
  </si>
  <si>
    <t>卒 業 者 数 の 推 移</t>
  </si>
  <si>
    <t>就職している者（再掲）</t>
  </si>
  <si>
    <t>　就職者</t>
  </si>
  <si>
    <t>　総　数</t>
  </si>
  <si>
    <t xml:space="preserve"> 専修学校</t>
  </si>
  <si>
    <t xml:space="preserve"> 進学者</t>
  </si>
  <si>
    <t>（一般課程）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</si>
  <si>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</si>
  <si>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</si>
  <si>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</si>
  <si>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</si>
  <si>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</si>
  <si>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</si>
  <si>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</si>
  <si>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</si>
  <si>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>　</t>
  </si>
  <si>
    <t xml:space="preserve"> </t>
  </si>
  <si>
    <t>　</t>
  </si>
  <si>
    <t>　</t>
  </si>
  <si>
    <t xml:space="preserve"> </t>
  </si>
  <si>
    <t>〔Ⅱ－２－１表〕　　　　　　　　主　　要　　指　　標　　の　　推　　移　</t>
  </si>
  <si>
    <t>Ｈ</t>
  </si>
  <si>
    <t>一時的な</t>
  </si>
  <si>
    <t>仕事に</t>
  </si>
  <si>
    <t>就いた者</t>
  </si>
  <si>
    <t>　I 左記A,B,C,Dのうち</t>
  </si>
  <si>
    <t>…</t>
  </si>
  <si>
    <t>　　〔Ⅱ－２－２図〕    進学率・就職率の推移</t>
  </si>
  <si>
    <t>年　度　　</t>
  </si>
  <si>
    <t>　　（注）　Ｆ　「一時的な仕事に就いた者」は平成16年度調査から追加された項目である</t>
  </si>
  <si>
    <t xml:space="preserve"> </t>
  </si>
  <si>
    <t>　</t>
  </si>
  <si>
    <t xml:space="preserve"> </t>
  </si>
  <si>
    <t xml:space="preserve"> </t>
  </si>
  <si>
    <t xml:space="preserve"> </t>
  </si>
  <si>
    <t xml:space="preserve"> </t>
  </si>
  <si>
    <t>－</t>
  </si>
  <si>
    <t>１　中　学　校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</si>
  <si>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</si>
  <si>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    〔 Ⅱ－１－１図 〕　卒業者数の推移</t>
  </si>
  <si>
    <t>Ｃ　専修学校（一般課程）等入学者</t>
  </si>
  <si>
    <t>Ｅ</t>
  </si>
  <si>
    <t>Ｆ</t>
  </si>
  <si>
    <t xml:space="preserve"> Ｇ</t>
  </si>
  <si>
    <t>Ｈ　左記A,B,C,Dのうち</t>
  </si>
  <si>
    <t>高等学校</t>
  </si>
  <si>
    <t xml:space="preserve"> うち</t>
  </si>
  <si>
    <t>　専修学校</t>
  </si>
  <si>
    <t>等進学者</t>
  </si>
  <si>
    <t>通信制課</t>
  </si>
  <si>
    <t>(高等課程)</t>
  </si>
  <si>
    <t>Aのうち</t>
  </si>
  <si>
    <t>Bのうち</t>
  </si>
  <si>
    <t>Cのうち</t>
  </si>
  <si>
    <t>Dのうち</t>
  </si>
  <si>
    <t>程を除く</t>
  </si>
  <si>
    <t xml:space="preserve"> </t>
  </si>
  <si>
    <t>人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</si>
  <si>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</si>
  <si>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　　〔 Ⅱ－１－２図 〕 進学率の推移</t>
  </si>
  <si>
    <t>　　　る。</t>
  </si>
  <si>
    <t>　</t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</si>
  <si>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</si>
  <si>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</si>
  <si>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 xml:space="preserve"> 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</si>
  <si>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</si>
  <si>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 xml:space="preserve"> 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</si>
  <si>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</si>
  <si>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　</t>
  </si>
  <si>
    <t>Ａ</t>
  </si>
  <si>
    <t>Ｂ</t>
  </si>
  <si>
    <t xml:space="preserve"> Ｉ</t>
  </si>
  <si>
    <t xml:space="preserve">   者</t>
  </si>
  <si>
    <t>(E+H)</t>
  </si>
  <si>
    <t>平成　　13</t>
  </si>
  <si>
    <t>－</t>
  </si>
  <si>
    <t>　　イ　卒業者総数は23,550人で，前年度より816人（3.3％）減少している。</t>
  </si>
  <si>
    <t>　　ハ　進学率は98.5％で，前年度より0.1ポイント上昇し，5年連続で</t>
  </si>
  <si>
    <t>　　　　設置者別にみると，国立が158人で前年度より2人増加，公立が22,949人で前年度より786人，私立が443</t>
  </si>
  <si>
    <t>　　　上昇している。また，全国平均（97.7％）を0.8ポイント上回ってい</t>
  </si>
  <si>
    <t>　　 人で前年度より32人共に減少している。</t>
  </si>
  <si>
    <t>　　　る。</t>
  </si>
  <si>
    <t>　　　　男女別にみると，男子が12,111人（構成比51.4％），女子が11,439人（同48.6％）となっている。</t>
  </si>
  <si>
    <t>　　　　 男女別にみると，男子が98.1％で前年度より0.1ポイント上昇，</t>
  </si>
  <si>
    <t>　　ロ　進路別の内訳は，高等学校等進学者23,187人（構成比98.5％），専修学校（高等課程）進学者14人（同　　</t>
  </si>
  <si>
    <t>　　　女子が98.8％で前年度と同率となっている。</t>
  </si>
  <si>
    <t>　　 0.1％），専修学校（一般課程）等入学者1人（同0.0％），公共職業能力開発施設等入学者21人（同0.1％），</t>
  </si>
  <si>
    <t>　　　　 通信課程を除いた進学率は97.5％で，前年度と同率となってい</t>
  </si>
  <si>
    <t>　　 就職者73人（同0.3％），左記以外の者252人（同1.1％)となっている。</t>
  </si>
  <si>
    <t>　　イ　就職者総数は84人で，前年度より4人（4.5％）減少している。　</t>
  </si>
  <si>
    <t>　　イ　高等学校等進学者数は23,187人で，前年度より782人（3.3％）減少している。</t>
  </si>
  <si>
    <t>　　　　設置者別にみると，公立が84人で前年度より4人減少している。</t>
  </si>
  <si>
    <t xml:space="preserve">         設置者別にみると，国立が157人で前年度より1人増加，公立が22,588人で前年度より754人，私立が</t>
  </si>
  <si>
    <t>　　　　男女別にみると，男子が73人（構成比87.0％），女子が11人（同　</t>
  </si>
  <si>
    <t>　　 442人で前年度より29人共に減少している。</t>
  </si>
  <si>
    <t>　　  13.1％）となっている。</t>
  </si>
  <si>
    <t>　　　　男女別にみると，男子が11,883人（構成比51.2％），女子が11,304人（同48.8％）となっている。</t>
  </si>
  <si>
    <t>　　ロ 　就職率は0.4％で，前年度と同率となっている。また，全国平均</t>
  </si>
  <si>
    <t>　　ロ　進学者の内訳は，高等学校の全日制課程 21,970人（構成比94.8％），定時制課程470人（同2.0％），</t>
  </si>
  <si>
    <t>　　  （0.7％）を0.3ポイント下回っている。</t>
  </si>
  <si>
    <t>　　 通信制課程220人（同0.9％），高等専門学校 337人（同1.5％），盲・聾・養護学校高等部（本科）189人</t>
  </si>
  <si>
    <t>　　　　男女別にみると，男子が0.6％で前年度より0.1ポイント上昇，女</t>
  </si>
  <si>
    <t>　　 （同0.8％），中等教育学校後期課程全日制1人（同0.0％）となっている。</t>
  </si>
  <si>
    <t>　　 子が0.1％で0.1ポイント低下している。</t>
  </si>
  <si>
    <t>　</t>
  </si>
  <si>
    <t>Ａ</t>
  </si>
  <si>
    <t>Ｂ</t>
  </si>
  <si>
    <t xml:space="preserve"> J</t>
  </si>
  <si>
    <t xml:space="preserve"> うち</t>
  </si>
  <si>
    <t>(一般課程)</t>
  </si>
  <si>
    <t>(E+I)</t>
  </si>
  <si>
    <t>　　ハ　進学率は40.5％で，前年度より2.6ポイント上昇し，平成3年</t>
  </si>
  <si>
    <t>　　　度以降上昇を続けている。また，全国平均（49.3％）を 8.8ポイ</t>
  </si>
  <si>
    <t>　　イ　卒業者総数は23,597人で，前年度より878人（3.6％）減少している。</t>
  </si>
  <si>
    <t>　　　ント下回っている。</t>
  </si>
  <si>
    <t>　　　　設置者別にみると，公立が17,661人で前年度より582人，私立が5,936人で前年度より296人共に減少し</t>
  </si>
  <si>
    <t xml:space="preserve">          男女別にみると，男子が40.4％で前年度より2.5ポイント，女</t>
  </si>
  <si>
    <t>　　　ている。</t>
  </si>
  <si>
    <t>　　　子が40.6％で2.6ポイントそれぞれ上昇している。</t>
  </si>
  <si>
    <t>　　　　男女別にみると，男子が11,829人（構成比50.1％），女子が11,768人（同49.9％）となっている。</t>
  </si>
  <si>
    <t>　　　　課程別にみると，全日制課程が23,170人（構成比98.2％），定時制課程が427人（同1.8％）となっている。</t>
  </si>
  <si>
    <r>
      <t>（４）　就　職　者　総　数・就　職　率</t>
    </r>
    <r>
      <rPr>
        <sz val="13"/>
        <rFont val="ＭＳ Ｐ明朝"/>
        <family val="1"/>
      </rPr>
      <t>〔Ⅱ－２－１表・統計表第５８表〕</t>
    </r>
  </si>
  <si>
    <t>　　ロ　進路別の内訳は，大学・短期大学等進学者9,557人（構成比40.5％），専修学校（専門課程）進学者4,6　　</t>
  </si>
  <si>
    <t>　　イ　就職者総数は5,716人で，前年度より264人（4.8％）増加し　</t>
  </si>
  <si>
    <t>　　　81人（同19.8％），専修学校（一般課程）等入学者1,004人（同4.3％），各種学校入学者778人（同3.3％），</t>
  </si>
  <si>
    <t>　　　ている。</t>
  </si>
  <si>
    <t>　　　公共職業能力開発施設等入学者276人(同1.2％），就職者5,700人（同24.2％），一時的な仕事に就いた</t>
  </si>
  <si>
    <t>　　　　設置者別にみると，公立が4,808人で前年度より308人増加，</t>
  </si>
  <si>
    <t>　　　者379人（同1.6％），左記以外の者1,211人（同5.1％），死亡・不詳の者11人（同0.0％）となっている。</t>
  </si>
  <si>
    <t>　　　私立が908人で前年度より44人減少している。</t>
  </si>
  <si>
    <t xml:space="preserve">      </t>
  </si>
  <si>
    <t>　　　　男女別にみると，男子が3,157人（構成比55.2％），女子が2,　</t>
  </si>
  <si>
    <t>　</t>
  </si>
  <si>
    <t>　 　  559人（同44.8％）となっている。</t>
  </si>
  <si>
    <t>　　　　就職者総数のうち県内就職者は4,977人（構成比87.1％）と</t>
  </si>
  <si>
    <t>　　イ　大学等進学者数は9,557人で，前年度より269人（2.9％）増加している。</t>
  </si>
  <si>
    <t>　　　なっている。</t>
  </si>
  <si>
    <t>　　　　設置者別にみると，公立が6,685人で前年度より82人，私立が2,872人で前年度より187人共に増加し</t>
  </si>
  <si>
    <t>　　ロ　就職率は24.2％で，前年度より1.9ポイント上昇し，4年連続</t>
  </si>
  <si>
    <t>　　 ている。</t>
  </si>
  <si>
    <t>　　　　男女別にみると，男子が4,782人（構成比50.0％），女子が4,775人（同50.0％）となっている。</t>
  </si>
  <si>
    <t>　　　で上昇している。また，全国平均（18.0％）を6.2ポイント上回っ</t>
  </si>
  <si>
    <t>　　　　課程別にみると，全日制課程が9,519人（構成比99.6％），定時制課程が38人（同0.4％）となっている。</t>
  </si>
  <si>
    <t>　　　ている。</t>
  </si>
  <si>
    <t>　　ロ　進学者の内訳は，大学の学部8,455人（構成比88.5％），短期大学の本科1,036人（同10.8％），大学・</t>
  </si>
  <si>
    <t>　　　　男女別にみると，男子が26.7％で前年度より1.9ポイント，女</t>
  </si>
  <si>
    <t>　　　短期大学の通信教育部 3人（同0.0％），大学・短期大学の別科2人（同0.0％），高等学校専攻科50人</t>
  </si>
  <si>
    <t>　　  子が21.7％で2.0ポイントそれぞれ上昇している。</t>
  </si>
  <si>
    <t>　　　（同0.5％）となっている。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</si>
</sst>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20"/>
      <name val="ＭＳ Ｐ明朝"/>
      <family val="1"/>
    </font>
    <font>
      <sz val="13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8"/>
      <name val="ＭＳ Ｐ明朝"/>
      <family val="1"/>
    </font>
    <font>
      <sz val="13"/>
      <color indexed="8"/>
      <name val="ＭＳ Ｐ明朝"/>
      <family val="1"/>
    </font>
    <font>
      <sz val="13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8" fontId="7" fillId="0" borderId="0" xfId="17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214" fontId="10" fillId="0" borderId="0" xfId="0" applyNumberFormat="1" applyFont="1" applyBorder="1" applyAlignment="1">
      <alignment horizontal="right"/>
    </xf>
    <xf numFmtId="214" fontId="10" fillId="0" borderId="0" xfId="17" applyNumberFormat="1" applyFont="1" applyAlignment="1">
      <alignment horizontal="right"/>
    </xf>
    <xf numFmtId="214" fontId="10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214" fontId="10" fillId="0" borderId="0" xfId="0" applyNumberFormat="1" applyFont="1" applyAlignment="1" quotePrefix="1">
      <alignment horizontal="right"/>
    </xf>
    <xf numFmtId="214" fontId="10" fillId="0" borderId="0" xfId="17" applyNumberFormat="1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190" fontId="10" fillId="0" borderId="0" xfId="17" applyNumberFormat="1" applyFont="1" applyBorder="1" applyAlignment="1" quotePrefix="1">
      <alignment horizontal="right" vertical="top"/>
    </xf>
    <xf numFmtId="190" fontId="10" fillId="0" borderId="0" xfId="0" applyNumberFormat="1" applyFont="1" applyBorder="1" applyAlignment="1" quotePrefix="1">
      <alignment horizontal="right" vertical="top"/>
    </xf>
    <xf numFmtId="214" fontId="10" fillId="0" borderId="2" xfId="0" applyNumberFormat="1" applyFont="1" applyBorder="1" applyAlignment="1">
      <alignment horizontal="right"/>
    </xf>
    <xf numFmtId="212" fontId="10" fillId="0" borderId="0" xfId="0" applyNumberFormat="1" applyFont="1" applyAlignment="1">
      <alignment horizontal="right"/>
    </xf>
    <xf numFmtId="214" fontId="15" fillId="0" borderId="0" xfId="17" applyNumberFormat="1" applyFont="1" applyBorder="1" applyAlignment="1" quotePrefix="1">
      <alignment horizontal="right"/>
    </xf>
    <xf numFmtId="212" fontId="15" fillId="0" borderId="0" xfId="17" applyNumberFormat="1" applyFont="1" applyBorder="1" applyAlignment="1" quotePrefix="1">
      <alignment horizontal="right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214" fontId="10" fillId="0" borderId="0" xfId="17" applyNumberFormat="1" applyFont="1" applyAlignment="1" quotePrefix="1">
      <alignment horizontal="right"/>
    </xf>
    <xf numFmtId="214" fontId="10" fillId="0" borderId="0" xfId="17" applyNumberFormat="1" applyFont="1" applyBorder="1" applyAlignment="1">
      <alignment horizontal="right"/>
    </xf>
    <xf numFmtId="213" fontId="10" fillId="0" borderId="0" xfId="17" applyNumberFormat="1" applyFont="1" applyBorder="1" applyAlignment="1">
      <alignment horizontal="right"/>
    </xf>
    <xf numFmtId="213" fontId="19" fillId="0" borderId="0" xfId="17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190" fontId="10" fillId="0" borderId="2" xfId="17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92" fontId="2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22" fillId="0" borderId="0" xfId="0" applyNumberFormat="1" applyFont="1" applyBorder="1" applyAlignment="1">
      <alignment/>
    </xf>
    <xf numFmtId="192" fontId="2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22" fillId="0" borderId="0" xfId="0" applyNumberFormat="1" applyFont="1" applyBorder="1" applyAlignment="1" applyProtection="1">
      <alignment horizontal="center"/>
      <protection/>
    </xf>
    <xf numFmtId="192" fontId="23" fillId="0" borderId="0" xfId="0" applyNumberFormat="1" applyFont="1" applyBorder="1" applyAlignment="1" applyProtection="1">
      <alignment/>
      <protection locked="0"/>
    </xf>
    <xf numFmtId="192" fontId="22" fillId="0" borderId="0" xfId="0" applyNumberFormat="1" applyFont="1" applyBorder="1" applyAlignment="1" applyProtection="1">
      <alignment/>
      <protection/>
    </xf>
    <xf numFmtId="192" fontId="22" fillId="0" borderId="0" xfId="0" applyNumberFormat="1" applyFont="1" applyBorder="1" applyAlignment="1" applyProtection="1" quotePrefix="1">
      <alignment horizontal="center"/>
      <protection/>
    </xf>
    <xf numFmtId="192" fontId="22" fillId="0" borderId="0" xfId="0" applyNumberFormat="1" applyFont="1" applyBorder="1" applyAlignment="1">
      <alignment/>
    </xf>
    <xf numFmtId="192" fontId="2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21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2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214" fontId="10" fillId="0" borderId="9" xfId="17" applyNumberFormat="1" applyFont="1" applyBorder="1" applyAlignment="1" quotePrefix="1">
      <alignment horizontal="right"/>
    </xf>
    <xf numFmtId="214" fontId="10" fillId="0" borderId="9" xfId="0" applyNumberFormat="1" applyFont="1" applyBorder="1" applyAlignment="1" quotePrefix="1">
      <alignment horizontal="right"/>
    </xf>
    <xf numFmtId="214" fontId="25" fillId="0" borderId="0" xfId="17" applyNumberFormat="1" applyFont="1" applyAlignment="1" quotePrefix="1">
      <alignment horizontal="right"/>
    </xf>
    <xf numFmtId="0" fontId="15" fillId="0" borderId="0" xfId="0" applyFont="1" applyBorder="1" applyAlignment="1">
      <alignment horizontal="right"/>
    </xf>
    <xf numFmtId="214" fontId="15" fillId="0" borderId="9" xfId="17" applyNumberFormat="1" applyFont="1" applyBorder="1" applyAlignment="1" quotePrefix="1">
      <alignment horizontal="right"/>
    </xf>
    <xf numFmtId="213" fontId="15" fillId="0" borderId="0" xfId="17" applyNumberFormat="1" applyFont="1" applyBorder="1" applyAlignment="1" quotePrefix="1">
      <alignment horizontal="right"/>
    </xf>
    <xf numFmtId="214" fontId="26" fillId="0" borderId="0" xfId="17" applyNumberFormat="1" applyFont="1" applyBorder="1" applyAlignment="1" quotePrefix="1">
      <alignment horizontal="right"/>
    </xf>
    <xf numFmtId="213" fontId="26" fillId="0" borderId="0" xfId="17" applyNumberFormat="1" applyFont="1" applyBorder="1" applyAlignment="1">
      <alignment horizontal="right"/>
    </xf>
    <xf numFmtId="214" fontId="26" fillId="0" borderId="0" xfId="0" applyNumberFormat="1" applyFont="1" applyBorder="1" applyAlignment="1" quotePrefix="1">
      <alignment horizontal="right"/>
    </xf>
    <xf numFmtId="214" fontId="26" fillId="0" borderId="0" xfId="17" applyNumberFormat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6" xfId="0" applyFont="1" applyBorder="1" applyAlignment="1">
      <alignment horizontal="center"/>
    </xf>
    <xf numFmtId="0" fontId="10" fillId="0" borderId="9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14" fontId="10" fillId="0" borderId="9" xfId="0" applyNumberFormat="1" applyFont="1" applyBorder="1" applyAlignment="1">
      <alignment horizontal="right"/>
    </xf>
    <xf numFmtId="0" fontId="0" fillId="0" borderId="9" xfId="0" applyBorder="1" applyAlignment="1">
      <alignment/>
    </xf>
    <xf numFmtId="214" fontId="26" fillId="0" borderId="0" xfId="0" applyNumberFormat="1" applyFont="1" applyFill="1" applyBorder="1" applyAlignment="1">
      <alignment horizontal="right"/>
    </xf>
    <xf numFmtId="213" fontId="26" fillId="0" borderId="0" xfId="0" applyNumberFormat="1" applyFont="1" applyAlignment="1">
      <alignment horizontal="right"/>
    </xf>
    <xf numFmtId="212" fontId="26" fillId="0" borderId="0" xfId="0" applyNumberFormat="1" applyFont="1" applyAlignment="1">
      <alignment horizontal="right"/>
    </xf>
    <xf numFmtId="214" fontId="10" fillId="0" borderId="14" xfId="0" applyNumberFormat="1" applyFont="1" applyBorder="1" applyAlignment="1" quotePrefix="1">
      <alignment horizontal="right"/>
    </xf>
    <xf numFmtId="214" fontId="26" fillId="0" borderId="2" xfId="0" applyNumberFormat="1" applyFont="1" applyBorder="1" applyAlignment="1">
      <alignment/>
    </xf>
    <xf numFmtId="212" fontId="26" fillId="0" borderId="2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0</xdr:rowOff>
    </xdr:from>
    <xdr:to>
      <xdr:col>24</xdr:col>
      <xdr:colOff>276225</xdr:colOff>
      <xdr:row>18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82675" y="1104900"/>
          <a:ext cx="47244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352425</xdr:colOff>
      <xdr:row>23</xdr:row>
      <xdr:rowOff>200025</xdr:rowOff>
    </xdr:from>
    <xdr:to>
      <xdr:col>24</xdr:col>
      <xdr:colOff>9525</xdr:colOff>
      <xdr:row>42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35100" y="7191375"/>
          <a:ext cx="410527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1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oneCellAnchor>
    <xdr:from>
      <xdr:col>19</xdr:col>
      <xdr:colOff>666750</xdr:colOff>
      <xdr:row>33</xdr:row>
      <xdr:rowOff>257175</xdr:rowOff>
    </xdr:from>
    <xdr:ext cx="2943225" cy="161925"/>
    <xdr:sp>
      <xdr:nvSpPr>
        <xdr:cNvPr id="2" name="TextBox 9"/>
        <xdr:cNvSpPr txBox="1">
          <a:spLocks noChangeArrowheads="1"/>
        </xdr:cNvSpPr>
      </xdr:nvSpPr>
      <xdr:spPr>
        <a:xfrm>
          <a:off x="14268450" y="98774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3" name="Rectangle 26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24</xdr:col>
      <xdr:colOff>314325</xdr:colOff>
      <xdr:row>18</xdr:row>
      <xdr:rowOff>57150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343025"/>
          <a:ext cx="477202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23</xdr:col>
      <xdr:colOff>561975</xdr:colOff>
      <xdr:row>44</xdr:row>
      <xdr:rowOff>28575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01700" y="7753350"/>
          <a:ext cx="36480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40</xdr:row>
      <xdr:rowOff>9525</xdr:rowOff>
    </xdr:from>
    <xdr:to>
      <xdr:col>5</xdr:col>
      <xdr:colOff>1466850</xdr:colOff>
      <xdr:row>40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72100" y="73437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5</xdr:col>
      <xdr:colOff>2028825</xdr:colOff>
      <xdr:row>28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3246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0</xdr:rowOff>
    </xdr:from>
    <xdr:to>
      <xdr:col>6</xdr:col>
      <xdr:colOff>285750</xdr:colOff>
      <xdr:row>67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067425"/>
          <a:ext cx="6591300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卒後中学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workbookViewId="0" topLeftCell="K32">
      <selection activeCell="P43" sqref="P43"/>
    </sheetView>
  </sheetViews>
  <sheetFormatPr defaultColWidth="9.00390625" defaultRowHeight="13.5"/>
  <cols>
    <col min="1" max="1" width="10.50390625" style="0" customWidth="1"/>
    <col min="2" max="2" width="13.375" style="0" customWidth="1"/>
    <col min="3" max="3" width="10.625" style="0" customWidth="1"/>
    <col min="4" max="4" width="10.50390625" style="0" customWidth="1"/>
    <col min="5" max="5" width="13.375" style="0" customWidth="1"/>
    <col min="6" max="6" width="15.125" style="0" customWidth="1"/>
    <col min="7" max="7" width="14.125" style="0" customWidth="1"/>
    <col min="8" max="8" width="10.375" style="0" customWidth="1"/>
    <col min="9" max="9" width="8.375" style="0" customWidth="1"/>
    <col min="10" max="10" width="8.75390625" style="0" customWidth="1"/>
    <col min="11" max="11" width="9.75390625" style="0" customWidth="1"/>
    <col min="12" max="12" width="8.125" style="0" customWidth="1"/>
    <col min="14" max="14" width="7.75390625" style="0" customWidth="1"/>
    <col min="16" max="16" width="13.125" style="0" customWidth="1"/>
    <col min="23" max="23" width="4.375" style="0" customWidth="1"/>
  </cols>
  <sheetData>
    <row r="1" spans="1:22" ht="25.5" customHeight="1">
      <c r="A1" s="33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 customHeight="1">
      <c r="A2" s="3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0.5" customHeight="1">
      <c r="A3" s="60" t="s">
        <v>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  <c r="M3" s="1"/>
      <c r="N3" s="1"/>
      <c r="O3" s="1"/>
      <c r="P3" s="1"/>
      <c r="Q3" s="1"/>
      <c r="S3" s="35" t="s">
        <v>65</v>
      </c>
      <c r="T3" s="7"/>
      <c r="U3" s="1"/>
      <c r="V3" s="1"/>
    </row>
    <row r="4" spans="1:22" ht="30" customHeight="1">
      <c r="A4" s="70"/>
      <c r="B4" s="71" t="s">
        <v>94</v>
      </c>
      <c r="C4" s="72" t="s">
        <v>95</v>
      </c>
      <c r="D4" s="73"/>
      <c r="E4" s="3" t="s">
        <v>96</v>
      </c>
      <c r="F4" s="74" t="s">
        <v>66</v>
      </c>
      <c r="G4" s="75"/>
      <c r="H4" s="70" t="s">
        <v>8</v>
      </c>
      <c r="I4" s="76" t="s">
        <v>67</v>
      </c>
      <c r="J4" s="76" t="s">
        <v>68</v>
      </c>
      <c r="K4" s="70" t="s">
        <v>69</v>
      </c>
      <c r="L4" s="62" t="s">
        <v>70</v>
      </c>
      <c r="M4" s="63"/>
      <c r="N4" s="63"/>
      <c r="O4" s="63"/>
      <c r="P4" s="77" t="s">
        <v>97</v>
      </c>
      <c r="Q4" s="21"/>
      <c r="R4" s="21"/>
      <c r="S4" s="1"/>
      <c r="T4" s="1"/>
      <c r="U4" s="1"/>
      <c r="V4" s="1"/>
    </row>
    <row r="5" spans="1:22" ht="30" customHeight="1">
      <c r="A5" s="4" t="s">
        <v>54</v>
      </c>
      <c r="B5" s="78" t="s">
        <v>9</v>
      </c>
      <c r="C5" s="79" t="s">
        <v>71</v>
      </c>
      <c r="D5" s="80" t="s">
        <v>72</v>
      </c>
      <c r="E5" s="81" t="s">
        <v>30</v>
      </c>
      <c r="F5" s="82" t="s">
        <v>73</v>
      </c>
      <c r="G5" s="82" t="s">
        <v>33</v>
      </c>
      <c r="H5" s="81" t="s">
        <v>34</v>
      </c>
      <c r="I5" s="83" t="s">
        <v>39</v>
      </c>
      <c r="J5" s="83" t="s">
        <v>5</v>
      </c>
      <c r="K5" s="81" t="s">
        <v>11</v>
      </c>
      <c r="L5" s="84" t="s">
        <v>27</v>
      </c>
      <c r="M5" s="85"/>
      <c r="N5" s="85"/>
      <c r="O5" s="86"/>
      <c r="P5" s="87" t="s">
        <v>28</v>
      </c>
      <c r="Q5" s="1"/>
      <c r="R5" s="1"/>
      <c r="S5" s="1"/>
      <c r="T5" s="1"/>
      <c r="U5" s="1"/>
      <c r="V5" s="1"/>
    </row>
    <row r="6" spans="1:22" ht="22.5" customHeight="1">
      <c r="A6" s="5"/>
      <c r="B6" s="78" t="s">
        <v>10</v>
      </c>
      <c r="C6" s="79" t="s">
        <v>74</v>
      </c>
      <c r="D6" s="88" t="s">
        <v>75</v>
      </c>
      <c r="E6" s="81" t="s">
        <v>76</v>
      </c>
      <c r="F6" s="83" t="s">
        <v>32</v>
      </c>
      <c r="G6" s="89"/>
      <c r="H6" s="81" t="s">
        <v>35</v>
      </c>
      <c r="I6" s="89"/>
      <c r="J6" s="83" t="s">
        <v>6</v>
      </c>
      <c r="K6" s="81" t="s">
        <v>12</v>
      </c>
      <c r="L6" s="90" t="s">
        <v>77</v>
      </c>
      <c r="M6" s="91" t="s">
        <v>78</v>
      </c>
      <c r="N6" s="92" t="s">
        <v>79</v>
      </c>
      <c r="O6" s="91" t="s">
        <v>80</v>
      </c>
      <c r="P6" s="87" t="s">
        <v>29</v>
      </c>
      <c r="Q6" s="1"/>
      <c r="R6" s="1"/>
      <c r="S6" s="1"/>
      <c r="T6" s="1"/>
      <c r="U6" s="1"/>
      <c r="V6" s="1"/>
    </row>
    <row r="7" spans="1:22" ht="22.5" customHeight="1">
      <c r="A7" s="93"/>
      <c r="B7" s="94"/>
      <c r="C7" s="95"/>
      <c r="D7" s="96" t="s">
        <v>81</v>
      </c>
      <c r="E7" s="97" t="s">
        <v>31</v>
      </c>
      <c r="F7" s="98" t="s">
        <v>82</v>
      </c>
      <c r="G7" s="99"/>
      <c r="H7" s="97" t="s">
        <v>38</v>
      </c>
      <c r="I7" s="99"/>
      <c r="J7" s="98" t="s">
        <v>7</v>
      </c>
      <c r="K7" s="93" t="s">
        <v>98</v>
      </c>
      <c r="L7" s="100"/>
      <c r="M7" s="101"/>
      <c r="N7" s="102"/>
      <c r="O7" s="101"/>
      <c r="P7" s="103" t="s">
        <v>99</v>
      </c>
      <c r="Q7" s="1"/>
      <c r="R7" s="1"/>
      <c r="S7" s="1"/>
      <c r="T7" s="1"/>
      <c r="U7" s="1"/>
      <c r="V7" s="1"/>
    </row>
    <row r="8" spans="1:22" ht="24" customHeight="1">
      <c r="A8" s="21"/>
      <c r="B8" s="104" t="s">
        <v>25</v>
      </c>
      <c r="C8" s="8" t="s">
        <v>25</v>
      </c>
      <c r="D8" s="8" t="s">
        <v>25</v>
      </c>
      <c r="E8" s="8" t="s">
        <v>83</v>
      </c>
      <c r="F8" s="8" t="s">
        <v>25</v>
      </c>
      <c r="G8" s="8" t="s">
        <v>17</v>
      </c>
      <c r="H8" s="8" t="s">
        <v>25</v>
      </c>
      <c r="I8" s="8" t="s">
        <v>16</v>
      </c>
      <c r="J8" s="8" t="s">
        <v>16</v>
      </c>
      <c r="K8" s="8" t="s">
        <v>16</v>
      </c>
      <c r="L8" s="8" t="s">
        <v>16</v>
      </c>
      <c r="M8" s="8" t="s">
        <v>25</v>
      </c>
      <c r="N8" s="8" t="s">
        <v>25</v>
      </c>
      <c r="O8" s="8" t="s">
        <v>25</v>
      </c>
      <c r="P8" s="8" t="s">
        <v>25</v>
      </c>
      <c r="Q8" s="1"/>
      <c r="R8" s="1"/>
      <c r="S8" s="1"/>
      <c r="T8" s="1"/>
      <c r="U8" s="1"/>
      <c r="V8" s="1"/>
    </row>
    <row r="9" spans="1:22" ht="24" customHeight="1">
      <c r="A9" s="6" t="s">
        <v>100</v>
      </c>
      <c r="B9" s="105">
        <v>28560</v>
      </c>
      <c r="C9" s="37">
        <v>27787</v>
      </c>
      <c r="D9" s="37">
        <v>27537</v>
      </c>
      <c r="E9" s="37">
        <v>11</v>
      </c>
      <c r="F9" s="37">
        <v>2</v>
      </c>
      <c r="G9" s="37">
        <v>2</v>
      </c>
      <c r="H9" s="37">
        <v>43</v>
      </c>
      <c r="I9" s="37">
        <v>194</v>
      </c>
      <c r="J9" s="37">
        <v>520</v>
      </c>
      <c r="K9" s="37">
        <v>1</v>
      </c>
      <c r="L9" s="37">
        <v>12</v>
      </c>
      <c r="M9" s="38" t="s">
        <v>62</v>
      </c>
      <c r="N9" s="38" t="s">
        <v>62</v>
      </c>
      <c r="O9" s="38" t="s">
        <v>62</v>
      </c>
      <c r="P9" s="22">
        <v>206</v>
      </c>
      <c r="Q9" s="2"/>
      <c r="R9" s="2"/>
      <c r="S9" s="2"/>
      <c r="T9" s="2"/>
      <c r="U9" s="2"/>
      <c r="V9" s="2"/>
    </row>
    <row r="10" spans="1:22" ht="24" customHeight="1">
      <c r="A10" s="6">
        <v>14</v>
      </c>
      <c r="B10" s="106">
        <v>27521</v>
      </c>
      <c r="C10" s="37">
        <v>26843</v>
      </c>
      <c r="D10" s="37">
        <v>26643</v>
      </c>
      <c r="E10" s="37">
        <v>21</v>
      </c>
      <c r="F10" s="37">
        <v>2</v>
      </c>
      <c r="G10" s="37">
        <v>2</v>
      </c>
      <c r="H10" s="37">
        <v>26</v>
      </c>
      <c r="I10" s="37">
        <v>123</v>
      </c>
      <c r="J10" s="37">
        <v>502</v>
      </c>
      <c r="K10" s="107">
        <v>2</v>
      </c>
      <c r="L10" s="37">
        <v>3</v>
      </c>
      <c r="M10" s="38" t="s">
        <v>62</v>
      </c>
      <c r="N10" s="38" t="s">
        <v>62</v>
      </c>
      <c r="O10" s="38">
        <v>1</v>
      </c>
      <c r="P10" s="22">
        <v>127</v>
      </c>
      <c r="Q10" s="2"/>
      <c r="R10" s="2"/>
      <c r="S10" s="2"/>
      <c r="T10" s="2"/>
      <c r="U10" s="2"/>
      <c r="V10" s="2"/>
    </row>
    <row r="11" spans="1:22" ht="24" customHeight="1">
      <c r="A11" s="6">
        <v>15</v>
      </c>
      <c r="B11" s="106">
        <v>26516</v>
      </c>
      <c r="C11" s="37">
        <v>25976</v>
      </c>
      <c r="D11" s="37">
        <v>25772</v>
      </c>
      <c r="E11" s="37">
        <v>8</v>
      </c>
      <c r="F11" s="37" t="s">
        <v>62</v>
      </c>
      <c r="G11" s="37">
        <v>4</v>
      </c>
      <c r="H11" s="37">
        <v>14</v>
      </c>
      <c r="I11" s="37">
        <v>116</v>
      </c>
      <c r="J11" s="37">
        <v>397</v>
      </c>
      <c r="K11" s="107">
        <v>1</v>
      </c>
      <c r="L11" s="37">
        <v>10</v>
      </c>
      <c r="M11" s="38" t="s">
        <v>62</v>
      </c>
      <c r="N11" s="38" t="s">
        <v>62</v>
      </c>
      <c r="O11" s="38" t="s">
        <v>62</v>
      </c>
      <c r="P11" s="22">
        <v>126</v>
      </c>
      <c r="Q11" s="2"/>
      <c r="R11" s="2"/>
      <c r="S11" s="2"/>
      <c r="T11" s="2"/>
      <c r="U11" s="2"/>
      <c r="V11" s="2"/>
    </row>
    <row r="12" spans="1:22" ht="24" customHeight="1">
      <c r="A12" s="6">
        <v>16</v>
      </c>
      <c r="B12" s="106">
        <v>25496</v>
      </c>
      <c r="C12" s="37">
        <v>25010</v>
      </c>
      <c r="D12" s="37">
        <v>24849</v>
      </c>
      <c r="E12" s="37">
        <v>14</v>
      </c>
      <c r="F12" s="37" t="s">
        <v>62</v>
      </c>
      <c r="G12" s="37">
        <v>4</v>
      </c>
      <c r="H12" s="37">
        <v>36</v>
      </c>
      <c r="I12" s="37">
        <v>91</v>
      </c>
      <c r="J12" s="37">
        <v>341</v>
      </c>
      <c r="K12" s="107" t="s">
        <v>62</v>
      </c>
      <c r="L12" s="37">
        <v>9</v>
      </c>
      <c r="M12" s="38" t="s">
        <v>62</v>
      </c>
      <c r="N12" s="38" t="s">
        <v>62</v>
      </c>
      <c r="O12" s="38" t="s">
        <v>62</v>
      </c>
      <c r="P12" s="22">
        <v>100</v>
      </c>
      <c r="Q12" s="2"/>
      <c r="R12" s="2"/>
      <c r="S12" s="2"/>
      <c r="T12" s="2"/>
      <c r="U12" s="2"/>
      <c r="V12" s="2"/>
    </row>
    <row r="13" spans="1:22" ht="24" customHeight="1">
      <c r="A13" s="6">
        <v>17</v>
      </c>
      <c r="B13" s="105">
        <v>24366</v>
      </c>
      <c r="C13" s="23">
        <v>23969</v>
      </c>
      <c r="D13" s="23">
        <v>23761</v>
      </c>
      <c r="E13" s="23">
        <v>13</v>
      </c>
      <c r="F13" s="37" t="s">
        <v>62</v>
      </c>
      <c r="G13" s="23">
        <v>3</v>
      </c>
      <c r="H13" s="23">
        <v>15</v>
      </c>
      <c r="I13" s="23">
        <v>83</v>
      </c>
      <c r="J13" s="23">
        <v>282</v>
      </c>
      <c r="K13" s="38">
        <v>1</v>
      </c>
      <c r="L13" s="37">
        <v>5</v>
      </c>
      <c r="M13" s="38" t="s">
        <v>62</v>
      </c>
      <c r="N13" s="38" t="s">
        <v>62</v>
      </c>
      <c r="O13" s="39">
        <v>0</v>
      </c>
      <c r="P13" s="22">
        <v>88</v>
      </c>
      <c r="Q13" s="2"/>
      <c r="R13" s="2"/>
      <c r="S13" s="2"/>
      <c r="T13" s="2"/>
      <c r="U13" s="2"/>
      <c r="V13" s="2"/>
    </row>
    <row r="14" spans="1:22" ht="24" customHeight="1">
      <c r="A14" s="6"/>
      <c r="B14" s="10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"/>
      <c r="R14" s="2"/>
      <c r="S14" s="2"/>
      <c r="T14" s="2"/>
      <c r="U14" s="2"/>
      <c r="V14" s="2"/>
    </row>
    <row r="15" spans="1:22" ht="24" customHeight="1">
      <c r="A15" s="108">
        <v>18</v>
      </c>
      <c r="B15" s="109">
        <f>SUM(B16:B17)</f>
        <v>23550</v>
      </c>
      <c r="C15" s="31">
        <f>SUM(C16:C17)</f>
        <v>23187</v>
      </c>
      <c r="D15" s="31">
        <f>SUM(D16:D17)</f>
        <v>22967</v>
      </c>
      <c r="E15" s="31">
        <f>SUM(E16:E17)</f>
        <v>14</v>
      </c>
      <c r="F15" s="31">
        <f>SUM(F16:F17)</f>
        <v>1</v>
      </c>
      <c r="G15" s="110">
        <f aca="true" t="shared" si="0" ref="G15:P15">SUM(G16:G17)</f>
        <v>0</v>
      </c>
      <c r="H15" s="31">
        <f t="shared" si="0"/>
        <v>21</v>
      </c>
      <c r="I15" s="31">
        <f t="shared" si="0"/>
        <v>73</v>
      </c>
      <c r="J15" s="31">
        <f t="shared" si="0"/>
        <v>252</v>
      </c>
      <c r="K15" s="31">
        <f t="shared" si="0"/>
        <v>2</v>
      </c>
      <c r="L15" s="31">
        <f t="shared" si="0"/>
        <v>11</v>
      </c>
      <c r="M15" s="40">
        <f t="shared" si="0"/>
        <v>0</v>
      </c>
      <c r="N15" s="40">
        <f t="shared" si="0"/>
        <v>0</v>
      </c>
      <c r="O15" s="40">
        <f t="shared" si="0"/>
        <v>0</v>
      </c>
      <c r="P15" s="31">
        <f t="shared" si="0"/>
        <v>84</v>
      </c>
      <c r="Q15" s="2"/>
      <c r="R15" s="2"/>
      <c r="S15" s="2"/>
      <c r="T15" s="2"/>
      <c r="U15" s="2"/>
      <c r="V15" s="2"/>
    </row>
    <row r="16" spans="1:22" ht="24" customHeight="1">
      <c r="A16" s="4" t="s">
        <v>36</v>
      </c>
      <c r="B16" s="105">
        <f>C16+E16+F16+G16+H16+I16+J16+K16</f>
        <v>12111</v>
      </c>
      <c r="C16" s="111">
        <v>11883</v>
      </c>
      <c r="D16" s="111">
        <v>11776</v>
      </c>
      <c r="E16" s="111">
        <v>11</v>
      </c>
      <c r="F16" s="112">
        <v>0</v>
      </c>
      <c r="G16" s="112">
        <v>0</v>
      </c>
      <c r="H16" s="111">
        <v>20</v>
      </c>
      <c r="I16" s="111">
        <v>63</v>
      </c>
      <c r="J16" s="111">
        <v>132</v>
      </c>
      <c r="K16" s="112">
        <v>2</v>
      </c>
      <c r="L16" s="111">
        <v>10</v>
      </c>
      <c r="M16" s="112" t="s">
        <v>101</v>
      </c>
      <c r="N16" s="112" t="s">
        <v>101</v>
      </c>
      <c r="O16" s="112" t="s">
        <v>101</v>
      </c>
      <c r="P16" s="22">
        <f>I16+L16</f>
        <v>73</v>
      </c>
      <c r="Q16" s="2"/>
      <c r="R16" s="2"/>
      <c r="S16" s="2"/>
      <c r="T16" s="2"/>
      <c r="U16" s="2"/>
      <c r="V16" s="2"/>
    </row>
    <row r="17" spans="1:22" ht="24" customHeight="1">
      <c r="A17" s="6" t="s">
        <v>37</v>
      </c>
      <c r="B17" s="105">
        <f>C17+E17+F17+G17+H17+I17+J17+K17</f>
        <v>11439</v>
      </c>
      <c r="C17" s="113">
        <v>11304</v>
      </c>
      <c r="D17" s="113">
        <v>11191</v>
      </c>
      <c r="E17" s="113">
        <v>3</v>
      </c>
      <c r="F17" s="112">
        <v>1</v>
      </c>
      <c r="G17" s="112">
        <v>0</v>
      </c>
      <c r="H17" s="114">
        <v>1</v>
      </c>
      <c r="I17" s="113">
        <v>10</v>
      </c>
      <c r="J17" s="113">
        <v>120</v>
      </c>
      <c r="K17" s="112">
        <v>0</v>
      </c>
      <c r="L17" s="112">
        <v>1</v>
      </c>
      <c r="M17" s="112" t="s">
        <v>101</v>
      </c>
      <c r="N17" s="112" t="s">
        <v>101</v>
      </c>
      <c r="O17" s="112" t="s">
        <v>101</v>
      </c>
      <c r="P17" s="22">
        <f>I17+L17</f>
        <v>11</v>
      </c>
      <c r="Q17" s="2"/>
      <c r="R17" s="2"/>
      <c r="S17" s="2"/>
      <c r="T17" s="2"/>
      <c r="U17" s="2"/>
      <c r="V17" s="2"/>
    </row>
    <row r="18" spans="1:22" ht="24" customHeight="1">
      <c r="A18" s="41"/>
      <c r="B18" s="115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2"/>
      <c r="O18" s="42"/>
      <c r="P18" s="42" t="s">
        <v>90</v>
      </c>
      <c r="Q18" s="2"/>
      <c r="R18" s="2"/>
      <c r="S18" s="2"/>
      <c r="T18" s="2"/>
      <c r="U18" s="2"/>
      <c r="V18" s="2"/>
    </row>
    <row r="19" spans="1:22" ht="10.5" customHeight="1">
      <c r="A19" s="2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"/>
      <c r="R19" s="2"/>
      <c r="S19" s="2"/>
      <c r="T19" s="2"/>
      <c r="U19" s="2"/>
      <c r="V19" s="2"/>
    </row>
    <row r="20" spans="1:22" ht="2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"/>
      <c r="R20" s="2"/>
      <c r="S20" s="2"/>
      <c r="T20" s="2"/>
      <c r="U20" s="2"/>
      <c r="V20" s="2"/>
    </row>
    <row r="21" spans="1:22" ht="21" customHeight="1">
      <c r="A21" s="24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1" customHeight="1">
      <c r="A23" s="34" t="s">
        <v>84</v>
      </c>
      <c r="B23" s="7"/>
      <c r="C23" s="7"/>
      <c r="D23" s="7"/>
      <c r="E23" s="7"/>
      <c r="F23" s="7"/>
      <c r="G23" s="7"/>
      <c r="H23" s="7"/>
      <c r="I23" s="7"/>
      <c r="J23" s="7"/>
      <c r="K23" s="44"/>
      <c r="L23" s="9"/>
      <c r="M23" s="9"/>
      <c r="N23" s="9"/>
      <c r="O23" s="9"/>
      <c r="P23" s="9"/>
      <c r="Q23" s="2"/>
      <c r="S23" s="35" t="s">
        <v>85</v>
      </c>
      <c r="T23" s="2"/>
      <c r="U23" s="2"/>
      <c r="V23" s="2"/>
    </row>
    <row r="24" spans="1:22" ht="21" customHeight="1">
      <c r="A24" s="7" t="s">
        <v>102</v>
      </c>
      <c r="B24" s="7"/>
      <c r="C24" s="7"/>
      <c r="D24" s="7"/>
      <c r="E24" s="7"/>
      <c r="F24" s="7"/>
      <c r="G24" s="7"/>
      <c r="H24" s="7"/>
      <c r="I24" s="7"/>
      <c r="J24" s="7"/>
      <c r="K24" s="7" t="s">
        <v>103</v>
      </c>
      <c r="L24" s="7"/>
      <c r="M24" s="7"/>
      <c r="N24" s="7"/>
      <c r="O24" s="2"/>
      <c r="P24" s="2"/>
      <c r="Q24" s="2"/>
      <c r="R24" s="2"/>
      <c r="S24" s="2"/>
      <c r="T24" s="2"/>
      <c r="U24" s="2"/>
      <c r="V24" s="2"/>
    </row>
    <row r="25" spans="1:22" ht="21" customHeight="1">
      <c r="A25" s="7" t="s">
        <v>104</v>
      </c>
      <c r="B25" s="7"/>
      <c r="C25" s="7"/>
      <c r="D25" s="7"/>
      <c r="E25" s="7"/>
      <c r="F25" s="7"/>
      <c r="G25" s="7"/>
      <c r="H25" s="7"/>
      <c r="I25" s="7"/>
      <c r="J25" s="7"/>
      <c r="K25" s="7" t="s">
        <v>105</v>
      </c>
      <c r="L25" s="7"/>
      <c r="M25" s="7"/>
      <c r="N25" s="7"/>
      <c r="O25" s="2"/>
      <c r="P25" s="2"/>
      <c r="Q25" s="2"/>
      <c r="R25" s="2"/>
      <c r="S25" s="2"/>
      <c r="T25" s="2"/>
      <c r="U25" s="2"/>
      <c r="V25" s="2"/>
    </row>
    <row r="26" spans="1:22" ht="21" customHeight="1">
      <c r="A26" s="7" t="s">
        <v>106</v>
      </c>
      <c r="B26" s="7"/>
      <c r="C26" s="7"/>
      <c r="D26" s="7"/>
      <c r="E26" s="7"/>
      <c r="F26" s="7"/>
      <c r="G26" s="7"/>
      <c r="H26" s="7"/>
      <c r="I26" s="7"/>
      <c r="J26" s="7"/>
      <c r="K26" s="7" t="s">
        <v>107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21" customHeight="1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 t="s">
        <v>109</v>
      </c>
      <c r="L27" s="7"/>
      <c r="M27" s="7"/>
      <c r="N27" s="7"/>
      <c r="O27" s="2"/>
      <c r="P27" s="2"/>
      <c r="Q27" s="2"/>
      <c r="R27" s="2"/>
      <c r="S27" s="2"/>
      <c r="T27" s="2"/>
      <c r="U27" s="2"/>
      <c r="V27" s="2"/>
    </row>
    <row r="28" spans="1:22" ht="21" customHeight="1">
      <c r="A28" s="10" t="s">
        <v>110</v>
      </c>
      <c r="B28" s="7"/>
      <c r="C28" s="7"/>
      <c r="D28" s="7"/>
      <c r="E28" s="7"/>
      <c r="F28" s="7"/>
      <c r="G28" s="7"/>
      <c r="H28" s="7"/>
      <c r="I28" s="7"/>
      <c r="J28" s="7"/>
      <c r="K28" s="7" t="s">
        <v>111</v>
      </c>
      <c r="L28" s="7"/>
      <c r="M28" s="7"/>
      <c r="N28" s="7"/>
      <c r="O28" s="2"/>
      <c r="P28" s="2"/>
      <c r="Q28" s="2"/>
      <c r="R28" s="2"/>
      <c r="S28" s="2"/>
      <c r="T28" s="2"/>
      <c r="U28" s="2"/>
      <c r="V28" s="2"/>
    </row>
    <row r="29" spans="1:22" ht="21" customHeight="1">
      <c r="A29" s="7" t="s">
        <v>112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113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1" customHeight="1">
      <c r="A30" s="7" t="s">
        <v>114</v>
      </c>
      <c r="B30" s="7"/>
      <c r="C30" s="7"/>
      <c r="D30" s="7"/>
      <c r="E30" s="7"/>
      <c r="F30" s="7"/>
      <c r="G30" s="7"/>
      <c r="H30" s="7"/>
      <c r="I30" s="7"/>
      <c r="J30" s="7"/>
      <c r="K30" s="7" t="s">
        <v>86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1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1" customHeight="1">
      <c r="A32" s="7" t="s">
        <v>87</v>
      </c>
      <c r="B32" s="7"/>
      <c r="C32" s="7"/>
      <c r="D32" s="7"/>
      <c r="E32" s="7"/>
      <c r="F32" s="7"/>
      <c r="G32" s="7"/>
      <c r="H32" s="7"/>
      <c r="I32" s="7"/>
      <c r="J32" s="7"/>
      <c r="K32" s="34" t="s">
        <v>88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21" customHeight="1">
      <c r="A33" s="34" t="s">
        <v>89</v>
      </c>
      <c r="B33" s="7"/>
      <c r="C33" s="7"/>
      <c r="D33" s="7"/>
      <c r="E33" s="7"/>
      <c r="F33" s="7"/>
      <c r="G33" s="7"/>
      <c r="H33" s="7"/>
      <c r="I33" s="7"/>
      <c r="J33" s="7"/>
      <c r="K33" s="7" t="s">
        <v>115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1" customHeight="1">
      <c r="A34" s="7" t="s">
        <v>116</v>
      </c>
      <c r="B34" s="7"/>
      <c r="C34" s="7"/>
      <c r="D34" s="7"/>
      <c r="E34" s="7"/>
      <c r="F34" s="7"/>
      <c r="G34" s="7"/>
      <c r="H34" s="7"/>
      <c r="I34" s="7"/>
      <c r="J34" s="7"/>
      <c r="K34" s="7" t="s">
        <v>117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1" customHeight="1">
      <c r="A35" s="7" t="s">
        <v>118</v>
      </c>
      <c r="B35" s="7"/>
      <c r="C35" s="7"/>
      <c r="D35" s="7"/>
      <c r="E35" s="7"/>
      <c r="F35" s="7"/>
      <c r="G35" s="7"/>
      <c r="H35" s="7"/>
      <c r="I35" s="7"/>
      <c r="J35" s="7"/>
      <c r="K35" s="7" t="s">
        <v>119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21" customHeight="1">
      <c r="A36" s="7" t="s">
        <v>120</v>
      </c>
      <c r="B36" s="7"/>
      <c r="C36" s="7"/>
      <c r="D36" s="7"/>
      <c r="E36" s="7"/>
      <c r="F36" s="7"/>
      <c r="G36" s="7"/>
      <c r="H36" s="7"/>
      <c r="I36" s="7"/>
      <c r="J36" s="7"/>
      <c r="K36" s="7" t="s">
        <v>121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21" customHeight="1">
      <c r="A37" s="7" t="s">
        <v>122</v>
      </c>
      <c r="B37" s="7"/>
      <c r="C37" s="7"/>
      <c r="D37" s="7"/>
      <c r="E37" s="7"/>
      <c r="F37" s="7"/>
      <c r="G37" s="7"/>
      <c r="H37" s="7"/>
      <c r="I37" s="7"/>
      <c r="J37" s="7"/>
      <c r="K37" s="7" t="s">
        <v>123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21" customHeight="1">
      <c r="A38" s="7" t="s">
        <v>124</v>
      </c>
      <c r="B38" s="7"/>
      <c r="C38" s="7"/>
      <c r="D38" s="7"/>
      <c r="E38" s="7"/>
      <c r="F38" s="7"/>
      <c r="G38" s="7"/>
      <c r="H38" s="7"/>
      <c r="I38" s="7"/>
      <c r="J38" s="7"/>
      <c r="K38" s="7" t="s">
        <v>125</v>
      </c>
      <c r="L38" s="7"/>
      <c r="M38" s="7"/>
      <c r="N38" s="7"/>
      <c r="O38" s="2"/>
      <c r="P38" s="2"/>
      <c r="Q38" s="2"/>
      <c r="R38" s="2"/>
      <c r="S38" s="1" t="s">
        <v>90</v>
      </c>
      <c r="T38" s="2"/>
      <c r="U38" s="2"/>
      <c r="V38" s="2"/>
    </row>
    <row r="39" spans="1:22" ht="21" customHeight="1">
      <c r="A39" s="7" t="s">
        <v>126</v>
      </c>
      <c r="B39" s="7"/>
      <c r="C39" s="7"/>
      <c r="D39" s="7"/>
      <c r="E39" s="7"/>
      <c r="F39" s="7"/>
      <c r="G39" s="7"/>
      <c r="H39" s="7"/>
      <c r="I39" s="7"/>
      <c r="J39" s="7"/>
      <c r="K39" s="7" t="s">
        <v>127</v>
      </c>
      <c r="L39" s="7"/>
      <c r="M39" s="7"/>
      <c r="N39" s="7"/>
      <c r="O39" s="2"/>
      <c r="P39" s="2"/>
      <c r="Q39" s="2"/>
      <c r="R39" s="2"/>
      <c r="S39" s="2"/>
      <c r="T39" s="2"/>
      <c r="U39" s="2"/>
      <c r="V39" s="2"/>
    </row>
    <row r="40" spans="1:22" ht="21" customHeight="1">
      <c r="A40" s="58" t="s">
        <v>128</v>
      </c>
      <c r="B40" s="59"/>
      <c r="C40" s="59"/>
      <c r="D40" s="59"/>
      <c r="E40" s="59"/>
      <c r="F40" s="59"/>
      <c r="G40" s="59"/>
      <c r="H40" s="59"/>
      <c r="I40" s="59"/>
      <c r="J40" s="7"/>
      <c r="K40" s="7" t="s">
        <v>129</v>
      </c>
      <c r="L40" s="7"/>
      <c r="M40" s="7"/>
      <c r="N40" s="7"/>
      <c r="O40" s="2"/>
      <c r="P40" s="2"/>
      <c r="Q40" s="2"/>
      <c r="R40" s="2"/>
      <c r="S40" s="2"/>
      <c r="T40" s="2"/>
      <c r="U40" s="2"/>
      <c r="V40" s="2"/>
    </row>
  </sheetData>
  <mergeCells count="9">
    <mergeCell ref="A40:I40"/>
    <mergeCell ref="L5:O5"/>
    <mergeCell ref="A3:L3"/>
    <mergeCell ref="F4:G4"/>
    <mergeCell ref="L6:L7"/>
    <mergeCell ref="M6:M7"/>
    <mergeCell ref="N6:N7"/>
    <mergeCell ref="O6:O7"/>
    <mergeCell ref="L4:O4"/>
  </mergeCells>
  <printOptions/>
  <pageMargins left="0.75" right="0.75" top="1" bottom="1" header="0.512" footer="0.512"/>
  <pageSetup horizontalDpi="300" verticalDpi="300" orientation="portrait" paperSize="9" scale="75" r:id="rId2"/>
  <colBreaks count="1" manualBreakCount="1">
    <brk id="10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9"/>
  <sheetViews>
    <sheetView showGridLines="0" workbookViewId="0" topLeftCell="M36">
      <selection activeCell="W21" sqref="W21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9.625" style="2" customWidth="1"/>
    <col min="12" max="12" width="8.50390625" style="2" customWidth="1"/>
    <col min="13" max="16" width="7.625" style="2" customWidth="1"/>
    <col min="17" max="17" width="11.00390625" style="2" customWidth="1"/>
    <col min="18" max="21" width="9.00390625" style="2" customWidth="1"/>
    <col min="22" max="22" width="13.50390625" style="2" customWidth="1"/>
    <col min="23" max="28" width="9.00390625" style="2" customWidth="1"/>
    <col min="29" max="29" width="6.625" style="2" customWidth="1"/>
    <col min="30" max="30" width="8.625" style="2" customWidth="1"/>
    <col min="31" max="31" width="9.00390625" style="2" customWidth="1"/>
    <col min="32" max="32" width="8.75390625" style="2" customWidth="1"/>
    <col min="33" max="33" width="8.00390625" style="2" customWidth="1"/>
    <col min="34" max="34" width="6.625" style="2" customWidth="1"/>
    <col min="35" max="36" width="7.00390625" style="2" customWidth="1"/>
    <col min="37" max="16384" width="9.00390625" style="2" customWidth="1"/>
  </cols>
  <sheetData>
    <row r="1" ht="25.5" customHeight="1">
      <c r="A1" s="33" t="s">
        <v>23</v>
      </c>
    </row>
    <row r="2" ht="17.25" customHeight="1">
      <c r="A2" s="17"/>
    </row>
    <row r="3" spans="1:27" ht="22.5" customHeight="1">
      <c r="A3" s="25" t="s">
        <v>24</v>
      </c>
      <c r="AA3" s="2" t="s">
        <v>4</v>
      </c>
    </row>
    <row r="4" spans="1:24" s="1" customFormat="1" ht="40.5" customHeight="1">
      <c r="A4" s="60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T4" s="35" t="s">
        <v>15</v>
      </c>
      <c r="V4" s="35" t="s">
        <v>26</v>
      </c>
      <c r="W4" s="2"/>
      <c r="X4" s="2"/>
    </row>
    <row r="5" spans="1:20" s="1" customFormat="1" ht="30" customHeight="1">
      <c r="A5" s="70"/>
      <c r="B5" s="71" t="s">
        <v>130</v>
      </c>
      <c r="C5" s="116" t="s">
        <v>131</v>
      </c>
      <c r="D5" s="117"/>
      <c r="E5" s="118" t="s">
        <v>132</v>
      </c>
      <c r="F5" s="119" t="s">
        <v>2</v>
      </c>
      <c r="G5" s="120"/>
      <c r="H5" s="76" t="s">
        <v>8</v>
      </c>
      <c r="I5" s="70" t="s">
        <v>67</v>
      </c>
      <c r="J5" s="76" t="s">
        <v>68</v>
      </c>
      <c r="K5" s="76" t="s">
        <v>69</v>
      </c>
      <c r="L5" s="70" t="s">
        <v>47</v>
      </c>
      <c r="M5" s="64" t="s">
        <v>51</v>
      </c>
      <c r="N5" s="65"/>
      <c r="O5" s="65"/>
      <c r="P5" s="121"/>
      <c r="Q5" s="77" t="s">
        <v>133</v>
      </c>
      <c r="R5" s="21"/>
      <c r="S5" s="21"/>
      <c r="T5" s="21"/>
    </row>
    <row r="6" spans="1:34" s="1" customFormat="1" ht="30" customHeight="1">
      <c r="A6" s="4" t="s">
        <v>54</v>
      </c>
      <c r="B6" s="78" t="s">
        <v>9</v>
      </c>
      <c r="C6" s="122" t="s">
        <v>19</v>
      </c>
      <c r="D6" s="76" t="s">
        <v>134</v>
      </c>
      <c r="E6" s="89" t="s">
        <v>30</v>
      </c>
      <c r="F6" s="82" t="s">
        <v>3</v>
      </c>
      <c r="G6" s="123" t="s">
        <v>33</v>
      </c>
      <c r="H6" s="83" t="s">
        <v>34</v>
      </c>
      <c r="I6" s="81" t="s">
        <v>39</v>
      </c>
      <c r="J6" s="83" t="s">
        <v>48</v>
      </c>
      <c r="K6" s="83" t="s">
        <v>5</v>
      </c>
      <c r="L6" s="5" t="s">
        <v>11</v>
      </c>
      <c r="M6" s="124" t="s">
        <v>27</v>
      </c>
      <c r="N6" s="125"/>
      <c r="O6" s="125"/>
      <c r="P6" s="126"/>
      <c r="Q6" s="87" t="s">
        <v>28</v>
      </c>
      <c r="AH6" s="2"/>
    </row>
    <row r="7" spans="1:34" s="1" customFormat="1" ht="22.5" customHeight="1">
      <c r="A7" s="5"/>
      <c r="B7" s="78" t="s">
        <v>10</v>
      </c>
      <c r="C7" s="122" t="s">
        <v>31</v>
      </c>
      <c r="D7" s="83" t="s">
        <v>20</v>
      </c>
      <c r="E7" s="127" t="s">
        <v>22</v>
      </c>
      <c r="F7" s="127" t="s">
        <v>135</v>
      </c>
      <c r="G7" s="122"/>
      <c r="H7" s="83" t="s">
        <v>35</v>
      </c>
      <c r="I7" s="5"/>
      <c r="J7" s="89" t="s">
        <v>49</v>
      </c>
      <c r="K7" s="83" t="s">
        <v>6</v>
      </c>
      <c r="L7" s="5" t="s">
        <v>12</v>
      </c>
      <c r="M7" s="90" t="s">
        <v>77</v>
      </c>
      <c r="N7" s="128" t="s">
        <v>78</v>
      </c>
      <c r="O7" s="128" t="s">
        <v>79</v>
      </c>
      <c r="P7" s="92" t="s">
        <v>80</v>
      </c>
      <c r="Q7" s="87" t="s">
        <v>29</v>
      </c>
      <c r="AH7" s="2" t="s">
        <v>41</v>
      </c>
    </row>
    <row r="8" spans="1:34" s="1" customFormat="1" ht="22.5" customHeight="1">
      <c r="A8" s="93"/>
      <c r="B8" s="94"/>
      <c r="C8" s="94"/>
      <c r="D8" s="98" t="s">
        <v>21</v>
      </c>
      <c r="E8" s="98" t="s">
        <v>31</v>
      </c>
      <c r="F8" s="98" t="s">
        <v>82</v>
      </c>
      <c r="G8" s="94"/>
      <c r="H8" s="98" t="s">
        <v>38</v>
      </c>
      <c r="I8" s="93"/>
      <c r="J8" s="99" t="s">
        <v>50</v>
      </c>
      <c r="K8" s="98" t="s">
        <v>7</v>
      </c>
      <c r="L8" s="93" t="s">
        <v>13</v>
      </c>
      <c r="M8" s="100"/>
      <c r="N8" s="101"/>
      <c r="O8" s="101"/>
      <c r="P8" s="102"/>
      <c r="Q8" s="103" t="s">
        <v>136</v>
      </c>
      <c r="AH8" s="2" t="s">
        <v>43</v>
      </c>
    </row>
    <row r="9" spans="1:34" s="1" customFormat="1" ht="24" customHeight="1">
      <c r="A9" s="6"/>
      <c r="B9" s="104" t="s">
        <v>25</v>
      </c>
      <c r="C9" s="8" t="s">
        <v>25</v>
      </c>
      <c r="D9" s="8" t="s">
        <v>25</v>
      </c>
      <c r="E9" s="8" t="s">
        <v>83</v>
      </c>
      <c r="F9" s="8" t="s">
        <v>25</v>
      </c>
      <c r="G9" s="8" t="s">
        <v>17</v>
      </c>
      <c r="H9" s="8" t="s">
        <v>25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8" t="s">
        <v>25</v>
      </c>
      <c r="O9" s="8" t="s">
        <v>25</v>
      </c>
      <c r="P9" s="8" t="s">
        <v>25</v>
      </c>
      <c r="Q9" s="8" t="s">
        <v>25</v>
      </c>
      <c r="AH9" s="2" t="s">
        <v>44</v>
      </c>
    </row>
    <row r="10" spans="1:34" ht="24" customHeight="1">
      <c r="A10" s="6" t="s">
        <v>100</v>
      </c>
      <c r="B10" s="129">
        <v>27604</v>
      </c>
      <c r="C10" s="19">
        <v>9563</v>
      </c>
      <c r="D10" s="19">
        <v>9551</v>
      </c>
      <c r="E10" s="19">
        <v>4918</v>
      </c>
      <c r="F10" s="19">
        <v>1470</v>
      </c>
      <c r="G10" s="19">
        <v>1394</v>
      </c>
      <c r="H10" s="19">
        <v>244</v>
      </c>
      <c r="I10" s="19">
        <v>6304</v>
      </c>
      <c r="J10" s="19" t="s">
        <v>52</v>
      </c>
      <c r="K10" s="19">
        <v>3706</v>
      </c>
      <c r="L10" s="20">
        <v>5</v>
      </c>
      <c r="M10" s="19">
        <v>8</v>
      </c>
      <c r="N10" s="20">
        <v>17</v>
      </c>
      <c r="O10" s="20">
        <v>76</v>
      </c>
      <c r="P10" s="22" t="s">
        <v>18</v>
      </c>
      <c r="Q10" s="19">
        <v>6405</v>
      </c>
      <c r="AH10" s="2" t="s">
        <v>44</v>
      </c>
    </row>
    <row r="11" spans="1:34" ht="24" customHeight="1">
      <c r="A11" s="6">
        <v>14</v>
      </c>
      <c r="B11" s="129">
        <v>26915</v>
      </c>
      <c r="C11" s="19">
        <v>9429</v>
      </c>
      <c r="D11" s="19">
        <v>9421</v>
      </c>
      <c r="E11" s="19">
        <v>5216</v>
      </c>
      <c r="F11" s="19">
        <v>1210</v>
      </c>
      <c r="G11" s="19">
        <v>1553</v>
      </c>
      <c r="H11" s="19">
        <v>273</v>
      </c>
      <c r="I11" s="19">
        <v>5495</v>
      </c>
      <c r="J11" s="19" t="s">
        <v>52</v>
      </c>
      <c r="K11" s="19">
        <v>3725</v>
      </c>
      <c r="L11" s="20">
        <v>14</v>
      </c>
      <c r="M11" s="19">
        <v>8</v>
      </c>
      <c r="N11" s="20">
        <v>19</v>
      </c>
      <c r="O11" s="20">
        <v>54</v>
      </c>
      <c r="P11" s="22" t="s">
        <v>18</v>
      </c>
      <c r="Q11" s="19">
        <v>5576</v>
      </c>
      <c r="AH11" s="2" t="s">
        <v>44</v>
      </c>
    </row>
    <row r="12" spans="1:34" ht="24" customHeight="1">
      <c r="A12" s="6">
        <v>15</v>
      </c>
      <c r="B12" s="129">
        <v>26219</v>
      </c>
      <c r="C12" s="19">
        <v>9280</v>
      </c>
      <c r="D12" s="19">
        <v>9269</v>
      </c>
      <c r="E12" s="19">
        <v>5232</v>
      </c>
      <c r="F12" s="19">
        <v>1569</v>
      </c>
      <c r="G12" s="19">
        <v>1184</v>
      </c>
      <c r="H12" s="19">
        <v>263</v>
      </c>
      <c r="I12" s="19">
        <v>5502</v>
      </c>
      <c r="J12" s="19" t="s">
        <v>52</v>
      </c>
      <c r="K12" s="19">
        <v>3155</v>
      </c>
      <c r="L12" s="20">
        <v>34</v>
      </c>
      <c r="M12" s="19">
        <v>10</v>
      </c>
      <c r="N12" s="20">
        <v>13</v>
      </c>
      <c r="O12" s="20">
        <v>40</v>
      </c>
      <c r="P12" s="30" t="s">
        <v>18</v>
      </c>
      <c r="Q12" s="19">
        <v>5565</v>
      </c>
      <c r="AH12" s="2" t="s">
        <v>44</v>
      </c>
    </row>
    <row r="13" spans="1:34" ht="24" customHeight="1">
      <c r="A13" s="6">
        <v>16</v>
      </c>
      <c r="B13" s="129">
        <v>25283</v>
      </c>
      <c r="C13" s="19">
        <v>9132</v>
      </c>
      <c r="D13" s="19">
        <v>9116</v>
      </c>
      <c r="E13" s="19">
        <v>5291</v>
      </c>
      <c r="F13" s="19">
        <v>1227</v>
      </c>
      <c r="G13" s="19">
        <v>1161</v>
      </c>
      <c r="H13" s="19">
        <v>212</v>
      </c>
      <c r="I13" s="19">
        <v>5367</v>
      </c>
      <c r="J13" s="19">
        <v>599</v>
      </c>
      <c r="K13" s="19">
        <v>2261</v>
      </c>
      <c r="L13" s="20">
        <v>33</v>
      </c>
      <c r="M13" s="19">
        <v>3</v>
      </c>
      <c r="N13" s="20">
        <v>6</v>
      </c>
      <c r="O13" s="20">
        <v>10</v>
      </c>
      <c r="P13" s="30" t="s">
        <v>18</v>
      </c>
      <c r="Q13" s="19">
        <v>5386</v>
      </c>
      <c r="AH13" s="2" t="s">
        <v>44</v>
      </c>
    </row>
    <row r="14" spans="1:17" ht="24" customHeight="1">
      <c r="A14" s="6">
        <v>17</v>
      </c>
      <c r="B14" s="105">
        <v>24475</v>
      </c>
      <c r="C14" s="23">
        <v>9288</v>
      </c>
      <c r="D14" s="23">
        <v>9271</v>
      </c>
      <c r="E14" s="23">
        <v>5104</v>
      </c>
      <c r="F14" s="23">
        <v>1067</v>
      </c>
      <c r="G14" s="23">
        <v>887</v>
      </c>
      <c r="H14" s="23">
        <v>252</v>
      </c>
      <c r="I14" s="23">
        <v>5411</v>
      </c>
      <c r="J14" s="19">
        <v>589</v>
      </c>
      <c r="K14" s="23">
        <v>1860</v>
      </c>
      <c r="L14" s="23">
        <v>17</v>
      </c>
      <c r="M14" s="23">
        <v>5</v>
      </c>
      <c r="N14" s="23">
        <v>11</v>
      </c>
      <c r="O14" s="22">
        <v>25</v>
      </c>
      <c r="P14" s="30">
        <v>0</v>
      </c>
      <c r="Q14" s="20">
        <v>5452</v>
      </c>
    </row>
    <row r="15" spans="2:34" ht="24" customHeight="1">
      <c r="B15" s="130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AH15" s="2" t="s">
        <v>44</v>
      </c>
    </row>
    <row r="16" spans="1:18" ht="24" customHeight="1">
      <c r="A16" s="108">
        <v>18</v>
      </c>
      <c r="B16" s="109">
        <f aca="true" t="shared" si="0" ref="B16:Q16">SUM(B17:B18)</f>
        <v>23597</v>
      </c>
      <c r="C16" s="31">
        <f t="shared" si="0"/>
        <v>9557</v>
      </c>
      <c r="D16" s="31">
        <f t="shared" si="0"/>
        <v>9554</v>
      </c>
      <c r="E16" s="31">
        <f t="shared" si="0"/>
        <v>4681</v>
      </c>
      <c r="F16" s="31">
        <f t="shared" si="0"/>
        <v>1004</v>
      </c>
      <c r="G16" s="31">
        <f t="shared" si="0"/>
        <v>778</v>
      </c>
      <c r="H16" s="31">
        <f t="shared" si="0"/>
        <v>276</v>
      </c>
      <c r="I16" s="31">
        <f t="shared" si="0"/>
        <v>5700</v>
      </c>
      <c r="J16" s="31">
        <f t="shared" si="0"/>
        <v>379</v>
      </c>
      <c r="K16" s="31">
        <f t="shared" si="0"/>
        <v>1211</v>
      </c>
      <c r="L16" s="31">
        <f t="shared" si="0"/>
        <v>11</v>
      </c>
      <c r="M16" s="31">
        <f t="shared" si="0"/>
        <v>2</v>
      </c>
      <c r="N16" s="31">
        <f t="shared" si="0"/>
        <v>3</v>
      </c>
      <c r="O16" s="31">
        <f t="shared" si="0"/>
        <v>11</v>
      </c>
      <c r="P16" s="32">
        <f t="shared" si="0"/>
        <v>0</v>
      </c>
      <c r="Q16" s="31">
        <f t="shared" si="0"/>
        <v>5716</v>
      </c>
      <c r="R16" s="27"/>
    </row>
    <row r="17" spans="1:18" ht="24" customHeight="1">
      <c r="A17" s="4" t="s">
        <v>36</v>
      </c>
      <c r="B17" s="106">
        <f>SUM(C17+E17+F17+G17+H17+I17+J17+K17+L17)</f>
        <v>11829</v>
      </c>
      <c r="C17" s="113">
        <v>4782</v>
      </c>
      <c r="D17" s="113">
        <v>4781</v>
      </c>
      <c r="E17" s="113">
        <v>1963</v>
      </c>
      <c r="F17" s="113">
        <v>576</v>
      </c>
      <c r="G17" s="113">
        <v>506</v>
      </c>
      <c r="H17" s="113">
        <v>230</v>
      </c>
      <c r="I17" s="113">
        <v>3155</v>
      </c>
      <c r="J17" s="113">
        <v>116</v>
      </c>
      <c r="K17" s="113">
        <v>498</v>
      </c>
      <c r="L17" s="131">
        <v>3</v>
      </c>
      <c r="M17" s="132">
        <v>0</v>
      </c>
      <c r="N17" s="132">
        <v>0</v>
      </c>
      <c r="O17" s="132">
        <v>2</v>
      </c>
      <c r="P17" s="133">
        <v>0</v>
      </c>
      <c r="Q17" s="18">
        <f>I17+M17+N17+O17</f>
        <v>3157</v>
      </c>
      <c r="R17" s="28"/>
    </row>
    <row r="18" spans="1:17" ht="24" customHeight="1">
      <c r="A18" s="42" t="s">
        <v>37</v>
      </c>
      <c r="B18" s="134">
        <f>SUM(C18+E18+F18+G18+H18+I18+J18+K18+L18)</f>
        <v>11768</v>
      </c>
      <c r="C18" s="135">
        <v>4775</v>
      </c>
      <c r="D18" s="135">
        <v>4773</v>
      </c>
      <c r="E18" s="135">
        <v>2718</v>
      </c>
      <c r="F18" s="135">
        <v>428</v>
      </c>
      <c r="G18" s="135">
        <v>272</v>
      </c>
      <c r="H18" s="135">
        <v>46</v>
      </c>
      <c r="I18" s="135">
        <v>2545</v>
      </c>
      <c r="J18" s="135">
        <v>263</v>
      </c>
      <c r="K18" s="135">
        <v>713</v>
      </c>
      <c r="L18" s="135">
        <v>8</v>
      </c>
      <c r="M18" s="135">
        <v>2</v>
      </c>
      <c r="N18" s="135">
        <v>3</v>
      </c>
      <c r="O18" s="135">
        <v>9</v>
      </c>
      <c r="P18" s="136">
        <v>0</v>
      </c>
      <c r="Q18" s="29">
        <f>I18+M18+N18+O18</f>
        <v>2559</v>
      </c>
    </row>
    <row r="19" spans="1:17" ht="12.75" customHeight="1">
      <c r="A19" s="2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6" ht="21" customHeight="1">
      <c r="A20" s="11" t="s">
        <v>55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AB20" s="2" t="s">
        <v>58</v>
      </c>
      <c r="AJ20" s="2" t="s">
        <v>58</v>
      </c>
    </row>
    <row r="21" spans="1:28" ht="21" customHeight="1">
      <c r="A21" s="24"/>
      <c r="B21" s="9"/>
      <c r="AB21" s="2" t="s">
        <v>58</v>
      </c>
    </row>
    <row r="22" spans="1:2" ht="21" customHeight="1">
      <c r="A22" s="24"/>
      <c r="B22" s="9"/>
    </row>
    <row r="23" spans="1:31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 t="s">
        <v>137</v>
      </c>
      <c r="M23" s="7"/>
      <c r="AE23" s="16" t="s">
        <v>14</v>
      </c>
    </row>
    <row r="24" spans="1:18" ht="21" customHeight="1">
      <c r="A24" s="34" t="s">
        <v>0</v>
      </c>
      <c r="B24" s="7"/>
      <c r="C24" s="7"/>
      <c r="D24" s="7"/>
      <c r="E24" s="7"/>
      <c r="F24" s="7"/>
      <c r="G24" s="7"/>
      <c r="H24" s="7"/>
      <c r="I24" s="7"/>
      <c r="J24" s="7"/>
      <c r="L24" s="7" t="s">
        <v>138</v>
      </c>
      <c r="M24" s="7"/>
      <c r="N24" s="9"/>
      <c r="O24" s="9"/>
      <c r="P24" s="9"/>
      <c r="Q24" s="9"/>
      <c r="R24" s="9"/>
    </row>
    <row r="25" spans="1:35" ht="21" customHeight="1">
      <c r="A25" s="7" t="s">
        <v>139</v>
      </c>
      <c r="B25" s="7"/>
      <c r="C25" s="7"/>
      <c r="D25" s="7"/>
      <c r="E25" s="7"/>
      <c r="F25" s="7"/>
      <c r="G25" s="7"/>
      <c r="H25" s="7"/>
      <c r="I25" s="7"/>
      <c r="J25" s="7"/>
      <c r="L25" s="7" t="s">
        <v>140</v>
      </c>
      <c r="N25" s="7"/>
      <c r="O25" s="7"/>
      <c r="P25" s="7"/>
      <c r="T25" s="35" t="s">
        <v>53</v>
      </c>
      <c r="V25" s="16"/>
      <c r="AH25" s="2" t="s">
        <v>59</v>
      </c>
      <c r="AI25" s="2" t="s">
        <v>59</v>
      </c>
    </row>
    <row r="26" spans="1:35" ht="21" customHeight="1">
      <c r="A26" s="7" t="s">
        <v>141</v>
      </c>
      <c r="B26" s="7"/>
      <c r="C26" s="7"/>
      <c r="D26" s="7"/>
      <c r="E26" s="7"/>
      <c r="F26" s="7"/>
      <c r="G26" s="7"/>
      <c r="H26" s="7"/>
      <c r="I26" s="7"/>
      <c r="J26" s="7"/>
      <c r="L26" s="7" t="s">
        <v>142</v>
      </c>
      <c r="M26" s="7"/>
      <c r="N26" s="7"/>
      <c r="O26" s="7"/>
      <c r="P26" s="7"/>
      <c r="AH26" s="2" t="s">
        <v>40</v>
      </c>
      <c r="AI26" s="2" t="s">
        <v>40</v>
      </c>
    </row>
    <row r="27" spans="1:16" ht="21" customHeight="1">
      <c r="A27" s="7" t="s">
        <v>143</v>
      </c>
      <c r="B27" s="7"/>
      <c r="C27" s="7"/>
      <c r="D27" s="7"/>
      <c r="E27" s="7"/>
      <c r="F27" s="7"/>
      <c r="G27" s="7"/>
      <c r="H27" s="7"/>
      <c r="I27" s="7"/>
      <c r="J27" s="7"/>
      <c r="L27" s="7" t="s">
        <v>144</v>
      </c>
      <c r="M27" s="7"/>
      <c r="N27" s="7"/>
      <c r="O27" s="7"/>
      <c r="P27" s="7"/>
    </row>
    <row r="28" spans="1:35" ht="21" customHeight="1">
      <c r="A28" s="7" t="s">
        <v>145</v>
      </c>
      <c r="B28" s="7"/>
      <c r="C28" s="7"/>
      <c r="D28" s="7"/>
      <c r="E28" s="7"/>
      <c r="F28" s="7"/>
      <c r="G28" s="7"/>
      <c r="H28" s="7"/>
      <c r="I28" s="7"/>
      <c r="J28" s="7"/>
      <c r="L28" s="7"/>
      <c r="N28" s="7"/>
      <c r="O28" s="7"/>
      <c r="P28" s="7"/>
      <c r="AH28" s="2" t="s">
        <v>60</v>
      </c>
      <c r="AI28" s="2" t="s">
        <v>60</v>
      </c>
    </row>
    <row r="29" spans="1:35" ht="21" customHeight="1">
      <c r="A29" s="7" t="s">
        <v>146</v>
      </c>
      <c r="B29" s="7"/>
      <c r="C29" s="7"/>
      <c r="D29" s="7"/>
      <c r="E29" s="7"/>
      <c r="F29" s="7"/>
      <c r="G29" s="7"/>
      <c r="H29" s="7"/>
      <c r="I29" s="7"/>
      <c r="J29" s="7"/>
      <c r="L29" s="34" t="s">
        <v>147</v>
      </c>
      <c r="M29" s="7"/>
      <c r="N29" s="7"/>
      <c r="O29" s="7"/>
      <c r="P29" s="7"/>
      <c r="AH29" s="2" t="s">
        <v>56</v>
      </c>
      <c r="AI29" s="2" t="s">
        <v>56</v>
      </c>
    </row>
    <row r="30" spans="1:35" ht="21" customHeight="1">
      <c r="A30" s="10" t="s">
        <v>148</v>
      </c>
      <c r="B30" s="7"/>
      <c r="C30" s="7"/>
      <c r="D30" s="7"/>
      <c r="E30" s="7"/>
      <c r="F30" s="7"/>
      <c r="G30" s="7"/>
      <c r="H30" s="7"/>
      <c r="I30" s="7"/>
      <c r="J30" s="7"/>
      <c r="L30" s="7" t="s">
        <v>149</v>
      </c>
      <c r="N30" s="7"/>
      <c r="O30" s="7"/>
      <c r="P30" s="7"/>
      <c r="AH30" s="2" t="s">
        <v>14</v>
      </c>
      <c r="AI30" s="2" t="s">
        <v>14</v>
      </c>
    </row>
    <row r="31" spans="1:35" ht="21" customHeight="1">
      <c r="A31" s="7" t="s">
        <v>150</v>
      </c>
      <c r="B31" s="7"/>
      <c r="C31" s="7"/>
      <c r="D31" s="7"/>
      <c r="E31" s="7"/>
      <c r="F31" s="7"/>
      <c r="G31" s="7"/>
      <c r="H31" s="7"/>
      <c r="I31" s="7"/>
      <c r="J31" s="7"/>
      <c r="L31" s="7" t="s">
        <v>151</v>
      </c>
      <c r="N31" s="7"/>
      <c r="O31" s="7"/>
      <c r="P31" s="7"/>
      <c r="AH31" s="2" t="s">
        <v>61</v>
      </c>
      <c r="AI31" s="2" t="s">
        <v>61</v>
      </c>
    </row>
    <row r="32" spans="1:35" ht="21" customHeight="1">
      <c r="A32" s="7" t="s">
        <v>152</v>
      </c>
      <c r="B32" s="7"/>
      <c r="C32" s="7"/>
      <c r="D32" s="7"/>
      <c r="E32" s="7"/>
      <c r="F32" s="7"/>
      <c r="G32" s="7"/>
      <c r="H32" s="7"/>
      <c r="I32" s="7"/>
      <c r="J32" s="7"/>
      <c r="L32" s="7" t="s">
        <v>153</v>
      </c>
      <c r="N32" s="7"/>
      <c r="O32" s="7"/>
      <c r="P32" s="7"/>
      <c r="AH32" s="2" t="s">
        <v>40</v>
      </c>
      <c r="AI32" s="2" t="s">
        <v>40</v>
      </c>
    </row>
    <row r="33" spans="1:16" ht="21" customHeight="1">
      <c r="A33" s="7" t="s">
        <v>154</v>
      </c>
      <c r="B33" s="7"/>
      <c r="C33" s="7"/>
      <c r="D33" s="7"/>
      <c r="E33" s="7"/>
      <c r="F33" s="7"/>
      <c r="G33" s="7"/>
      <c r="H33" s="7"/>
      <c r="I33" s="7"/>
      <c r="J33" s="7"/>
      <c r="L33" s="7" t="s">
        <v>155</v>
      </c>
      <c r="N33" s="7"/>
      <c r="O33" s="7"/>
      <c r="P33" s="7"/>
    </row>
    <row r="34" spans="1:35" ht="21" customHeight="1">
      <c r="A34" s="7" t="s">
        <v>156</v>
      </c>
      <c r="B34" s="7"/>
      <c r="C34" s="7"/>
      <c r="D34" s="7"/>
      <c r="E34" s="7"/>
      <c r="F34" s="7"/>
      <c r="G34" s="7"/>
      <c r="H34" s="7"/>
      <c r="I34" s="7"/>
      <c r="J34" s="7"/>
      <c r="L34" s="7" t="s">
        <v>157</v>
      </c>
      <c r="N34" s="7"/>
      <c r="O34" s="7"/>
      <c r="P34" s="7"/>
      <c r="S34" s="7"/>
      <c r="AH34" s="2" t="s">
        <v>45</v>
      </c>
      <c r="AI34" s="2" t="s">
        <v>45</v>
      </c>
    </row>
    <row r="35" spans="1:35" ht="21" customHeight="1">
      <c r="A35" s="7" t="s">
        <v>158</v>
      </c>
      <c r="B35" s="7"/>
      <c r="C35" s="7"/>
      <c r="D35" s="7"/>
      <c r="E35" s="7"/>
      <c r="F35" s="7"/>
      <c r="G35" s="7"/>
      <c r="H35" s="7"/>
      <c r="I35" s="7"/>
      <c r="J35" s="7"/>
      <c r="L35" s="7" t="s">
        <v>159</v>
      </c>
      <c r="N35" s="7"/>
      <c r="O35" s="7"/>
      <c r="P35" s="7"/>
      <c r="S35" s="7"/>
      <c r="AH35" s="2" t="s">
        <v>42</v>
      </c>
      <c r="AI35" s="2" t="s">
        <v>42</v>
      </c>
    </row>
    <row r="36" spans="1:35" ht="21" customHeight="1">
      <c r="A36" s="34" t="s">
        <v>1</v>
      </c>
      <c r="B36" s="7"/>
      <c r="C36" s="7"/>
      <c r="D36" s="7"/>
      <c r="E36" s="7"/>
      <c r="F36" s="7"/>
      <c r="G36" s="7"/>
      <c r="H36" s="7"/>
      <c r="I36" s="7"/>
      <c r="J36" s="7"/>
      <c r="L36" s="7" t="s">
        <v>160</v>
      </c>
      <c r="N36" s="7"/>
      <c r="O36" s="7"/>
      <c r="P36" s="7"/>
      <c r="Q36" s="7"/>
      <c r="R36" s="7"/>
      <c r="AH36" s="2" t="s">
        <v>14</v>
      </c>
      <c r="AI36" s="2" t="s">
        <v>14</v>
      </c>
    </row>
    <row r="37" spans="1:35" ht="21" customHeight="1">
      <c r="A37" s="7" t="s">
        <v>161</v>
      </c>
      <c r="B37" s="7"/>
      <c r="C37" s="7"/>
      <c r="D37" s="7"/>
      <c r="E37" s="7"/>
      <c r="F37" s="7"/>
      <c r="G37" s="7"/>
      <c r="H37" s="7"/>
      <c r="I37" s="7"/>
      <c r="J37" s="7"/>
      <c r="L37" s="7" t="s">
        <v>162</v>
      </c>
      <c r="N37" s="7"/>
      <c r="O37" s="7"/>
      <c r="P37" s="7"/>
      <c r="Q37" s="7"/>
      <c r="R37" s="7"/>
      <c r="AH37" s="2" t="s">
        <v>40</v>
      </c>
      <c r="AI37" s="2" t="s">
        <v>40</v>
      </c>
    </row>
    <row r="38" spans="1:35" ht="21" customHeight="1">
      <c r="A38" s="7" t="s">
        <v>163</v>
      </c>
      <c r="B38" s="7"/>
      <c r="C38" s="7"/>
      <c r="D38" s="7"/>
      <c r="E38" s="7"/>
      <c r="F38" s="7"/>
      <c r="G38" s="7"/>
      <c r="H38" s="7"/>
      <c r="I38" s="7"/>
      <c r="J38" s="7"/>
      <c r="L38" s="7" t="s">
        <v>164</v>
      </c>
      <c r="N38" s="7"/>
      <c r="O38" s="7"/>
      <c r="P38" s="7"/>
      <c r="AH38" s="2" t="s">
        <v>14</v>
      </c>
      <c r="AI38" s="2" t="s">
        <v>14</v>
      </c>
    </row>
    <row r="39" spans="1:16" ht="21" customHeight="1">
      <c r="A39" s="7" t="s">
        <v>165</v>
      </c>
      <c r="B39" s="7"/>
      <c r="C39" s="7"/>
      <c r="D39" s="7"/>
      <c r="E39" s="7"/>
      <c r="F39" s="7"/>
      <c r="G39" s="7"/>
      <c r="H39" s="7"/>
      <c r="I39" s="7"/>
      <c r="J39" s="7"/>
      <c r="L39" s="7"/>
      <c r="N39" s="7"/>
      <c r="O39" s="7"/>
      <c r="P39" s="7"/>
    </row>
    <row r="40" spans="1:35" ht="21" customHeight="1">
      <c r="A40" s="7" t="s">
        <v>166</v>
      </c>
      <c r="B40" s="7"/>
      <c r="C40" s="7"/>
      <c r="D40" s="7"/>
      <c r="E40" s="7"/>
      <c r="F40" s="7"/>
      <c r="G40" s="7"/>
      <c r="H40" s="7"/>
      <c r="I40" s="7"/>
      <c r="J40" s="7"/>
      <c r="L40" s="7" t="s">
        <v>167</v>
      </c>
      <c r="N40" s="7"/>
      <c r="O40" s="7"/>
      <c r="P40" s="7"/>
      <c r="AH40" s="2" t="s">
        <v>14</v>
      </c>
      <c r="AI40" s="2" t="s">
        <v>14</v>
      </c>
    </row>
    <row r="41" spans="1:35" ht="21" customHeight="1">
      <c r="A41" s="7" t="s">
        <v>168</v>
      </c>
      <c r="B41" s="7"/>
      <c r="C41" s="7"/>
      <c r="D41" s="7"/>
      <c r="E41" s="7"/>
      <c r="F41" s="7"/>
      <c r="G41" s="7"/>
      <c r="H41" s="7"/>
      <c r="I41" s="7"/>
      <c r="J41" s="7"/>
      <c r="L41" s="7" t="s">
        <v>169</v>
      </c>
      <c r="N41" s="7"/>
      <c r="O41" s="7"/>
      <c r="P41" s="7"/>
      <c r="U41" s="1" t="s">
        <v>4</v>
      </c>
      <c r="AH41" s="2" t="s">
        <v>4</v>
      </c>
      <c r="AI41" s="2" t="s">
        <v>4</v>
      </c>
    </row>
    <row r="42" spans="1:16" ht="21" customHeight="1">
      <c r="A42" s="7" t="s">
        <v>170</v>
      </c>
      <c r="B42" s="7"/>
      <c r="C42" s="7"/>
      <c r="D42" s="7"/>
      <c r="E42" s="7"/>
      <c r="F42" s="7"/>
      <c r="G42" s="7"/>
      <c r="H42" s="7"/>
      <c r="I42" s="7"/>
      <c r="J42" s="7"/>
      <c r="L42" s="7" t="s">
        <v>171</v>
      </c>
      <c r="N42" s="7"/>
      <c r="O42" s="7"/>
      <c r="P42" s="7"/>
    </row>
    <row r="43" spans="1:35" ht="21" customHeight="1">
      <c r="A43" s="7" t="s">
        <v>172</v>
      </c>
      <c r="B43" s="7"/>
      <c r="C43" s="7"/>
      <c r="D43" s="7"/>
      <c r="E43" s="7"/>
      <c r="F43" s="7"/>
      <c r="G43" s="7"/>
      <c r="H43" s="7"/>
      <c r="I43" s="7"/>
      <c r="J43" s="7"/>
      <c r="L43" s="7" t="s">
        <v>173</v>
      </c>
      <c r="N43" s="7"/>
      <c r="O43" s="7"/>
      <c r="P43" s="7"/>
      <c r="AH43" s="2" t="s">
        <v>56</v>
      </c>
      <c r="AI43" s="2" t="s">
        <v>56</v>
      </c>
    </row>
    <row r="44" spans="1:35" ht="21" customHeight="1">
      <c r="A44" s="58" t="s">
        <v>174</v>
      </c>
      <c r="B44" s="59"/>
      <c r="C44" s="59"/>
      <c r="D44" s="59"/>
      <c r="E44" s="59"/>
      <c r="F44" s="59"/>
      <c r="G44" s="59"/>
      <c r="H44" s="59"/>
      <c r="I44" s="59"/>
      <c r="J44" s="26"/>
      <c r="N44" s="7"/>
      <c r="O44" s="7"/>
      <c r="P44" s="7"/>
      <c r="AG44" s="2" t="s">
        <v>56</v>
      </c>
      <c r="AH44" s="2" t="s">
        <v>56</v>
      </c>
      <c r="AI44" s="2" t="s">
        <v>56</v>
      </c>
    </row>
    <row r="45" spans="1:35" ht="21" customHeight="1">
      <c r="A45" s="7" t="s">
        <v>57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AE45" s="15" t="s">
        <v>56</v>
      </c>
      <c r="AF45" s="2" t="s">
        <v>56</v>
      </c>
      <c r="AG45" s="2" t="s">
        <v>56</v>
      </c>
      <c r="AH45" s="2" t="s">
        <v>56</v>
      </c>
      <c r="AI45" s="2" t="s">
        <v>56</v>
      </c>
    </row>
    <row r="46" spans="1:35" ht="21" customHeight="1">
      <c r="A46" s="7" t="s">
        <v>57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AE46" s="15" t="s">
        <v>56</v>
      </c>
      <c r="AF46" s="2" t="s">
        <v>56</v>
      </c>
      <c r="AG46" s="2" t="s">
        <v>56</v>
      </c>
      <c r="AH46" s="2" t="s">
        <v>56</v>
      </c>
      <c r="AI46" s="2" t="s">
        <v>56</v>
      </c>
    </row>
    <row r="47" spans="1:35" ht="14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AE47" s="15" t="s">
        <v>56</v>
      </c>
      <c r="AF47" s="2" t="s">
        <v>56</v>
      </c>
      <c r="AG47" s="2" t="s">
        <v>56</v>
      </c>
      <c r="AH47" s="2" t="s">
        <v>56</v>
      </c>
      <c r="AI47" s="2" t="s">
        <v>56</v>
      </c>
    </row>
    <row r="48" spans="1:35" ht="14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AE48" s="15" t="s">
        <v>56</v>
      </c>
      <c r="AF48" s="2" t="s">
        <v>56</v>
      </c>
      <c r="AG48" s="2" t="s">
        <v>56</v>
      </c>
      <c r="AH48" s="2" t="s">
        <v>56</v>
      </c>
      <c r="AI48" s="2" t="s">
        <v>56</v>
      </c>
    </row>
    <row r="49" spans="1:3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AE49" s="15" t="s">
        <v>56</v>
      </c>
      <c r="AF49" s="2" t="s">
        <v>56</v>
      </c>
      <c r="AG49" s="2" t="s">
        <v>56</v>
      </c>
      <c r="AH49" s="2" t="s">
        <v>56</v>
      </c>
      <c r="AI49" s="2" t="s">
        <v>56</v>
      </c>
    </row>
    <row r="50" spans="2:22" ht="15.75" customHeight="1">
      <c r="B50" s="14"/>
      <c r="C50" s="14"/>
      <c r="E50" s="14"/>
      <c r="F50" s="14"/>
      <c r="G50" s="14"/>
      <c r="H50" s="14"/>
      <c r="I50" s="14"/>
      <c r="J50" s="14"/>
      <c r="K50" s="14"/>
      <c r="L50" s="14"/>
      <c r="M50" s="14"/>
      <c r="O50" s="13"/>
      <c r="P50" s="12"/>
      <c r="Q50" s="12"/>
      <c r="R50" s="12"/>
      <c r="S50" s="12"/>
      <c r="T50" s="12"/>
      <c r="U50" s="12"/>
      <c r="V50" s="12"/>
    </row>
    <row r="51" spans="2:13" ht="24" customHeight="1">
      <c r="B51" s="14"/>
      <c r="C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ht="18" customHeight="1">
      <c r="B52" s="14"/>
      <c r="C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4:22" s="14" customFormat="1" ht="15.75" customHeight="1">
      <c r="D53" s="2"/>
      <c r="O53" s="2"/>
      <c r="P53" s="2"/>
      <c r="Q53" s="2"/>
      <c r="R53" s="2"/>
      <c r="S53" s="2"/>
      <c r="T53" s="2"/>
      <c r="U53" s="2"/>
      <c r="V53" s="2"/>
    </row>
    <row r="54" spans="4:22" s="14" customFormat="1" ht="15.75" customHeight="1">
      <c r="D54" s="2"/>
      <c r="O54" s="2"/>
      <c r="P54" s="2"/>
      <c r="Q54" s="2"/>
      <c r="R54" s="2"/>
      <c r="S54" s="2"/>
      <c r="T54" s="2"/>
      <c r="U54" s="2"/>
      <c r="V54" s="2"/>
    </row>
    <row r="55" spans="15:22" s="14" customFormat="1" ht="15.75" customHeight="1">
      <c r="O55" s="2"/>
      <c r="P55" s="2"/>
      <c r="Q55" s="2"/>
      <c r="R55" s="2"/>
      <c r="S55" s="2"/>
      <c r="T55" s="2"/>
      <c r="U55" s="2"/>
      <c r="V55" s="2"/>
    </row>
    <row r="56" spans="15:22" s="14" customFormat="1" ht="15.75" customHeight="1">
      <c r="O56" s="2"/>
      <c r="P56" s="2"/>
      <c r="Q56" s="2"/>
      <c r="R56" s="2"/>
      <c r="S56" s="2"/>
      <c r="T56" s="2"/>
      <c r="U56" s="2"/>
      <c r="V56" s="2"/>
    </row>
    <row r="57" spans="8:22" s="14" customFormat="1" ht="15.75" customHeight="1"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</row>
    <row r="58" spans="2:22" s="14" customFormat="1" ht="15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</row>
    <row r="59" spans="2:22" s="14" customFormat="1" ht="15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</row>
    <row r="60" spans="2:22" s="14" customFormat="1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</row>
    <row r="116" spans="28:37" ht="13.5">
      <c r="AB116"/>
      <c r="AC116"/>
      <c r="AD116"/>
      <c r="AE116"/>
      <c r="AF116"/>
      <c r="AG116"/>
      <c r="AH116"/>
      <c r="AI116"/>
      <c r="AJ116"/>
      <c r="AK116"/>
    </row>
    <row r="117" spans="28:37" ht="13.5">
      <c r="AB117"/>
      <c r="AC117"/>
      <c r="AD117"/>
      <c r="AE117"/>
      <c r="AF117"/>
      <c r="AG117"/>
      <c r="AH117"/>
      <c r="AI117"/>
      <c r="AJ117"/>
      <c r="AK117"/>
    </row>
    <row r="118" spans="28:37" ht="13.5">
      <c r="AB118"/>
      <c r="AC118"/>
      <c r="AD118"/>
      <c r="AE118"/>
      <c r="AF118"/>
      <c r="AG118"/>
      <c r="AH118"/>
      <c r="AI118"/>
      <c r="AJ118"/>
      <c r="AK118"/>
    </row>
    <row r="119" spans="28:37" ht="13.5">
      <c r="AB119"/>
      <c r="AC119"/>
      <c r="AD119"/>
      <c r="AE119"/>
      <c r="AF119"/>
      <c r="AG119"/>
      <c r="AH119"/>
      <c r="AI119"/>
      <c r="AJ119"/>
      <c r="AK119"/>
    </row>
    <row r="120" spans="28:37" ht="13.5">
      <c r="AB120"/>
      <c r="AC120"/>
      <c r="AD120"/>
      <c r="AE120"/>
      <c r="AF120"/>
      <c r="AG120"/>
      <c r="AH120"/>
      <c r="AI120"/>
      <c r="AJ120"/>
      <c r="AK120"/>
    </row>
    <row r="121" spans="28:37" ht="13.5">
      <c r="AB121"/>
      <c r="AC121"/>
      <c r="AD121"/>
      <c r="AE121"/>
      <c r="AF121"/>
      <c r="AG121"/>
      <c r="AH121"/>
      <c r="AI121"/>
      <c r="AJ121"/>
      <c r="AK121"/>
    </row>
    <row r="122" spans="28:37" ht="13.5">
      <c r="AB122"/>
      <c r="AC122"/>
      <c r="AD122"/>
      <c r="AE122"/>
      <c r="AF122"/>
      <c r="AG122"/>
      <c r="AH122"/>
      <c r="AI122"/>
      <c r="AJ122"/>
      <c r="AK122"/>
    </row>
    <row r="123" spans="28:37" ht="13.5">
      <c r="AB123"/>
      <c r="AC123"/>
      <c r="AD123"/>
      <c r="AE123"/>
      <c r="AF123"/>
      <c r="AG123"/>
      <c r="AH123"/>
      <c r="AI123"/>
      <c r="AJ123"/>
      <c r="AK123"/>
    </row>
    <row r="124" spans="28:37" ht="13.5">
      <c r="AB124"/>
      <c r="AC124"/>
      <c r="AD124"/>
      <c r="AE124"/>
      <c r="AF124"/>
      <c r="AG124"/>
      <c r="AH124"/>
      <c r="AI124"/>
      <c r="AJ124"/>
      <c r="AK124"/>
    </row>
    <row r="125" spans="28:37" ht="13.5">
      <c r="AB125"/>
      <c r="AC125"/>
      <c r="AD125"/>
      <c r="AE125"/>
      <c r="AF125"/>
      <c r="AG125"/>
      <c r="AH125"/>
      <c r="AI125"/>
      <c r="AJ125"/>
      <c r="AK125"/>
    </row>
    <row r="126" spans="28:37" ht="13.5">
      <c r="AB126"/>
      <c r="AC126"/>
      <c r="AD126"/>
      <c r="AE126"/>
      <c r="AF126"/>
      <c r="AG126"/>
      <c r="AH126"/>
      <c r="AI126"/>
      <c r="AJ126"/>
      <c r="AK126"/>
    </row>
    <row r="127" spans="28:37" ht="13.5">
      <c r="AB127"/>
      <c r="AC127"/>
      <c r="AD127"/>
      <c r="AE127"/>
      <c r="AF127"/>
      <c r="AG127"/>
      <c r="AH127"/>
      <c r="AI127"/>
      <c r="AJ127"/>
      <c r="AK127"/>
    </row>
    <row r="128" spans="28:37" ht="13.5">
      <c r="AB128"/>
      <c r="AC128"/>
      <c r="AD128"/>
      <c r="AE128"/>
      <c r="AF128"/>
      <c r="AG128"/>
      <c r="AH128"/>
      <c r="AI128"/>
      <c r="AJ128"/>
      <c r="AK128"/>
    </row>
    <row r="129" spans="28:37" ht="13.5">
      <c r="AB129"/>
      <c r="AC129"/>
      <c r="AD129"/>
      <c r="AE129"/>
      <c r="AF129"/>
      <c r="AG129"/>
      <c r="AH129"/>
      <c r="AI129"/>
      <c r="AJ129"/>
      <c r="AK129"/>
    </row>
    <row r="130" spans="28:37" ht="13.5">
      <c r="AB130"/>
      <c r="AC130"/>
      <c r="AD130"/>
      <c r="AE130"/>
      <c r="AF130"/>
      <c r="AG130"/>
      <c r="AH130"/>
      <c r="AI130"/>
      <c r="AJ130"/>
      <c r="AK130"/>
    </row>
    <row r="131" spans="28:37" ht="13.5">
      <c r="AB131"/>
      <c r="AC131"/>
      <c r="AD131"/>
      <c r="AE131"/>
      <c r="AF131"/>
      <c r="AG131"/>
      <c r="AH131"/>
      <c r="AI131"/>
      <c r="AJ131"/>
      <c r="AK131"/>
    </row>
    <row r="132" spans="28:37" ht="13.5">
      <c r="AB132"/>
      <c r="AC132"/>
      <c r="AD132"/>
      <c r="AE132"/>
      <c r="AF132"/>
      <c r="AG132"/>
      <c r="AH132"/>
      <c r="AI132"/>
      <c r="AJ132"/>
      <c r="AK132"/>
    </row>
    <row r="133" spans="28:37" ht="13.5">
      <c r="AB133"/>
      <c r="AC133"/>
      <c r="AD133"/>
      <c r="AE133"/>
      <c r="AF133"/>
      <c r="AG133"/>
      <c r="AH133"/>
      <c r="AI133"/>
      <c r="AJ133"/>
      <c r="AK133"/>
    </row>
    <row r="134" spans="28:37" ht="13.5">
      <c r="AB134"/>
      <c r="AC134"/>
      <c r="AD134"/>
      <c r="AE134"/>
      <c r="AF134"/>
      <c r="AG134"/>
      <c r="AH134"/>
      <c r="AI134"/>
      <c r="AJ134"/>
      <c r="AK134"/>
    </row>
    <row r="135" spans="28:37" ht="13.5">
      <c r="AB135"/>
      <c r="AC135"/>
      <c r="AD135"/>
      <c r="AE135"/>
      <c r="AF135"/>
      <c r="AG135"/>
      <c r="AH135"/>
      <c r="AI135"/>
      <c r="AJ135"/>
      <c r="AK135"/>
    </row>
    <row r="136" spans="28:37" ht="13.5">
      <c r="AB136"/>
      <c r="AC136"/>
      <c r="AD136"/>
      <c r="AE136"/>
      <c r="AF136"/>
      <c r="AG136"/>
      <c r="AH136"/>
      <c r="AI136"/>
      <c r="AJ136"/>
      <c r="AK136"/>
    </row>
    <row r="137" spans="28:37" ht="13.5">
      <c r="AB137"/>
      <c r="AC137"/>
      <c r="AD137"/>
      <c r="AE137"/>
      <c r="AF137"/>
      <c r="AG137"/>
      <c r="AH137"/>
      <c r="AI137"/>
      <c r="AJ137"/>
      <c r="AK137"/>
    </row>
    <row r="138" spans="28:37" ht="13.5">
      <c r="AB138"/>
      <c r="AC138"/>
      <c r="AD138"/>
      <c r="AE138"/>
      <c r="AF138"/>
      <c r="AG138"/>
      <c r="AH138"/>
      <c r="AI138"/>
      <c r="AJ138"/>
      <c r="AK138"/>
    </row>
    <row r="139" spans="28:37" ht="13.5">
      <c r="AB139"/>
      <c r="AC139"/>
      <c r="AD139"/>
      <c r="AE139"/>
      <c r="AF139"/>
      <c r="AG139"/>
      <c r="AH139"/>
      <c r="AI139"/>
      <c r="AJ139"/>
      <c r="AK139"/>
    </row>
  </sheetData>
  <mergeCells count="9">
    <mergeCell ref="A44:I44"/>
    <mergeCell ref="A4:M4"/>
    <mergeCell ref="P7:P8"/>
    <mergeCell ref="M5:P5"/>
    <mergeCell ref="M6:P6"/>
    <mergeCell ref="F5:G5"/>
    <mergeCell ref="M7:M8"/>
    <mergeCell ref="N7:N8"/>
    <mergeCell ref="O7:O8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80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28">
      <selection activeCell="A37" sqref="A37"/>
    </sheetView>
  </sheetViews>
  <sheetFormatPr defaultColWidth="9.00390625" defaultRowHeight="13.5"/>
  <cols>
    <col min="1" max="1" width="20.375" style="0" customWidth="1"/>
    <col min="6" max="6" width="27.125" style="0" customWidth="1"/>
  </cols>
  <sheetData>
    <row r="1" spans="1:7" ht="18.75">
      <c r="A1" s="68" t="s">
        <v>91</v>
      </c>
      <c r="B1" s="69"/>
      <c r="C1" s="69"/>
      <c r="D1" s="69"/>
      <c r="E1" s="69"/>
      <c r="F1" s="69"/>
      <c r="G1" s="69"/>
    </row>
    <row r="2" spans="1:7" ht="18.75">
      <c r="A2" s="45"/>
      <c r="B2" s="46"/>
      <c r="C2" s="46"/>
      <c r="D2" s="46"/>
      <c r="E2" s="46"/>
      <c r="F2" s="46"/>
      <c r="G2" s="46"/>
    </row>
    <row r="3" spans="1:7" ht="18.75">
      <c r="A3" s="45"/>
      <c r="B3" s="46"/>
      <c r="C3" s="46"/>
      <c r="D3" s="46"/>
      <c r="E3" s="46"/>
      <c r="F3" s="46"/>
      <c r="G3" s="46"/>
    </row>
    <row r="4" ht="13.5">
      <c r="A4" s="47"/>
    </row>
    <row r="5" spans="1:7" ht="18.75">
      <c r="A5" s="66"/>
      <c r="B5" s="67"/>
      <c r="C5" s="67"/>
      <c r="D5" s="48"/>
      <c r="F5" s="49"/>
      <c r="G5" s="49"/>
    </row>
    <row r="6" spans="4:7" ht="13.5">
      <c r="D6" s="50" t="s">
        <v>92</v>
      </c>
      <c r="G6" s="49"/>
    </row>
    <row r="7" spans="4:7" ht="13.5">
      <c r="D7" s="51" t="s">
        <v>92</v>
      </c>
      <c r="F7" s="49"/>
      <c r="G7" s="49"/>
    </row>
    <row r="8" spans="1:7" ht="13.5">
      <c r="A8" s="49"/>
      <c r="B8" s="49"/>
      <c r="C8" s="51" t="s">
        <v>92</v>
      </c>
      <c r="D8" s="51" t="s">
        <v>92</v>
      </c>
      <c r="F8" s="49"/>
      <c r="G8" s="49"/>
    </row>
    <row r="9" spans="1:7" ht="13.5">
      <c r="A9" s="49"/>
      <c r="B9" s="49"/>
      <c r="C9" s="51" t="s">
        <v>92</v>
      </c>
      <c r="D9" s="51" t="s">
        <v>92</v>
      </c>
      <c r="F9" s="49"/>
      <c r="G9" s="49"/>
    </row>
    <row r="10" spans="1:7" ht="13.5">
      <c r="A10" s="49"/>
      <c r="B10" s="49"/>
      <c r="C10" s="51" t="s">
        <v>92</v>
      </c>
      <c r="D10" s="51" t="s">
        <v>92</v>
      </c>
      <c r="F10" s="49"/>
      <c r="G10" s="49"/>
    </row>
    <row r="11" spans="1:7" ht="13.5">
      <c r="A11" s="49"/>
      <c r="B11" s="49"/>
      <c r="C11" s="51" t="s">
        <v>92</v>
      </c>
      <c r="D11" s="51" t="s">
        <v>92</v>
      </c>
      <c r="F11" s="49"/>
      <c r="G11" s="49"/>
    </row>
    <row r="12" spans="1:7" ht="13.5">
      <c r="A12" s="49"/>
      <c r="B12" s="49"/>
      <c r="C12" s="51" t="s">
        <v>92</v>
      </c>
      <c r="D12" s="51" t="s">
        <v>92</v>
      </c>
      <c r="F12" s="49"/>
      <c r="G12" s="49"/>
    </row>
    <row r="13" spans="1:7" ht="13.5">
      <c r="A13" s="49"/>
      <c r="B13" s="49"/>
      <c r="C13" s="51" t="s">
        <v>92</v>
      </c>
      <c r="D13" s="51" t="s">
        <v>92</v>
      </c>
      <c r="F13" s="49"/>
      <c r="G13" s="49"/>
    </row>
    <row r="14" spans="1:7" ht="13.5">
      <c r="A14" s="49"/>
      <c r="B14" s="49"/>
      <c r="C14" s="51" t="s">
        <v>92</v>
      </c>
      <c r="D14" s="51" t="s">
        <v>92</v>
      </c>
      <c r="F14" s="49"/>
      <c r="G14" s="49"/>
    </row>
    <row r="15" spans="1:7" ht="13.5">
      <c r="A15" s="49"/>
      <c r="B15" s="49"/>
      <c r="C15" s="52" t="s">
        <v>92</v>
      </c>
      <c r="D15" s="52" t="s">
        <v>92</v>
      </c>
      <c r="F15" s="49"/>
      <c r="G15" s="49"/>
    </row>
    <row r="16" spans="1:7" ht="13.5">
      <c r="A16" s="49"/>
      <c r="B16" s="49"/>
      <c r="C16" s="51" t="s">
        <v>92</v>
      </c>
      <c r="D16" s="51" t="s">
        <v>92</v>
      </c>
      <c r="F16" s="49"/>
      <c r="G16" s="49"/>
    </row>
    <row r="17" spans="1:7" ht="13.5">
      <c r="A17" s="49"/>
      <c r="B17" s="49"/>
      <c r="C17" s="51" t="s">
        <v>92</v>
      </c>
      <c r="D17" s="51" t="s">
        <v>92</v>
      </c>
      <c r="F17" s="49"/>
      <c r="G17" s="49"/>
    </row>
    <row r="18" spans="1:7" ht="13.5">
      <c r="A18" s="50"/>
      <c r="B18" s="52"/>
      <c r="C18" s="51" t="s">
        <v>92</v>
      </c>
      <c r="D18" s="51" t="s">
        <v>92</v>
      </c>
      <c r="F18" s="49"/>
      <c r="G18" s="49"/>
    </row>
    <row r="19" spans="1:7" ht="13.5">
      <c r="A19" s="53"/>
      <c r="B19" s="52"/>
      <c r="C19" s="51"/>
      <c r="D19" s="51"/>
      <c r="F19" s="49"/>
      <c r="G19" s="49"/>
    </row>
    <row r="20" spans="1:7" ht="13.5">
      <c r="A20" s="50"/>
      <c r="B20" s="54"/>
      <c r="C20" s="55"/>
      <c r="D20" s="51"/>
      <c r="F20" s="49"/>
      <c r="G20" s="49"/>
    </row>
    <row r="21" spans="1:7" ht="13.5">
      <c r="A21" s="50"/>
      <c r="B21" s="54"/>
      <c r="C21" s="55"/>
      <c r="D21" s="51"/>
      <c r="F21" s="56"/>
      <c r="G21" s="54"/>
    </row>
    <row r="22" spans="1:7" ht="13.5">
      <c r="A22" s="54"/>
      <c r="B22" s="52"/>
      <c r="C22" s="51"/>
      <c r="D22" s="51"/>
      <c r="F22" s="49"/>
      <c r="G22" s="54"/>
    </row>
    <row r="23" ht="24.75" customHeight="1">
      <c r="B23" s="57"/>
    </row>
    <row r="35" spans="1:7" ht="18.75">
      <c r="A35" s="68" t="s">
        <v>93</v>
      </c>
      <c r="B35" s="68"/>
      <c r="C35" s="68"/>
      <c r="D35" s="68"/>
      <c r="E35" s="68"/>
      <c r="F35" s="68"/>
      <c r="G35" s="68"/>
    </row>
    <row r="44" ht="13.5" customHeight="1"/>
  </sheetData>
  <mergeCells count="3">
    <mergeCell ref="A5:C5"/>
    <mergeCell ref="A1:G1"/>
    <mergeCell ref="A35:G3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2007-02-21T04:13:17Z</cp:lastPrinted>
  <dcterms:created xsi:type="dcterms:W3CDTF">1997-07-22T08:28:53Z</dcterms:created>
  <dcterms:modified xsi:type="dcterms:W3CDTF">2007-02-21T04:13:20Z</dcterms:modified>
  <cp:category/>
  <cp:version/>
  <cp:contentType/>
  <cp:contentStatus/>
</cp:coreProperties>
</file>