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<sst xmlns="http://schemas.openxmlformats.org/spreadsheetml/2006/main" count="146" uniqueCount="88">
  <si>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</si>
  <si>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</si>
  <si>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</si>
  <si>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</si>
  <si>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</si>
  <si>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</si>
  <si>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</si>
  <si>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</si>
  <si>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</si>
  <si>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</si>
  <si>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</si>
  <si>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</si>
  <si>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</si>
  <si>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</si>
  <si>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</si>
  <si>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</si>
  <si>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</si>
  <si>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</si>
  <si>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</si>
  <si>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</si>
  <si>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</si>
  <si>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</si>
  <si>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</si>
  <si>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</si>
  <si>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</si>
  <si>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</si>
  <si>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</si>
  <si>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</si>
  <si>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</si>
  <si>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</si>
  <si>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</si>
  <si>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</si>
  <si>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</si>
  <si>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</si>
  <si>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</si>
  <si>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</si>
  <si>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</si>
  <si>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</si>
  <si>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</si>
  <si>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</si>
  <si>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</si>
  <si>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</si>
  <si>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</si>
  <si>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</si>
  <si>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</si>
  <si>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</si>
  <si>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</si>
  <si>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</si>
  <si>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</si>
  <si>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</si>
  <si>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</si>
  <si>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</si>
  <si>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</si>
  <si>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</si>
  <si>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</si>
  <si>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</si>
  <si>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</si>
  <si>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</si>
  <si>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</si>
  <si>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</si>
  <si>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</si>
  <si>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</si>
  <si>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</si>
  <si>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</si>
  <si>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</si>
  <si>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</si>
  <si>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</si>
  <si>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</si>
  <si>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</si>
  <si>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</si>
  <si>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美里町</t>
  </si>
  <si>
    <t>土地開発事業特別会計</t>
  </si>
  <si>
    <t>公共下水道事業特別会計</t>
  </si>
  <si>
    <t>農業集落排水事業特別会計</t>
  </si>
  <si>
    <t>国民健康保険特別会計</t>
  </si>
  <si>
    <t>老人保健特別会計</t>
  </si>
  <si>
    <t>介護保険特別会計</t>
  </si>
  <si>
    <t>水道事業会計</t>
  </si>
  <si>
    <t>病院事業会計</t>
  </si>
  <si>
    <t>「法適用企業」</t>
  </si>
  <si>
    <t>宮城県後期高齢者医療広域連合</t>
  </si>
  <si>
    <t>大崎地域広域行政事務組合</t>
  </si>
  <si>
    <t>大崎東部土地開発公社</t>
  </si>
  <si>
    <t>南郷ふれあい公社</t>
  </si>
  <si>
    <t>とんたろう</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</si>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</sst>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9"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55"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0" borderId="0" xfId="0" applyFont="1" applyFill="1" applyAlignment="1">
      <alignment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20" zoomScaleSheetLayoutView="12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9" t="s">
        <v>56</v>
      </c>
      <c r="H4" s="50" t="s">
        <v>57</v>
      </c>
      <c r="I4" s="8" t="s">
        <v>58</v>
      </c>
      <c r="J4" s="11" t="s">
        <v>59</v>
      </c>
    </row>
    <row r="5" spans="7:10" ht="13.5" customHeight="1" thickTop="1">
      <c r="G5" s="12">
        <v>3055</v>
      </c>
      <c r="H5" s="13">
        <v>3057</v>
      </c>
      <c r="I5" s="14">
        <v>339</v>
      </c>
      <c r="J5" s="15">
        <v>6450</v>
      </c>
    </row>
    <row r="6" ht="14.25">
      <c r="A6" s="6" t="s">
        <v>2</v>
      </c>
    </row>
    <row r="7" spans="8:9" ht="10.5">
      <c r="H7" s="3" t="s">
        <v>12</v>
      </c>
      <c r="I7" s="3"/>
    </row>
    <row r="8" spans="1:8" ht="13.5" customHeight="1">
      <c r="A8" s="114" t="s">
        <v>0</v>
      </c>
      <c r="B8" s="129" t="s">
        <v>3</v>
      </c>
      <c r="C8" s="128" t="s">
        <v>4</v>
      </c>
      <c r="D8" s="128" t="s">
        <v>5</v>
      </c>
      <c r="E8" s="128" t="s">
        <v>6</v>
      </c>
      <c r="F8" s="118" t="s">
        <v>61</v>
      </c>
      <c r="G8" s="128" t="s">
        <v>7</v>
      </c>
      <c r="H8" s="124" t="s">
        <v>8</v>
      </c>
    </row>
    <row r="9" spans="1:8" ht="13.5" customHeight="1" thickBot="1">
      <c r="A9" s="115"/>
      <c r="B9" s="117"/>
      <c r="C9" s="119"/>
      <c r="D9" s="119"/>
      <c r="E9" s="119"/>
      <c r="F9" s="127"/>
      <c r="G9" s="119"/>
      <c r="H9" s="125"/>
    </row>
    <row r="10" spans="1:8" ht="13.5" customHeight="1" thickTop="1">
      <c r="A10" s="46" t="s">
        <v>9</v>
      </c>
      <c r="B10" s="16">
        <v>9571</v>
      </c>
      <c r="C10" s="17">
        <v>9433</v>
      </c>
      <c r="D10" s="17">
        <v>138</v>
      </c>
      <c r="E10" s="17">
        <v>133</v>
      </c>
      <c r="F10" s="17">
        <v>367</v>
      </c>
      <c r="G10" s="17">
        <v>12615</v>
      </c>
      <c r="H10" s="18"/>
    </row>
    <row r="11" spans="1:8" ht="13.5" customHeight="1">
      <c r="A11" s="47" t="s">
        <v>71</v>
      </c>
      <c r="B11" s="19">
        <v>32</v>
      </c>
      <c r="C11" s="20">
        <v>32</v>
      </c>
      <c r="D11" s="20">
        <v>0</v>
      </c>
      <c r="E11" s="20">
        <v>0</v>
      </c>
      <c r="F11" s="20">
        <v>31</v>
      </c>
      <c r="G11" s="104" t="s">
        <v>86</v>
      </c>
      <c r="H11" s="21"/>
    </row>
    <row r="12" spans="1:8" ht="13.5" customHeight="1">
      <c r="A12" s="51" t="s">
        <v>1</v>
      </c>
      <c r="B12" s="33">
        <f>SUM(B10:B11)-$F$11</f>
        <v>9572</v>
      </c>
      <c r="C12" s="34">
        <f>SUM(C10:C11)-$F$11</f>
        <v>9434</v>
      </c>
      <c r="D12" s="34">
        <f>SUM(D10:D11)</f>
        <v>138</v>
      </c>
      <c r="E12" s="34">
        <f>SUM(E10:E11)</f>
        <v>133</v>
      </c>
      <c r="F12" s="95"/>
      <c r="G12" s="34">
        <f>SUM(G10:G11)</f>
        <v>12615</v>
      </c>
      <c r="H12" s="44"/>
    </row>
    <row r="13" ht="9.75" customHeight="1"/>
    <row r="14" ht="14.25">
      <c r="A14" s="6" t="s">
        <v>10</v>
      </c>
    </row>
    <row r="15" spans="9:12" ht="10.5">
      <c r="I15" s="3" t="s">
        <v>12</v>
      </c>
      <c r="K15" s="3"/>
      <c r="L15" s="3"/>
    </row>
    <row r="16" spans="1:9" ht="13.5" customHeight="1">
      <c r="A16" s="114" t="s">
        <v>0</v>
      </c>
      <c r="B16" s="116" t="s">
        <v>47</v>
      </c>
      <c r="C16" s="118" t="s">
        <v>48</v>
      </c>
      <c r="D16" s="118" t="s">
        <v>49</v>
      </c>
      <c r="E16" s="122" t="s">
        <v>50</v>
      </c>
      <c r="F16" s="118" t="s">
        <v>61</v>
      </c>
      <c r="G16" s="118" t="s">
        <v>11</v>
      </c>
      <c r="H16" s="122" t="s">
        <v>45</v>
      </c>
      <c r="I16" s="124" t="s">
        <v>8</v>
      </c>
    </row>
    <row r="17" spans="1:9" ht="13.5" customHeight="1" thickBot="1">
      <c r="A17" s="115"/>
      <c r="B17" s="117"/>
      <c r="C17" s="119"/>
      <c r="D17" s="119"/>
      <c r="E17" s="123"/>
      <c r="F17" s="127"/>
      <c r="G17" s="127"/>
      <c r="H17" s="126"/>
      <c r="I17" s="125"/>
    </row>
    <row r="18" spans="1:9" ht="13.5" customHeight="1" thickTop="1">
      <c r="A18" s="46" t="s">
        <v>77</v>
      </c>
      <c r="B18" s="22">
        <v>633</v>
      </c>
      <c r="C18" s="23">
        <v>583</v>
      </c>
      <c r="D18" s="23">
        <v>50</v>
      </c>
      <c r="E18" s="23">
        <v>675</v>
      </c>
      <c r="F18" s="23">
        <v>33</v>
      </c>
      <c r="G18" s="23">
        <v>4174</v>
      </c>
      <c r="H18" s="23">
        <v>580</v>
      </c>
      <c r="I18" s="24" t="s">
        <v>79</v>
      </c>
    </row>
    <row r="19" spans="1:9" ht="13.5" customHeight="1">
      <c r="A19" s="47" t="s">
        <v>78</v>
      </c>
      <c r="B19" s="25">
        <v>656</v>
      </c>
      <c r="C19" s="26">
        <v>662</v>
      </c>
      <c r="D19" s="26">
        <v>-6</v>
      </c>
      <c r="E19" s="26">
        <v>228</v>
      </c>
      <c r="F19" s="26">
        <v>212</v>
      </c>
      <c r="G19" s="26">
        <v>949</v>
      </c>
      <c r="H19" s="26">
        <v>674</v>
      </c>
      <c r="I19" s="27" t="s">
        <v>79</v>
      </c>
    </row>
    <row r="20" spans="1:9" ht="13.5" customHeight="1">
      <c r="A20" s="47" t="s">
        <v>72</v>
      </c>
      <c r="B20" s="25">
        <v>746</v>
      </c>
      <c r="C20" s="26">
        <v>737</v>
      </c>
      <c r="D20" s="26">
        <v>9</v>
      </c>
      <c r="E20" s="26">
        <v>9</v>
      </c>
      <c r="F20" s="26">
        <v>328</v>
      </c>
      <c r="G20" s="26">
        <v>4254</v>
      </c>
      <c r="H20" s="26">
        <v>3815</v>
      </c>
      <c r="I20" s="27"/>
    </row>
    <row r="21" spans="1:9" ht="13.5" customHeight="1">
      <c r="A21" s="100" t="s">
        <v>73</v>
      </c>
      <c r="B21" s="101">
        <v>438</v>
      </c>
      <c r="C21" s="102">
        <v>431</v>
      </c>
      <c r="D21" s="102">
        <v>7</v>
      </c>
      <c r="E21" s="102">
        <v>7</v>
      </c>
      <c r="F21" s="102">
        <v>326</v>
      </c>
      <c r="G21" s="102">
        <v>3668</v>
      </c>
      <c r="H21" s="102">
        <v>3404</v>
      </c>
      <c r="I21" s="103"/>
    </row>
    <row r="22" spans="1:9" ht="13.5" customHeight="1">
      <c r="A22" s="47" t="s">
        <v>74</v>
      </c>
      <c r="B22" s="25">
        <v>2939</v>
      </c>
      <c r="C22" s="26">
        <v>2864</v>
      </c>
      <c r="D22" s="26">
        <v>74</v>
      </c>
      <c r="E22" s="26">
        <v>74</v>
      </c>
      <c r="F22" s="26">
        <v>222</v>
      </c>
      <c r="G22" s="105" t="s">
        <v>85</v>
      </c>
      <c r="H22" s="105" t="s">
        <v>85</v>
      </c>
      <c r="I22" s="27"/>
    </row>
    <row r="23" spans="1:9" ht="13.5" customHeight="1">
      <c r="A23" s="100" t="s">
        <v>75</v>
      </c>
      <c r="B23" s="101">
        <v>2864</v>
      </c>
      <c r="C23" s="102">
        <v>2791</v>
      </c>
      <c r="D23" s="102">
        <v>73</v>
      </c>
      <c r="E23" s="102">
        <v>73</v>
      </c>
      <c r="F23" s="102">
        <v>248</v>
      </c>
      <c r="G23" s="106" t="s">
        <v>85</v>
      </c>
      <c r="H23" s="106" t="s">
        <v>85</v>
      </c>
      <c r="I23" s="103"/>
    </row>
    <row r="24" spans="1:9" ht="13.5" customHeight="1">
      <c r="A24" s="47" t="s">
        <v>76</v>
      </c>
      <c r="B24" s="25">
        <v>1759</v>
      </c>
      <c r="C24" s="26">
        <v>1688</v>
      </c>
      <c r="D24" s="26">
        <v>71</v>
      </c>
      <c r="E24" s="26">
        <v>71</v>
      </c>
      <c r="F24" s="26">
        <v>274</v>
      </c>
      <c r="G24" s="105" t="s">
        <v>85</v>
      </c>
      <c r="H24" s="105" t="s">
        <v>85</v>
      </c>
      <c r="I24" s="27"/>
    </row>
    <row r="25" spans="1:9" ht="13.5" customHeight="1">
      <c r="A25" s="51" t="s">
        <v>15</v>
      </c>
      <c r="B25" s="52"/>
      <c r="C25" s="53"/>
      <c r="D25" s="53"/>
      <c r="E25" s="38">
        <f>SUM(E18:E24)</f>
        <v>1137</v>
      </c>
      <c r="F25" s="41"/>
      <c r="G25" s="38">
        <f>SUM(G18:G24)</f>
        <v>13045</v>
      </c>
      <c r="H25" s="38">
        <f>SUM(H18:H24)</f>
        <v>8473</v>
      </c>
      <c r="I25" s="45"/>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114" t="s">
        <v>14</v>
      </c>
      <c r="B33" s="116" t="s">
        <v>47</v>
      </c>
      <c r="C33" s="118" t="s">
        <v>48</v>
      </c>
      <c r="D33" s="118" t="s">
        <v>49</v>
      </c>
      <c r="E33" s="122" t="s">
        <v>50</v>
      </c>
      <c r="F33" s="118" t="s">
        <v>61</v>
      </c>
      <c r="G33" s="118" t="s">
        <v>11</v>
      </c>
      <c r="H33" s="122" t="s">
        <v>46</v>
      </c>
      <c r="I33" s="124" t="s">
        <v>8</v>
      </c>
    </row>
    <row r="34" spans="1:9" ht="13.5" customHeight="1" thickBot="1">
      <c r="A34" s="115"/>
      <c r="B34" s="117"/>
      <c r="C34" s="119"/>
      <c r="D34" s="119"/>
      <c r="E34" s="123"/>
      <c r="F34" s="127"/>
      <c r="G34" s="127"/>
      <c r="H34" s="126"/>
      <c r="I34" s="125"/>
    </row>
    <row r="35" spans="1:9" ht="13.5" customHeight="1" thickTop="1">
      <c r="A35" s="46" t="s">
        <v>68</v>
      </c>
      <c r="B35" s="22">
        <v>21135</v>
      </c>
      <c r="C35" s="23">
        <v>18550</v>
      </c>
      <c r="D35" s="23">
        <v>2584</v>
      </c>
      <c r="E35" s="23">
        <v>2584</v>
      </c>
      <c r="F35" s="23">
        <v>3800</v>
      </c>
      <c r="G35" s="107" t="s">
        <v>85</v>
      </c>
      <c r="H35" s="107" t="s">
        <v>85</v>
      </c>
      <c r="I35" s="28"/>
    </row>
    <row r="36" spans="1:9" ht="13.5" customHeight="1">
      <c r="A36" s="47" t="s">
        <v>67</v>
      </c>
      <c r="B36" s="25">
        <v>942</v>
      </c>
      <c r="C36" s="26">
        <v>938</v>
      </c>
      <c r="D36" s="26">
        <v>3</v>
      </c>
      <c r="E36" s="26">
        <v>3</v>
      </c>
      <c r="F36" s="26">
        <v>0</v>
      </c>
      <c r="G36" s="105" t="s">
        <v>85</v>
      </c>
      <c r="H36" s="105" t="s">
        <v>85</v>
      </c>
      <c r="I36" s="27"/>
    </row>
    <row r="37" spans="1:9" ht="13.5" customHeight="1">
      <c r="A37" s="47" t="s">
        <v>69</v>
      </c>
      <c r="B37" s="25">
        <v>136</v>
      </c>
      <c r="C37" s="26">
        <v>131</v>
      </c>
      <c r="D37" s="26">
        <v>5</v>
      </c>
      <c r="E37" s="26">
        <v>5</v>
      </c>
      <c r="F37" s="26">
        <v>0</v>
      </c>
      <c r="G37" s="105" t="s">
        <v>85</v>
      </c>
      <c r="H37" s="105" t="s">
        <v>85</v>
      </c>
      <c r="I37" s="27"/>
    </row>
    <row r="38" spans="1:9" ht="13.5" customHeight="1">
      <c r="A38" s="96" t="s">
        <v>80</v>
      </c>
      <c r="B38" s="97">
        <v>1203</v>
      </c>
      <c r="C38" s="98">
        <v>1155</v>
      </c>
      <c r="D38" s="98">
        <v>48</v>
      </c>
      <c r="E38" s="98">
        <v>48</v>
      </c>
      <c r="F38" s="98">
        <v>0</v>
      </c>
      <c r="G38" s="108" t="s">
        <v>85</v>
      </c>
      <c r="H38" s="108" t="s">
        <v>85</v>
      </c>
      <c r="I38" s="99"/>
    </row>
    <row r="39" spans="1:9" ht="13.5" customHeight="1">
      <c r="A39" s="48" t="s">
        <v>81</v>
      </c>
      <c r="B39" s="35">
        <v>7423</v>
      </c>
      <c r="C39" s="36">
        <v>7312</v>
      </c>
      <c r="D39" s="36">
        <f>B39-C39</f>
        <v>111</v>
      </c>
      <c r="E39" s="36">
        <v>111</v>
      </c>
      <c r="F39" s="36">
        <v>47</v>
      </c>
      <c r="G39" s="36">
        <v>5628</v>
      </c>
      <c r="H39" s="36">
        <v>400</v>
      </c>
      <c r="I39" s="37"/>
    </row>
    <row r="40" spans="1:9" ht="13.5" customHeight="1">
      <c r="A40" s="51" t="s">
        <v>16</v>
      </c>
      <c r="B40" s="52"/>
      <c r="C40" s="53"/>
      <c r="D40" s="53"/>
      <c r="E40" s="38">
        <f>SUM(E35:E39)</f>
        <v>2751</v>
      </c>
      <c r="F40" s="41"/>
      <c r="G40" s="38">
        <f>SUM(G35:G39)</f>
        <v>5628</v>
      </c>
      <c r="H40" s="38">
        <f>SUM(H35:H39)</f>
        <v>400</v>
      </c>
      <c r="I40" s="54"/>
    </row>
    <row r="41" ht="9.75" customHeight="1">
      <c r="A41" s="2"/>
    </row>
    <row r="42" ht="14.25">
      <c r="A42" s="6" t="s">
        <v>62</v>
      </c>
    </row>
    <row r="43" ht="10.5">
      <c r="J43" s="3" t="s">
        <v>12</v>
      </c>
    </row>
    <row r="44" spans="1:10" ht="13.5" customHeight="1">
      <c r="A44" s="120" t="s">
        <v>17</v>
      </c>
      <c r="B44" s="116" t="s">
        <v>19</v>
      </c>
      <c r="C44" s="118" t="s">
        <v>51</v>
      </c>
      <c r="D44" s="118" t="s">
        <v>20</v>
      </c>
      <c r="E44" s="118" t="s">
        <v>21</v>
      </c>
      <c r="F44" s="118" t="s">
        <v>22</v>
      </c>
      <c r="G44" s="122" t="s">
        <v>23</v>
      </c>
      <c r="H44" s="122" t="s">
        <v>24</v>
      </c>
      <c r="I44" s="122" t="s">
        <v>66</v>
      </c>
      <c r="J44" s="124" t="s">
        <v>8</v>
      </c>
    </row>
    <row r="45" spans="1:10" ht="13.5" customHeight="1" thickBot="1">
      <c r="A45" s="121"/>
      <c r="B45" s="117"/>
      <c r="C45" s="119"/>
      <c r="D45" s="119"/>
      <c r="E45" s="119"/>
      <c r="F45" s="119"/>
      <c r="G45" s="123"/>
      <c r="H45" s="123"/>
      <c r="I45" s="126"/>
      <c r="J45" s="125"/>
    </row>
    <row r="46" spans="1:10" ht="13.5" customHeight="1" thickTop="1">
      <c r="A46" s="46" t="s">
        <v>82</v>
      </c>
      <c r="B46" s="22">
        <v>-1</v>
      </c>
      <c r="C46" s="23">
        <v>15</v>
      </c>
      <c r="D46" s="23">
        <v>2</v>
      </c>
      <c r="E46" s="107" t="s">
        <v>85</v>
      </c>
      <c r="F46" s="107" t="s">
        <v>85</v>
      </c>
      <c r="G46" s="23">
        <v>944</v>
      </c>
      <c r="H46" s="107" t="s">
        <v>85</v>
      </c>
      <c r="I46" s="107" t="s">
        <v>85</v>
      </c>
      <c r="J46" s="24"/>
    </row>
    <row r="47" spans="1:10" ht="13.5" customHeight="1">
      <c r="A47" s="47" t="s">
        <v>83</v>
      </c>
      <c r="B47" s="25">
        <v>1</v>
      </c>
      <c r="C47" s="26">
        <v>9</v>
      </c>
      <c r="D47" s="26">
        <v>12</v>
      </c>
      <c r="E47" s="105" t="s">
        <v>85</v>
      </c>
      <c r="F47" s="105" t="s">
        <v>85</v>
      </c>
      <c r="G47" s="105" t="s">
        <v>85</v>
      </c>
      <c r="H47" s="105" t="s">
        <v>85</v>
      </c>
      <c r="I47" s="105" t="s">
        <v>85</v>
      </c>
      <c r="J47" s="27"/>
    </row>
    <row r="48" spans="1:10" ht="13.5" customHeight="1">
      <c r="A48" s="47" t="s">
        <v>84</v>
      </c>
      <c r="B48" s="25">
        <v>1</v>
      </c>
      <c r="C48" s="26">
        <v>49</v>
      </c>
      <c r="D48" s="26">
        <v>3</v>
      </c>
      <c r="E48" s="105" t="s">
        <v>85</v>
      </c>
      <c r="F48" s="105" t="s">
        <v>85</v>
      </c>
      <c r="G48" s="105" t="s">
        <v>85</v>
      </c>
      <c r="H48" s="105" t="s">
        <v>85</v>
      </c>
      <c r="I48" s="105" t="s">
        <v>85</v>
      </c>
      <c r="J48" s="27"/>
    </row>
    <row r="49" spans="1:10" ht="13.5" customHeight="1">
      <c r="A49" s="55" t="s">
        <v>18</v>
      </c>
      <c r="B49" s="40"/>
      <c r="C49" s="41"/>
      <c r="D49" s="38">
        <f>SUM(D46:D48)</f>
        <v>17</v>
      </c>
      <c r="E49" s="109" t="s">
        <v>85</v>
      </c>
      <c r="F49" s="109" t="s">
        <v>85</v>
      </c>
      <c r="G49" s="38">
        <f>SUM(G46:G48)</f>
        <v>944</v>
      </c>
      <c r="H49" s="109" t="s">
        <v>85</v>
      </c>
      <c r="I49" s="109" t="s">
        <v>85</v>
      </c>
      <c r="J49" s="45"/>
    </row>
    <row r="50" ht="10.5">
      <c r="A50" s="1" t="s">
        <v>60</v>
      </c>
    </row>
    <row r="51" ht="9.75" customHeight="1"/>
    <row r="52" ht="14.25">
      <c r="A52" s="6" t="s">
        <v>43</v>
      </c>
    </row>
    <row r="53" ht="10.5">
      <c r="D53" s="3" t="s">
        <v>12</v>
      </c>
    </row>
    <row r="54" spans="1:4" ht="21.75" thickBot="1">
      <c r="A54" s="56" t="s">
        <v>36</v>
      </c>
      <c r="B54" s="57" t="s">
        <v>41</v>
      </c>
      <c r="C54" s="58" t="s">
        <v>42</v>
      </c>
      <c r="D54" s="59" t="s">
        <v>55</v>
      </c>
    </row>
    <row r="55" spans="1:4" ht="13.5" customHeight="1" thickTop="1">
      <c r="A55" s="60" t="s">
        <v>37</v>
      </c>
      <c r="B55" s="29"/>
      <c r="C55" s="23">
        <v>616</v>
      </c>
      <c r="D55" s="30"/>
    </row>
    <row r="56" spans="1:4" ht="13.5" customHeight="1">
      <c r="A56" s="61" t="s">
        <v>38</v>
      </c>
      <c r="B56" s="31"/>
      <c r="C56" s="26">
        <v>202</v>
      </c>
      <c r="D56" s="32"/>
    </row>
    <row r="57" spans="1:4" ht="13.5" customHeight="1">
      <c r="A57" s="62" t="s">
        <v>39</v>
      </c>
      <c r="B57" s="42"/>
      <c r="C57" s="36">
        <f>C58-C55-C56</f>
        <v>1469</v>
      </c>
      <c r="D57" s="43"/>
    </row>
    <row r="58" spans="1:4" ht="13.5" customHeight="1">
      <c r="A58" s="63" t="s">
        <v>40</v>
      </c>
      <c r="B58" s="40"/>
      <c r="C58" s="38">
        <v>2287</v>
      </c>
      <c r="D58" s="39"/>
    </row>
    <row r="59" spans="1:4" ht="10.5">
      <c r="A59" s="1" t="s">
        <v>64</v>
      </c>
      <c r="B59" s="64"/>
      <c r="C59" s="64"/>
      <c r="D59" s="64"/>
    </row>
    <row r="60" spans="1:4" ht="9.75" customHeight="1">
      <c r="A60" s="65"/>
      <c r="B60" s="64"/>
      <c r="C60" s="64"/>
      <c r="D60" s="64"/>
    </row>
    <row r="61" ht="14.25">
      <c r="A61" s="6" t="s">
        <v>63</v>
      </c>
    </row>
    <row r="62" ht="10.5" customHeight="1">
      <c r="A62" s="6"/>
    </row>
    <row r="63" spans="1:11" ht="21.75" thickBot="1">
      <c r="A63" s="56" t="s">
        <v>34</v>
      </c>
      <c r="B63" s="57" t="s">
        <v>41</v>
      </c>
      <c r="C63" s="58" t="s">
        <v>42</v>
      </c>
      <c r="D63" s="58" t="s">
        <v>55</v>
      </c>
      <c r="E63" s="66" t="s">
        <v>32</v>
      </c>
      <c r="F63" s="59" t="s">
        <v>33</v>
      </c>
      <c r="G63" s="130" t="s">
        <v>44</v>
      </c>
      <c r="H63" s="131"/>
      <c r="I63" s="57" t="s">
        <v>41</v>
      </c>
      <c r="J63" s="58" t="s">
        <v>42</v>
      </c>
      <c r="K63" s="59" t="s">
        <v>55</v>
      </c>
    </row>
    <row r="64" spans="1:11" ht="13.5" customHeight="1" thickTop="1">
      <c r="A64" s="60" t="s">
        <v>26</v>
      </c>
      <c r="B64" s="110">
        <v>3.17</v>
      </c>
      <c r="C64" s="67">
        <v>2.06</v>
      </c>
      <c r="D64" s="67">
        <f>C64-B64</f>
        <v>-1.1099999999999999</v>
      </c>
      <c r="E64" s="68">
        <v>-14.25</v>
      </c>
      <c r="F64" s="69">
        <v>-20</v>
      </c>
      <c r="G64" s="134" t="s">
        <v>72</v>
      </c>
      <c r="H64" s="135"/>
      <c r="I64" s="70"/>
      <c r="J64" s="111">
        <v>9.9</v>
      </c>
      <c r="K64" s="71"/>
    </row>
    <row r="65" spans="1:11" ht="13.5" customHeight="1">
      <c r="A65" s="61" t="s">
        <v>27</v>
      </c>
      <c r="B65" s="72"/>
      <c r="C65" s="73">
        <v>19.68</v>
      </c>
      <c r="D65" s="74"/>
      <c r="E65" s="75">
        <v>-19.25</v>
      </c>
      <c r="F65" s="76">
        <v>-40</v>
      </c>
      <c r="G65" s="132" t="s">
        <v>73</v>
      </c>
      <c r="H65" s="133"/>
      <c r="I65" s="72"/>
      <c r="J65" s="112">
        <v>9.6</v>
      </c>
      <c r="K65" s="78"/>
    </row>
    <row r="66" spans="1:11" ht="13.5" customHeight="1">
      <c r="A66" s="61" t="s">
        <v>28</v>
      </c>
      <c r="B66" s="79">
        <v>17.1</v>
      </c>
      <c r="C66" s="77">
        <v>16.5</v>
      </c>
      <c r="D66" s="77">
        <f>C66-B66</f>
        <v>-0.6000000000000014</v>
      </c>
      <c r="E66" s="80">
        <v>25</v>
      </c>
      <c r="F66" s="81">
        <v>35</v>
      </c>
      <c r="G66" s="132" t="s">
        <v>77</v>
      </c>
      <c r="H66" s="133"/>
      <c r="I66" s="72"/>
      <c r="J66" s="112">
        <v>114.8</v>
      </c>
      <c r="K66" s="78"/>
    </row>
    <row r="67" spans="1:11" ht="13.5" customHeight="1">
      <c r="A67" s="61" t="s">
        <v>29</v>
      </c>
      <c r="B67" s="82"/>
      <c r="C67" s="77">
        <v>128.5</v>
      </c>
      <c r="D67" s="83"/>
      <c r="E67" s="80">
        <v>350</v>
      </c>
      <c r="F67" s="84"/>
      <c r="G67" s="132" t="s">
        <v>78</v>
      </c>
      <c r="H67" s="133"/>
      <c r="I67" s="72"/>
      <c r="J67" s="112">
        <v>45.6</v>
      </c>
      <c r="K67" s="78"/>
    </row>
    <row r="68" spans="1:11" ht="13.5" customHeight="1">
      <c r="A68" s="61" t="s">
        <v>30</v>
      </c>
      <c r="B68" s="94">
        <v>0.426</v>
      </c>
      <c r="C68" s="73">
        <v>0.448</v>
      </c>
      <c r="D68" s="73">
        <f>C68-B68</f>
        <v>0.02200000000000002</v>
      </c>
      <c r="E68" s="85"/>
      <c r="F68" s="86"/>
      <c r="G68" s="132"/>
      <c r="H68" s="133"/>
      <c r="I68" s="72"/>
      <c r="J68" s="77"/>
      <c r="K68" s="78"/>
    </row>
    <row r="69" spans="1:11" ht="13.5" customHeight="1">
      <c r="A69" s="87" t="s">
        <v>31</v>
      </c>
      <c r="B69" s="88">
        <v>89.9</v>
      </c>
      <c r="C69" s="89">
        <v>92</v>
      </c>
      <c r="D69" s="89">
        <f>C69-B69</f>
        <v>2.0999999999999943</v>
      </c>
      <c r="E69" s="90"/>
      <c r="F69" s="91"/>
      <c r="G69" s="136"/>
      <c r="H69" s="137"/>
      <c r="I69" s="92"/>
      <c r="J69" s="89"/>
      <c r="K69" s="93"/>
    </row>
    <row r="70" ht="10.5">
      <c r="A70" s="1" t="s">
        <v>65</v>
      </c>
    </row>
    <row r="71" spans="1:7" ht="10.5">
      <c r="A71" s="1" t="s">
        <v>87</v>
      </c>
      <c r="F71" s="113"/>
      <c r="G71" s="113"/>
    </row>
  </sheetData>
  <sheetProtection/>
  <mergeCells count="43">
    <mergeCell ref="G65:H65"/>
    <mergeCell ref="G64:H64"/>
    <mergeCell ref="G69:H69"/>
    <mergeCell ref="G68:H68"/>
    <mergeCell ref="G67:H67"/>
    <mergeCell ref="G66:H66"/>
    <mergeCell ref="G8:G9"/>
    <mergeCell ref="F8:F9"/>
    <mergeCell ref="G63:H63"/>
    <mergeCell ref="F33:F34"/>
    <mergeCell ref="A8:A9"/>
    <mergeCell ref="H8:H9"/>
    <mergeCell ref="A16:A17"/>
    <mergeCell ref="B16:B17"/>
    <mergeCell ref="C16:C17"/>
    <mergeCell ref="D8:D9"/>
    <mergeCell ref="C8:C9"/>
    <mergeCell ref="E8:E9"/>
    <mergeCell ref="B8:B9"/>
    <mergeCell ref="G16:G17"/>
    <mergeCell ref="D33:D34"/>
    <mergeCell ref="E33:E34"/>
    <mergeCell ref="I16:I17"/>
    <mergeCell ref="D16:D17"/>
    <mergeCell ref="E16:E17"/>
    <mergeCell ref="F16:F17"/>
    <mergeCell ref="H33:H34"/>
    <mergeCell ref="I33:I34"/>
    <mergeCell ref="G33:G34"/>
    <mergeCell ref="H16:H17"/>
    <mergeCell ref="D44:D45"/>
    <mergeCell ref="E44:E45"/>
    <mergeCell ref="H44:H45"/>
    <mergeCell ref="J44:J45"/>
    <mergeCell ref="F44:F45"/>
    <mergeCell ref="G44:G45"/>
    <mergeCell ref="I44:I45"/>
    <mergeCell ref="A33:A34"/>
    <mergeCell ref="B33:B34"/>
    <mergeCell ref="C33:C34"/>
    <mergeCell ref="A44:A45"/>
    <mergeCell ref="B44:B45"/>
    <mergeCell ref="C44:C4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2009-03-12T05:40:58Z</cp:lastPrinted>
  <dcterms:created xsi:type="dcterms:W3CDTF">1997-01-08T22:48:59Z</dcterms:created>
  <dcterms:modified xsi:type="dcterms:W3CDTF">2009-03-26T09:39:22Z</dcterms:modified>
  <cp:category/>
  <cp:version/>
  <cp:contentType/>
  <cp:contentStatus/>
</cp:coreProperties>
</file>