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5" yWindow="3150" windowWidth="14475" windowHeight="5010" activeTab="0"/>
  </bookViews>
  <sheets>
    <sheet name="様式" sheetId="1" r:id="rId1"/>
  </sheets>
  <definedNames>
    <definedName name="_xlnm.Print_Area" localSheetId="0">'様式'!$A$1:$K$79</definedName>
  </definedNames>
  <calcPr fullCalcOnLoad="1"/>
</workbook>
</file>

<file path=xl/sharedStrings.xml><?xml version="1.0" encoding="utf-8"?>
<sst xmlns="http://schemas.openxmlformats.org/spreadsheetml/2006/main" count="169" uniqueCount="95">
  <si>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</si>
  <si>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</si>
  <si>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</si>
  <si>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</si>
  <si>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</si>
  <si>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</si>
  <si>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</si>
  <si>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</si>
  <si>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</si>
  <si>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</si>
  <si>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</si>
  <si>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</si>
  <si>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</si>
  <si>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</si>
  <si>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</si>
  <si>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</si>
  <si>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</si>
  <si>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</si>
  <si>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</si>
  <si>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</si>
  <si>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</si>
  <si>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</si>
  <si>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</si>
  <si>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</si>
  <si>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</si>
  <si>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</si>
  <si>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</si>
  <si>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</si>
  <si>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</si>
  <si>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</si>
  <si>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</si>
  <si>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</si>
  <si>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</si>
  <si>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</si>
  <si>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</si>
  <si>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</si>
  <si>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</si>
  <si>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</si>
  <si>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</si>
  <si>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</si>
  <si>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</si>
  <si>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</si>
  <si>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</si>
  <si>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</si>
  <si>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</si>
  <si>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</si>
  <si>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</si>
  <si>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</si>
  <si>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</si>
  <si>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</si>
  <si>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</si>
  <si>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</si>
  <si>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</si>
  <si>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</si>
  <si>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</si>
  <si>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</si>
  <si>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</si>
  <si>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</si>
  <si>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</si>
  <si>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※「一般会計等」の数値は、各会計間の繰入・繰出などを控除（純計）したものであることから、各会計間の合計額と一致しない項目がある。</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</si>
  <si>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</si>
  <si>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</si>
  <si>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（注）　損益計算書を作成していない社団・財団法人は「経常損益」の欄には当期正味財産増減額を表示している。</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</si>
  <si>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</si>
  <si>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</si>
  <si>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</si>
  <si>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団体名　　大衡村</t>
  </si>
  <si>
    <t>水道事業会計</t>
  </si>
  <si>
    <t>下水道事業特別会計</t>
  </si>
  <si>
    <t>国民健康保険事業勘定特別会計</t>
  </si>
  <si>
    <t>介護保険事業勘定特別会計</t>
  </si>
  <si>
    <t>戸別合併処理浄化槽特別会計</t>
  </si>
  <si>
    <t>老人保健特別会計</t>
  </si>
  <si>
    <t>後期高齢者医療特別会計</t>
  </si>
  <si>
    <t>法適用企業</t>
  </si>
  <si>
    <t>宮城県市町村職員退職手当組合</t>
  </si>
  <si>
    <t>宮城県市町村非常勤消防団員補償報償組合</t>
  </si>
  <si>
    <t>宮城県市町村自治振興センター</t>
  </si>
  <si>
    <t>宮城県後期高齢者医療広域連合</t>
  </si>
  <si>
    <t>黒川地域行政事務組合(一般会計）</t>
  </si>
  <si>
    <t>色麻町外一市一ヶ村花川ダム管理組合</t>
  </si>
  <si>
    <t>吉田川流域溜池大和町外２市４ヶ町村組合</t>
  </si>
  <si>
    <t>株式会社万葉まちづくりセンター</t>
  </si>
  <si>
    <t>宮城県後期高齢者医療事業会計</t>
  </si>
  <si>
    <t>大衡村外一町牛野ダム管理組合</t>
  </si>
  <si>
    <t>ー</t>
  </si>
  <si>
    <t>-</t>
  </si>
  <si>
    <t>財政状況等一覧表（平成２１年度決算）</t>
  </si>
  <si>
    <t>平成20年度
決算　A</t>
  </si>
  <si>
    <t>平成21年度
決算　B</t>
  </si>
  <si>
    <t>　　　　　４．「早期健全化基準」及び「財政再生基準」は平成21年度決算における基準である。</t>
  </si>
  <si>
    <t>黒川地域行政事務組合(介護事業会計）</t>
  </si>
  <si>
    <t>黒川地域行政事務組合(病院事業会計）</t>
  </si>
  <si>
    <t>充当可能基金計</t>
  </si>
  <si>
    <t>－</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</si>
</sst>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quot;▲ &quot;#,##0.0"/>
    <numFmt numFmtId="190" formatCode="[&lt;=999]000;[&lt;=9999]000\-00;000\-0000"/>
  </numFmts>
  <fonts count="43">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9"/>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color indexed="63"/>
      </top>
      <bottom>
        <color indexed="63"/>
      </bottom>
    </border>
    <border>
      <left style="hair"/>
      <right style="thin"/>
      <top>
        <color indexed="63"/>
      </top>
      <bottom>
        <color indexed="63"/>
      </bottom>
    </border>
    <border>
      <left style="thin"/>
      <right>
        <color indexed="63"/>
      </right>
      <top style="thin"/>
      <bottom style="thin"/>
    </border>
    <border>
      <left style="thin"/>
      <right style="hair"/>
      <top>
        <color indexed="63"/>
      </top>
      <bottom>
        <color indexed="63"/>
      </bottom>
    </border>
    <border>
      <left style="hair"/>
      <right style="hair"/>
      <top>
        <color indexed="63"/>
      </top>
      <bottom>
        <color indexed="63"/>
      </bottom>
    </border>
    <border>
      <left style="thin"/>
      <right style="thin"/>
      <top style="medium"/>
      <bottom style="thin"/>
    </border>
    <border>
      <left style="thin"/>
      <right style="hair"/>
      <top style="medium"/>
      <bottom style="thin"/>
    </border>
    <border>
      <left style="hair"/>
      <right style="hair"/>
      <top style="medium"/>
      <bottom style="thin"/>
    </border>
    <border>
      <left style="hair"/>
      <right style="thin"/>
      <top style="medium"/>
      <bottom style="thin"/>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color indexed="63"/>
      </top>
      <bottom style="hair"/>
    </border>
    <border>
      <left>
        <color indexed="63"/>
      </left>
      <right style="thin"/>
      <top>
        <color indexed="63"/>
      </top>
      <bottom style="hair"/>
    </border>
    <border>
      <left style="hair"/>
      <right style="thin"/>
      <top style="thin"/>
      <bottom>
        <color indexed="63"/>
      </bottom>
    </border>
    <border>
      <left style="hair"/>
      <right style="thin"/>
      <top>
        <color indexed="63"/>
      </top>
      <bottom style="double"/>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35">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0" fontId="2" fillId="33" borderId="19" xfId="0" applyFont="1" applyFill="1" applyBorder="1" applyAlignment="1">
      <alignment vertical="center" shrinkToFit="1"/>
    </xf>
    <xf numFmtId="176" fontId="2" fillId="33" borderId="20" xfId="48" applyNumberFormat="1" applyFont="1" applyFill="1" applyBorder="1" applyAlignment="1">
      <alignment vertical="center" shrinkToFit="1"/>
    </xf>
    <xf numFmtId="176" fontId="2" fillId="33" borderId="21" xfId="48" applyNumberFormat="1" applyFont="1" applyFill="1" applyBorder="1" applyAlignment="1">
      <alignment vertical="center" shrinkToFit="1"/>
    </xf>
    <xf numFmtId="0" fontId="2" fillId="33" borderId="22" xfId="0"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29" xfId="0"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0" fontId="2" fillId="33" borderId="32" xfId="0" applyFont="1" applyFill="1" applyBorder="1" applyAlignment="1">
      <alignment vertical="center" shrinkToFit="1"/>
    </xf>
    <xf numFmtId="176" fontId="2" fillId="33" borderId="32" xfId="0" applyNumberFormat="1" applyFont="1" applyFill="1" applyBorder="1" applyAlignment="1">
      <alignment vertical="center" shrinkToFit="1"/>
    </xf>
    <xf numFmtId="0" fontId="2" fillId="33" borderId="33" xfId="0" applyFont="1" applyFill="1" applyBorder="1" applyAlignment="1">
      <alignment horizontal="center" vertical="center" shrinkToFit="1"/>
    </xf>
    <xf numFmtId="0" fontId="2" fillId="33" borderId="34" xfId="0" applyFont="1" applyFill="1" applyBorder="1" applyAlignment="1">
      <alignment horizontal="center" vertical="center" shrinkToFit="1"/>
    </xf>
    <xf numFmtId="0" fontId="2" fillId="33" borderId="35" xfId="0" applyFont="1" applyFill="1" applyBorder="1" applyAlignment="1">
      <alignment horizontal="center" vertical="center" shrinkToFit="1"/>
    </xf>
    <xf numFmtId="0" fontId="1" fillId="34" borderId="36" xfId="0" applyFont="1" applyFill="1" applyBorder="1" applyAlignment="1">
      <alignment horizontal="center" vertical="center" wrapText="1"/>
    </xf>
    <xf numFmtId="0" fontId="1" fillId="34" borderId="37" xfId="0" applyFont="1" applyFill="1" applyBorder="1" applyAlignment="1">
      <alignment horizontal="center" vertical="center" wrapText="1"/>
    </xf>
    <xf numFmtId="0" fontId="2" fillId="33" borderId="38" xfId="0" applyFont="1" applyFill="1" applyBorder="1" applyAlignment="1">
      <alignment horizontal="center" vertical="center"/>
    </xf>
    <xf numFmtId="176" fontId="2" fillId="33" borderId="30" xfId="0" applyNumberFormat="1" applyFont="1" applyFill="1" applyBorder="1" applyAlignment="1">
      <alignment horizontal="center" vertical="center" shrinkToFit="1"/>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0" fontId="2" fillId="33" borderId="38"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6" xfId="0" applyFont="1" applyFill="1" applyBorder="1" applyAlignment="1">
      <alignment horizontal="center" vertical="center" wrapText="1"/>
    </xf>
    <xf numFmtId="0" fontId="2" fillId="34" borderId="37" xfId="0" applyFont="1" applyFill="1" applyBorder="1" applyAlignment="1">
      <alignment horizontal="center" vertical="center" wrapText="1"/>
    </xf>
    <xf numFmtId="0" fontId="2" fillId="34" borderId="39" xfId="0" applyFont="1" applyFill="1" applyBorder="1" applyAlignment="1">
      <alignment horizontal="center" vertical="center" wrapText="1"/>
    </xf>
    <xf numFmtId="0" fontId="2" fillId="33" borderId="33" xfId="0" applyFont="1" applyFill="1" applyBorder="1" applyAlignment="1">
      <alignment horizontal="distributed" vertical="center" indent="1"/>
    </xf>
    <xf numFmtId="0" fontId="2" fillId="33" borderId="34"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0" xfId="0" applyFont="1" applyFill="1" applyBorder="1" applyAlignment="1">
      <alignment horizontal="center" vertical="center" wrapText="1"/>
    </xf>
    <xf numFmtId="178" fontId="2" fillId="33" borderId="41" xfId="0" applyNumberFormat="1" applyFont="1" applyFill="1" applyBorder="1" applyAlignment="1">
      <alignment horizontal="center" vertical="center" shrinkToFit="1"/>
    </xf>
    <xf numFmtId="178" fontId="2" fillId="33" borderId="18" xfId="0" applyNumberFormat="1" applyFont="1" applyFill="1" applyBorder="1" applyAlignment="1">
      <alignment horizontal="center" vertical="center" shrinkToFit="1"/>
    </xf>
    <xf numFmtId="182" fontId="2" fillId="33" borderId="18" xfId="0" applyNumberFormat="1" applyFont="1" applyFill="1" applyBorder="1" applyAlignment="1">
      <alignment horizontal="center" vertical="center"/>
    </xf>
    <xf numFmtId="182" fontId="2" fillId="33" borderId="19" xfId="0" applyNumberFormat="1" applyFont="1" applyFill="1" applyBorder="1" applyAlignment="1">
      <alignment horizontal="center" vertical="center"/>
    </xf>
    <xf numFmtId="179" fontId="2" fillId="33" borderId="24" xfId="0" applyNumberFormat="1" applyFont="1" applyFill="1" applyBorder="1" applyAlignment="1">
      <alignment horizontal="center" vertical="center" shrinkToFit="1"/>
    </xf>
    <xf numFmtId="178" fontId="2" fillId="33" borderId="21" xfId="0" applyNumberFormat="1" applyFont="1" applyFill="1" applyBorder="1" applyAlignment="1">
      <alignment horizontal="center" vertical="center" shrinkToFit="1"/>
    </xf>
    <xf numFmtId="182" fontId="2" fillId="33" borderId="21" xfId="0" applyNumberFormat="1" applyFont="1" applyFill="1" applyBorder="1" applyAlignment="1">
      <alignment horizontal="center" vertical="center"/>
    </xf>
    <xf numFmtId="182" fontId="2" fillId="33" borderId="22" xfId="0" applyNumberFormat="1" applyFont="1" applyFill="1" applyBorder="1" applyAlignment="1">
      <alignment horizontal="center" vertical="center"/>
    </xf>
    <xf numFmtId="179" fontId="2" fillId="33" borderId="21" xfId="0" applyNumberFormat="1" applyFont="1" applyFill="1" applyBorder="1" applyAlignment="1">
      <alignment horizontal="center" vertical="center" shrinkToFit="1"/>
    </xf>
    <xf numFmtId="179" fontId="2" fillId="33" borderId="42" xfId="0" applyNumberFormat="1" applyFont="1" applyFill="1" applyBorder="1" applyAlignment="1">
      <alignment horizontal="center" vertical="center" shrinkToFit="1"/>
    </xf>
    <xf numFmtId="181" fontId="2" fillId="33" borderId="21" xfId="0" applyNumberFormat="1" applyFont="1" applyFill="1" applyBorder="1" applyAlignment="1">
      <alignment horizontal="center" vertical="center"/>
    </xf>
    <xf numFmtId="181" fontId="2" fillId="33" borderId="22" xfId="0" applyNumberFormat="1" applyFont="1" applyFill="1" applyBorder="1" applyAlignment="1">
      <alignment horizontal="center" vertical="center"/>
    </xf>
    <xf numFmtId="181" fontId="2" fillId="33" borderId="43" xfId="0" applyNumberFormat="1" applyFont="1" applyFill="1" applyBorder="1" applyAlignment="1">
      <alignment horizontal="center" vertical="center"/>
    </xf>
    <xf numFmtId="181" fontId="2" fillId="33" borderId="44" xfId="0" applyNumberFormat="1" applyFont="1" applyFill="1" applyBorder="1" applyAlignment="1">
      <alignment vertical="center"/>
    </xf>
    <xf numFmtId="181" fontId="2" fillId="33" borderId="43" xfId="0" applyNumberFormat="1" applyFont="1" applyFill="1" applyBorder="1" applyAlignment="1">
      <alignment vertical="center"/>
    </xf>
    <xf numFmtId="0" fontId="2" fillId="33" borderId="35" xfId="0" applyFont="1" applyFill="1" applyBorder="1" applyAlignment="1">
      <alignment horizontal="distributed" vertical="center" indent="1"/>
    </xf>
    <xf numFmtId="179" fontId="2" fillId="33" borderId="45" xfId="0" applyNumberFormat="1" applyFont="1" applyFill="1" applyBorder="1" applyAlignment="1">
      <alignment horizontal="center" vertical="center" shrinkToFit="1"/>
    </xf>
    <xf numFmtId="179" fontId="2" fillId="33" borderId="28" xfId="0" applyNumberFormat="1" applyFont="1" applyFill="1" applyBorder="1" applyAlignment="1">
      <alignment horizontal="center" vertical="center" shrinkToFit="1"/>
    </xf>
    <xf numFmtId="181" fontId="2" fillId="33" borderId="46" xfId="0" applyNumberFormat="1" applyFont="1" applyFill="1" applyBorder="1" applyAlignment="1">
      <alignment vertical="center"/>
    </xf>
    <xf numFmtId="181" fontId="2" fillId="33" borderId="47" xfId="0" applyNumberFormat="1" applyFont="1" applyFill="1" applyBorder="1" applyAlignment="1">
      <alignment vertical="center"/>
    </xf>
    <xf numFmtId="178" fontId="2" fillId="33" borderId="42" xfId="0" applyNumberFormat="1" applyFont="1" applyFill="1" applyBorder="1" applyAlignment="1">
      <alignment horizontal="center" vertical="center" shrinkToFit="1"/>
    </xf>
    <xf numFmtId="176" fontId="2" fillId="33" borderId="31" xfId="48" applyNumberFormat="1" applyFont="1" applyFill="1" applyBorder="1" applyAlignment="1">
      <alignment vertical="center" shrinkToFit="1"/>
    </xf>
    <xf numFmtId="0" fontId="2" fillId="33" borderId="0" xfId="0" applyFont="1" applyFill="1" applyBorder="1" applyAlignment="1">
      <alignment horizontal="left" vertical="center"/>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178" fontId="2" fillId="33" borderId="25" xfId="0" applyNumberFormat="1" applyFont="1" applyFill="1" applyBorder="1" applyAlignment="1">
      <alignment horizontal="center" vertical="center" shrinkToFit="1"/>
    </xf>
    <xf numFmtId="178" fontId="2" fillId="33" borderId="20" xfId="0" applyNumberFormat="1" applyFont="1" applyFill="1" applyBorder="1" applyAlignment="1">
      <alignment horizontal="center" vertical="center" shrinkToFit="1"/>
    </xf>
    <xf numFmtId="178" fontId="2" fillId="33" borderId="22" xfId="0" applyNumberFormat="1" applyFont="1" applyFill="1" applyBorder="1" applyAlignment="1">
      <alignment horizontal="center" vertical="center" shrinkToFit="1"/>
    </xf>
    <xf numFmtId="178" fontId="2" fillId="33" borderId="27" xfId="0" applyNumberFormat="1" applyFont="1" applyFill="1" applyBorder="1" applyAlignment="1">
      <alignment horizontal="center" vertical="center" shrinkToFit="1"/>
    </xf>
    <xf numFmtId="178" fontId="2" fillId="33" borderId="29" xfId="0" applyNumberFormat="1" applyFont="1" applyFill="1" applyBorder="1" applyAlignment="1">
      <alignment horizontal="center" vertical="center" shrinkToFit="1"/>
    </xf>
    <xf numFmtId="0" fontId="2" fillId="33" borderId="48" xfId="0" applyFont="1" applyFill="1" applyBorder="1" applyAlignment="1">
      <alignment horizontal="center" vertical="center" shrinkToFit="1"/>
    </xf>
    <xf numFmtId="176" fontId="2" fillId="33" borderId="49" xfId="0" applyNumberFormat="1" applyFont="1" applyFill="1" applyBorder="1" applyAlignment="1">
      <alignment vertical="center" shrinkToFit="1"/>
    </xf>
    <xf numFmtId="176" fontId="2" fillId="33" borderId="50" xfId="0" applyNumberFormat="1" applyFont="1" applyFill="1" applyBorder="1" applyAlignment="1">
      <alignment vertical="center" shrinkToFit="1"/>
    </xf>
    <xf numFmtId="176" fontId="2" fillId="33" borderId="51" xfId="0" applyNumberFormat="1" applyFont="1" applyFill="1" applyBorder="1" applyAlignment="1">
      <alignment vertical="center" shrinkToFit="1"/>
    </xf>
    <xf numFmtId="0" fontId="2" fillId="33" borderId="52" xfId="0" applyFont="1" applyFill="1" applyBorder="1" applyAlignment="1">
      <alignment horizontal="center" vertical="center" shrinkToFit="1"/>
    </xf>
    <xf numFmtId="176" fontId="2" fillId="33" borderId="53" xfId="0" applyNumberFormat="1" applyFont="1" applyFill="1" applyBorder="1" applyAlignment="1">
      <alignment vertical="center" shrinkToFit="1"/>
    </xf>
    <xf numFmtId="176" fontId="2" fillId="33" borderId="21" xfId="0" applyNumberFormat="1" applyFont="1" applyFill="1" applyBorder="1" applyAlignment="1">
      <alignment horizontal="right" vertical="center" shrinkToFit="1"/>
    </xf>
    <xf numFmtId="176" fontId="2" fillId="33" borderId="26" xfId="0" applyNumberFormat="1" applyFont="1" applyFill="1" applyBorder="1" applyAlignment="1">
      <alignment horizontal="right" vertical="center" shrinkToFit="1"/>
    </xf>
    <xf numFmtId="0" fontId="7" fillId="33" borderId="34" xfId="0" applyFont="1" applyFill="1" applyBorder="1" applyAlignment="1">
      <alignment horizontal="center" vertical="center" shrinkToFit="1"/>
    </xf>
    <xf numFmtId="176" fontId="2" fillId="33" borderId="54" xfId="48"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21" xfId="0" applyNumberFormat="1" applyFont="1" applyFill="1" applyBorder="1" applyAlignment="1">
      <alignment horizontal="right" vertical="center" shrinkToFit="1"/>
    </xf>
    <xf numFmtId="176" fontId="2" fillId="0" borderId="17"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55" xfId="0" applyNumberFormat="1" applyFont="1" applyFill="1" applyBorder="1" applyAlignment="1">
      <alignment vertical="center" shrinkToFit="1"/>
    </xf>
    <xf numFmtId="176" fontId="2" fillId="0" borderId="56" xfId="0" applyNumberFormat="1" applyFont="1" applyFill="1" applyBorder="1" applyAlignment="1">
      <alignment vertical="center" shrinkToFit="1"/>
    </xf>
    <xf numFmtId="0" fontId="2" fillId="33" borderId="57" xfId="0" applyFont="1" applyFill="1" applyBorder="1" applyAlignment="1">
      <alignment horizontal="distributed" vertical="center" indent="1"/>
    </xf>
    <xf numFmtId="176" fontId="2" fillId="33" borderId="58" xfId="0" applyNumberFormat="1" applyFont="1" applyFill="1" applyBorder="1" applyAlignment="1">
      <alignment vertical="center" shrinkToFit="1"/>
    </xf>
    <xf numFmtId="176" fontId="2" fillId="33" borderId="59" xfId="0" applyNumberFormat="1" applyFont="1" applyFill="1" applyBorder="1" applyAlignment="1">
      <alignment vertical="center" shrinkToFit="1"/>
    </xf>
    <xf numFmtId="176" fontId="2" fillId="33" borderId="60" xfId="0" applyNumberFormat="1" applyFont="1" applyFill="1" applyBorder="1" applyAlignment="1">
      <alignment vertical="center" shrinkToFit="1"/>
    </xf>
    <xf numFmtId="0" fontId="8" fillId="33" borderId="34" xfId="0" applyFont="1" applyFill="1" applyBorder="1" applyAlignment="1">
      <alignment horizontal="distributed" vertical="center" indent="1"/>
    </xf>
    <xf numFmtId="0" fontId="2" fillId="33" borderId="61" xfId="0" applyFont="1" applyFill="1" applyBorder="1" applyAlignment="1">
      <alignment horizontal="center" vertical="center" shrinkToFit="1"/>
    </xf>
    <xf numFmtId="0" fontId="2" fillId="33" borderId="62" xfId="0" applyFont="1" applyFill="1" applyBorder="1" applyAlignment="1">
      <alignment horizontal="center" vertical="center" shrinkToFit="1"/>
    </xf>
    <xf numFmtId="0" fontId="2" fillId="33" borderId="63" xfId="0" applyFont="1" applyFill="1" applyBorder="1" applyAlignment="1">
      <alignment horizontal="center" vertical="center" shrinkToFit="1"/>
    </xf>
    <xf numFmtId="0" fontId="2" fillId="33" borderId="64" xfId="0" applyFont="1" applyFill="1" applyBorder="1" applyAlignment="1">
      <alignment horizontal="center" vertical="center" shrinkToFit="1"/>
    </xf>
    <xf numFmtId="0" fontId="2" fillId="34" borderId="65" xfId="0" applyFont="1" applyFill="1" applyBorder="1" applyAlignment="1">
      <alignment horizontal="center" vertical="center"/>
    </xf>
    <xf numFmtId="0" fontId="2" fillId="34" borderId="66" xfId="0" applyFont="1" applyFill="1" applyBorder="1" applyAlignment="1">
      <alignment horizontal="center" vertical="center"/>
    </xf>
    <xf numFmtId="0" fontId="2" fillId="34" borderId="65" xfId="0" applyFont="1" applyFill="1" applyBorder="1" applyAlignment="1">
      <alignment horizontal="center" vertical="center" wrapText="1"/>
    </xf>
    <xf numFmtId="0" fontId="2" fillId="34" borderId="66" xfId="0" applyFont="1" applyFill="1" applyBorder="1" applyAlignment="1">
      <alignment horizontal="center" vertical="center" wrapText="1"/>
    </xf>
    <xf numFmtId="0" fontId="2" fillId="34" borderId="67" xfId="0" applyFont="1" applyFill="1" applyBorder="1" applyAlignment="1">
      <alignment horizontal="center" vertical="center" wrapText="1"/>
    </xf>
    <xf numFmtId="0" fontId="2" fillId="34" borderId="68" xfId="0" applyFont="1" applyFill="1" applyBorder="1" applyAlignment="1">
      <alignment horizontal="center" vertical="center"/>
    </xf>
    <xf numFmtId="0" fontId="1" fillId="34" borderId="65" xfId="0" applyFont="1" applyFill="1" applyBorder="1" applyAlignment="1">
      <alignment horizontal="center" vertical="center" wrapText="1"/>
    </xf>
    <xf numFmtId="0" fontId="1" fillId="34" borderId="66" xfId="0" applyFont="1" applyFill="1" applyBorder="1" applyAlignment="1">
      <alignment horizontal="center" vertical="center" wrapText="1"/>
    </xf>
    <xf numFmtId="0" fontId="2" fillId="33" borderId="69" xfId="0" applyFont="1" applyFill="1" applyBorder="1" applyAlignment="1">
      <alignment horizontal="center" vertical="center" shrinkToFit="1"/>
    </xf>
    <xf numFmtId="0" fontId="2" fillId="33" borderId="70" xfId="0" applyFont="1" applyFill="1" applyBorder="1" applyAlignment="1">
      <alignment horizontal="center" vertical="center" shrinkToFit="1"/>
    </xf>
    <xf numFmtId="0" fontId="2" fillId="34" borderId="71" xfId="0" applyFont="1" applyFill="1" applyBorder="1" applyAlignment="1">
      <alignment horizontal="center" vertical="center"/>
    </xf>
    <xf numFmtId="0" fontId="2" fillId="34" borderId="72" xfId="0" applyFont="1" applyFill="1" applyBorder="1" applyAlignment="1">
      <alignment horizontal="center" vertical="center"/>
    </xf>
    <xf numFmtId="0" fontId="2" fillId="34" borderId="73" xfId="0" applyFont="1" applyFill="1" applyBorder="1" applyAlignment="1">
      <alignment horizontal="center" vertical="center"/>
    </xf>
    <xf numFmtId="0" fontId="2" fillId="34" borderId="74" xfId="0" applyFont="1" applyFill="1" applyBorder="1" applyAlignment="1">
      <alignment horizontal="center" vertical="center"/>
    </xf>
    <xf numFmtId="0" fontId="2" fillId="34" borderId="75" xfId="0" applyFont="1" applyFill="1" applyBorder="1" applyAlignment="1">
      <alignment horizontal="center" vertical="center" wrapText="1"/>
    </xf>
    <xf numFmtId="0" fontId="2" fillId="34" borderId="76" xfId="0" applyFont="1" applyFill="1" applyBorder="1" applyAlignment="1">
      <alignment horizontal="center" vertical="center"/>
    </xf>
    <xf numFmtId="0" fontId="2" fillId="34" borderId="75" xfId="0" applyFont="1" applyFill="1" applyBorder="1" applyAlignment="1">
      <alignment horizontal="center" vertical="center"/>
    </xf>
    <xf numFmtId="0" fontId="1" fillId="34" borderId="66" xfId="0" applyFont="1" applyFill="1" applyBorder="1" applyAlignment="1">
      <alignment horizontal="center" vertical="center"/>
    </xf>
    <xf numFmtId="0" fontId="2" fillId="34" borderId="73" xfId="0" applyFont="1" applyFill="1" applyBorder="1" applyAlignment="1">
      <alignment horizontal="center" vertical="center" shrinkToFit="1"/>
    </xf>
    <xf numFmtId="0" fontId="2" fillId="34" borderId="74" xfId="0" applyFont="1" applyFill="1" applyBorder="1" applyAlignment="1">
      <alignment horizontal="center" vertical="center" shrinkToFit="1"/>
    </xf>
    <xf numFmtId="176" fontId="2" fillId="0" borderId="49" xfId="0" applyNumberFormat="1" applyFont="1" applyFill="1" applyBorder="1" applyAlignment="1">
      <alignment horizontal="right" vertical="center" shrinkToFit="1"/>
    </xf>
    <xf numFmtId="179" fontId="2" fillId="0" borderId="20"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9"/>
  <sheetViews>
    <sheetView tabSelected="1" view="pageBreakPreview" zoomScaleSheetLayoutView="100" zoomScalePageLayoutView="0" workbookViewId="0" topLeftCell="A1">
      <selection activeCell="D4" sqref="D4"/>
    </sheetView>
  </sheetViews>
  <sheetFormatPr defaultColWidth="9.00390625" defaultRowHeight="13.5" customHeight="1"/>
  <cols>
    <col min="1" max="1" width="16.625" style="1" customWidth="1"/>
    <col min="2" max="16384" width="9.00390625" style="1" customWidth="1"/>
  </cols>
  <sheetData>
    <row r="1" spans="1:13" ht="21" customHeight="1">
      <c r="A1" s="5" t="s">
        <v>87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66</v>
      </c>
      <c r="B4" s="10"/>
      <c r="G4" s="41" t="s">
        <v>50</v>
      </c>
      <c r="H4" s="42" t="s">
        <v>51</v>
      </c>
      <c r="I4" s="8" t="s">
        <v>52</v>
      </c>
      <c r="J4" s="11" t="s">
        <v>53</v>
      </c>
    </row>
    <row r="5" spans="7:10" ht="13.5" customHeight="1" thickTop="1">
      <c r="G5" s="12">
        <v>1405</v>
      </c>
      <c r="H5" s="13">
        <v>744</v>
      </c>
      <c r="I5" s="14">
        <v>167</v>
      </c>
      <c r="J5" s="15">
        <v>2316</v>
      </c>
    </row>
    <row r="6" ht="14.25">
      <c r="A6" s="6" t="s">
        <v>2</v>
      </c>
    </row>
    <row r="7" spans="8:9" ht="10.5">
      <c r="H7" s="3" t="s">
        <v>12</v>
      </c>
      <c r="I7" s="3"/>
    </row>
    <row r="8" spans="1:8" ht="13.5" customHeight="1">
      <c r="A8" s="125" t="s">
        <v>0</v>
      </c>
      <c r="B8" s="129" t="s">
        <v>3</v>
      </c>
      <c r="C8" s="113" t="s">
        <v>4</v>
      </c>
      <c r="D8" s="113" t="s">
        <v>5</v>
      </c>
      <c r="E8" s="113" t="s">
        <v>6</v>
      </c>
      <c r="F8" s="115" t="s">
        <v>54</v>
      </c>
      <c r="G8" s="113" t="s">
        <v>7</v>
      </c>
      <c r="H8" s="123" t="s">
        <v>8</v>
      </c>
    </row>
    <row r="9" spans="1:8" ht="13.5" customHeight="1" thickBot="1">
      <c r="A9" s="126"/>
      <c r="B9" s="128"/>
      <c r="C9" s="114"/>
      <c r="D9" s="114"/>
      <c r="E9" s="114"/>
      <c r="F9" s="116"/>
      <c r="G9" s="114"/>
      <c r="H9" s="124"/>
    </row>
    <row r="10" spans="1:8" ht="13.5" customHeight="1" thickTop="1">
      <c r="A10" s="38" t="s">
        <v>9</v>
      </c>
      <c r="B10" s="16">
        <v>5072</v>
      </c>
      <c r="C10" s="17">
        <v>4722</v>
      </c>
      <c r="D10" s="17">
        <f>B10-C10</f>
        <v>350</v>
      </c>
      <c r="E10" s="17">
        <v>255</v>
      </c>
      <c r="F10" s="17">
        <v>413</v>
      </c>
      <c r="G10" s="17">
        <v>3301</v>
      </c>
      <c r="H10" s="18"/>
    </row>
    <row r="11" spans="1:8" ht="13.5" customHeight="1">
      <c r="A11" s="39"/>
      <c r="B11" s="19"/>
      <c r="C11" s="20"/>
      <c r="D11" s="20"/>
      <c r="E11" s="20"/>
      <c r="F11" s="20"/>
      <c r="G11" s="20"/>
      <c r="H11" s="21"/>
    </row>
    <row r="12" spans="1:8" ht="13.5" customHeight="1">
      <c r="A12" s="43" t="s">
        <v>1</v>
      </c>
      <c r="B12" s="96">
        <f>B10+B11</f>
        <v>5072</v>
      </c>
      <c r="C12" s="29">
        <f>C10+C11</f>
        <v>4722</v>
      </c>
      <c r="D12" s="29">
        <f>D10+D11</f>
        <v>350</v>
      </c>
      <c r="E12" s="29">
        <f>E10+E11</f>
        <v>255</v>
      </c>
      <c r="F12" s="78"/>
      <c r="G12" s="29">
        <f>G10+G11</f>
        <v>3301</v>
      </c>
      <c r="H12" s="36"/>
    </row>
    <row r="13" spans="1:8" ht="13.5" customHeight="1">
      <c r="A13" s="79" t="s">
        <v>59</v>
      </c>
      <c r="B13" s="80"/>
      <c r="C13" s="80"/>
      <c r="D13" s="80"/>
      <c r="E13" s="80"/>
      <c r="F13" s="80"/>
      <c r="G13" s="80"/>
      <c r="H13" s="81"/>
    </row>
    <row r="14" ht="9.75" customHeight="1"/>
    <row r="15" ht="14.25">
      <c r="A15" s="6" t="s">
        <v>10</v>
      </c>
    </row>
    <row r="16" spans="9:12" ht="10.5">
      <c r="I16" s="3" t="s">
        <v>12</v>
      </c>
      <c r="K16" s="3"/>
      <c r="L16" s="3"/>
    </row>
    <row r="17" spans="1:9" ht="13.5" customHeight="1">
      <c r="A17" s="125" t="s">
        <v>0</v>
      </c>
      <c r="B17" s="127" t="s">
        <v>42</v>
      </c>
      <c r="C17" s="115" t="s">
        <v>43</v>
      </c>
      <c r="D17" s="115" t="s">
        <v>44</v>
      </c>
      <c r="E17" s="119" t="s">
        <v>45</v>
      </c>
      <c r="F17" s="115" t="s">
        <v>54</v>
      </c>
      <c r="G17" s="115" t="s">
        <v>11</v>
      </c>
      <c r="H17" s="119" t="s">
        <v>40</v>
      </c>
      <c r="I17" s="123" t="s">
        <v>8</v>
      </c>
    </row>
    <row r="18" spans="1:9" ht="13.5" customHeight="1" thickBot="1">
      <c r="A18" s="126"/>
      <c r="B18" s="128"/>
      <c r="C18" s="114"/>
      <c r="D18" s="114"/>
      <c r="E18" s="130"/>
      <c r="F18" s="116"/>
      <c r="G18" s="116"/>
      <c r="H18" s="120"/>
      <c r="I18" s="124"/>
    </row>
    <row r="19" spans="1:9" ht="13.5" customHeight="1" thickTop="1">
      <c r="A19" s="38" t="s">
        <v>67</v>
      </c>
      <c r="B19" s="22">
        <v>184</v>
      </c>
      <c r="C19" s="23">
        <v>171</v>
      </c>
      <c r="D19" s="23">
        <f aca="true" t="shared" si="0" ref="D19:D25">B19-C19</f>
        <v>13</v>
      </c>
      <c r="E19" s="23">
        <v>257</v>
      </c>
      <c r="F19" s="23">
        <v>6</v>
      </c>
      <c r="G19" s="23">
        <v>354</v>
      </c>
      <c r="H19" s="23">
        <v>9</v>
      </c>
      <c r="I19" s="24" t="s">
        <v>74</v>
      </c>
    </row>
    <row r="20" spans="1:9" ht="13.5" customHeight="1">
      <c r="A20" s="39" t="s">
        <v>68</v>
      </c>
      <c r="B20" s="25">
        <v>823</v>
      </c>
      <c r="C20" s="26">
        <v>816</v>
      </c>
      <c r="D20" s="26">
        <f t="shared" si="0"/>
        <v>7</v>
      </c>
      <c r="E20" s="26">
        <v>3</v>
      </c>
      <c r="F20" s="26">
        <v>185</v>
      </c>
      <c r="G20" s="26">
        <v>2165</v>
      </c>
      <c r="H20" s="26">
        <v>1680</v>
      </c>
      <c r="I20" s="27"/>
    </row>
    <row r="21" spans="1:9" ht="13.5" customHeight="1">
      <c r="A21" s="39" t="s">
        <v>69</v>
      </c>
      <c r="B21" s="25">
        <v>515</v>
      </c>
      <c r="C21" s="26">
        <v>482</v>
      </c>
      <c r="D21" s="26">
        <f t="shared" si="0"/>
        <v>33</v>
      </c>
      <c r="E21" s="26">
        <v>33</v>
      </c>
      <c r="F21" s="26">
        <v>32</v>
      </c>
      <c r="G21" s="93" t="s">
        <v>86</v>
      </c>
      <c r="H21" s="93" t="s">
        <v>86</v>
      </c>
      <c r="I21" s="27"/>
    </row>
    <row r="22" spans="1:9" ht="13.5" customHeight="1">
      <c r="A22" s="87" t="s">
        <v>70</v>
      </c>
      <c r="B22" s="88">
        <v>358</v>
      </c>
      <c r="C22" s="89">
        <v>354</v>
      </c>
      <c r="D22" s="26">
        <f t="shared" si="0"/>
        <v>4</v>
      </c>
      <c r="E22" s="89">
        <v>4</v>
      </c>
      <c r="F22" s="89">
        <v>62</v>
      </c>
      <c r="G22" s="93" t="s">
        <v>86</v>
      </c>
      <c r="H22" s="93" t="s">
        <v>86</v>
      </c>
      <c r="I22" s="90"/>
    </row>
    <row r="23" spans="1:9" ht="13.5" customHeight="1">
      <c r="A23" s="87" t="s">
        <v>71</v>
      </c>
      <c r="B23" s="88">
        <v>29</v>
      </c>
      <c r="C23" s="89">
        <v>29</v>
      </c>
      <c r="D23" s="98">
        <v>1</v>
      </c>
      <c r="E23" s="89">
        <v>0</v>
      </c>
      <c r="F23" s="89">
        <v>9</v>
      </c>
      <c r="G23" s="89">
        <v>24</v>
      </c>
      <c r="H23" s="93" t="s">
        <v>86</v>
      </c>
      <c r="I23" s="90"/>
    </row>
    <row r="24" spans="1:9" ht="13.5" customHeight="1">
      <c r="A24" s="87" t="s">
        <v>72</v>
      </c>
      <c r="B24" s="88">
        <v>3</v>
      </c>
      <c r="C24" s="89">
        <v>3</v>
      </c>
      <c r="D24" s="26">
        <f t="shared" si="0"/>
        <v>0</v>
      </c>
      <c r="E24" s="89">
        <v>0</v>
      </c>
      <c r="F24" s="89">
        <v>0</v>
      </c>
      <c r="G24" s="93" t="s">
        <v>86</v>
      </c>
      <c r="H24" s="93" t="s">
        <v>86</v>
      </c>
      <c r="I24" s="90"/>
    </row>
    <row r="25" spans="1:9" ht="13.5" customHeight="1">
      <c r="A25" s="40" t="s">
        <v>73</v>
      </c>
      <c r="B25" s="30">
        <v>40</v>
      </c>
      <c r="C25" s="31">
        <v>39</v>
      </c>
      <c r="D25" s="31">
        <f t="shared" si="0"/>
        <v>1</v>
      </c>
      <c r="E25" s="31">
        <v>1</v>
      </c>
      <c r="F25" s="31">
        <v>19</v>
      </c>
      <c r="G25" s="93" t="s">
        <v>86</v>
      </c>
      <c r="H25" s="93" t="s">
        <v>86</v>
      </c>
      <c r="I25" s="32"/>
    </row>
    <row r="26" spans="1:9" ht="13.5" customHeight="1">
      <c r="A26" s="43" t="s">
        <v>15</v>
      </c>
      <c r="B26" s="44"/>
      <c r="C26" s="45"/>
      <c r="D26" s="45"/>
      <c r="E26" s="33">
        <f>SUM(E19:E25)</f>
        <v>298</v>
      </c>
      <c r="F26" s="35"/>
      <c r="G26" s="33">
        <f>SUM(G19:G25)</f>
        <v>2543</v>
      </c>
      <c r="H26" s="33">
        <f>SUM(H19:H25)</f>
        <v>1689</v>
      </c>
      <c r="I26" s="37"/>
    </row>
    <row r="27" ht="10.5">
      <c r="A27" s="1" t="s">
        <v>60</v>
      </c>
    </row>
    <row r="28" ht="10.5">
      <c r="A28" s="1" t="s">
        <v>61</v>
      </c>
    </row>
    <row r="29" ht="10.5">
      <c r="A29" s="1" t="s">
        <v>48</v>
      </c>
    </row>
    <row r="30" ht="10.5">
      <c r="A30" s="1" t="s">
        <v>47</v>
      </c>
    </row>
    <row r="31" ht="9.75" customHeight="1"/>
    <row r="32" ht="14.25">
      <c r="A32" s="6" t="s">
        <v>13</v>
      </c>
    </row>
    <row r="33" spans="9:10" ht="10.5">
      <c r="I33" s="3" t="s">
        <v>12</v>
      </c>
      <c r="J33" s="3"/>
    </row>
    <row r="34" spans="1:9" ht="13.5" customHeight="1">
      <c r="A34" s="125" t="s">
        <v>14</v>
      </c>
      <c r="B34" s="127" t="s">
        <v>42</v>
      </c>
      <c r="C34" s="115" t="s">
        <v>43</v>
      </c>
      <c r="D34" s="115" t="s">
        <v>44</v>
      </c>
      <c r="E34" s="119" t="s">
        <v>45</v>
      </c>
      <c r="F34" s="115" t="s">
        <v>54</v>
      </c>
      <c r="G34" s="115" t="s">
        <v>11</v>
      </c>
      <c r="H34" s="119" t="s">
        <v>41</v>
      </c>
      <c r="I34" s="123" t="s">
        <v>8</v>
      </c>
    </row>
    <row r="35" spans="1:9" ht="13.5" customHeight="1" thickBot="1">
      <c r="A35" s="126"/>
      <c r="B35" s="128"/>
      <c r="C35" s="114"/>
      <c r="D35" s="114"/>
      <c r="E35" s="130"/>
      <c r="F35" s="116"/>
      <c r="G35" s="116"/>
      <c r="H35" s="120"/>
      <c r="I35" s="124"/>
    </row>
    <row r="36" spans="1:9" ht="13.5" customHeight="1" thickTop="1">
      <c r="A36" s="38" t="s">
        <v>75</v>
      </c>
      <c r="B36" s="22">
        <v>18239</v>
      </c>
      <c r="C36" s="23">
        <v>18115</v>
      </c>
      <c r="D36" s="23">
        <f>B36-C36</f>
        <v>124</v>
      </c>
      <c r="E36" s="23">
        <v>124</v>
      </c>
      <c r="F36" s="23">
        <v>1285</v>
      </c>
      <c r="G36" s="93" t="s">
        <v>86</v>
      </c>
      <c r="H36" s="93" t="s">
        <v>86</v>
      </c>
      <c r="I36" s="28"/>
    </row>
    <row r="37" spans="1:9" ht="13.5" customHeight="1">
      <c r="A37" s="95" t="s">
        <v>76</v>
      </c>
      <c r="B37" s="25">
        <v>849</v>
      </c>
      <c r="C37" s="26">
        <v>844</v>
      </c>
      <c r="D37" s="26">
        <f>B37-C37</f>
        <v>5</v>
      </c>
      <c r="E37" s="26">
        <v>5</v>
      </c>
      <c r="F37" s="93" t="s">
        <v>86</v>
      </c>
      <c r="G37" s="93" t="s">
        <v>86</v>
      </c>
      <c r="H37" s="93" t="s">
        <v>86</v>
      </c>
      <c r="I37" s="27"/>
    </row>
    <row r="38" spans="1:9" ht="13.5" customHeight="1">
      <c r="A38" s="39" t="s">
        <v>77</v>
      </c>
      <c r="B38" s="25">
        <v>136</v>
      </c>
      <c r="C38" s="26">
        <v>132</v>
      </c>
      <c r="D38" s="26">
        <f aca="true" t="shared" si="1" ref="D38:D45">B38-C38</f>
        <v>4</v>
      </c>
      <c r="E38" s="26">
        <v>4</v>
      </c>
      <c r="F38" s="93" t="s">
        <v>86</v>
      </c>
      <c r="G38" s="93" t="s">
        <v>86</v>
      </c>
      <c r="H38" s="93" t="str">
        <f>E53</f>
        <v>-</v>
      </c>
      <c r="I38" s="27"/>
    </row>
    <row r="39" spans="1:9" ht="13.5" customHeight="1">
      <c r="A39" s="39" t="s">
        <v>78</v>
      </c>
      <c r="B39" s="97">
        <v>1980</v>
      </c>
      <c r="C39" s="98">
        <v>1951</v>
      </c>
      <c r="D39" s="98">
        <f t="shared" si="1"/>
        <v>29</v>
      </c>
      <c r="E39" s="98">
        <f>D39</f>
        <v>29</v>
      </c>
      <c r="F39" s="98">
        <v>135</v>
      </c>
      <c r="G39" s="99" t="s">
        <v>86</v>
      </c>
      <c r="H39" s="99" t="s">
        <v>86</v>
      </c>
      <c r="I39" s="27"/>
    </row>
    <row r="40" spans="1:9" ht="13.5" customHeight="1">
      <c r="A40" s="39" t="s">
        <v>83</v>
      </c>
      <c r="B40" s="97">
        <v>208985</v>
      </c>
      <c r="C40" s="98">
        <v>202949</v>
      </c>
      <c r="D40" s="98">
        <v>6037</v>
      </c>
      <c r="E40" s="98">
        <v>6037</v>
      </c>
      <c r="F40" s="98">
        <v>7348</v>
      </c>
      <c r="G40" s="99" t="s">
        <v>86</v>
      </c>
      <c r="H40" s="99" t="s">
        <v>86</v>
      </c>
      <c r="I40" s="27"/>
    </row>
    <row r="41" spans="1:14" ht="13.5" customHeight="1">
      <c r="A41" s="39" t="s">
        <v>79</v>
      </c>
      <c r="B41" s="97">
        <v>1969</v>
      </c>
      <c r="C41" s="98">
        <v>1944</v>
      </c>
      <c r="D41" s="98">
        <f t="shared" si="1"/>
        <v>25</v>
      </c>
      <c r="E41" s="98">
        <f>D41</f>
        <v>25</v>
      </c>
      <c r="F41" s="98">
        <v>22</v>
      </c>
      <c r="G41" s="98">
        <v>1534</v>
      </c>
      <c r="H41" s="99">
        <v>254</v>
      </c>
      <c r="I41" s="27"/>
      <c r="N41" s="1">
        <v>0</v>
      </c>
    </row>
    <row r="42" spans="1:9" ht="13.5" customHeight="1">
      <c r="A42" s="39" t="s">
        <v>91</v>
      </c>
      <c r="B42" s="97">
        <v>42</v>
      </c>
      <c r="C42" s="98">
        <v>40</v>
      </c>
      <c r="D42" s="98">
        <f t="shared" si="1"/>
        <v>2</v>
      </c>
      <c r="E42" s="98">
        <v>22</v>
      </c>
      <c r="F42" s="99" t="s">
        <v>86</v>
      </c>
      <c r="G42" s="99" t="s">
        <v>86</v>
      </c>
      <c r="H42" s="99" t="s">
        <v>86</v>
      </c>
      <c r="I42" s="27"/>
    </row>
    <row r="43" spans="1:9" ht="13.5" customHeight="1">
      <c r="A43" s="39" t="s">
        <v>92</v>
      </c>
      <c r="B43" s="97">
        <v>2371</v>
      </c>
      <c r="C43" s="98">
        <v>2465</v>
      </c>
      <c r="D43" s="98">
        <f t="shared" si="1"/>
        <v>-94</v>
      </c>
      <c r="E43" s="98">
        <v>379</v>
      </c>
      <c r="F43" s="99">
        <v>396</v>
      </c>
      <c r="G43" s="99">
        <v>3464</v>
      </c>
      <c r="H43" s="99">
        <v>506</v>
      </c>
      <c r="I43" s="27" t="s">
        <v>74</v>
      </c>
    </row>
    <row r="44" spans="1:9" ht="13.5" customHeight="1">
      <c r="A44" s="39" t="s">
        <v>80</v>
      </c>
      <c r="B44" s="97">
        <v>3</v>
      </c>
      <c r="C44" s="98">
        <v>2</v>
      </c>
      <c r="D44" s="98">
        <f t="shared" si="1"/>
        <v>1</v>
      </c>
      <c r="E44" s="98">
        <v>1</v>
      </c>
      <c r="F44" s="98">
        <v>1</v>
      </c>
      <c r="G44" s="99" t="s">
        <v>86</v>
      </c>
      <c r="H44" s="99" t="s">
        <v>86</v>
      </c>
      <c r="I44" s="27"/>
    </row>
    <row r="45" spans="1:9" ht="13.5" customHeight="1">
      <c r="A45" s="38" t="s">
        <v>81</v>
      </c>
      <c r="B45" s="100">
        <v>1</v>
      </c>
      <c r="C45" s="101">
        <v>1</v>
      </c>
      <c r="D45" s="98">
        <f t="shared" si="1"/>
        <v>0</v>
      </c>
      <c r="E45" s="101">
        <v>0</v>
      </c>
      <c r="F45" s="99" t="s">
        <v>86</v>
      </c>
      <c r="G45" s="99" t="s">
        <v>86</v>
      </c>
      <c r="H45" s="99" t="s">
        <v>86</v>
      </c>
      <c r="I45" s="24"/>
    </row>
    <row r="46" spans="1:9" ht="13.5" customHeight="1">
      <c r="A46" s="91" t="s">
        <v>84</v>
      </c>
      <c r="B46" s="102">
        <v>2</v>
      </c>
      <c r="C46" s="103">
        <v>1</v>
      </c>
      <c r="D46" s="103">
        <v>0</v>
      </c>
      <c r="E46" s="103">
        <v>0</v>
      </c>
      <c r="F46" s="99" t="s">
        <v>86</v>
      </c>
      <c r="G46" s="99" t="s">
        <v>86</v>
      </c>
      <c r="H46" s="99" t="s">
        <v>86</v>
      </c>
      <c r="I46" s="92"/>
    </row>
    <row r="47" spans="1:9" ht="13.5" customHeight="1">
      <c r="A47" s="43" t="s">
        <v>16</v>
      </c>
      <c r="B47" s="44"/>
      <c r="C47" s="45"/>
      <c r="D47" s="45"/>
      <c r="E47" s="33">
        <f>SUM(E36:E46)</f>
        <v>6626</v>
      </c>
      <c r="F47" s="35"/>
      <c r="G47" s="33">
        <f>SUM(G41:G46)</f>
        <v>4998</v>
      </c>
      <c r="H47" s="33">
        <f>SUM(H41:H46)</f>
        <v>760</v>
      </c>
      <c r="I47" s="46"/>
    </row>
    <row r="48" ht="9.75" customHeight="1">
      <c r="A48" s="2"/>
    </row>
    <row r="49" ht="14.25">
      <c r="A49" s="6" t="s">
        <v>55</v>
      </c>
    </row>
    <row r="50" ht="10.5">
      <c r="J50" s="3" t="s">
        <v>12</v>
      </c>
    </row>
    <row r="51" spans="1:10" ht="13.5" customHeight="1">
      <c r="A51" s="131" t="s">
        <v>17</v>
      </c>
      <c r="B51" s="127" t="s">
        <v>19</v>
      </c>
      <c r="C51" s="115" t="s">
        <v>46</v>
      </c>
      <c r="D51" s="115" t="s">
        <v>20</v>
      </c>
      <c r="E51" s="115" t="s">
        <v>21</v>
      </c>
      <c r="F51" s="115" t="s">
        <v>22</v>
      </c>
      <c r="G51" s="119" t="s">
        <v>23</v>
      </c>
      <c r="H51" s="119" t="s">
        <v>24</v>
      </c>
      <c r="I51" s="119" t="s">
        <v>58</v>
      </c>
      <c r="J51" s="123" t="s">
        <v>8</v>
      </c>
    </row>
    <row r="52" spans="1:10" ht="13.5" customHeight="1" thickBot="1">
      <c r="A52" s="132"/>
      <c r="B52" s="128"/>
      <c r="C52" s="114"/>
      <c r="D52" s="114"/>
      <c r="E52" s="114"/>
      <c r="F52" s="114"/>
      <c r="G52" s="130"/>
      <c r="H52" s="130"/>
      <c r="I52" s="120"/>
      <c r="J52" s="124"/>
    </row>
    <row r="53" spans="1:10" ht="13.5" customHeight="1" thickTop="1">
      <c r="A53" s="38" t="s">
        <v>82</v>
      </c>
      <c r="B53" s="22">
        <v>25</v>
      </c>
      <c r="C53" s="23">
        <v>51</v>
      </c>
      <c r="D53" s="23">
        <v>7</v>
      </c>
      <c r="E53" s="93" t="s">
        <v>86</v>
      </c>
      <c r="F53" s="93" t="s">
        <v>86</v>
      </c>
      <c r="G53" s="93" t="s">
        <v>86</v>
      </c>
      <c r="H53" s="93" t="s">
        <v>86</v>
      </c>
      <c r="I53" s="93" t="s">
        <v>86</v>
      </c>
      <c r="J53" s="24"/>
    </row>
    <row r="54" spans="1:10" ht="13.5" customHeight="1">
      <c r="A54" s="40"/>
      <c r="B54" s="30"/>
      <c r="C54" s="31"/>
      <c r="D54" s="31"/>
      <c r="E54" s="31"/>
      <c r="F54" s="31"/>
      <c r="G54" s="31"/>
      <c r="H54" s="31"/>
      <c r="I54" s="31"/>
      <c r="J54" s="32"/>
    </row>
    <row r="55" spans="1:10" ht="13.5" customHeight="1">
      <c r="A55" s="47" t="s">
        <v>18</v>
      </c>
      <c r="B55" s="34"/>
      <c r="C55" s="35"/>
      <c r="D55" s="33">
        <v>7</v>
      </c>
      <c r="E55" s="94" t="s">
        <v>86</v>
      </c>
      <c r="F55" s="94" t="s">
        <v>86</v>
      </c>
      <c r="G55" s="94" t="s">
        <v>86</v>
      </c>
      <c r="H55" s="94" t="s">
        <v>86</v>
      </c>
      <c r="I55" s="94" t="s">
        <v>86</v>
      </c>
      <c r="J55" s="37"/>
    </row>
    <row r="56" ht="10.5">
      <c r="A56" s="1" t="s">
        <v>62</v>
      </c>
    </row>
    <row r="57" ht="9.75" customHeight="1"/>
    <row r="58" ht="14.25">
      <c r="A58" s="6" t="s">
        <v>38</v>
      </c>
    </row>
    <row r="59" ht="10.5">
      <c r="D59" s="3" t="s">
        <v>12</v>
      </c>
    </row>
    <row r="60" spans="1:4" ht="21.75" thickBot="1">
      <c r="A60" s="48" t="s">
        <v>34</v>
      </c>
      <c r="B60" s="49" t="s">
        <v>88</v>
      </c>
      <c r="C60" s="50" t="s">
        <v>89</v>
      </c>
      <c r="D60" s="51" t="s">
        <v>49</v>
      </c>
    </row>
    <row r="61" spans="1:4" ht="13.5" customHeight="1" thickTop="1">
      <c r="A61" s="52" t="s">
        <v>35</v>
      </c>
      <c r="B61" s="22">
        <v>668</v>
      </c>
      <c r="C61" s="23">
        <v>672</v>
      </c>
      <c r="D61" s="28">
        <f>C61-B61</f>
        <v>4</v>
      </c>
    </row>
    <row r="62" spans="1:4" ht="13.5" customHeight="1">
      <c r="A62" s="53" t="s">
        <v>36</v>
      </c>
      <c r="B62" s="88">
        <v>371</v>
      </c>
      <c r="C62" s="89">
        <v>271</v>
      </c>
      <c r="D62" s="90">
        <f>C62-B62</f>
        <v>-100</v>
      </c>
    </row>
    <row r="63" spans="1:4" ht="13.5" customHeight="1" thickBot="1">
      <c r="A63" s="87" t="s">
        <v>37</v>
      </c>
      <c r="B63" s="133" t="s">
        <v>94</v>
      </c>
      <c r="C63" s="89">
        <v>128</v>
      </c>
      <c r="D63" s="90">
        <f>C63-0</f>
        <v>128</v>
      </c>
    </row>
    <row r="64" spans="1:4" ht="13.5" customHeight="1">
      <c r="A64" s="104" t="s">
        <v>93</v>
      </c>
      <c r="B64" s="105">
        <f>B61+B62</f>
        <v>1039</v>
      </c>
      <c r="C64" s="106">
        <f>C61+C62+C63</f>
        <v>1071</v>
      </c>
      <c r="D64" s="107">
        <f>C64-B64</f>
        <v>32</v>
      </c>
    </row>
    <row r="65" spans="1:4" ht="10.5">
      <c r="A65" s="1" t="s">
        <v>57</v>
      </c>
      <c r="B65" s="54"/>
      <c r="C65" s="54"/>
      <c r="D65" s="54"/>
    </row>
    <row r="66" spans="1:4" ht="9.75" customHeight="1">
      <c r="A66" s="55"/>
      <c r="B66" s="54"/>
      <c r="C66" s="54"/>
      <c r="D66" s="54"/>
    </row>
    <row r="67" ht="14.25">
      <c r="A67" s="6" t="s">
        <v>56</v>
      </c>
    </row>
    <row r="68" ht="10.5" customHeight="1">
      <c r="A68" s="6"/>
    </row>
    <row r="69" spans="1:11" ht="21.75" thickBot="1">
      <c r="A69" s="48" t="s">
        <v>33</v>
      </c>
      <c r="B69" s="49" t="s">
        <v>88</v>
      </c>
      <c r="C69" s="50" t="s">
        <v>89</v>
      </c>
      <c r="D69" s="50" t="s">
        <v>49</v>
      </c>
      <c r="E69" s="56" t="s">
        <v>31</v>
      </c>
      <c r="F69" s="51" t="s">
        <v>32</v>
      </c>
      <c r="G69" s="117" t="s">
        <v>39</v>
      </c>
      <c r="H69" s="118"/>
      <c r="I69" s="49" t="s">
        <v>88</v>
      </c>
      <c r="J69" s="50" t="s">
        <v>89</v>
      </c>
      <c r="K69" s="51" t="s">
        <v>49</v>
      </c>
    </row>
    <row r="70" spans="1:11" ht="13.5" customHeight="1" thickTop="1">
      <c r="A70" s="52" t="s">
        <v>25</v>
      </c>
      <c r="B70" s="57">
        <v>8.84</v>
      </c>
      <c r="C70" s="58">
        <v>10.99</v>
      </c>
      <c r="D70" s="58">
        <f aca="true" t="shared" si="2" ref="D70:D75">C70-B70</f>
        <v>2.1500000000000004</v>
      </c>
      <c r="E70" s="59">
        <v>-15</v>
      </c>
      <c r="F70" s="60">
        <v>-20</v>
      </c>
      <c r="G70" s="121" t="s">
        <v>67</v>
      </c>
      <c r="H70" s="122"/>
      <c r="I70" s="61" t="s">
        <v>85</v>
      </c>
      <c r="J70" s="61" t="s">
        <v>85</v>
      </c>
      <c r="K70" s="82" t="s">
        <v>85</v>
      </c>
    </row>
    <row r="71" spans="1:11" ht="13.5" customHeight="1">
      <c r="A71" s="108" t="s">
        <v>26</v>
      </c>
      <c r="B71" s="83">
        <v>22.16</v>
      </c>
      <c r="C71" s="62">
        <v>23.9</v>
      </c>
      <c r="D71" s="62">
        <f t="shared" si="2"/>
        <v>1.7399999999999984</v>
      </c>
      <c r="E71" s="63">
        <v>-20</v>
      </c>
      <c r="F71" s="64">
        <v>-40</v>
      </c>
      <c r="G71" s="111" t="s">
        <v>68</v>
      </c>
      <c r="H71" s="112"/>
      <c r="I71" s="83" t="s">
        <v>85</v>
      </c>
      <c r="J71" s="65" t="s">
        <v>85</v>
      </c>
      <c r="K71" s="84" t="s">
        <v>85</v>
      </c>
    </row>
    <row r="72" spans="1:11" ht="13.5" customHeight="1">
      <c r="A72" s="53" t="s">
        <v>27</v>
      </c>
      <c r="B72" s="66">
        <v>14.3</v>
      </c>
      <c r="C72" s="65">
        <v>13.3</v>
      </c>
      <c r="D72" s="62">
        <f t="shared" si="2"/>
        <v>-1</v>
      </c>
      <c r="E72" s="67">
        <v>25</v>
      </c>
      <c r="F72" s="68">
        <v>35</v>
      </c>
      <c r="G72" s="111" t="s">
        <v>71</v>
      </c>
      <c r="H72" s="112"/>
      <c r="I72" s="83" t="s">
        <v>85</v>
      </c>
      <c r="J72" s="65" t="s">
        <v>85</v>
      </c>
      <c r="K72" s="84" t="s">
        <v>85</v>
      </c>
    </row>
    <row r="73" spans="1:11" ht="13.5" customHeight="1">
      <c r="A73" s="53" t="s">
        <v>28</v>
      </c>
      <c r="B73" s="134">
        <v>94.4</v>
      </c>
      <c r="C73" s="65">
        <v>71.2</v>
      </c>
      <c r="D73" s="62">
        <f t="shared" si="2"/>
        <v>-23.200000000000003</v>
      </c>
      <c r="E73" s="67">
        <v>350</v>
      </c>
      <c r="F73" s="69"/>
      <c r="G73" s="111"/>
      <c r="H73" s="112"/>
      <c r="I73" s="83"/>
      <c r="J73" s="65"/>
      <c r="K73" s="84"/>
    </row>
    <row r="74" spans="1:11" ht="13.5" customHeight="1">
      <c r="A74" s="53" t="s">
        <v>29</v>
      </c>
      <c r="B74" s="77">
        <v>0.63</v>
      </c>
      <c r="C74" s="62">
        <v>0.62</v>
      </c>
      <c r="D74" s="62">
        <f t="shared" si="2"/>
        <v>-0.010000000000000009</v>
      </c>
      <c r="E74" s="70"/>
      <c r="F74" s="71"/>
      <c r="G74" s="111"/>
      <c r="H74" s="112"/>
      <c r="I74" s="83"/>
      <c r="J74" s="65"/>
      <c r="K74" s="84"/>
    </row>
    <row r="75" spans="1:11" ht="13.5" customHeight="1">
      <c r="A75" s="72" t="s">
        <v>30</v>
      </c>
      <c r="B75" s="73">
        <v>89.1</v>
      </c>
      <c r="C75" s="74">
        <v>87.7</v>
      </c>
      <c r="D75" s="74">
        <f t="shared" si="2"/>
        <v>-1.3999999999999915</v>
      </c>
      <c r="E75" s="75"/>
      <c r="F75" s="76"/>
      <c r="G75" s="109"/>
      <c r="H75" s="110"/>
      <c r="I75" s="85"/>
      <c r="J75" s="74"/>
      <c r="K75" s="86"/>
    </row>
    <row r="76" ht="10.5">
      <c r="A76" s="1" t="s">
        <v>63</v>
      </c>
    </row>
    <row r="77" ht="10.5">
      <c r="A77" s="1" t="s">
        <v>64</v>
      </c>
    </row>
    <row r="78" ht="10.5">
      <c r="A78" s="1" t="s">
        <v>65</v>
      </c>
    </row>
    <row r="79" ht="10.5" customHeight="1">
      <c r="A79" s="1" t="s">
        <v>90</v>
      </c>
    </row>
  </sheetData>
  <sheetProtection/>
  <mergeCells count="43">
    <mergeCell ref="A34:A35"/>
    <mergeCell ref="B34:B35"/>
    <mergeCell ref="C34:C35"/>
    <mergeCell ref="A51:A52"/>
    <mergeCell ref="B51:B52"/>
    <mergeCell ref="C51:C52"/>
    <mergeCell ref="J51:J52"/>
    <mergeCell ref="F51:F52"/>
    <mergeCell ref="G51:G52"/>
    <mergeCell ref="I51:I52"/>
    <mergeCell ref="I34:I35"/>
    <mergeCell ref="G34:G35"/>
    <mergeCell ref="F34:F35"/>
    <mergeCell ref="D51:D52"/>
    <mergeCell ref="E51:E52"/>
    <mergeCell ref="H51:H52"/>
    <mergeCell ref="D34:D35"/>
    <mergeCell ref="E34:E35"/>
    <mergeCell ref="C8:C9"/>
    <mergeCell ref="D17:D18"/>
    <mergeCell ref="E17:E18"/>
    <mergeCell ref="E8:E9"/>
    <mergeCell ref="H17:H18"/>
    <mergeCell ref="I17:I18"/>
    <mergeCell ref="D8:D9"/>
    <mergeCell ref="F17:F18"/>
    <mergeCell ref="A8:A9"/>
    <mergeCell ref="H8:H9"/>
    <mergeCell ref="A17:A18"/>
    <mergeCell ref="B17:B18"/>
    <mergeCell ref="C17:C18"/>
    <mergeCell ref="B8:B9"/>
    <mergeCell ref="G17:G18"/>
    <mergeCell ref="G75:H75"/>
    <mergeCell ref="G74:H74"/>
    <mergeCell ref="G73:H73"/>
    <mergeCell ref="G72:H72"/>
    <mergeCell ref="G8:G9"/>
    <mergeCell ref="F8:F9"/>
    <mergeCell ref="G69:H69"/>
    <mergeCell ref="H34:H35"/>
    <mergeCell ref="G71:H71"/>
    <mergeCell ref="G70:H70"/>
  </mergeCells>
  <printOptions/>
  <pageMargins left="0.4330708661417323" right="0.3937007874015748" top="0.71" bottom="0.3" header="0.45" footer="0.2"/>
  <pageSetup horizontalDpi="300" verticalDpi="300" orientation="portrait" paperSize="9" scale="77"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2011-02-25T01:45:42Z</cp:lastPrinted>
  <dcterms:created xsi:type="dcterms:W3CDTF">1997-01-08T22:48:59Z</dcterms:created>
  <dcterms:modified xsi:type="dcterms:W3CDTF">2011-11-23T09:59:24Z</dcterms:modified>
  <cp:category/>
  <cp:version/>
  <cp:contentType/>
  <cp:contentStatus/>
</cp:coreProperties>
</file>