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'様式'!$A$1:$K$72</definedName>
    <definedName name="Z_040E2DE5_F536_4454_AF60_178191F8F04D_.wvu.PrintArea" localSheetId="0" hidden="1">'様式'!$A$1:$K$72</definedName>
    <definedName name="Z_77C98EE9_B6DF_4904_845B_866571FAEF7A_.wvu.PrintArea" localSheetId="0" hidden="1">'様式'!$A$1:$K$72</definedName>
  </definedNames>
  <calcPr fullCalcOnLoad="1"/>
</workbook>
</file>

<file path=xl/sharedStrings.xml><?xml version="1.0" encoding="utf-8"?>
<sst xmlns="http://schemas.openxmlformats.org/spreadsheetml/2006/main" count="156" uniqueCount="88">
  <si>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</si>
  <si>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</si>
  <si>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</si>
  <si>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</si>
  <si>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</si>
  <si>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</si>
  <si>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</si>
  <si>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</si>
  <si>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</si>
  <si>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</si>
  <si>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</si>
  <si>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</si>
  <si>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</si>
  <si>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</si>
  <si>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</si>
  <si>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</si>
  <si>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</si>
  <si>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</si>
  <si>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</si>
  <si>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</si>
  <si>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</si>
  <si>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</si>
  <si>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</si>
  <si>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</si>
  <si>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</si>
  <si>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</si>
  <si>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</si>
  <si>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</si>
  <si>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</si>
  <si>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</si>
  <si>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</si>
  <si>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</si>
  <si>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</si>
  <si>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</si>
  <si>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</si>
  <si>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</si>
  <si>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</si>
  <si>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</si>
  <si>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</si>
  <si>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</si>
  <si>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</si>
  <si>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</si>
  <si>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</si>
  <si>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</si>
  <si>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</si>
  <si>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</si>
  <si>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</si>
  <si>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</si>
  <si>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</si>
  <si>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</si>
  <si>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</si>
  <si>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</si>
  <si>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</si>
  <si>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</si>
  <si>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</si>
  <si>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</si>
  <si>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</si>
  <si>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</si>
  <si>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</si>
  <si>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</si>
  <si>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</si>
  <si>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</si>
  <si>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</si>
  <si>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</si>
  <si>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</si>
  <si>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</si>
  <si>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</si>
  <si>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</si>
  <si>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</si>
  <si>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</si>
  <si>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</si>
  <si>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山元町</t>
  </si>
  <si>
    <t>水道事業会計</t>
  </si>
  <si>
    <t>下水道事業会計</t>
  </si>
  <si>
    <t>国民健康保険事業特別会計</t>
  </si>
  <si>
    <t>後期高齢者医療特別会計</t>
  </si>
  <si>
    <t>介護保険事業特別会計</t>
  </si>
  <si>
    <t>法適用企業</t>
  </si>
  <si>
    <t>亘理名取共立衛生処理組合</t>
  </si>
  <si>
    <t>宮城県市町村職員退職手当組合</t>
  </si>
  <si>
    <t>宮城県市町村非常勤消防団員補償報償組合</t>
  </si>
  <si>
    <t>亘理地区行政事務組合</t>
  </si>
  <si>
    <t>宮城県市町村自治振興センター</t>
  </si>
  <si>
    <t>宮城県後期高齢者医療広域連合</t>
  </si>
  <si>
    <t>宮城県後期高齢者医療事業会計</t>
  </si>
  <si>
    <t>老人保健特別会計</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</si>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</sst>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6" xfId="0" applyNumberFormat="1" applyFont="1" applyFill="1" applyBorder="1" applyAlignment="1">
      <alignment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0" fontId="2" fillId="33" borderId="34" xfId="0" applyFont="1" applyFill="1" applyBorder="1" applyAlignment="1">
      <alignment vertical="center" shrinkToFit="1"/>
    </xf>
    <xf numFmtId="0" fontId="2" fillId="33" borderId="39" xfId="0" applyFont="1" applyFill="1" applyBorder="1" applyAlignment="1">
      <alignment vertical="center" shrinkToFit="1"/>
    </xf>
    <xf numFmtId="0" fontId="2" fillId="33" borderId="40" xfId="0" applyFont="1" applyFill="1" applyBorder="1" applyAlignment="1">
      <alignment vertical="center" shrinkToFit="1"/>
    </xf>
    <xf numFmtId="176" fontId="2" fillId="33" borderId="23" xfId="0" applyNumberFormat="1" applyFont="1" applyFill="1" applyBorder="1" applyAlignment="1">
      <alignment horizontal="center" vertical="center" shrinkToFit="1"/>
    </xf>
    <xf numFmtId="176" fontId="2" fillId="33" borderId="21" xfId="0" applyNumberFormat="1" applyFont="1" applyFill="1" applyBorder="1" applyAlignment="1">
      <alignment horizontal="center" vertical="center" shrinkToFit="1"/>
    </xf>
    <xf numFmtId="176" fontId="2" fillId="33" borderId="4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33" borderId="20" xfId="0" applyNumberFormat="1" applyFont="1" applyFill="1" applyBorder="1" applyAlignment="1">
      <alignment horizontal="center" vertical="center" shrinkToFit="1"/>
    </xf>
    <xf numFmtId="176" fontId="2" fillId="33" borderId="19" xfId="0" applyNumberFormat="1" applyFont="1" applyFill="1" applyBorder="1" applyAlignment="1">
      <alignment horizontal="center" vertical="center" shrinkToFit="1"/>
    </xf>
    <xf numFmtId="176" fontId="2" fillId="33" borderId="27" xfId="0" applyNumberFormat="1" applyFont="1" applyFill="1" applyBorder="1" applyAlignment="1">
      <alignment horizontal="center" vertical="center" shrinkToFi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xf>
    <xf numFmtId="0" fontId="2" fillId="33" borderId="52"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1" fillId="34" borderId="58" xfId="0" applyFont="1" applyFill="1" applyBorder="1" applyAlignment="1">
      <alignment horizontal="center" vertical="center" wrapText="1"/>
    </xf>
    <xf numFmtId="0" fontId="1" fillId="34" borderId="59"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58" xfId="0" applyFont="1" applyFill="1" applyBorder="1" applyAlignment="1">
      <alignment horizontal="center" vertical="center"/>
    </xf>
    <xf numFmtId="0" fontId="1" fillId="34" borderId="59" xfId="0" applyFont="1" applyFill="1" applyBorder="1" applyAlignment="1">
      <alignment horizontal="center" vertical="center" wrapText="1"/>
    </xf>
    <xf numFmtId="0" fontId="2" fillId="34" borderId="60" xfId="0" applyFont="1" applyFill="1" applyBorder="1" applyAlignment="1">
      <alignment horizontal="center" vertical="center" shrinkToFit="1"/>
    </xf>
    <xf numFmtId="0" fontId="2" fillId="34" borderId="6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view="pageBreakPreview" zoomScaleSheetLayoutView="100" zoomScalePageLayoutView="0" workbookViewId="0" topLeftCell="A1">
      <selection activeCell="C5" sqref="C5"/>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7" t="s">
        <v>51</v>
      </c>
      <c r="H4" s="38" t="s">
        <v>52</v>
      </c>
      <c r="I4" s="8" t="s">
        <v>53</v>
      </c>
      <c r="J4" s="11" t="s">
        <v>54</v>
      </c>
    </row>
    <row r="5" spans="7:10" ht="13.5" customHeight="1" thickTop="1">
      <c r="G5" s="12">
        <v>1734</v>
      </c>
      <c r="H5" s="13">
        <v>2192</v>
      </c>
      <c r="I5" s="14">
        <v>295</v>
      </c>
      <c r="J5" s="15">
        <v>4221</v>
      </c>
    </row>
    <row r="6" ht="14.25">
      <c r="A6" s="6" t="s">
        <v>2</v>
      </c>
    </row>
    <row r="7" spans="8:9" ht="10.5">
      <c r="H7" s="3" t="s">
        <v>12</v>
      </c>
      <c r="I7" s="3"/>
    </row>
    <row r="8" spans="1:8" ht="13.5" customHeight="1">
      <c r="A8" s="114" t="s">
        <v>0</v>
      </c>
      <c r="B8" s="120" t="s">
        <v>3</v>
      </c>
      <c r="C8" s="121" t="s">
        <v>4</v>
      </c>
      <c r="D8" s="121" t="s">
        <v>5</v>
      </c>
      <c r="E8" s="121" t="s">
        <v>6</v>
      </c>
      <c r="F8" s="109" t="s">
        <v>55</v>
      </c>
      <c r="G8" s="121" t="s">
        <v>7</v>
      </c>
      <c r="H8" s="116" t="s">
        <v>8</v>
      </c>
    </row>
    <row r="9" spans="1:8" ht="13.5" customHeight="1" thickBot="1">
      <c r="A9" s="115"/>
      <c r="B9" s="119"/>
      <c r="C9" s="110"/>
      <c r="D9" s="110"/>
      <c r="E9" s="110"/>
      <c r="F9" s="113"/>
      <c r="G9" s="110"/>
      <c r="H9" s="117"/>
    </row>
    <row r="10" spans="1:8" ht="13.5" customHeight="1" thickTop="1">
      <c r="A10" s="36" t="s">
        <v>9</v>
      </c>
      <c r="B10" s="16">
        <v>5837</v>
      </c>
      <c r="C10" s="17">
        <v>5519</v>
      </c>
      <c r="D10" s="17">
        <v>318</v>
      </c>
      <c r="E10" s="17">
        <v>229</v>
      </c>
      <c r="F10" s="17">
        <v>171</v>
      </c>
      <c r="G10" s="17">
        <v>6369</v>
      </c>
      <c r="H10" s="18"/>
    </row>
    <row r="11" spans="1:8" ht="13.5" customHeight="1">
      <c r="A11" s="39" t="s">
        <v>1</v>
      </c>
      <c r="B11" s="26">
        <f>SUM(B10)</f>
        <v>5837</v>
      </c>
      <c r="C11" s="27">
        <f>SUM(C10)</f>
        <v>5519</v>
      </c>
      <c r="D11" s="27">
        <f>SUM(D10)</f>
        <v>318</v>
      </c>
      <c r="E11" s="27">
        <f>SUM(E10)</f>
        <v>229</v>
      </c>
      <c r="F11" s="76"/>
      <c r="G11" s="27">
        <f>SUM(G10)</f>
        <v>6369</v>
      </c>
      <c r="H11" s="34"/>
    </row>
    <row r="12" spans="1:8" ht="13.5" customHeight="1">
      <c r="A12" s="78" t="s">
        <v>60</v>
      </c>
      <c r="B12" s="79"/>
      <c r="C12" s="79"/>
      <c r="D12" s="79"/>
      <c r="E12" s="79"/>
      <c r="F12" s="79"/>
      <c r="G12" s="79"/>
      <c r="H12" s="80"/>
    </row>
    <row r="13" ht="9.75" customHeight="1"/>
    <row r="14" ht="14.25">
      <c r="A14" s="6" t="s">
        <v>10</v>
      </c>
    </row>
    <row r="15" spans="9:12" ht="10.5">
      <c r="I15" s="3" t="s">
        <v>12</v>
      </c>
      <c r="K15" s="3"/>
      <c r="L15" s="3"/>
    </row>
    <row r="16" spans="1:9" ht="13.5" customHeight="1">
      <c r="A16" s="114" t="s">
        <v>0</v>
      </c>
      <c r="B16" s="118" t="s">
        <v>43</v>
      </c>
      <c r="C16" s="109" t="s">
        <v>44</v>
      </c>
      <c r="D16" s="109" t="s">
        <v>45</v>
      </c>
      <c r="E16" s="111" t="s">
        <v>46</v>
      </c>
      <c r="F16" s="109" t="s">
        <v>55</v>
      </c>
      <c r="G16" s="109" t="s">
        <v>11</v>
      </c>
      <c r="H16" s="111" t="s">
        <v>41</v>
      </c>
      <c r="I16" s="116" t="s">
        <v>8</v>
      </c>
    </row>
    <row r="17" spans="1:9" ht="13.5" customHeight="1" thickBot="1">
      <c r="A17" s="115"/>
      <c r="B17" s="119"/>
      <c r="C17" s="110"/>
      <c r="D17" s="110"/>
      <c r="E17" s="112"/>
      <c r="F17" s="113"/>
      <c r="G17" s="113"/>
      <c r="H17" s="122"/>
      <c r="I17" s="117"/>
    </row>
    <row r="18" spans="1:9" ht="13.5" customHeight="1" thickTop="1">
      <c r="A18" s="88" t="s">
        <v>72</v>
      </c>
      <c r="B18" s="94">
        <v>406</v>
      </c>
      <c r="C18" s="95">
        <v>367</v>
      </c>
      <c r="D18" s="95">
        <v>39</v>
      </c>
      <c r="E18" s="95">
        <v>166</v>
      </c>
      <c r="F18" s="95">
        <v>6</v>
      </c>
      <c r="G18" s="95">
        <v>1691</v>
      </c>
      <c r="H18" s="95">
        <v>25</v>
      </c>
      <c r="I18" s="21" t="s">
        <v>77</v>
      </c>
    </row>
    <row r="19" spans="1:9" ht="13.5" customHeight="1">
      <c r="A19" s="89" t="s">
        <v>73</v>
      </c>
      <c r="B19" s="96">
        <v>522</v>
      </c>
      <c r="C19" s="97">
        <v>501</v>
      </c>
      <c r="D19" s="97">
        <v>21</v>
      </c>
      <c r="E19" s="97">
        <v>106</v>
      </c>
      <c r="F19" s="97">
        <v>340</v>
      </c>
      <c r="G19" s="97">
        <v>6189</v>
      </c>
      <c r="H19" s="97">
        <v>4964</v>
      </c>
      <c r="I19" s="24" t="s">
        <v>77</v>
      </c>
    </row>
    <row r="20" spans="1:9" ht="13.5" customHeight="1">
      <c r="A20" s="89" t="s">
        <v>74</v>
      </c>
      <c r="B20" s="22">
        <v>2254</v>
      </c>
      <c r="C20" s="23">
        <v>2024</v>
      </c>
      <c r="D20" s="23">
        <v>230</v>
      </c>
      <c r="E20" s="23">
        <v>230</v>
      </c>
      <c r="F20" s="23">
        <v>262</v>
      </c>
      <c r="G20" s="91" t="s">
        <v>86</v>
      </c>
      <c r="H20" s="91" t="s">
        <v>86</v>
      </c>
      <c r="I20" s="24"/>
    </row>
    <row r="21" spans="1:9" ht="13.5" customHeight="1">
      <c r="A21" s="89" t="s">
        <v>85</v>
      </c>
      <c r="B21" s="22">
        <v>53</v>
      </c>
      <c r="C21" s="23">
        <v>41</v>
      </c>
      <c r="D21" s="23">
        <v>12</v>
      </c>
      <c r="E21" s="23">
        <v>12</v>
      </c>
      <c r="F21" s="23">
        <v>8</v>
      </c>
      <c r="G21" s="91" t="s">
        <v>86</v>
      </c>
      <c r="H21" s="91" t="s">
        <v>86</v>
      </c>
      <c r="I21" s="24"/>
    </row>
    <row r="22" spans="1:9" ht="13.5" customHeight="1">
      <c r="A22" s="89" t="s">
        <v>75</v>
      </c>
      <c r="B22" s="22">
        <v>144</v>
      </c>
      <c r="C22" s="23">
        <v>143</v>
      </c>
      <c r="D22" s="23">
        <v>1</v>
      </c>
      <c r="E22" s="23">
        <v>1</v>
      </c>
      <c r="F22" s="23">
        <v>49</v>
      </c>
      <c r="G22" s="91" t="s">
        <v>86</v>
      </c>
      <c r="H22" s="91" t="s">
        <v>86</v>
      </c>
      <c r="I22" s="24"/>
    </row>
    <row r="23" spans="1:9" ht="13.5" customHeight="1">
      <c r="A23" s="90" t="s">
        <v>76</v>
      </c>
      <c r="B23" s="28">
        <v>1196</v>
      </c>
      <c r="C23" s="29">
        <v>1149</v>
      </c>
      <c r="D23" s="29">
        <v>47</v>
      </c>
      <c r="E23" s="29">
        <v>47</v>
      </c>
      <c r="F23" s="29">
        <v>225</v>
      </c>
      <c r="G23" s="91" t="s">
        <v>86</v>
      </c>
      <c r="H23" s="91" t="s">
        <v>86</v>
      </c>
      <c r="I23" s="30"/>
    </row>
    <row r="24" spans="1:9" ht="13.5" customHeight="1">
      <c r="A24" s="39" t="s">
        <v>15</v>
      </c>
      <c r="B24" s="40"/>
      <c r="C24" s="41"/>
      <c r="D24" s="41"/>
      <c r="E24" s="31">
        <f>SUM(E18:E23)</f>
        <v>562</v>
      </c>
      <c r="F24" s="33"/>
      <c r="G24" s="31">
        <f>SUM(G18:G23)</f>
        <v>7880</v>
      </c>
      <c r="H24" s="31">
        <f>SUM(H18:H23)</f>
        <v>4989</v>
      </c>
      <c r="I24" s="35"/>
    </row>
    <row r="25" ht="10.5">
      <c r="A25" s="1" t="s">
        <v>61</v>
      </c>
    </row>
    <row r="26" ht="10.5">
      <c r="A26" s="1" t="s">
        <v>62</v>
      </c>
    </row>
    <row r="27" ht="10.5">
      <c r="A27" s="1" t="s">
        <v>49</v>
      </c>
    </row>
    <row r="28" ht="10.5">
      <c r="A28" s="1" t="s">
        <v>48</v>
      </c>
    </row>
    <row r="29" ht="9.75" customHeight="1"/>
    <row r="30" ht="14.25">
      <c r="A30" s="6" t="s">
        <v>13</v>
      </c>
    </row>
    <row r="31" spans="9:10" ht="10.5">
      <c r="I31" s="3" t="s">
        <v>12</v>
      </c>
      <c r="J31" s="3"/>
    </row>
    <row r="32" spans="1:9" ht="13.5" customHeight="1">
      <c r="A32" s="114" t="s">
        <v>14</v>
      </c>
      <c r="B32" s="118" t="s">
        <v>43</v>
      </c>
      <c r="C32" s="109" t="s">
        <v>44</v>
      </c>
      <c r="D32" s="109" t="s">
        <v>45</v>
      </c>
      <c r="E32" s="111" t="s">
        <v>46</v>
      </c>
      <c r="F32" s="109" t="s">
        <v>55</v>
      </c>
      <c r="G32" s="109" t="s">
        <v>11</v>
      </c>
      <c r="H32" s="111" t="s">
        <v>42</v>
      </c>
      <c r="I32" s="116" t="s">
        <v>8</v>
      </c>
    </row>
    <row r="33" spans="1:9" ht="13.5" customHeight="1" thickBot="1">
      <c r="A33" s="115"/>
      <c r="B33" s="119"/>
      <c r="C33" s="110"/>
      <c r="D33" s="110"/>
      <c r="E33" s="112"/>
      <c r="F33" s="113"/>
      <c r="G33" s="113"/>
      <c r="H33" s="122"/>
      <c r="I33" s="117"/>
    </row>
    <row r="34" spans="1:9" ht="13.5" customHeight="1" thickTop="1">
      <c r="A34" s="88" t="s">
        <v>78</v>
      </c>
      <c r="B34" s="19">
        <v>2018</v>
      </c>
      <c r="C34" s="20">
        <v>1969</v>
      </c>
      <c r="D34" s="20">
        <v>49</v>
      </c>
      <c r="E34" s="20">
        <v>49</v>
      </c>
      <c r="F34" s="92" t="s">
        <v>86</v>
      </c>
      <c r="G34" s="20">
        <v>811</v>
      </c>
      <c r="H34" s="20">
        <v>22</v>
      </c>
      <c r="I34" s="25"/>
    </row>
    <row r="35" spans="1:9" ht="13.5" customHeight="1">
      <c r="A35" s="89" t="s">
        <v>79</v>
      </c>
      <c r="B35" s="22">
        <v>18239</v>
      </c>
      <c r="C35" s="23">
        <v>18115</v>
      </c>
      <c r="D35" s="23">
        <v>124</v>
      </c>
      <c r="E35" s="23">
        <v>124</v>
      </c>
      <c r="F35" s="23">
        <v>1285</v>
      </c>
      <c r="G35" s="91" t="s">
        <v>86</v>
      </c>
      <c r="H35" s="91" t="s">
        <v>86</v>
      </c>
      <c r="I35" s="24"/>
    </row>
    <row r="36" spans="1:9" ht="13.5" customHeight="1">
      <c r="A36" s="89" t="s">
        <v>80</v>
      </c>
      <c r="B36" s="22">
        <v>849</v>
      </c>
      <c r="C36" s="23">
        <v>844</v>
      </c>
      <c r="D36" s="23">
        <v>5</v>
      </c>
      <c r="E36" s="23">
        <v>5</v>
      </c>
      <c r="F36" s="91" t="s">
        <v>86</v>
      </c>
      <c r="G36" s="91" t="s">
        <v>86</v>
      </c>
      <c r="H36" s="91" t="s">
        <v>86</v>
      </c>
      <c r="I36" s="24"/>
    </row>
    <row r="37" spans="1:9" ht="13.5" customHeight="1">
      <c r="A37" s="89" t="s">
        <v>81</v>
      </c>
      <c r="B37" s="22">
        <v>640</v>
      </c>
      <c r="C37" s="23">
        <v>629</v>
      </c>
      <c r="D37" s="23">
        <v>11</v>
      </c>
      <c r="E37" s="23">
        <v>11</v>
      </c>
      <c r="F37" s="91" t="s">
        <v>86</v>
      </c>
      <c r="G37" s="23">
        <v>24</v>
      </c>
      <c r="H37" s="23">
        <v>8</v>
      </c>
      <c r="I37" s="24"/>
    </row>
    <row r="38" spans="1:9" ht="13.5" customHeight="1">
      <c r="A38" s="89" t="s">
        <v>82</v>
      </c>
      <c r="B38" s="22">
        <v>136</v>
      </c>
      <c r="C38" s="23">
        <v>132</v>
      </c>
      <c r="D38" s="23">
        <v>4</v>
      </c>
      <c r="E38" s="23">
        <v>4</v>
      </c>
      <c r="F38" s="91" t="s">
        <v>86</v>
      </c>
      <c r="G38" s="91" t="s">
        <v>86</v>
      </c>
      <c r="H38" s="91" t="s">
        <v>86</v>
      </c>
      <c r="I38" s="24"/>
    </row>
    <row r="39" spans="1:9" ht="13.5" customHeight="1">
      <c r="A39" s="89" t="s">
        <v>83</v>
      </c>
      <c r="B39" s="22">
        <v>1980</v>
      </c>
      <c r="C39" s="23">
        <v>1951</v>
      </c>
      <c r="D39" s="23">
        <v>29</v>
      </c>
      <c r="E39" s="23">
        <v>29</v>
      </c>
      <c r="F39" s="23">
        <v>135</v>
      </c>
      <c r="G39" s="91" t="s">
        <v>86</v>
      </c>
      <c r="H39" s="91" t="s">
        <v>86</v>
      </c>
      <c r="I39" s="24"/>
    </row>
    <row r="40" spans="1:9" ht="13.5" customHeight="1">
      <c r="A40" s="90" t="s">
        <v>84</v>
      </c>
      <c r="B40" s="28">
        <v>208985</v>
      </c>
      <c r="C40" s="29">
        <v>202949</v>
      </c>
      <c r="D40" s="29">
        <v>6037</v>
      </c>
      <c r="E40" s="29">
        <v>6037</v>
      </c>
      <c r="F40" s="29">
        <v>7348</v>
      </c>
      <c r="G40" s="91" t="s">
        <v>86</v>
      </c>
      <c r="H40" s="91" t="s">
        <v>86</v>
      </c>
      <c r="I40" s="30"/>
    </row>
    <row r="41" spans="1:9" ht="13.5" customHeight="1">
      <c r="A41" s="39" t="s">
        <v>16</v>
      </c>
      <c r="B41" s="40"/>
      <c r="C41" s="41"/>
      <c r="D41" s="41"/>
      <c r="E41" s="31">
        <f>SUM(E34:E40)</f>
        <v>6259</v>
      </c>
      <c r="F41" s="33"/>
      <c r="G41" s="31">
        <f>SUM(G34:G40)</f>
        <v>835</v>
      </c>
      <c r="H41" s="31">
        <f>SUM(H34:H40)</f>
        <v>30</v>
      </c>
      <c r="I41" s="42"/>
    </row>
    <row r="42" ht="9.75" customHeight="1">
      <c r="A42" s="2"/>
    </row>
    <row r="43" ht="14.25">
      <c r="A43" s="6" t="s">
        <v>56</v>
      </c>
    </row>
    <row r="44" ht="10.5">
      <c r="J44" s="3" t="s">
        <v>12</v>
      </c>
    </row>
    <row r="45" spans="1:10" ht="13.5" customHeight="1">
      <c r="A45" s="123" t="s">
        <v>17</v>
      </c>
      <c r="B45" s="118" t="s">
        <v>19</v>
      </c>
      <c r="C45" s="109" t="s">
        <v>47</v>
      </c>
      <c r="D45" s="109" t="s">
        <v>20</v>
      </c>
      <c r="E45" s="109" t="s">
        <v>21</v>
      </c>
      <c r="F45" s="109" t="s">
        <v>22</v>
      </c>
      <c r="G45" s="111" t="s">
        <v>23</v>
      </c>
      <c r="H45" s="111" t="s">
        <v>24</v>
      </c>
      <c r="I45" s="111" t="s">
        <v>59</v>
      </c>
      <c r="J45" s="116" t="s">
        <v>8</v>
      </c>
    </row>
    <row r="46" spans="1:10" ht="13.5" customHeight="1" thickBot="1">
      <c r="A46" s="124"/>
      <c r="B46" s="119"/>
      <c r="C46" s="110"/>
      <c r="D46" s="110"/>
      <c r="E46" s="110"/>
      <c r="F46" s="110"/>
      <c r="G46" s="112"/>
      <c r="H46" s="112"/>
      <c r="I46" s="122"/>
      <c r="J46" s="117"/>
    </row>
    <row r="47" spans="1:10" ht="13.5" customHeight="1" thickTop="1">
      <c r="A47" s="36" t="s">
        <v>87</v>
      </c>
      <c r="B47" s="98" t="s">
        <v>87</v>
      </c>
      <c r="C47" s="92" t="s">
        <v>87</v>
      </c>
      <c r="D47" s="92" t="s">
        <v>87</v>
      </c>
      <c r="E47" s="92" t="s">
        <v>87</v>
      </c>
      <c r="F47" s="92" t="s">
        <v>87</v>
      </c>
      <c r="G47" s="92" t="s">
        <v>87</v>
      </c>
      <c r="H47" s="92" t="s">
        <v>87</v>
      </c>
      <c r="I47" s="92" t="s">
        <v>87</v>
      </c>
      <c r="J47" s="99" t="s">
        <v>87</v>
      </c>
    </row>
    <row r="48" spans="1:10" ht="13.5" customHeight="1">
      <c r="A48" s="43" t="s">
        <v>18</v>
      </c>
      <c r="B48" s="32"/>
      <c r="C48" s="33"/>
      <c r="D48" s="100" t="s">
        <v>87</v>
      </c>
      <c r="E48" s="100" t="s">
        <v>87</v>
      </c>
      <c r="F48" s="100" t="s">
        <v>87</v>
      </c>
      <c r="G48" s="100" t="s">
        <v>87</v>
      </c>
      <c r="H48" s="100" t="s">
        <v>87</v>
      </c>
      <c r="I48" s="100" t="s">
        <v>87</v>
      </c>
      <c r="J48" s="42" t="s">
        <v>87</v>
      </c>
    </row>
    <row r="49" ht="10.5">
      <c r="A49" s="1" t="s">
        <v>63</v>
      </c>
    </row>
    <row r="50" ht="9.75" customHeight="1"/>
    <row r="51" ht="14.25">
      <c r="A51" s="6" t="s">
        <v>39</v>
      </c>
    </row>
    <row r="52" ht="10.5">
      <c r="D52" s="3" t="s">
        <v>12</v>
      </c>
    </row>
    <row r="53" spans="1:4" ht="21.75" thickBot="1">
      <c r="A53" s="44" t="s">
        <v>34</v>
      </c>
      <c r="B53" s="45" t="s">
        <v>67</v>
      </c>
      <c r="C53" s="46" t="s">
        <v>68</v>
      </c>
      <c r="D53" s="47" t="s">
        <v>50</v>
      </c>
    </row>
    <row r="54" spans="1:4" ht="13.5" customHeight="1" thickTop="1">
      <c r="A54" s="48" t="s">
        <v>35</v>
      </c>
      <c r="B54" s="19">
        <v>1085</v>
      </c>
      <c r="C54" s="20">
        <v>1303</v>
      </c>
      <c r="D54" s="93">
        <f>C54-B54</f>
        <v>218</v>
      </c>
    </row>
    <row r="55" spans="1:4" ht="13.5" customHeight="1">
      <c r="A55" s="49" t="s">
        <v>36</v>
      </c>
      <c r="B55" s="22">
        <v>597</v>
      </c>
      <c r="C55" s="23">
        <v>563</v>
      </c>
      <c r="D55" s="24">
        <f>C55-B55</f>
        <v>-34</v>
      </c>
    </row>
    <row r="56" spans="1:4" ht="13.5" customHeight="1">
      <c r="A56" s="50" t="s">
        <v>37</v>
      </c>
      <c r="B56" s="28">
        <v>645</v>
      </c>
      <c r="C56" s="29">
        <v>634</v>
      </c>
      <c r="D56" s="21">
        <f>C56-B56</f>
        <v>-11</v>
      </c>
    </row>
    <row r="57" spans="1:4" ht="13.5" customHeight="1">
      <c r="A57" s="51" t="s">
        <v>38</v>
      </c>
      <c r="B57" s="81">
        <f>SUM(B54:B56)</f>
        <v>2327</v>
      </c>
      <c r="C57" s="31">
        <f>SUM(C54:C56)</f>
        <v>2500</v>
      </c>
      <c r="D57" s="35">
        <f>SUM(D54:D56)</f>
        <v>173</v>
      </c>
    </row>
    <row r="58" spans="1:4" ht="10.5">
      <c r="A58" s="1" t="s">
        <v>58</v>
      </c>
      <c r="B58" s="52"/>
      <c r="C58" s="52"/>
      <c r="D58" s="52"/>
    </row>
    <row r="59" spans="1:4" ht="9.75" customHeight="1">
      <c r="A59" s="53"/>
      <c r="B59" s="52"/>
      <c r="C59" s="52"/>
      <c r="D59" s="52"/>
    </row>
    <row r="60" ht="14.25">
      <c r="A60" s="6" t="s">
        <v>57</v>
      </c>
    </row>
    <row r="61" ht="10.5" customHeight="1">
      <c r="A61" s="6"/>
    </row>
    <row r="62" spans="1:11" ht="21.75" thickBot="1">
      <c r="A62" s="44" t="s">
        <v>33</v>
      </c>
      <c r="B62" s="45" t="s">
        <v>67</v>
      </c>
      <c r="C62" s="46" t="s">
        <v>68</v>
      </c>
      <c r="D62" s="46" t="s">
        <v>50</v>
      </c>
      <c r="E62" s="54" t="s">
        <v>31</v>
      </c>
      <c r="F62" s="47" t="s">
        <v>32</v>
      </c>
      <c r="G62" s="101" t="s">
        <v>40</v>
      </c>
      <c r="H62" s="102"/>
      <c r="I62" s="45" t="s">
        <v>67</v>
      </c>
      <c r="J62" s="46" t="s">
        <v>68</v>
      </c>
      <c r="K62" s="47" t="s">
        <v>50</v>
      </c>
    </row>
    <row r="63" spans="1:11" ht="13.5" customHeight="1" thickTop="1">
      <c r="A63" s="48" t="s">
        <v>25</v>
      </c>
      <c r="B63" s="55">
        <v>5.35</v>
      </c>
      <c r="C63" s="56">
        <v>5.41</v>
      </c>
      <c r="D63" s="56">
        <f aca="true" t="shared" si="0" ref="D63:D68">C63-B63</f>
        <v>0.0600000000000005</v>
      </c>
      <c r="E63" s="57">
        <v>-15</v>
      </c>
      <c r="F63" s="58">
        <v>-20</v>
      </c>
      <c r="G63" s="105" t="s">
        <v>72</v>
      </c>
      <c r="H63" s="106"/>
      <c r="I63" s="77" t="s">
        <v>86</v>
      </c>
      <c r="J63" s="59" t="s">
        <v>86</v>
      </c>
      <c r="K63" s="82" t="s">
        <v>86</v>
      </c>
    </row>
    <row r="64" spans="1:11" ht="13.5" customHeight="1">
      <c r="A64" s="49" t="s">
        <v>26</v>
      </c>
      <c r="B64" s="83">
        <v>16.52</v>
      </c>
      <c r="C64" s="60">
        <v>18.74</v>
      </c>
      <c r="D64" s="60">
        <f t="shared" si="0"/>
        <v>2.219999999999999</v>
      </c>
      <c r="E64" s="61">
        <v>-20</v>
      </c>
      <c r="F64" s="62">
        <v>-40</v>
      </c>
      <c r="G64" s="103" t="s">
        <v>73</v>
      </c>
      <c r="H64" s="104"/>
      <c r="I64" s="83" t="s">
        <v>86</v>
      </c>
      <c r="J64" s="63" t="s">
        <v>86</v>
      </c>
      <c r="K64" s="84" t="s">
        <v>86</v>
      </c>
    </row>
    <row r="65" spans="1:11" ht="13.5" customHeight="1">
      <c r="A65" s="49" t="s">
        <v>27</v>
      </c>
      <c r="B65" s="64">
        <v>16.2</v>
      </c>
      <c r="C65" s="63">
        <v>15.6</v>
      </c>
      <c r="D65" s="63">
        <f t="shared" si="0"/>
        <v>-0.5999999999999996</v>
      </c>
      <c r="E65" s="65">
        <v>25</v>
      </c>
      <c r="F65" s="66">
        <v>35</v>
      </c>
      <c r="G65" s="103"/>
      <c r="H65" s="104"/>
      <c r="I65" s="83"/>
      <c r="J65" s="63"/>
      <c r="K65" s="84"/>
    </row>
    <row r="66" spans="1:11" ht="13.5" customHeight="1">
      <c r="A66" s="49" t="s">
        <v>28</v>
      </c>
      <c r="B66" s="85">
        <v>135.4</v>
      </c>
      <c r="C66" s="63">
        <v>97.4</v>
      </c>
      <c r="D66" s="63">
        <f t="shared" si="0"/>
        <v>-38</v>
      </c>
      <c r="E66" s="65"/>
      <c r="F66" s="67"/>
      <c r="G66" s="103"/>
      <c r="H66" s="104"/>
      <c r="I66" s="83"/>
      <c r="J66" s="63"/>
      <c r="K66" s="84"/>
    </row>
    <row r="67" spans="1:11" ht="13.5" customHeight="1">
      <c r="A67" s="49" t="s">
        <v>29</v>
      </c>
      <c r="B67" s="75">
        <v>0.42</v>
      </c>
      <c r="C67" s="60">
        <v>0.41</v>
      </c>
      <c r="D67" s="60">
        <f t="shared" si="0"/>
        <v>-0.010000000000000009</v>
      </c>
      <c r="E67" s="68"/>
      <c r="F67" s="69"/>
      <c r="G67" s="103"/>
      <c r="H67" s="104"/>
      <c r="I67" s="83"/>
      <c r="J67" s="63"/>
      <c r="K67" s="84"/>
    </row>
    <row r="68" spans="1:11" ht="13.5" customHeight="1">
      <c r="A68" s="70" t="s">
        <v>30</v>
      </c>
      <c r="B68" s="71">
        <v>90.2</v>
      </c>
      <c r="C68" s="72">
        <v>89.2</v>
      </c>
      <c r="D68" s="72">
        <f t="shared" si="0"/>
        <v>-1</v>
      </c>
      <c r="E68" s="73"/>
      <c r="F68" s="74"/>
      <c r="G68" s="107"/>
      <c r="H68" s="108"/>
      <c r="I68" s="86"/>
      <c r="J68" s="72"/>
      <c r="K68" s="87"/>
    </row>
    <row r="69" ht="10.5">
      <c r="A69" s="1" t="s">
        <v>64</v>
      </c>
    </row>
    <row r="70" ht="10.5">
      <c r="A70" s="1" t="s">
        <v>65</v>
      </c>
    </row>
    <row r="71" ht="10.5">
      <c r="A71" s="1" t="s">
        <v>66</v>
      </c>
    </row>
    <row r="72" ht="10.5" customHeight="1">
      <c r="A72" s="1" t="s">
        <v>69</v>
      </c>
    </row>
  </sheetData>
  <sheetProtection/>
  <mergeCells count="43">
    <mergeCell ref="J45:J46"/>
    <mergeCell ref="F45:F46"/>
    <mergeCell ref="G45:G46"/>
    <mergeCell ref="I45:I46"/>
    <mergeCell ref="A32:A33"/>
    <mergeCell ref="B32:B33"/>
    <mergeCell ref="C32:C33"/>
    <mergeCell ref="A45:A46"/>
    <mergeCell ref="B45:B46"/>
    <mergeCell ref="C45:C46"/>
    <mergeCell ref="I16:I17"/>
    <mergeCell ref="D8:D9"/>
    <mergeCell ref="F16:F17"/>
    <mergeCell ref="H32:H33"/>
    <mergeCell ref="I32:I33"/>
    <mergeCell ref="G32:G33"/>
    <mergeCell ref="A8:A9"/>
    <mergeCell ref="H8:H9"/>
    <mergeCell ref="A16:A17"/>
    <mergeCell ref="B16:B17"/>
    <mergeCell ref="C16:C17"/>
    <mergeCell ref="B8:B9"/>
    <mergeCell ref="C8:C9"/>
    <mergeCell ref="E8:E9"/>
    <mergeCell ref="H16:H17"/>
    <mergeCell ref="G8:G9"/>
    <mergeCell ref="D45:D46"/>
    <mergeCell ref="E45:E46"/>
    <mergeCell ref="H45:H46"/>
    <mergeCell ref="F8:F9"/>
    <mergeCell ref="F32:F33"/>
    <mergeCell ref="D32:D33"/>
    <mergeCell ref="E32:E33"/>
    <mergeCell ref="G16:G17"/>
    <mergeCell ref="D16:D17"/>
    <mergeCell ref="E16:E17"/>
    <mergeCell ref="G62:H62"/>
    <mergeCell ref="G64:H64"/>
    <mergeCell ref="G63:H63"/>
    <mergeCell ref="G68:H68"/>
    <mergeCell ref="G67:H67"/>
    <mergeCell ref="G66:H66"/>
    <mergeCell ref="G65:H65"/>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2011-03-10T09:08:52Z</cp:lastPrinted>
  <dcterms:created xsi:type="dcterms:W3CDTF">1997-01-08T22:48:59Z</dcterms:created>
  <dcterms:modified xsi:type="dcterms:W3CDTF">2011-11-23T09:56:38Z</dcterms:modified>
  <cp:category/>
  <cp:version/>
  <cp:contentType/>
  <cp:contentStatus/>
</cp:coreProperties>
</file>