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670"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<sst xmlns="http://schemas.openxmlformats.org/spreadsheetml/2006/main" count="163" uniqueCount="95">
  <si>
    <t>財政状況等一覧表（平成２０年度決算）</t>
  </si>
  <si>
    <t>（単位：百万円）</t>
  </si>
  <si>
    <t>団体名　　大河原町</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</si>
  <si>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</si>
  <si>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</si>
  <si>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</si>
  <si>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</si>
  <si>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</si>
  <si>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</si>
  <si>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</si>
  <si>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</si>
  <si>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</si>
  <si>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</si>
  <si>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</si>
  <si>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</si>
  <si>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</si>
  <si>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</si>
  <si>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他会計繰入　　　　 87
財政調整基金繰入 0
その他基金繰入　 55</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</si>
  <si>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</si>
  <si>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</si>
  <si>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</si>
  <si>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</si>
  <si>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</si>
  <si>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</si>
  <si>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</si>
  <si>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</si>
  <si>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</si>
  <si>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老人保健特別会計</t>
  </si>
  <si>
    <t>－</t>
  </si>
  <si>
    <t>後期高齢者医療特別会計</t>
  </si>
  <si>
    <t>国民健康保険特別会計</t>
  </si>
  <si>
    <t>介護保険特別会計</t>
  </si>
  <si>
    <t>地方卸売市場事業特別会計</t>
  </si>
  <si>
    <t>－</t>
  </si>
  <si>
    <t>公共下水道事業特別会計</t>
  </si>
  <si>
    <t>水道事業会計</t>
  </si>
  <si>
    <t>法適用企業</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</si>
  <si>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</si>
  <si>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</si>
  <si>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</si>
  <si>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</si>
  <si>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</si>
  <si>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</si>
  <si>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</si>
  <si>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</si>
  <si>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仙南地域広域行政事務組合</t>
  </si>
  <si>
    <t>大河原町外1市2町保健医療組合（一般会計）</t>
  </si>
  <si>
    <t>大河原町外1市2町保健医療組合（病院会計）</t>
  </si>
  <si>
    <t>法適用企業</t>
  </si>
  <si>
    <t>大河原町外1市2町保健医療組合（訪問看護ステーション会計）</t>
  </si>
  <si>
    <t>宮城県市町村職員退職手当組合</t>
  </si>
  <si>
    <t>宮城県市町村非常勤消防団員補償報償組合</t>
  </si>
  <si>
    <t>宮城県市町村自治振興センター</t>
  </si>
  <si>
    <t>宮城県後期高齢者医療広域連合（一般会計）</t>
  </si>
  <si>
    <t>宮城県後期高齢者医療広域連合（後期高齢者医療特別会計）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</si>
  <si>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</si>
  <si>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</si>
  <si>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</si>
  <si>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</si>
  <si>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</si>
  <si>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</si>
  <si>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</si>
  <si>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</si>
  <si>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</si>
  <si>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</si>
  <si>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</si>
  <si>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経常損益（497千円）</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</si>
  <si>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</si>
  <si>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</si>
  <si>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</si>
  <si>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</si>
  <si>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</si>
  <si>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</si>
  <si>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</si>
  <si>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</si>
  <si>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</si>
  <si>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</si>
  <si>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</si>
  <si>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</si>
  <si>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</si>
  <si>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</si>
  <si>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</si>
  <si>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</si>
  <si>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</si>
  <si>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</si>
  <si>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</si>
  <si>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</si>
  <si>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</si>
  <si>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</si>
  <si>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</si>
  <si>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</si>
  <si>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</si>
  <si>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</si>
  <si>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</si>
  <si>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㈱まちづくりオーガ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</si>
</sst>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2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thin"/>
      <bottom style="thin"/>
    </border>
    <border>
      <left style="hair"/>
      <right style="thin"/>
      <top style="double"/>
      <bottom style="hair"/>
    </border>
    <border>
      <left style="thin"/>
      <right style="thin"/>
      <top>
        <color indexed="63"/>
      </top>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thin"/>
      <right style="hair"/>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style="thin"/>
      <top style="hair"/>
      <bottom style="thin"/>
      <diagonal style="hair"/>
    </border>
    <border>
      <left style="hair"/>
      <right style="hair"/>
      <top style="thin"/>
      <bottom>
        <color indexed="63"/>
      </bottom>
    </border>
    <border>
      <left style="hair"/>
      <right style="hair"/>
      <top>
        <color indexed="63"/>
      </top>
      <bottom style="double"/>
    </border>
    <border>
      <left style="hair"/>
      <right>
        <color indexed="63"/>
      </right>
      <top style="thin"/>
      <bottom>
        <color indexed="63"/>
      </bottom>
    </border>
    <border>
      <left style="hair"/>
      <right>
        <color indexed="63"/>
      </right>
      <top>
        <color indexed="63"/>
      </top>
      <bottom style="double"/>
    </border>
    <border>
      <left>
        <color indexed="63"/>
      </left>
      <right style="thin"/>
      <top style="double"/>
      <bottom style="thin"/>
    </border>
    <border>
      <left style="hair"/>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style="thin"/>
      <bottom>
        <color indexed="63"/>
      </bottom>
    </border>
    <border>
      <left>
        <color indexed="63"/>
      </left>
      <right style="thin"/>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50">
    <xf numFmtId="0" fontId="0" fillId="0" borderId="0" xfId="0" applyAlignment="1">
      <alignment/>
    </xf>
    <xf numFmtId="0" fontId="18"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19" fillId="24" borderId="0" xfId="0" applyFont="1" applyFill="1" applyAlignment="1">
      <alignment horizontal="right"/>
    </xf>
    <xf numFmtId="0" fontId="22" fillId="24" borderId="10" xfId="0" applyFont="1" applyFill="1" applyBorder="1" applyAlignment="1">
      <alignment vertical="center"/>
    </xf>
    <xf numFmtId="0" fontId="21" fillId="24" borderId="10" xfId="0" applyFont="1" applyFill="1" applyBorder="1" applyAlignment="1">
      <alignment vertical="center"/>
    </xf>
    <xf numFmtId="0" fontId="19" fillId="25" borderId="11" xfId="0" applyFont="1" applyFill="1" applyBorder="1" applyAlignment="1">
      <alignment horizontal="center" vertical="center" wrapText="1"/>
    </xf>
    <xf numFmtId="0" fontId="19" fillId="25" borderId="12"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5" borderId="14" xfId="0" applyFont="1" applyFill="1" applyBorder="1" applyAlignment="1">
      <alignment horizontal="center" vertical="center" wrapText="1"/>
    </xf>
    <xf numFmtId="176" fontId="21" fillId="24" borderId="15" xfId="48" applyNumberFormat="1" applyFont="1" applyFill="1" applyBorder="1" applyAlignment="1">
      <alignment vertical="center" shrinkToFit="1"/>
    </xf>
    <xf numFmtId="176" fontId="21" fillId="24" borderId="16" xfId="48" applyNumberFormat="1" applyFont="1" applyFill="1" applyBorder="1" applyAlignment="1">
      <alignment vertical="center" shrinkToFit="1"/>
    </xf>
    <xf numFmtId="176" fontId="21" fillId="24" borderId="17" xfId="48" applyNumberFormat="1" applyFont="1" applyFill="1" applyBorder="1" applyAlignment="1">
      <alignment vertical="center" shrinkToFit="1"/>
    </xf>
    <xf numFmtId="176" fontId="21" fillId="24" borderId="18" xfId="48" applyNumberFormat="1" applyFont="1" applyFill="1" applyBorder="1" applyAlignment="1">
      <alignment vertical="center" shrinkToFit="1"/>
    </xf>
    <xf numFmtId="0" fontId="23" fillId="24" borderId="0" xfId="0" applyFont="1" applyFill="1" applyAlignment="1">
      <alignment vertical="center"/>
    </xf>
    <xf numFmtId="0" fontId="19" fillId="24" borderId="0" xfId="0" applyFont="1" applyFill="1" applyAlignment="1">
      <alignment horizontal="right" vertical="center"/>
    </xf>
    <xf numFmtId="0" fontId="21" fillId="24" borderId="19" xfId="0" applyFont="1" applyFill="1" applyBorder="1" applyAlignment="1">
      <alignment horizontal="center" vertical="center" shrinkToFit="1"/>
    </xf>
    <xf numFmtId="176" fontId="21" fillId="24" borderId="20" xfId="48" applyNumberFormat="1" applyFont="1" applyFill="1" applyBorder="1" applyAlignment="1">
      <alignment vertical="center" shrinkToFit="1"/>
    </xf>
    <xf numFmtId="176" fontId="21" fillId="24" borderId="21" xfId="48" applyNumberFormat="1" applyFont="1" applyFill="1" applyBorder="1" applyAlignment="1">
      <alignment vertical="center" shrinkToFit="1"/>
    </xf>
    <xf numFmtId="0" fontId="21" fillId="24" borderId="22" xfId="0" applyFont="1" applyFill="1" applyBorder="1" applyAlignment="1">
      <alignment horizontal="center" vertical="center"/>
    </xf>
    <xf numFmtId="176" fontId="21" fillId="24" borderId="23" xfId="48" applyNumberFormat="1" applyFont="1" applyFill="1" applyBorder="1" applyAlignment="1">
      <alignment vertical="center" shrinkToFit="1"/>
    </xf>
    <xf numFmtId="176" fontId="21" fillId="24" borderId="24" xfId="48" applyNumberFormat="1" applyFont="1" applyFill="1" applyBorder="1" applyAlignment="1">
      <alignment vertical="center" shrinkToFit="1"/>
    </xf>
    <xf numFmtId="176" fontId="21" fillId="24" borderId="25" xfId="48" applyNumberFormat="1" applyFont="1" applyFill="1" applyBorder="1" applyAlignment="1">
      <alignment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0" fontId="21" fillId="24" borderId="19" xfId="0" applyFont="1" applyFill="1" applyBorder="1" applyAlignment="1">
      <alignment vertical="center" shrinkToFit="1"/>
    </xf>
    <xf numFmtId="176" fontId="21" fillId="24" borderId="26" xfId="0" applyNumberFormat="1" applyFont="1" applyFill="1" applyBorder="1" applyAlignment="1">
      <alignment vertical="center" shrinkToFit="1"/>
    </xf>
    <xf numFmtId="176" fontId="21" fillId="24" borderId="27" xfId="0" applyNumberFormat="1" applyFont="1" applyFill="1" applyBorder="1" applyAlignment="1">
      <alignment vertical="center" shrinkToFit="1"/>
    </xf>
    <xf numFmtId="176" fontId="21" fillId="24" borderId="27" xfId="0" applyNumberFormat="1" applyFont="1" applyFill="1" applyBorder="1" applyAlignment="1">
      <alignment horizontal="right" vertical="center" shrinkToFit="1"/>
    </xf>
    <xf numFmtId="176" fontId="21" fillId="24" borderId="28" xfId="0" applyNumberFormat="1" applyFont="1" applyFill="1" applyBorder="1" applyAlignment="1">
      <alignment vertical="center" shrinkToFit="1"/>
    </xf>
    <xf numFmtId="176" fontId="21" fillId="24" borderId="20" xfId="0" applyNumberFormat="1" applyFont="1" applyFill="1" applyBorder="1" applyAlignment="1">
      <alignment vertical="center" shrinkToFit="1"/>
    </xf>
    <xf numFmtId="176" fontId="21" fillId="24" borderId="21" xfId="0" applyNumberFormat="1" applyFont="1" applyFill="1" applyBorder="1" applyAlignment="1">
      <alignment vertical="center" shrinkToFit="1"/>
    </xf>
    <xf numFmtId="176" fontId="21" fillId="24" borderId="21" xfId="0" applyNumberFormat="1" applyFont="1" applyFill="1" applyBorder="1" applyAlignment="1">
      <alignment horizontal="right" vertical="center" shrinkToFit="1"/>
    </xf>
    <xf numFmtId="0" fontId="21" fillId="24" borderId="29" xfId="0" applyFont="1" applyFill="1" applyBorder="1" applyAlignment="1">
      <alignment vertical="center" shrinkToFit="1"/>
    </xf>
    <xf numFmtId="176" fontId="21" fillId="24" borderId="30" xfId="0" applyNumberFormat="1" applyFont="1" applyFill="1" applyBorder="1" applyAlignment="1">
      <alignment vertical="center" shrinkToFit="1"/>
    </xf>
    <xf numFmtId="176" fontId="21" fillId="24" borderId="31" xfId="0" applyNumberFormat="1" applyFont="1" applyFill="1" applyBorder="1" applyAlignment="1">
      <alignment vertical="center" shrinkToFit="1"/>
    </xf>
    <xf numFmtId="176" fontId="21" fillId="24" borderId="31" xfId="0" applyNumberFormat="1" applyFont="1" applyFill="1" applyBorder="1" applyAlignment="1">
      <alignment horizontal="right" vertical="center" shrinkToFit="1"/>
    </xf>
    <xf numFmtId="176" fontId="21" fillId="24" borderId="32" xfId="0" applyNumberFormat="1" applyFont="1" applyFill="1" applyBorder="1" applyAlignment="1">
      <alignment vertical="center" shrinkToFit="1"/>
    </xf>
    <xf numFmtId="0" fontId="21" fillId="24" borderId="33" xfId="0" applyFont="1" applyFill="1" applyBorder="1" applyAlignment="1">
      <alignment vertical="center" shrinkToFit="1"/>
    </xf>
    <xf numFmtId="176" fontId="21" fillId="24" borderId="34" xfId="0" applyNumberFormat="1" applyFont="1" applyFill="1" applyBorder="1" applyAlignment="1">
      <alignment vertical="center" shrinkToFit="1"/>
    </xf>
    <xf numFmtId="176" fontId="21" fillId="24" borderId="35" xfId="0" applyNumberFormat="1" applyFont="1" applyFill="1" applyBorder="1" applyAlignment="1">
      <alignment vertical="center" shrinkToFit="1"/>
    </xf>
    <xf numFmtId="176" fontId="21" fillId="24" borderId="36" xfId="0" applyNumberFormat="1" applyFont="1" applyFill="1" applyBorder="1" applyAlignment="1">
      <alignment vertical="center" shrinkToFit="1"/>
    </xf>
    <xf numFmtId="0" fontId="21" fillId="24" borderId="37" xfId="0" applyFont="1" applyFill="1" applyBorder="1" applyAlignment="1">
      <alignment vertical="center" shrinkToFit="1"/>
    </xf>
    <xf numFmtId="176" fontId="21" fillId="24" borderId="38" xfId="0" applyNumberFormat="1" applyFont="1" applyFill="1" applyBorder="1" applyAlignment="1">
      <alignment vertical="center" shrinkToFit="1"/>
    </xf>
    <xf numFmtId="176" fontId="21" fillId="24" borderId="39" xfId="0" applyNumberFormat="1" applyFont="1" applyFill="1" applyBorder="1" applyAlignment="1">
      <alignment vertical="center" shrinkToFit="1"/>
    </xf>
    <xf numFmtId="176" fontId="21" fillId="24" borderId="39" xfId="0" applyNumberFormat="1" applyFont="1" applyFill="1" applyBorder="1" applyAlignment="1">
      <alignment horizontal="right" vertical="center" shrinkToFit="1"/>
    </xf>
    <xf numFmtId="176" fontId="24" fillId="24" borderId="40" xfId="0" applyNumberFormat="1" applyFont="1" applyFill="1" applyBorder="1" applyAlignment="1">
      <alignment vertical="center" shrinkToFit="1"/>
    </xf>
    <xf numFmtId="176" fontId="21" fillId="24" borderId="41" xfId="0" applyNumberFormat="1" applyFont="1" applyFill="1" applyBorder="1" applyAlignment="1">
      <alignment horizontal="center" vertical="center" shrinkToFit="1"/>
    </xf>
    <xf numFmtId="176" fontId="21" fillId="24" borderId="25" xfId="0" applyNumberFormat="1" applyFont="1" applyFill="1" applyBorder="1" applyAlignment="1">
      <alignment horizontal="center" vertical="center" shrinkToFit="1"/>
    </xf>
    <xf numFmtId="176" fontId="21" fillId="24" borderId="24" xfId="0" applyNumberFormat="1" applyFont="1" applyFill="1" applyBorder="1" applyAlignment="1">
      <alignment vertical="center" shrinkToFit="1"/>
    </xf>
    <xf numFmtId="176" fontId="21" fillId="24" borderId="25" xfId="0" applyNumberFormat="1" applyFont="1" applyFill="1" applyBorder="1" applyAlignment="1">
      <alignment vertical="center" shrinkToFit="1"/>
    </xf>
    <xf numFmtId="176" fontId="21" fillId="24" borderId="42" xfId="0" applyNumberFormat="1" applyFont="1" applyFill="1" applyBorder="1" applyAlignment="1">
      <alignment vertical="center" shrinkToFit="1"/>
    </xf>
    <xf numFmtId="0" fontId="21" fillId="24" borderId="19" xfId="0" applyFont="1" applyFill="1" applyBorder="1" applyAlignment="1">
      <alignment vertical="center" wrapText="1" shrinkToFit="1"/>
    </xf>
    <xf numFmtId="176" fontId="21" fillId="24" borderId="43" xfId="0" applyNumberFormat="1" applyFont="1" applyFill="1" applyBorder="1" applyAlignment="1">
      <alignment vertical="center" shrinkToFit="1"/>
    </xf>
    <xf numFmtId="0" fontId="21" fillId="24" borderId="29" xfId="0" applyFont="1" applyFill="1" applyBorder="1" applyAlignment="1">
      <alignment vertical="center" wrapText="1" shrinkToFit="1"/>
    </xf>
    <xf numFmtId="176" fontId="24" fillId="24" borderId="32" xfId="0" applyNumberFormat="1" applyFont="1" applyFill="1" applyBorder="1" applyAlignment="1">
      <alignment vertical="center" shrinkToFit="1"/>
    </xf>
    <xf numFmtId="176" fontId="21" fillId="24" borderId="35" xfId="0" applyNumberFormat="1" applyFont="1" applyFill="1" applyBorder="1" applyAlignment="1">
      <alignment horizontal="right" vertical="center" shrinkToFit="1"/>
    </xf>
    <xf numFmtId="0" fontId="21" fillId="24" borderId="44" xfId="0" applyFont="1" applyFill="1" applyBorder="1" applyAlignment="1">
      <alignment vertical="center" wrapText="1" shrinkToFit="1"/>
    </xf>
    <xf numFmtId="176" fontId="21" fillId="24" borderId="40" xfId="0" applyNumberFormat="1" applyFont="1" applyFill="1" applyBorder="1" applyAlignment="1">
      <alignment vertical="center" shrinkToFit="1"/>
    </xf>
    <xf numFmtId="176" fontId="21" fillId="24" borderId="42" xfId="0" applyNumberFormat="1" applyFont="1" applyFill="1" applyBorder="1" applyAlignment="1">
      <alignment horizontal="center" vertical="center" shrinkToFit="1"/>
    </xf>
    <xf numFmtId="0" fontId="19" fillId="24" borderId="0" xfId="0" applyFont="1" applyFill="1" applyAlignment="1">
      <alignment vertical="center"/>
    </xf>
    <xf numFmtId="0" fontId="21" fillId="24" borderId="22" xfId="0" applyFont="1" applyFill="1" applyBorder="1" applyAlignment="1">
      <alignment horizontal="center" vertical="center" shrinkToFit="1"/>
    </xf>
    <xf numFmtId="176" fontId="21" fillId="24" borderId="41" xfId="0" applyNumberFormat="1" applyFont="1" applyFill="1" applyBorder="1" applyAlignment="1">
      <alignment vertical="center" shrinkToFit="1"/>
    </xf>
    <xf numFmtId="0" fontId="21" fillId="25" borderId="14"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45" xfId="0" applyFont="1" applyFill="1" applyBorder="1" applyAlignment="1">
      <alignment horizontal="center" vertical="center" wrapText="1"/>
    </xf>
    <xf numFmtId="0" fontId="21" fillId="24" borderId="19" xfId="0" applyFont="1" applyFill="1" applyBorder="1" applyAlignment="1">
      <alignment horizontal="distributed" vertical="center" indent="1"/>
    </xf>
    <xf numFmtId="0" fontId="21" fillId="24" borderId="29" xfId="0" applyFont="1" applyFill="1" applyBorder="1" applyAlignment="1">
      <alignment horizontal="distributed" vertical="center" indent="1"/>
    </xf>
    <xf numFmtId="0" fontId="21" fillId="24" borderId="37" xfId="0" applyFont="1" applyFill="1" applyBorder="1" applyAlignment="1">
      <alignment horizontal="center" vertical="center"/>
    </xf>
    <xf numFmtId="0" fontId="21" fillId="24" borderId="22" xfId="0" applyFont="1" applyFill="1" applyBorder="1" applyAlignment="1">
      <alignment horizontal="distributed" vertical="center" indent="1"/>
    </xf>
    <xf numFmtId="176" fontId="21" fillId="24" borderId="23" xfId="0" applyNumberFormat="1" applyFont="1" applyFill="1" applyBorder="1" applyAlignment="1">
      <alignment vertical="center" shrinkToFi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0" fontId="21" fillId="25" borderId="46" xfId="0" applyFont="1" applyFill="1" applyBorder="1" applyAlignment="1">
      <alignment horizontal="center" vertical="center" wrapText="1"/>
    </xf>
    <xf numFmtId="177" fontId="21" fillId="24" borderId="47" xfId="0" applyNumberFormat="1" applyFont="1" applyFill="1" applyBorder="1" applyAlignment="1">
      <alignment horizontal="right" vertical="center" indent="1" shrinkToFit="1"/>
    </xf>
    <xf numFmtId="177" fontId="21" fillId="24" borderId="21" xfId="0" applyNumberFormat="1" applyFont="1" applyFill="1" applyBorder="1" applyAlignment="1">
      <alignment horizontal="right" vertical="center" indent="1" shrinkToFit="1"/>
    </xf>
    <xf numFmtId="178" fontId="21" fillId="24" borderId="21" xfId="0" applyNumberFormat="1" applyFont="1" applyFill="1" applyBorder="1" applyAlignment="1">
      <alignment horizontal="right" vertical="center" indent="1"/>
    </xf>
    <xf numFmtId="178" fontId="21" fillId="24" borderId="28" xfId="0" applyNumberFormat="1" applyFont="1" applyFill="1" applyBorder="1" applyAlignment="1">
      <alignment horizontal="right" vertical="center" indent="1"/>
    </xf>
    <xf numFmtId="179" fontId="21" fillId="24" borderId="26" xfId="0" applyNumberFormat="1" applyFont="1" applyFill="1" applyBorder="1" applyAlignment="1">
      <alignment horizontal="right" vertical="center" shrinkToFit="1"/>
    </xf>
    <xf numFmtId="179" fontId="21" fillId="24" borderId="27" xfId="0" applyNumberFormat="1" applyFont="1" applyFill="1" applyBorder="1" applyAlignment="1">
      <alignment horizontal="right" vertical="center" shrinkToFit="1"/>
    </xf>
    <xf numFmtId="179" fontId="21" fillId="24" borderId="43" xfId="0" applyNumberFormat="1" applyFont="1" applyFill="1" applyBorder="1" applyAlignment="1">
      <alignment horizontal="right" vertical="center" shrinkToFit="1"/>
    </xf>
    <xf numFmtId="177" fontId="21" fillId="24" borderId="30" xfId="0" applyNumberFormat="1" applyFont="1" applyFill="1" applyBorder="1" applyAlignment="1">
      <alignment horizontal="right" vertical="center" indent="1" shrinkToFit="1"/>
    </xf>
    <xf numFmtId="177" fontId="21" fillId="24" borderId="31" xfId="0" applyNumberFormat="1" applyFont="1" applyFill="1" applyBorder="1" applyAlignment="1">
      <alignment horizontal="right" vertical="center" indent="1" shrinkToFit="1"/>
    </xf>
    <xf numFmtId="178" fontId="21" fillId="24" borderId="31" xfId="0" applyNumberFormat="1" applyFont="1" applyFill="1" applyBorder="1" applyAlignment="1">
      <alignment horizontal="right" vertical="center" indent="1"/>
    </xf>
    <xf numFmtId="178" fontId="21" fillId="24" borderId="32" xfId="0" applyNumberFormat="1" applyFont="1" applyFill="1" applyBorder="1" applyAlignment="1">
      <alignment horizontal="right" vertical="center" indent="1"/>
    </xf>
    <xf numFmtId="179" fontId="21" fillId="24" borderId="30" xfId="0" applyNumberFormat="1" applyFont="1" applyFill="1" applyBorder="1" applyAlignment="1">
      <alignment horizontal="right" vertical="center" shrinkToFit="1"/>
    </xf>
    <xf numFmtId="179" fontId="21" fillId="24" borderId="31" xfId="0" applyNumberFormat="1" applyFont="1" applyFill="1" applyBorder="1" applyAlignment="1">
      <alignment horizontal="right" vertical="center" shrinkToFit="1"/>
    </xf>
    <xf numFmtId="179" fontId="21" fillId="24" borderId="32" xfId="0" applyNumberFormat="1" applyFont="1" applyFill="1" applyBorder="1" applyAlignment="1">
      <alignment horizontal="right" vertical="center" shrinkToFit="1"/>
    </xf>
    <xf numFmtId="179" fontId="21" fillId="24" borderId="48" xfId="0" applyNumberFormat="1" applyFont="1" applyFill="1" applyBorder="1" applyAlignment="1">
      <alignment horizontal="right" vertical="center" indent="1" shrinkToFit="1"/>
    </xf>
    <xf numFmtId="179" fontId="21" fillId="24" borderId="31" xfId="0" applyNumberFormat="1" applyFont="1" applyFill="1" applyBorder="1" applyAlignment="1">
      <alignment horizontal="right" vertical="center" indent="1" shrinkToFit="1"/>
    </xf>
    <xf numFmtId="180" fontId="21" fillId="24" borderId="31" xfId="0" applyNumberFormat="1" applyFont="1" applyFill="1" applyBorder="1" applyAlignment="1">
      <alignment horizontal="right" vertical="center" indent="1"/>
    </xf>
    <xf numFmtId="180" fontId="21" fillId="24" borderId="32" xfId="0" applyNumberFormat="1" applyFont="1" applyFill="1" applyBorder="1" applyAlignment="1">
      <alignment horizontal="right" vertical="center" indent="1"/>
    </xf>
    <xf numFmtId="179" fontId="21" fillId="24" borderId="30" xfId="0" applyNumberFormat="1" applyFont="1" applyFill="1" applyBorder="1" applyAlignment="1">
      <alignment horizontal="right" vertical="center" indent="1" shrinkToFit="1"/>
    </xf>
    <xf numFmtId="180" fontId="21" fillId="24" borderId="49" xfId="0" applyNumberFormat="1" applyFont="1" applyFill="1" applyBorder="1" applyAlignment="1">
      <alignment horizontal="center" vertical="center"/>
    </xf>
    <xf numFmtId="177" fontId="21" fillId="24" borderId="50" xfId="0" applyNumberFormat="1" applyFont="1" applyFill="1" applyBorder="1" applyAlignment="1">
      <alignment horizontal="center" vertical="center" shrinkToFit="1"/>
    </xf>
    <xf numFmtId="179" fontId="21" fillId="24" borderId="51" xfId="0" applyNumberFormat="1" applyFont="1" applyFill="1" applyBorder="1" applyAlignment="1">
      <alignment horizontal="center" vertical="center" shrinkToFit="1"/>
    </xf>
    <xf numFmtId="177" fontId="21" fillId="24" borderId="49" xfId="0" applyNumberFormat="1" applyFont="1" applyFill="1" applyBorder="1" applyAlignment="1">
      <alignment horizontal="center" vertical="center" shrinkToFit="1"/>
    </xf>
    <xf numFmtId="177" fontId="21" fillId="24" borderId="48" xfId="0" applyNumberFormat="1" applyFont="1" applyFill="1" applyBorder="1" applyAlignment="1">
      <alignment horizontal="right" vertical="center" indent="1" shrinkToFit="1"/>
    </xf>
    <xf numFmtId="180" fontId="21" fillId="24" borderId="51" xfId="0" applyNumberFormat="1" applyFont="1" applyFill="1" applyBorder="1" applyAlignment="1">
      <alignment vertical="center"/>
    </xf>
    <xf numFmtId="180" fontId="21" fillId="24" borderId="49" xfId="0" applyNumberFormat="1" applyFont="1" applyFill="1" applyBorder="1" applyAlignment="1">
      <alignment vertical="center"/>
    </xf>
    <xf numFmtId="0" fontId="21" fillId="24" borderId="37" xfId="0" applyFont="1" applyFill="1" applyBorder="1" applyAlignment="1">
      <alignment horizontal="distributed" vertical="center" indent="1"/>
    </xf>
    <xf numFmtId="179" fontId="21" fillId="24" borderId="52" xfId="0" applyNumberFormat="1" applyFont="1" applyFill="1" applyBorder="1" applyAlignment="1">
      <alignment horizontal="right" vertical="center" indent="1" shrinkToFit="1"/>
    </xf>
    <xf numFmtId="179" fontId="21" fillId="24" borderId="39" xfId="0" applyNumberFormat="1" applyFont="1" applyFill="1" applyBorder="1" applyAlignment="1">
      <alignment horizontal="right" vertical="center" indent="1" shrinkToFit="1"/>
    </xf>
    <xf numFmtId="180" fontId="21" fillId="24" borderId="53" xfId="0" applyNumberFormat="1" applyFont="1" applyFill="1" applyBorder="1" applyAlignment="1">
      <alignment vertical="center"/>
    </xf>
    <xf numFmtId="180" fontId="21" fillId="24" borderId="54" xfId="0" applyNumberFormat="1" applyFont="1" applyFill="1" applyBorder="1" applyAlignment="1">
      <alignment vertical="center"/>
    </xf>
    <xf numFmtId="177" fontId="21" fillId="24" borderId="55" xfId="0" applyNumberFormat="1" applyFont="1" applyFill="1" applyBorder="1" applyAlignment="1">
      <alignment horizontal="center" vertical="center" shrinkToFit="1"/>
    </xf>
    <xf numFmtId="179" fontId="21" fillId="24" borderId="53" xfId="0" applyNumberFormat="1" applyFont="1" applyFill="1" applyBorder="1" applyAlignment="1">
      <alignment horizontal="center" vertical="center" shrinkToFit="1"/>
    </xf>
    <xf numFmtId="177" fontId="21" fillId="24" borderId="54" xfId="0" applyNumberFormat="1" applyFont="1" applyFill="1" applyBorder="1" applyAlignment="1">
      <alignment horizontal="center" vertical="center" shrinkToFit="1"/>
    </xf>
    <xf numFmtId="0" fontId="21" fillId="24" borderId="56" xfId="0" applyFont="1" applyFill="1" applyBorder="1" applyAlignment="1">
      <alignment vertical="center" shrinkToFit="1"/>
    </xf>
    <xf numFmtId="0" fontId="21" fillId="24" borderId="57" xfId="0" applyFont="1" applyFill="1" applyBorder="1" applyAlignment="1">
      <alignment vertical="center" shrinkToFit="1"/>
    </xf>
    <xf numFmtId="0" fontId="21" fillId="24" borderId="58" xfId="0" applyFont="1" applyFill="1" applyBorder="1" applyAlignment="1">
      <alignment horizontal="center" vertical="center" shrinkToFit="1"/>
    </xf>
    <xf numFmtId="0" fontId="21" fillId="24" borderId="59" xfId="0" applyFont="1" applyFill="1" applyBorder="1" applyAlignment="1">
      <alignment horizontal="center" vertical="center" shrinkToFit="1"/>
    </xf>
    <xf numFmtId="0" fontId="21" fillId="24" borderId="60" xfId="0" applyFont="1" applyFill="1" applyBorder="1" applyAlignment="1">
      <alignment horizontal="center" vertical="center" shrinkToFit="1"/>
    </xf>
    <xf numFmtId="0" fontId="21" fillId="24" borderId="61" xfId="0" applyFont="1" applyFill="1" applyBorder="1" applyAlignment="1">
      <alignment horizontal="center" vertical="center" shrinkToFit="1"/>
    </xf>
    <xf numFmtId="0" fontId="19" fillId="25" borderId="62" xfId="0" applyFont="1" applyFill="1" applyBorder="1" applyAlignment="1">
      <alignment horizontal="center" vertical="center" wrapText="1"/>
    </xf>
    <xf numFmtId="0" fontId="19" fillId="25" borderId="63" xfId="0" applyFont="1" applyFill="1" applyBorder="1" applyAlignment="1">
      <alignment horizontal="center" vertical="center" wrapText="1"/>
    </xf>
    <xf numFmtId="0" fontId="21" fillId="25" borderId="64" xfId="0" applyFont="1" applyFill="1" applyBorder="1" applyAlignment="1">
      <alignment horizontal="center" vertical="center"/>
    </xf>
    <xf numFmtId="0" fontId="21" fillId="25" borderId="65" xfId="0" applyFont="1" applyFill="1" applyBorder="1" applyAlignment="1">
      <alignment horizontal="center" vertical="center"/>
    </xf>
    <xf numFmtId="176" fontId="24" fillId="24" borderId="17" xfId="0" applyNumberFormat="1" applyFont="1" applyFill="1" applyBorder="1" applyAlignment="1">
      <alignment vertical="center" shrinkToFit="1"/>
    </xf>
    <xf numFmtId="176" fontId="24" fillId="24" borderId="66" xfId="0" applyNumberFormat="1" applyFont="1" applyFill="1" applyBorder="1" applyAlignment="1">
      <alignment vertical="center" shrinkToFit="1"/>
    </xf>
    <xf numFmtId="176" fontId="21" fillId="24" borderId="67" xfId="0" applyNumberFormat="1" applyFont="1" applyFill="1" applyBorder="1" applyAlignment="1">
      <alignment vertical="center" shrinkToFit="1"/>
    </xf>
    <xf numFmtId="176" fontId="21" fillId="24" borderId="68" xfId="0" applyNumberFormat="1" applyFont="1" applyFill="1" applyBorder="1" applyAlignment="1">
      <alignment vertical="center" shrinkToFit="1"/>
    </xf>
    <xf numFmtId="0" fontId="21" fillId="25" borderId="69" xfId="0" applyFont="1" applyFill="1" applyBorder="1" applyAlignment="1">
      <alignment horizontal="center" vertical="center" wrapText="1"/>
    </xf>
    <xf numFmtId="0" fontId="21" fillId="25" borderId="70" xfId="0" applyFont="1" applyFill="1" applyBorder="1" applyAlignment="1">
      <alignment horizontal="center" vertical="center"/>
    </xf>
    <xf numFmtId="0" fontId="21" fillId="24" borderId="71" xfId="0" applyFont="1" applyFill="1" applyBorder="1" applyAlignment="1">
      <alignment vertical="center" shrinkToFit="1"/>
    </xf>
    <xf numFmtId="0" fontId="21" fillId="24" borderId="72" xfId="0" applyFont="1" applyFill="1" applyBorder="1" applyAlignment="1">
      <alignment vertical="center" shrinkToFit="1"/>
    </xf>
    <xf numFmtId="0" fontId="21" fillId="25" borderId="73" xfId="0" applyFont="1" applyFill="1" applyBorder="1" applyAlignment="1">
      <alignment horizontal="center" vertical="center"/>
    </xf>
    <xf numFmtId="0" fontId="21" fillId="25" borderId="74" xfId="0" applyFont="1" applyFill="1" applyBorder="1" applyAlignment="1">
      <alignment horizontal="center" vertical="center"/>
    </xf>
    <xf numFmtId="0" fontId="21" fillId="25" borderId="75" xfId="0" applyFont="1" applyFill="1" applyBorder="1" applyAlignment="1">
      <alignment horizontal="center" vertical="center" shrinkToFit="1"/>
    </xf>
    <xf numFmtId="0" fontId="21" fillId="25" borderId="76" xfId="0" applyFont="1" applyFill="1" applyBorder="1" applyAlignment="1">
      <alignment horizontal="center" vertical="center" shrinkToFit="1"/>
    </xf>
    <xf numFmtId="0" fontId="21" fillId="25" borderId="77" xfId="0" applyFont="1" applyFill="1" applyBorder="1" applyAlignment="1">
      <alignment horizontal="center" vertical="center" wrapText="1"/>
    </xf>
    <xf numFmtId="0" fontId="21" fillId="25" borderId="78" xfId="0" applyFont="1" applyFill="1" applyBorder="1" applyAlignment="1">
      <alignment horizontal="center" vertical="center"/>
    </xf>
    <xf numFmtId="0" fontId="21" fillId="25" borderId="62" xfId="0" applyFont="1" applyFill="1" applyBorder="1" applyAlignment="1">
      <alignment horizontal="center" vertical="center" wrapText="1"/>
    </xf>
    <xf numFmtId="0" fontId="21" fillId="25" borderId="63" xfId="0" applyFont="1" applyFill="1" applyBorder="1" applyAlignment="1">
      <alignment horizontal="center" vertical="center"/>
    </xf>
    <xf numFmtId="0" fontId="19" fillId="25" borderId="63" xfId="0" applyFont="1" applyFill="1" applyBorder="1" applyAlignment="1">
      <alignment horizontal="center" vertical="center"/>
    </xf>
    <xf numFmtId="0" fontId="21" fillId="25" borderId="63" xfId="0" applyFont="1" applyFill="1" applyBorder="1" applyAlignment="1">
      <alignment horizontal="center" vertical="center" wrapText="1"/>
    </xf>
    <xf numFmtId="0" fontId="21" fillId="25" borderId="75" xfId="0" applyFont="1" applyFill="1" applyBorder="1" applyAlignment="1">
      <alignment horizontal="center" vertical="center"/>
    </xf>
    <xf numFmtId="0" fontId="21" fillId="25" borderId="76" xfId="0" applyFont="1" applyFill="1" applyBorder="1" applyAlignment="1">
      <alignment horizontal="center" vertical="center"/>
    </xf>
    <xf numFmtId="0" fontId="21" fillId="25" borderId="62" xfId="0" applyFont="1" applyFill="1" applyBorder="1" applyAlignment="1">
      <alignment horizontal="center" vertical="center"/>
    </xf>
    <xf numFmtId="0" fontId="24" fillId="24" borderId="17" xfId="0" applyFont="1" applyFill="1" applyBorder="1" applyAlignment="1">
      <alignment vertical="center" wrapText="1" shrinkToFit="1"/>
    </xf>
    <xf numFmtId="0" fontId="24" fillId="24" borderId="66" xfId="0" applyFont="1" applyFill="1" applyBorder="1" applyAlignment="1">
      <alignment vertical="center" wrapText="1" shrinkToFit="1"/>
    </xf>
    <xf numFmtId="0" fontId="21" fillId="24" borderId="67" xfId="0" applyFont="1" applyFill="1" applyBorder="1" applyAlignment="1">
      <alignment vertical="center" shrinkToFit="1"/>
    </xf>
    <xf numFmtId="0" fontId="21" fillId="24" borderId="68" xfId="0" applyFont="1" applyFill="1" applyBorder="1" applyAlignment="1">
      <alignment vertical="center" shrinkToFit="1"/>
    </xf>
    <xf numFmtId="0" fontId="21" fillId="25" borderId="77"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view="pageBreakPreview" zoomScaleSheetLayoutView="100" zoomScalePageLayoutView="0" workbookViewId="0" topLeftCell="A52">
      <selection activeCell="E3" sqref="E3"/>
    </sheetView>
  </sheetViews>
  <sheetFormatPr defaultColWidth="9.00390625" defaultRowHeight="13.5" customHeight="1"/>
  <cols>
    <col min="1" max="1" width="21.125" style="4" customWidth="1"/>
    <col min="2" max="16384" width="9.00390625" style="4" customWidth="1"/>
  </cols>
  <sheetData>
    <row r="1" spans="1:13" ht="21" customHeight="1">
      <c r="A1" s="1" t="s">
        <v>0</v>
      </c>
      <c r="B1" s="2"/>
      <c r="C1" s="2"/>
      <c r="D1" s="2"/>
      <c r="E1" s="2"/>
      <c r="F1" s="2"/>
      <c r="G1" s="2"/>
      <c r="H1" s="2"/>
      <c r="I1" s="2"/>
      <c r="J1" s="2"/>
      <c r="K1" s="2"/>
      <c r="L1" s="3"/>
      <c r="M1" s="2"/>
    </row>
    <row r="2" ht="13.5" customHeight="1">
      <c r="K2" s="5" t="s">
        <v>1</v>
      </c>
    </row>
    <row r="3" spans="1:11" ht="21" customHeight="1" thickBot="1">
      <c r="A3" s="6" t="s">
        <v>2</v>
      </c>
      <c r="B3" s="7"/>
      <c r="H3" s="8" t="s">
        <v>3</v>
      </c>
      <c r="I3" s="9" t="s">
        <v>4</v>
      </c>
      <c r="J3" s="10" t="s">
        <v>5</v>
      </c>
      <c r="K3" s="11" t="s">
        <v>6</v>
      </c>
    </row>
    <row r="4" spans="8:11" ht="13.5" customHeight="1" thickTop="1">
      <c r="H4" s="12">
        <v>3057</v>
      </c>
      <c r="I4" s="13">
        <v>1478</v>
      </c>
      <c r="J4" s="14">
        <v>224</v>
      </c>
      <c r="K4" s="15">
        <v>4759</v>
      </c>
    </row>
    <row r="5" ht="14.25">
      <c r="A5" s="16" t="s">
        <v>7</v>
      </c>
    </row>
    <row r="6" spans="9:10" ht="6.75" customHeight="1">
      <c r="I6" s="17" t="s">
        <v>1</v>
      </c>
      <c r="J6" s="17"/>
    </row>
    <row r="7" spans="1:9" ht="13.5" customHeight="1">
      <c r="A7" s="140" t="s">
        <v>8</v>
      </c>
      <c r="B7" s="147" t="s">
        <v>9</v>
      </c>
      <c r="C7" s="142" t="s">
        <v>10</v>
      </c>
      <c r="D7" s="142" t="s">
        <v>11</v>
      </c>
      <c r="E7" s="142" t="s">
        <v>12</v>
      </c>
      <c r="F7" s="136" t="s">
        <v>13</v>
      </c>
      <c r="G7" s="142" t="s">
        <v>14</v>
      </c>
      <c r="H7" s="120" t="s">
        <v>15</v>
      </c>
      <c r="I7" s="148"/>
    </row>
    <row r="8" spans="1:9" ht="13.5" customHeight="1" thickBot="1">
      <c r="A8" s="141"/>
      <c r="B8" s="135"/>
      <c r="C8" s="137"/>
      <c r="D8" s="137"/>
      <c r="E8" s="137"/>
      <c r="F8" s="139"/>
      <c r="G8" s="137"/>
      <c r="H8" s="121"/>
      <c r="I8" s="149"/>
    </row>
    <row r="9" spans="1:9" ht="29.25" customHeight="1" thickTop="1">
      <c r="A9" s="18" t="s">
        <v>16</v>
      </c>
      <c r="B9" s="19">
        <v>6563</v>
      </c>
      <c r="C9" s="20">
        <v>6349</v>
      </c>
      <c r="D9" s="20">
        <v>214</v>
      </c>
      <c r="E9" s="20">
        <v>198</v>
      </c>
      <c r="F9" s="20">
        <v>142</v>
      </c>
      <c r="G9" s="20">
        <v>5102</v>
      </c>
      <c r="H9" s="143" t="s">
        <v>17</v>
      </c>
      <c r="I9" s="144"/>
    </row>
    <row r="10" spans="1:9" ht="13.5" customHeight="1">
      <c r="A10" s="21" t="s">
        <v>18</v>
      </c>
      <c r="B10" s="22">
        <f>SUM(B9)</f>
        <v>6563</v>
      </c>
      <c r="C10" s="23">
        <f>SUM(C9)</f>
        <v>6349</v>
      </c>
      <c r="D10" s="23">
        <f>SUM(D9)</f>
        <v>214</v>
      </c>
      <c r="E10" s="23">
        <f>SUM(E9)</f>
        <v>198</v>
      </c>
      <c r="F10" s="24"/>
      <c r="G10" s="23">
        <f>SUM(G9)</f>
        <v>5102</v>
      </c>
      <c r="H10" s="145"/>
      <c r="I10" s="146"/>
    </row>
    <row r="11" spans="1:8" ht="13.5" customHeight="1">
      <c r="A11" s="25" t="s">
        <v>19</v>
      </c>
      <c r="B11" s="26"/>
      <c r="C11" s="26"/>
      <c r="D11" s="26"/>
      <c r="E11" s="26"/>
      <c r="F11" s="26"/>
      <c r="G11" s="26"/>
      <c r="H11" s="27"/>
    </row>
    <row r="12" ht="9.75" customHeight="1"/>
    <row r="13" ht="14.25">
      <c r="A13" s="16" t="s">
        <v>20</v>
      </c>
    </row>
    <row r="14" spans="9:12" ht="6.75" customHeight="1">
      <c r="I14" s="17" t="s">
        <v>1</v>
      </c>
      <c r="K14" s="17"/>
      <c r="L14" s="17"/>
    </row>
    <row r="15" spans="1:9" ht="13.5" customHeight="1">
      <c r="A15" s="140" t="s">
        <v>8</v>
      </c>
      <c r="B15" s="134" t="s">
        <v>21</v>
      </c>
      <c r="C15" s="136" t="s">
        <v>22</v>
      </c>
      <c r="D15" s="136" t="s">
        <v>23</v>
      </c>
      <c r="E15" s="118" t="s">
        <v>24</v>
      </c>
      <c r="F15" s="136" t="s">
        <v>13</v>
      </c>
      <c r="G15" s="136" t="s">
        <v>25</v>
      </c>
      <c r="H15" s="118" t="s">
        <v>26</v>
      </c>
      <c r="I15" s="130" t="s">
        <v>15</v>
      </c>
    </row>
    <row r="16" spans="1:9" ht="13.5" customHeight="1" thickBot="1">
      <c r="A16" s="141"/>
      <c r="B16" s="135"/>
      <c r="C16" s="137"/>
      <c r="D16" s="137"/>
      <c r="E16" s="138"/>
      <c r="F16" s="139"/>
      <c r="G16" s="139"/>
      <c r="H16" s="119"/>
      <c r="I16" s="131"/>
    </row>
    <row r="17" spans="1:9" ht="13.5" customHeight="1" thickTop="1">
      <c r="A17" s="28" t="s">
        <v>27</v>
      </c>
      <c r="B17" s="29">
        <v>227</v>
      </c>
      <c r="C17" s="30">
        <v>225</v>
      </c>
      <c r="D17" s="30">
        <v>2</v>
      </c>
      <c r="E17" s="30">
        <v>2</v>
      </c>
      <c r="F17" s="30">
        <v>16</v>
      </c>
      <c r="G17" s="31" t="s">
        <v>28</v>
      </c>
      <c r="H17" s="31" t="s">
        <v>28</v>
      </c>
      <c r="I17" s="32"/>
    </row>
    <row r="18" spans="1:9" ht="13.5" customHeight="1">
      <c r="A18" s="28" t="s">
        <v>29</v>
      </c>
      <c r="B18" s="33">
        <v>180</v>
      </c>
      <c r="C18" s="34">
        <v>178</v>
      </c>
      <c r="D18" s="34">
        <v>3</v>
      </c>
      <c r="E18" s="34">
        <v>3</v>
      </c>
      <c r="F18" s="34">
        <v>34</v>
      </c>
      <c r="G18" s="35" t="s">
        <v>28</v>
      </c>
      <c r="H18" s="35" t="s">
        <v>28</v>
      </c>
      <c r="I18" s="32"/>
    </row>
    <row r="19" spans="1:9" ht="13.5" customHeight="1">
      <c r="A19" s="28" t="s">
        <v>30</v>
      </c>
      <c r="B19" s="33">
        <v>2138</v>
      </c>
      <c r="C19" s="34">
        <v>2016</v>
      </c>
      <c r="D19" s="34">
        <v>122</v>
      </c>
      <c r="E19" s="34">
        <v>122</v>
      </c>
      <c r="F19" s="34">
        <v>114</v>
      </c>
      <c r="G19" s="35" t="s">
        <v>28</v>
      </c>
      <c r="H19" s="35" t="s">
        <v>28</v>
      </c>
      <c r="I19" s="32"/>
    </row>
    <row r="20" spans="1:9" ht="13.5" customHeight="1">
      <c r="A20" s="36" t="s">
        <v>31</v>
      </c>
      <c r="B20" s="37">
        <v>1113</v>
      </c>
      <c r="C20" s="38">
        <v>1063</v>
      </c>
      <c r="D20" s="38">
        <v>51</v>
      </c>
      <c r="E20" s="38">
        <v>51</v>
      </c>
      <c r="F20" s="38">
        <v>150</v>
      </c>
      <c r="G20" s="39" t="s">
        <v>28</v>
      </c>
      <c r="H20" s="39" t="s">
        <v>28</v>
      </c>
      <c r="I20" s="40"/>
    </row>
    <row r="21" spans="1:9" ht="13.5" customHeight="1">
      <c r="A21" s="36" t="s">
        <v>32</v>
      </c>
      <c r="B21" s="37">
        <v>4</v>
      </c>
      <c r="C21" s="38">
        <v>3</v>
      </c>
      <c r="D21" s="38">
        <v>1</v>
      </c>
      <c r="E21" s="38">
        <v>1</v>
      </c>
      <c r="F21" s="39" t="s">
        <v>33</v>
      </c>
      <c r="G21" s="39" t="s">
        <v>28</v>
      </c>
      <c r="H21" s="39" t="s">
        <v>28</v>
      </c>
      <c r="I21" s="40"/>
    </row>
    <row r="22" spans="1:9" ht="13.5" customHeight="1">
      <c r="A22" s="41" t="s">
        <v>34</v>
      </c>
      <c r="B22" s="42">
        <v>1501</v>
      </c>
      <c r="C22" s="43">
        <v>1489</v>
      </c>
      <c r="D22" s="43">
        <v>12</v>
      </c>
      <c r="E22" s="43">
        <v>12</v>
      </c>
      <c r="F22" s="43">
        <v>206</v>
      </c>
      <c r="G22" s="43">
        <v>6179</v>
      </c>
      <c r="H22" s="43">
        <v>3374</v>
      </c>
      <c r="I22" s="44"/>
    </row>
    <row r="23" spans="1:9" ht="13.5" customHeight="1">
      <c r="A23" s="45" t="s">
        <v>35</v>
      </c>
      <c r="B23" s="46">
        <v>615</v>
      </c>
      <c r="C23" s="47">
        <v>522</v>
      </c>
      <c r="D23" s="47">
        <v>93</v>
      </c>
      <c r="E23" s="47">
        <v>817</v>
      </c>
      <c r="F23" s="48" t="s">
        <v>28</v>
      </c>
      <c r="G23" s="47">
        <v>1616</v>
      </c>
      <c r="H23" s="48" t="s">
        <v>28</v>
      </c>
      <c r="I23" s="49" t="s">
        <v>36</v>
      </c>
    </row>
    <row r="24" spans="1:9" ht="13.5" customHeight="1">
      <c r="A24" s="21" t="s">
        <v>37</v>
      </c>
      <c r="B24" s="50"/>
      <c r="C24" s="51"/>
      <c r="D24" s="51"/>
      <c r="E24" s="52">
        <f>SUM(E17:E23)</f>
        <v>1008</v>
      </c>
      <c r="F24" s="53"/>
      <c r="G24" s="52">
        <f>SUM(G17:G23)</f>
        <v>7795</v>
      </c>
      <c r="H24" s="52">
        <f>SUM(H17:H23)</f>
        <v>3374</v>
      </c>
      <c r="I24" s="54"/>
    </row>
    <row r="25" ht="10.5">
      <c r="A25" s="4" t="s">
        <v>38</v>
      </c>
    </row>
    <row r="26" ht="10.5">
      <c r="A26" s="4" t="s">
        <v>39</v>
      </c>
    </row>
    <row r="27" ht="10.5">
      <c r="A27" s="4" t="s">
        <v>40</v>
      </c>
    </row>
    <row r="28" ht="10.5">
      <c r="A28" s="4" t="s">
        <v>41</v>
      </c>
    </row>
    <row r="29" ht="9.75" customHeight="1"/>
    <row r="30" ht="14.25">
      <c r="A30" s="16" t="s">
        <v>42</v>
      </c>
    </row>
    <row r="31" spans="9:10" ht="6.75" customHeight="1">
      <c r="I31" s="17" t="s">
        <v>1</v>
      </c>
      <c r="J31" s="17"/>
    </row>
    <row r="32" spans="1:9" ht="13.5" customHeight="1">
      <c r="A32" s="140" t="s">
        <v>43</v>
      </c>
      <c r="B32" s="134" t="s">
        <v>21</v>
      </c>
      <c r="C32" s="136" t="s">
        <v>22</v>
      </c>
      <c r="D32" s="136" t="s">
        <v>23</v>
      </c>
      <c r="E32" s="118" t="s">
        <v>24</v>
      </c>
      <c r="F32" s="136" t="s">
        <v>13</v>
      </c>
      <c r="G32" s="136" t="s">
        <v>25</v>
      </c>
      <c r="H32" s="118" t="s">
        <v>44</v>
      </c>
      <c r="I32" s="130" t="s">
        <v>15</v>
      </c>
    </row>
    <row r="33" spans="1:9" ht="13.5" customHeight="1" thickBot="1">
      <c r="A33" s="141"/>
      <c r="B33" s="135"/>
      <c r="C33" s="137"/>
      <c r="D33" s="137"/>
      <c r="E33" s="138"/>
      <c r="F33" s="139"/>
      <c r="G33" s="139"/>
      <c r="H33" s="119"/>
      <c r="I33" s="131"/>
    </row>
    <row r="34" spans="1:9" ht="21" customHeight="1" thickTop="1">
      <c r="A34" s="55" t="s">
        <v>45</v>
      </c>
      <c r="B34" s="29">
        <v>4526</v>
      </c>
      <c r="C34" s="30">
        <v>4443</v>
      </c>
      <c r="D34" s="30">
        <v>83</v>
      </c>
      <c r="E34" s="30">
        <v>81</v>
      </c>
      <c r="F34" s="30">
        <v>58</v>
      </c>
      <c r="G34" s="30">
        <v>1898</v>
      </c>
      <c r="H34" s="30">
        <v>355</v>
      </c>
      <c r="I34" s="56"/>
    </row>
    <row r="35" spans="1:9" ht="21" customHeight="1">
      <c r="A35" s="57" t="s">
        <v>46</v>
      </c>
      <c r="B35" s="37">
        <v>1184</v>
      </c>
      <c r="C35" s="38">
        <v>1183</v>
      </c>
      <c r="D35" s="38">
        <v>1</v>
      </c>
      <c r="E35" s="38">
        <v>1</v>
      </c>
      <c r="F35" s="39" t="s">
        <v>28</v>
      </c>
      <c r="G35" s="39" t="s">
        <v>28</v>
      </c>
      <c r="H35" s="39" t="s">
        <v>28</v>
      </c>
      <c r="I35" s="40"/>
    </row>
    <row r="36" spans="1:9" ht="21" customHeight="1">
      <c r="A36" s="57" t="s">
        <v>47</v>
      </c>
      <c r="B36" s="37">
        <v>6226</v>
      </c>
      <c r="C36" s="38">
        <v>6963</v>
      </c>
      <c r="D36" s="38">
        <v>-737</v>
      </c>
      <c r="E36" s="38">
        <v>215</v>
      </c>
      <c r="F36" s="38">
        <v>1143</v>
      </c>
      <c r="G36" s="38">
        <v>11828</v>
      </c>
      <c r="H36" s="38">
        <v>6159</v>
      </c>
      <c r="I36" s="58" t="s">
        <v>48</v>
      </c>
    </row>
    <row r="37" spans="1:9" ht="21" customHeight="1">
      <c r="A37" s="57" t="s">
        <v>49</v>
      </c>
      <c r="B37" s="37">
        <v>47</v>
      </c>
      <c r="C37" s="38">
        <v>41</v>
      </c>
      <c r="D37" s="38">
        <v>6</v>
      </c>
      <c r="E37" s="38">
        <v>6</v>
      </c>
      <c r="F37" s="38">
        <v>35</v>
      </c>
      <c r="G37" s="39" t="s">
        <v>28</v>
      </c>
      <c r="H37" s="39" t="s">
        <v>28</v>
      </c>
      <c r="I37" s="58" t="s">
        <v>48</v>
      </c>
    </row>
    <row r="38" spans="1:9" ht="21" customHeight="1">
      <c r="A38" s="57" t="s">
        <v>50</v>
      </c>
      <c r="B38" s="37">
        <v>19550</v>
      </c>
      <c r="C38" s="38">
        <v>18656</v>
      </c>
      <c r="D38" s="38">
        <v>894</v>
      </c>
      <c r="E38" s="38">
        <v>894</v>
      </c>
      <c r="F38" s="38">
        <v>3467</v>
      </c>
      <c r="G38" s="39" t="s">
        <v>28</v>
      </c>
      <c r="H38" s="39" t="s">
        <v>28</v>
      </c>
      <c r="I38" s="40"/>
    </row>
    <row r="39" spans="1:9" ht="21" customHeight="1">
      <c r="A39" s="57" t="s">
        <v>51</v>
      </c>
      <c r="B39" s="37">
        <v>763</v>
      </c>
      <c r="C39" s="38">
        <v>760</v>
      </c>
      <c r="D39" s="38">
        <v>4</v>
      </c>
      <c r="E39" s="38">
        <v>4</v>
      </c>
      <c r="F39" s="39" t="s">
        <v>28</v>
      </c>
      <c r="G39" s="39" t="s">
        <v>28</v>
      </c>
      <c r="H39" s="39" t="s">
        <v>28</v>
      </c>
      <c r="I39" s="40"/>
    </row>
    <row r="40" spans="1:9" ht="21" customHeight="1">
      <c r="A40" s="57" t="s">
        <v>52</v>
      </c>
      <c r="B40" s="37">
        <v>136</v>
      </c>
      <c r="C40" s="38">
        <v>130</v>
      </c>
      <c r="D40" s="38">
        <v>6</v>
      </c>
      <c r="E40" s="38">
        <v>6</v>
      </c>
      <c r="F40" s="39" t="s">
        <v>28</v>
      </c>
      <c r="G40" s="39" t="s">
        <v>28</v>
      </c>
      <c r="H40" s="39" t="s">
        <v>28</v>
      </c>
      <c r="I40" s="40"/>
    </row>
    <row r="41" spans="1:9" ht="21" customHeight="1">
      <c r="A41" s="57" t="s">
        <v>53</v>
      </c>
      <c r="B41" s="42">
        <v>1830</v>
      </c>
      <c r="C41" s="43">
        <v>1803</v>
      </c>
      <c r="D41" s="43">
        <v>27</v>
      </c>
      <c r="E41" s="43">
        <v>27</v>
      </c>
      <c r="F41" s="43">
        <v>14</v>
      </c>
      <c r="G41" s="59" t="s">
        <v>28</v>
      </c>
      <c r="H41" s="59" t="s">
        <v>28</v>
      </c>
      <c r="I41" s="44"/>
    </row>
    <row r="42" spans="1:9" ht="21" customHeight="1">
      <c r="A42" s="60" t="s">
        <v>54</v>
      </c>
      <c r="B42" s="46">
        <v>173676</v>
      </c>
      <c r="C42" s="47">
        <v>167902</v>
      </c>
      <c r="D42" s="47">
        <v>5774</v>
      </c>
      <c r="E42" s="47">
        <v>5774</v>
      </c>
      <c r="F42" s="47">
        <v>2160</v>
      </c>
      <c r="G42" s="48" t="s">
        <v>28</v>
      </c>
      <c r="H42" s="48" t="s">
        <v>28</v>
      </c>
      <c r="I42" s="61"/>
    </row>
    <row r="43" spans="1:9" ht="13.5" customHeight="1">
      <c r="A43" s="21" t="s">
        <v>55</v>
      </c>
      <c r="B43" s="50"/>
      <c r="C43" s="51"/>
      <c r="D43" s="51"/>
      <c r="E43" s="52">
        <f>SUM(E34:E42)</f>
        <v>7008</v>
      </c>
      <c r="F43" s="53"/>
      <c r="G43" s="52">
        <f>SUM(G34:G42)</f>
        <v>13726</v>
      </c>
      <c r="H43" s="52">
        <f>SUM(H34:H42)</f>
        <v>6514</v>
      </c>
      <c r="I43" s="62"/>
    </row>
    <row r="44" ht="9.75" customHeight="1">
      <c r="A44" s="63"/>
    </row>
    <row r="45" ht="14.25">
      <c r="A45" s="16" t="s">
        <v>56</v>
      </c>
    </row>
    <row r="46" spans="10:11" ht="6.75" customHeight="1">
      <c r="J46" s="17"/>
      <c r="K46" s="17" t="s">
        <v>1</v>
      </c>
    </row>
    <row r="47" spans="1:11" ht="13.5" customHeight="1">
      <c r="A47" s="132" t="s">
        <v>57</v>
      </c>
      <c r="B47" s="134" t="s">
        <v>58</v>
      </c>
      <c r="C47" s="136" t="s">
        <v>59</v>
      </c>
      <c r="D47" s="136" t="s">
        <v>60</v>
      </c>
      <c r="E47" s="136" t="s">
        <v>61</v>
      </c>
      <c r="F47" s="136" t="s">
        <v>62</v>
      </c>
      <c r="G47" s="118" t="s">
        <v>63</v>
      </c>
      <c r="H47" s="118" t="s">
        <v>64</v>
      </c>
      <c r="I47" s="118" t="s">
        <v>65</v>
      </c>
      <c r="J47" s="120" t="s">
        <v>15</v>
      </c>
      <c r="K47" s="148"/>
    </row>
    <row r="48" spans="1:11" ht="13.5" customHeight="1" thickBot="1">
      <c r="A48" s="133"/>
      <c r="B48" s="135"/>
      <c r="C48" s="137"/>
      <c r="D48" s="137"/>
      <c r="E48" s="137"/>
      <c r="F48" s="137"/>
      <c r="G48" s="138"/>
      <c r="H48" s="138"/>
      <c r="I48" s="119"/>
      <c r="J48" s="121"/>
      <c r="K48" s="149"/>
    </row>
    <row r="49" spans="1:11" ht="13.5" customHeight="1" thickTop="1">
      <c r="A49" s="28" t="s">
        <v>94</v>
      </c>
      <c r="B49" s="29">
        <v>0</v>
      </c>
      <c r="C49" s="30">
        <v>15</v>
      </c>
      <c r="D49" s="30">
        <v>8</v>
      </c>
      <c r="E49" s="31" t="s">
        <v>28</v>
      </c>
      <c r="F49" s="31" t="s">
        <v>28</v>
      </c>
      <c r="G49" s="31" t="s">
        <v>28</v>
      </c>
      <c r="H49" s="31" t="s">
        <v>28</v>
      </c>
      <c r="I49" s="31" t="s">
        <v>28</v>
      </c>
      <c r="J49" s="122" t="s">
        <v>66</v>
      </c>
      <c r="K49" s="123"/>
    </row>
    <row r="50" spans="1:11" ht="13.5" customHeight="1">
      <c r="A50" s="64" t="s">
        <v>67</v>
      </c>
      <c r="B50" s="65"/>
      <c r="C50" s="53"/>
      <c r="D50" s="52">
        <f>SUM(D49)</f>
        <v>8</v>
      </c>
      <c r="E50" s="52"/>
      <c r="F50" s="52"/>
      <c r="G50" s="52"/>
      <c r="H50" s="52"/>
      <c r="I50" s="52"/>
      <c r="J50" s="124"/>
      <c r="K50" s="125"/>
    </row>
    <row r="51" ht="10.5">
      <c r="A51" s="4" t="s">
        <v>68</v>
      </c>
    </row>
    <row r="52" ht="9.75" customHeight="1"/>
    <row r="53" ht="14.25">
      <c r="A53" s="16" t="s">
        <v>69</v>
      </c>
    </row>
    <row r="54" ht="6.75" customHeight="1">
      <c r="D54" s="17" t="s">
        <v>1</v>
      </c>
    </row>
    <row r="55" spans="1:4" ht="21.75" thickBot="1">
      <c r="A55" s="66" t="s">
        <v>70</v>
      </c>
      <c r="B55" s="67" t="s">
        <v>71</v>
      </c>
      <c r="C55" s="68" t="s">
        <v>72</v>
      </c>
      <c r="D55" s="69" t="s">
        <v>73</v>
      </c>
    </row>
    <row r="56" spans="1:4" ht="13.5" customHeight="1" thickTop="1">
      <c r="A56" s="70" t="s">
        <v>74</v>
      </c>
      <c r="B56" s="29">
        <v>563</v>
      </c>
      <c r="C56" s="30">
        <v>717</v>
      </c>
      <c r="D56" s="56">
        <f>C56-B56</f>
        <v>154</v>
      </c>
    </row>
    <row r="57" spans="1:4" ht="13.5" customHeight="1">
      <c r="A57" s="71" t="s">
        <v>75</v>
      </c>
      <c r="B57" s="37">
        <v>37</v>
      </c>
      <c r="C57" s="38">
        <v>27</v>
      </c>
      <c r="D57" s="40">
        <f>C57-B57</f>
        <v>-10</v>
      </c>
    </row>
    <row r="58" spans="1:4" ht="13.5" customHeight="1">
      <c r="A58" s="72" t="s">
        <v>76</v>
      </c>
      <c r="B58" s="46">
        <v>311</v>
      </c>
      <c r="C58" s="47">
        <v>303</v>
      </c>
      <c r="D58" s="61">
        <f>C58-B58</f>
        <v>-8</v>
      </c>
    </row>
    <row r="59" spans="1:4" ht="13.5" customHeight="1">
      <c r="A59" s="73" t="s">
        <v>77</v>
      </c>
      <c r="B59" s="74">
        <f>SUM(B56:B58)</f>
        <v>911</v>
      </c>
      <c r="C59" s="52">
        <f>SUM(C56:C58)</f>
        <v>1047</v>
      </c>
      <c r="D59" s="54">
        <f>C59-B59</f>
        <v>136</v>
      </c>
    </row>
    <row r="60" spans="1:4" ht="10.5">
      <c r="A60" s="4" t="s">
        <v>78</v>
      </c>
      <c r="B60" s="75"/>
      <c r="C60" s="75"/>
      <c r="D60" s="75"/>
    </row>
    <row r="61" spans="1:4" ht="9.75" customHeight="1">
      <c r="A61" s="76"/>
      <c r="B61" s="75"/>
      <c r="C61" s="75"/>
      <c r="D61" s="75"/>
    </row>
    <row r="62" ht="14.25">
      <c r="A62" s="16" t="s">
        <v>79</v>
      </c>
    </row>
    <row r="63" ht="6.75" customHeight="1">
      <c r="A63" s="16"/>
    </row>
    <row r="64" spans="1:11" ht="21.75" thickBot="1">
      <c r="A64" s="66" t="s">
        <v>80</v>
      </c>
      <c r="B64" s="67" t="s">
        <v>71</v>
      </c>
      <c r="C64" s="68" t="s">
        <v>72</v>
      </c>
      <c r="D64" s="68" t="s">
        <v>73</v>
      </c>
      <c r="E64" s="77" t="s">
        <v>81</v>
      </c>
      <c r="F64" s="69" t="s">
        <v>82</v>
      </c>
      <c r="G64" s="126" t="s">
        <v>83</v>
      </c>
      <c r="H64" s="127"/>
      <c r="I64" s="67" t="s">
        <v>71</v>
      </c>
      <c r="J64" s="68" t="s">
        <v>72</v>
      </c>
      <c r="K64" s="69" t="s">
        <v>73</v>
      </c>
    </row>
    <row r="65" spans="1:11" ht="13.5" customHeight="1" thickTop="1">
      <c r="A65" s="70" t="s">
        <v>84</v>
      </c>
      <c r="B65" s="78">
        <v>5.12</v>
      </c>
      <c r="C65" s="79">
        <v>4.15</v>
      </c>
      <c r="D65" s="79">
        <f aca="true" t="shared" si="0" ref="D65:D70">C65-B65</f>
        <v>-0.9699999999999998</v>
      </c>
      <c r="E65" s="80">
        <v>-15</v>
      </c>
      <c r="F65" s="81">
        <v>-20</v>
      </c>
      <c r="G65" s="128" t="s">
        <v>32</v>
      </c>
      <c r="H65" s="129"/>
      <c r="I65" s="82" t="s">
        <v>28</v>
      </c>
      <c r="J65" s="83" t="s">
        <v>28</v>
      </c>
      <c r="K65" s="84" t="s">
        <v>28</v>
      </c>
    </row>
    <row r="66" spans="1:11" ht="13.5" customHeight="1">
      <c r="A66" s="71" t="s">
        <v>85</v>
      </c>
      <c r="B66" s="85">
        <v>25.1</v>
      </c>
      <c r="C66" s="86">
        <v>25.31</v>
      </c>
      <c r="D66" s="86">
        <f t="shared" si="0"/>
        <v>0.2099999999999973</v>
      </c>
      <c r="E66" s="87">
        <v>-20</v>
      </c>
      <c r="F66" s="88">
        <v>-40</v>
      </c>
      <c r="G66" s="112" t="s">
        <v>34</v>
      </c>
      <c r="H66" s="113"/>
      <c r="I66" s="89" t="s">
        <v>28</v>
      </c>
      <c r="J66" s="90" t="s">
        <v>28</v>
      </c>
      <c r="K66" s="91" t="s">
        <v>28</v>
      </c>
    </row>
    <row r="67" spans="1:11" ht="13.5" customHeight="1">
      <c r="A67" s="71" t="s">
        <v>86</v>
      </c>
      <c r="B67" s="92">
        <v>10.4</v>
      </c>
      <c r="C67" s="93">
        <v>8.4</v>
      </c>
      <c r="D67" s="93">
        <f t="shared" si="0"/>
        <v>-2</v>
      </c>
      <c r="E67" s="94">
        <v>25</v>
      </c>
      <c r="F67" s="95">
        <v>35</v>
      </c>
      <c r="G67" s="112" t="s">
        <v>35</v>
      </c>
      <c r="H67" s="113"/>
      <c r="I67" s="89" t="s">
        <v>28</v>
      </c>
      <c r="J67" s="90" t="s">
        <v>28</v>
      </c>
      <c r="K67" s="91" t="s">
        <v>28</v>
      </c>
    </row>
    <row r="68" spans="1:11" ht="13.5" customHeight="1">
      <c r="A68" s="71" t="s">
        <v>87</v>
      </c>
      <c r="B68" s="96">
        <v>107.9</v>
      </c>
      <c r="C68" s="93">
        <v>80.7</v>
      </c>
      <c r="D68" s="93">
        <f t="shared" si="0"/>
        <v>-27.200000000000003</v>
      </c>
      <c r="E68" s="94">
        <v>350</v>
      </c>
      <c r="F68" s="97"/>
      <c r="G68" s="114"/>
      <c r="H68" s="115"/>
      <c r="I68" s="98"/>
      <c r="J68" s="99"/>
      <c r="K68" s="100"/>
    </row>
    <row r="69" spans="1:11" ht="13.5" customHeight="1">
      <c r="A69" s="71" t="s">
        <v>88</v>
      </c>
      <c r="B69" s="101">
        <v>0.58</v>
      </c>
      <c r="C69" s="86">
        <v>0.6</v>
      </c>
      <c r="D69" s="93">
        <f t="shared" si="0"/>
        <v>0.020000000000000018</v>
      </c>
      <c r="E69" s="102"/>
      <c r="F69" s="103"/>
      <c r="G69" s="114"/>
      <c r="H69" s="115"/>
      <c r="I69" s="98"/>
      <c r="J69" s="99"/>
      <c r="K69" s="100"/>
    </row>
    <row r="70" spans="1:11" ht="13.5" customHeight="1">
      <c r="A70" s="104" t="s">
        <v>89</v>
      </c>
      <c r="B70" s="105">
        <v>93.5</v>
      </c>
      <c r="C70" s="106">
        <v>94.8</v>
      </c>
      <c r="D70" s="106">
        <f t="shared" si="0"/>
        <v>1.2999999999999972</v>
      </c>
      <c r="E70" s="107"/>
      <c r="F70" s="108"/>
      <c r="G70" s="116"/>
      <c r="H70" s="117"/>
      <c r="I70" s="109"/>
      <c r="J70" s="110"/>
      <c r="K70" s="111"/>
    </row>
    <row r="71" ht="10.5">
      <c r="A71" s="4" t="s">
        <v>90</v>
      </c>
    </row>
    <row r="72" ht="10.5">
      <c r="A72" s="4" t="s">
        <v>91</v>
      </c>
    </row>
    <row r="73" ht="10.5">
      <c r="A73" s="4" t="s">
        <v>92</v>
      </c>
    </row>
    <row r="74" ht="10.5" customHeight="1">
      <c r="A74" s="4" t="s">
        <v>93</v>
      </c>
    </row>
  </sheetData>
  <sheetProtection/>
  <mergeCells count="47">
    <mergeCell ref="E15:E16"/>
    <mergeCell ref="F15:F16"/>
    <mergeCell ref="A7:A8"/>
    <mergeCell ref="B7:B8"/>
    <mergeCell ref="C7:C8"/>
    <mergeCell ref="D7:D8"/>
    <mergeCell ref="E7:E8"/>
    <mergeCell ref="F7:F8"/>
    <mergeCell ref="A15:A16"/>
    <mergeCell ref="B15:B16"/>
    <mergeCell ref="C15:C16"/>
    <mergeCell ref="D15:D16"/>
    <mergeCell ref="G7:G8"/>
    <mergeCell ref="H7:I8"/>
    <mergeCell ref="H9:I9"/>
    <mergeCell ref="H10:I10"/>
    <mergeCell ref="G15:G16"/>
    <mergeCell ref="H15:H16"/>
    <mergeCell ref="I15:I16"/>
    <mergeCell ref="A32:A33"/>
    <mergeCell ref="B32:B33"/>
    <mergeCell ref="C32:C33"/>
    <mergeCell ref="D32:D33"/>
    <mergeCell ref="E32:E33"/>
    <mergeCell ref="F32:F33"/>
    <mergeCell ref="G32:G33"/>
    <mergeCell ref="H32:H33"/>
    <mergeCell ref="I32:I33"/>
    <mergeCell ref="A47:A48"/>
    <mergeCell ref="B47:B48"/>
    <mergeCell ref="C47:C48"/>
    <mergeCell ref="D47:D48"/>
    <mergeCell ref="E47:E48"/>
    <mergeCell ref="F47:F48"/>
    <mergeCell ref="G47:G48"/>
    <mergeCell ref="H47:H48"/>
    <mergeCell ref="G70:H70"/>
    <mergeCell ref="I47:I48"/>
    <mergeCell ref="J47:K48"/>
    <mergeCell ref="J49:K49"/>
    <mergeCell ref="J50:K50"/>
    <mergeCell ref="G64:H64"/>
    <mergeCell ref="G65:H65"/>
    <mergeCell ref="G66:H66"/>
    <mergeCell ref="G67:H67"/>
    <mergeCell ref="G68:H68"/>
    <mergeCell ref="G69:H69"/>
  </mergeCells>
  <printOptions horizontalCentered="1"/>
  <pageMargins left="0.6692913385826772" right="0.5118110236220472" top="0.3937007874015748" bottom="0.2755905511811024" header="0.2362204724409449" footer="0.11811023622047245"/>
  <pageSetup fitToHeight="1" fitToWidth="1"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 </cp:lastModifiedBy>
  <dcterms:created xsi:type="dcterms:W3CDTF">2010-03-16T05:36:20Z</dcterms:created>
  <dcterms:modified xsi:type="dcterms:W3CDTF">2010-03-19T07:04:36Z</dcterms:modified>
  <cp:category/>
  <cp:version/>
  <cp:contentType/>
  <cp:contentStatus/>
</cp:coreProperties>
</file>