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1年度決算\13_財政状況資料集\02_2回目（10月公表分）\03_市町村から\35 南三陸町○○\"/>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<sst xmlns="http://schemas.openxmlformats.org/spreadsheetml/2006/main" count="1120" uniqueCount="608">
  <si>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</si>
  <si>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</si>
  <si>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</si>
  <si>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</si>
  <si>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</si>
  <si>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</si>
  <si>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</si>
  <si>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</si>
  <si>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</si>
  <si>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</si>
  <si>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</si>
  <si>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</si>
  <si>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</si>
  <si>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</si>
  <si>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</si>
  <si>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</si>
  <si>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</si>
  <si>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</si>
  <si>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</si>
  <si>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</si>
  <si>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</si>
  <si>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</si>
  <si>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</si>
  <si>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</si>
  <si>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</si>
  <si>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</si>
  <si>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</si>
  <si>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</si>
  <si>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</si>
  <si>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</si>
  <si>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</si>
  <si>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</si>
  <si>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</si>
  <si>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</si>
  <si>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</si>
  <si>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</si>
  <si>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</si>
  <si>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</si>
  <si>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</si>
  <si>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</si>
  <si>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</si>
  <si>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</si>
  <si>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</si>
  <si>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</si>
  <si>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</si>
  <si>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</si>
  <si>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</si>
  <si>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</si>
  <si>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</si>
  <si>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</si>
  <si>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</si>
  <si>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</si>
  <si>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</si>
  <si>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</si>
  <si>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</si>
  <si>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</si>
  <si>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</si>
  <si>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</si>
  <si>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</si>
  <si>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</si>
  <si>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</si>
  <si>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</si>
  <si>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</si>
  <si>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</si>
  <si>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</si>
  <si>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</si>
  <si>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</si>
  <si>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</si>
  <si>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</si>
  <si>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</si>
  <si>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</si>
  <si>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</si>
  <si>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</si>
  <si>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</si>
  <si>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</si>
  <si>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</si>
  <si>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</si>
  <si>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</si>
  <si>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</si>
  <si>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</si>
  <si>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</si>
  <si>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</si>
  <si>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</si>
  <si>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</si>
  <si>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</si>
  <si>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</si>
  <si>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</si>
  <si>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</si>
  <si>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</si>
  <si>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</si>
  <si>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</si>
  <si>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</si>
  <si>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</si>
  <si>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</si>
  <si>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</si>
  <si>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</si>
  <si>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</si>
  <si>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</si>
  <si>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南三陸町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</si>
  <si>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</si>
  <si>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</si>
  <si>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</si>
  <si>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</si>
  <si>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</si>
  <si>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</si>
  <si>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</si>
  <si>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</si>
  <si>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</si>
  <si>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</si>
  <si>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</si>
  <si>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</si>
  <si>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</si>
  <si>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</si>
  <si>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</si>
  <si>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</si>
  <si>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</si>
  <si>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</si>
  <si>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</si>
  <si>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</si>
  <si>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</si>
  <si>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</si>
  <si>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</si>
  <si>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</si>
  <si>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</si>
  <si>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</si>
  <si>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</si>
  <si>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</si>
  <si>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</si>
  <si>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</si>
  <si>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</si>
  <si>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</si>
  <si>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</si>
  <si>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</si>
  <si>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</si>
  <si>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</si>
  <si>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</si>
  <si>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</si>
  <si>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</si>
  <si>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</si>
  <si>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</si>
  <si>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</si>
  <si>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</si>
  <si>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</si>
  <si>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</si>
  <si>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</si>
  <si>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</si>
  <si>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</si>
  <si>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</si>
  <si>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</si>
  <si>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</si>
  <si>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</si>
  <si>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</si>
  <si>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</si>
  <si>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</si>
  <si>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</si>
  <si>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</si>
  <si>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</si>
  <si>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</si>
  <si>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</si>
  <si>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</si>
  <si>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</si>
  <si>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</si>
  <si>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</si>
  <si>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</si>
  <si>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</si>
  <si>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</si>
  <si>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</si>
  <si>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</si>
  <si>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</si>
  <si>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</si>
  <si>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</si>
  <si>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</si>
  <si>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</si>
  <si>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</si>
  <si>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</si>
  <si>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</si>
  <si>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</si>
  <si>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</si>
  <si>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</si>
  <si>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</si>
  <si>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</si>
  <si>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</si>
  <si>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</si>
  <si>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</si>
  <si>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</si>
  <si>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</si>
  <si>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</si>
  <si>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</si>
  <si>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</si>
  <si>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</si>
  <si>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</si>
  <si>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</si>
  <si>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</si>
  <si>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</si>
  <si>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</si>
  <si>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</si>
  <si>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</si>
  <si>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</si>
  <si>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</si>
  <si>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</si>
  <si>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</si>
  <si>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</si>
  <si>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</si>
  <si>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</si>
  <si>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</si>
  <si>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</si>
  <si>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</si>
  <si>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</si>
  <si>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</si>
  <si>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</si>
  <si>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</si>
  <si>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</si>
  <si>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</si>
  <si>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</si>
  <si>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宮城県南三陸町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</si>
  <si>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</si>
  <si>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</si>
  <si>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</si>
  <si>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</si>
  <si>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</si>
  <si>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</si>
  <si>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</si>
  <si>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</si>
  <si>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</si>
  <si>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</si>
  <si>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</si>
  <si>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</si>
  <si>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</si>
  <si>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</si>
  <si>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</si>
  <si>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</si>
  <si>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</si>
  <si>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</si>
  <si>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</si>
  <si>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</si>
  <si>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</si>
  <si>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</si>
  <si>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</si>
  <si>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</si>
  <si>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</si>
  <si>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</si>
  <si>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</si>
  <si>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</si>
  <si>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</si>
  <si>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</si>
  <si>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</si>
  <si>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</si>
  <si>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</si>
  <si>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</si>
  <si>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</si>
  <si>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</si>
  <si>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</si>
  <si>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</si>
  <si>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</si>
  <si>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</si>
  <si>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</si>
  <si>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</si>
  <si>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</si>
  <si>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</si>
  <si>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</si>
  <si>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</si>
  <si>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</si>
  <si>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</si>
  <si>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</si>
  <si>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</si>
  <si>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</si>
  <si>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</si>
  <si>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</si>
  <si>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</si>
  <si>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</si>
  <si>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</si>
  <si>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</si>
  <si>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</si>
  <si>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</si>
  <si>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</si>
  <si>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</si>
  <si>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</si>
  <si>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</si>
  <si>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</si>
  <si>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</si>
  <si>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</si>
  <si>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</si>
  <si>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</si>
  <si>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</si>
  <si>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</si>
  <si>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</si>
  <si>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</si>
  <si>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</si>
  <si>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</si>
  <si>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</si>
  <si>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</si>
  <si>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</si>
  <si>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</si>
  <si>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</si>
  <si>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</si>
  <si>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</si>
  <si>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</si>
  <si>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</si>
  <si>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</si>
  <si>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</si>
  <si>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</si>
  <si>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</si>
  <si>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</si>
  <si>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</si>
  <si>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</si>
  <si>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</si>
  <si>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</si>
  <si>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</si>
  <si>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</si>
  <si>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</si>
  <si>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</si>
  <si>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</si>
  <si>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</si>
  <si>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</si>
  <si>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</si>
  <si>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</si>
  <si>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</si>
  <si>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</si>
  <si>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</si>
  <si>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</si>
  <si>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</si>
  <si>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</si>
  <si>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</si>
  <si>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</si>
  <si>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</si>
  <si>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</si>
  <si>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</si>
  <si>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</si>
  <si>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</si>
  <si>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</si>
  <si>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</si>
  <si>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</si>
  <si>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</si>
  <si>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</si>
  <si>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</si>
  <si>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</si>
  <si>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</si>
  <si>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</si>
  <si>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</si>
  <si>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</si>
  <si>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</si>
  <si>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</si>
  <si>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</si>
  <si>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</si>
  <si>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</si>
  <si>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</si>
  <si>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</si>
  <si>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</si>
  <si>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</si>
  <si>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</si>
  <si>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</si>
  <si>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</si>
  <si>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</si>
  <si>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</si>
  <si>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</si>
  <si>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</si>
  <si>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</si>
  <si>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</si>
  <si>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</si>
  <si>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</si>
  <si>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</si>
  <si>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</si>
  <si>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</si>
  <si>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</si>
  <si>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</si>
  <si>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</si>
  <si>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</si>
  <si>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</si>
  <si>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宮城県南三陸町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</si>
  <si>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</si>
  <si>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</si>
  <si>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</si>
  <si>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</si>
  <si>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</si>
  <si>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</si>
  <si>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</si>
  <si>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</si>
  <si>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</si>
  <si>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</si>
  <si>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</si>
  <si>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</si>
  <si>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</si>
  <si>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</si>
  <si>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</si>
  <si>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</si>
  <si>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</si>
  <si>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</si>
  <si>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</si>
  <si>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</si>
  <si>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</si>
  <si>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</si>
  <si>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</si>
  <si>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</si>
  <si>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</si>
  <si>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</si>
  <si>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</si>
  <si>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</si>
  <si>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</si>
  <si>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</si>
  <si>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</si>
  <si>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</si>
  <si>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</si>
  <si>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</si>
  <si>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</si>
  <si>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</si>
  <si>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</si>
  <si>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</si>
  <si>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</si>
  <si>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訪問看護ステーション事業会計</t>
    <phoneticPr fontId="5"/>
  </si>
  <si>
    <t>市場事業特別会計</t>
    <phoneticPr fontId="5"/>
  </si>
  <si>
    <t>法非適用企業</t>
    <phoneticPr fontId="5"/>
  </si>
  <si>
    <t>漁業集落排水事業特別会計</t>
    <phoneticPr fontId="5"/>
  </si>
  <si>
    <t>-</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</si>
  <si>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</si>
  <si>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</si>
  <si>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</si>
  <si>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</si>
  <si>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</si>
  <si>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</si>
  <si>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</si>
  <si>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</si>
  <si>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</si>
  <si>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</si>
  <si>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</si>
  <si>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</si>
  <si>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</si>
  <si>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</si>
  <si>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</si>
  <si>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</si>
  <si>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</si>
  <si>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</si>
  <si>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</si>
  <si>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</si>
  <si>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</si>
  <si>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</si>
  <si>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</si>
  <si>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</si>
  <si>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</si>
  <si>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</si>
  <si>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</si>
  <si>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</si>
  <si>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</si>
  <si>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</si>
  <si>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</si>
  <si>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</si>
  <si>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</si>
  <si>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</si>
  <si>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</si>
  <si>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</si>
  <si>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</si>
  <si>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</si>
  <si>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</si>
  <si>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</si>
  <si>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</si>
  <si>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</si>
  <si>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</si>
  <si>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</si>
  <si>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</si>
  <si>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</si>
  <si>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</si>
  <si>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</si>
  <si>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</si>
  <si>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</si>
  <si>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</si>
  <si>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</si>
  <si>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</si>
  <si>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</si>
  <si>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</si>
  <si>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</si>
  <si>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</si>
  <si>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</si>
  <si>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</si>
  <si>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</si>
  <si>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</si>
  <si>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</si>
  <si>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</si>
  <si>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</si>
  <si>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</si>
  <si>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</si>
  <si>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</si>
  <si>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</si>
  <si>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</si>
  <si>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</si>
  <si>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</si>
  <si>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</si>
  <si>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</si>
  <si>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</si>
  <si>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</si>
  <si>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</si>
  <si>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</si>
  <si>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</si>
  <si>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</si>
  <si>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</si>
  <si>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</si>
  <si>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</si>
  <si>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</si>
  <si>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</si>
  <si>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</si>
  <si>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</si>
  <si>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</si>
  <si>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</si>
  <si>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</si>
  <si>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</si>
  <si>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</si>
  <si>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</si>
  <si>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</si>
  <si>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</si>
  <si>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</si>
  <si>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</si>
  <si>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</si>
  <si>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</si>
  <si>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</si>
  <si>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</si>
  <si>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</si>
  <si>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</si>
  <si>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</si>
  <si>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</si>
  <si>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</si>
  <si>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</si>
  <si>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</si>
  <si>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</si>
  <si>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</si>
  <si>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</si>
  <si>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</si>
  <si>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</si>
  <si>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</si>
  <si>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</si>
  <si>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</si>
  <si>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</si>
  <si>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</si>
  <si>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</si>
  <si>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</si>
  <si>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</si>
  <si>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</si>
  <si>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</si>
  <si>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</si>
  <si>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</si>
  <si>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</si>
  <si>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</si>
  <si>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</si>
  <si>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</si>
  <si>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</si>
  <si>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</si>
  <si>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</si>
  <si>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</si>
  <si>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</si>
  <si>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</si>
  <si>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</si>
  <si>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</si>
  <si>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</si>
  <si>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</si>
  <si>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</si>
  <si>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</si>
  <si>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</si>
  <si>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</si>
  <si>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</si>
  <si>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</si>
  <si>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</si>
  <si>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</si>
  <si>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</si>
  <si>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</si>
  <si>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</si>
  <si>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</si>
  <si>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</si>
  <si>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13.16</t>
  </si>
  <si>
    <t>▲ 63.64</t>
  </si>
  <si>
    <t>▲ 61.61</t>
  </si>
  <si>
    <t>▲ 3.57</t>
  </si>
  <si>
    <t>一般会計</t>
  </si>
  <si>
    <t>国民健康保険特別会計</t>
  </si>
  <si>
    <t>介護保険特別会計</t>
  </si>
  <si>
    <t>訪問看護ステーション事業会計</t>
  </si>
  <si>
    <t>公共下水道事業特別会計</t>
  </si>
  <si>
    <t>後期高齢者医療特別会計</t>
  </si>
  <si>
    <t>市場事業特別会計</t>
  </si>
  <si>
    <t>水道事業会計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</si>
  <si>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</si>
  <si>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</si>
  <si>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</si>
  <si>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</si>
  <si>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</si>
  <si>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</si>
  <si>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</si>
  <si>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</si>
  <si>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復興交付金基金</t>
    <rPh sb="0" eb="2">
      <t>フッコウ</t>
    </rPh>
    <rPh sb="2" eb="5">
      <t>コウフキン</t>
    </rPh>
    <rPh sb="5" eb="7">
      <t>キキン</t>
    </rPh>
    <phoneticPr fontId="5"/>
  </si>
  <si>
    <t>公共施設維持管理基金</t>
    <rPh sb="0" eb="2">
      <t>コウキョウ</t>
    </rPh>
    <rPh sb="2" eb="4">
      <t>シセツ</t>
    </rPh>
    <rPh sb="4" eb="6">
      <t>イジ</t>
    </rPh>
    <rPh sb="6" eb="8">
      <t>カンリ</t>
    </rPh>
    <rPh sb="8" eb="10">
      <t>キキン</t>
    </rPh>
    <phoneticPr fontId="5"/>
  </si>
  <si>
    <t>合併振興基金</t>
    <rPh sb="0" eb="2">
      <t>ガッペイ</t>
    </rPh>
    <rPh sb="2" eb="4">
      <t>シンコウ</t>
    </rPh>
    <rPh sb="4" eb="6">
      <t>キキン</t>
    </rPh>
    <phoneticPr fontId="5"/>
  </si>
  <si>
    <t>震災復興基金</t>
    <rPh sb="0" eb="2">
      <t>シンサイ</t>
    </rPh>
    <rPh sb="2" eb="4">
      <t>フッコウ</t>
    </rPh>
    <rPh sb="4" eb="6">
      <t>キキン</t>
    </rPh>
    <phoneticPr fontId="5"/>
  </si>
  <si>
    <t>被災市街地復興土地区画整理事業基金</t>
    <rPh sb="0" eb="2">
      <t>ヒサイ</t>
    </rPh>
    <rPh sb="2" eb="5">
      <t>シガイチ</t>
    </rPh>
    <rPh sb="5" eb="7">
      <t>フッコウ</t>
    </rPh>
    <rPh sb="7" eb="9">
      <t>トチ</t>
    </rPh>
    <rPh sb="9" eb="11">
      <t>クカク</t>
    </rPh>
    <rPh sb="11" eb="13">
      <t>セイリ</t>
    </rPh>
    <rPh sb="13" eb="15">
      <t>ジギョウ</t>
    </rPh>
    <rPh sb="15" eb="17">
      <t>キキン</t>
    </rPh>
    <phoneticPr fontId="5"/>
  </si>
  <si>
    <t>-</t>
    <phoneticPr fontId="2"/>
  </si>
  <si>
    <t>気仙沼・本吉地域広域行政事務組合</t>
    <rPh sb="0" eb="3">
      <t>ケセンヌマ</t>
    </rPh>
    <rPh sb="4" eb="6">
      <t>モトヨシ</t>
    </rPh>
    <rPh sb="6" eb="8">
      <t>チイキ</t>
    </rPh>
    <rPh sb="8" eb="10">
      <t>コウイキ</t>
    </rPh>
    <rPh sb="10" eb="12">
      <t>ギョウセイ</t>
    </rPh>
    <rPh sb="12" eb="14">
      <t>ジム</t>
    </rPh>
    <rPh sb="14" eb="16">
      <t>クミアイ</t>
    </rPh>
    <phoneticPr fontId="2"/>
  </si>
  <si>
    <t>宮城県市町村職員退職手当組合</t>
    <rPh sb="0" eb="3">
      <t>ミ</t>
    </rPh>
    <rPh sb="3" eb="6">
      <t>シチョウソン</t>
    </rPh>
    <rPh sb="6" eb="8">
      <t>ショクイン</t>
    </rPh>
    <rPh sb="8" eb="10">
      <t>タイショク</t>
    </rPh>
    <rPh sb="10" eb="12">
      <t>テアテ</t>
    </rPh>
    <rPh sb="12" eb="14">
      <t>クミアイ</t>
    </rPh>
    <phoneticPr fontId="2"/>
  </si>
  <si>
    <t>宮城県市町村非常勤消防団員補償報償組合</t>
    <rPh sb="0" eb="3">
      <t>ミ</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</si>
  <si>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t>
    </rPh>
    <rPh sb="3" eb="6">
      <t>シチョウソン</t>
    </rPh>
    <rPh sb="6" eb="8">
      <t>ジチ</t>
    </rPh>
    <rPh sb="8" eb="10">
      <t>シンコウ</t>
    </rPh>
    <phoneticPr fontId="2"/>
  </si>
  <si>
    <t>宮城県後期高齢者医療広域連合</t>
    <rPh sb="0" eb="3">
      <t>ミ</t>
    </rPh>
    <rPh sb="3" eb="5">
      <t>コウキ</t>
    </rPh>
    <rPh sb="5" eb="8">
      <t>コウレイシャ</t>
    </rPh>
    <rPh sb="8" eb="10">
      <t>イリョウ</t>
    </rPh>
    <rPh sb="10" eb="12">
      <t>コウイキ</t>
    </rPh>
    <rPh sb="12" eb="14">
      <t>レンゴウ</t>
    </rPh>
    <phoneticPr fontId="2"/>
  </si>
  <si>
    <t>宮城県後期高齢者医療事業会計</t>
    <rPh sb="0" eb="3">
      <t>ミ</t>
    </rPh>
    <rPh sb="3" eb="5">
      <t>コウキ</t>
    </rPh>
    <rPh sb="5" eb="8">
      <t>コウレイシャ</t>
    </rPh>
    <rPh sb="8" eb="10">
      <t>イリョウ</t>
    </rPh>
    <rPh sb="10" eb="12">
      <t>ジギョウ</t>
    </rPh>
    <rPh sb="12" eb="14">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</si>
  <si>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</si>
  <si>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</si>
  <si>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</si>
  <si>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平成24年度から0となっている。財政調整基金等の充当可能基金が多額であることが大きな要因となっている。今後、基金残高が減少することが予想されるため、今後も公債費等義務的経費の削減を中心とする行政改革を進め、財政の健全化に努める。
　有形固定資産減価償却率については、東日本大震災の復旧・復興事業で新規施設が増加したことにより、低い水準となっている。今後、施設の修繕・更新費用が増大する一方で人口や財政規模が減少する見込みであることから、施設の長寿命化に努めるとともに、統廃合や複合化を検討して公共施設等の総量の圧縮を図る。</t>
    <rPh sb="1" eb="3">
      <t>ショウライ</t>
    </rPh>
    <rPh sb="3" eb="7">
      <t>フタンヒリツ</t>
    </rPh>
    <rPh sb="13" eb="15">
      <t>ヘイセイ</t>
    </rPh>
    <rPh sb="17" eb="19">
      <t>ネンド</t>
    </rPh>
    <rPh sb="29" eb="31">
      <t>ザイセイ</t>
    </rPh>
    <rPh sb="31" eb="35">
      <t>チョウセイキキン</t>
    </rPh>
    <rPh sb="35" eb="36">
      <t>トウ</t>
    </rPh>
    <rPh sb="37" eb="39">
      <t>ジュウトウ</t>
    </rPh>
    <rPh sb="39" eb="41">
      <t>カノウ</t>
    </rPh>
    <rPh sb="41" eb="43">
      <t>キキン</t>
    </rPh>
    <rPh sb="44" eb="46">
      <t>タガク</t>
    </rPh>
    <rPh sb="52" eb="53">
      <t>オオ</t>
    </rPh>
    <rPh sb="55" eb="57">
      <t>ヨウイン</t>
    </rPh>
    <rPh sb="64" eb="66">
      <t>コンゴ</t>
    </rPh>
    <rPh sb="67" eb="71">
      <t>キキンザンダカ</t>
    </rPh>
    <rPh sb="72" eb="74">
      <t>ゲンショウ</t>
    </rPh>
    <rPh sb="79" eb="81">
      <t>ヨソウ</t>
    </rPh>
    <rPh sb="87" eb="89">
      <t>コンゴ</t>
    </rPh>
    <rPh sb="90" eb="94">
      <t>コウサイヒトウ</t>
    </rPh>
    <rPh sb="94" eb="97">
      <t>ギムテキ</t>
    </rPh>
    <rPh sb="97" eb="99">
      <t>ケイヒ</t>
    </rPh>
    <rPh sb="100" eb="102">
      <t>サクゲン</t>
    </rPh>
    <rPh sb="103" eb="105">
      <t>チュウシン</t>
    </rPh>
    <rPh sb="108" eb="112">
      <t>ギョウセイカイカク</t>
    </rPh>
    <rPh sb="113" eb="114">
      <t>スス</t>
    </rPh>
    <rPh sb="116" eb="118">
      <t>ザイセイ</t>
    </rPh>
    <rPh sb="119" eb="122">
      <t>ケンゼンカ</t>
    </rPh>
    <rPh sb="123" eb="124">
      <t>ツト</t>
    </rPh>
    <rPh sb="129" eb="131">
      <t>ユウケイ</t>
    </rPh>
    <rPh sb="131" eb="135">
      <t>コテイシサン</t>
    </rPh>
    <rPh sb="135" eb="137">
      <t>ゲンカ</t>
    </rPh>
    <rPh sb="137" eb="140">
      <t>ショウキャクリツ</t>
    </rPh>
    <rPh sb="146" eb="149">
      <t>ヒガシニホン</t>
    </rPh>
    <rPh sb="149" eb="152">
      <t>ダイシンサイ</t>
    </rPh>
    <rPh sb="153" eb="155">
      <t>フッキュウ</t>
    </rPh>
    <rPh sb="156" eb="158">
      <t>フッコウ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</si>
  <si>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</si>
  <si>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</si>
  <si>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</si>
  <si>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</si>
  <si>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</si>
  <si>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</si>
  <si>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平成24年度から0となっている。財政調整基金等の充当可能基金が多額であることが大きな要因となっている。今後、基金残高が減少することが予想されるため、今後も公債費等義務的経費の削減を中心とする行政改革を進め、財政の健全化に努める。
　実質公債比率については、災害公営住宅入居者数の増加により、地方債の元利償還金に充当できる公営住宅使用料が増加したことなどに伴い減少傾向にある。今後、平成28年度に整備が完了した災害公営住宅の元金償還が始まることで、比率が大きく上昇することが考えられる。そのため、事業の緊急性・住民ニーズを的確に把握し、地方債の新規発行の抑制と計画的な財政運営に努める。</t>
    <rPh sb="129" eb="131">
      <t>ジッシツ</t>
    </rPh>
    <rPh sb="131" eb="133">
      <t>コウサイ</t>
    </rPh>
    <rPh sb="133" eb="135">
      <t>ヒリツ</t>
    </rPh>
    <rPh sb="141" eb="143">
      <t>サイガイ</t>
    </rPh>
    <rPh sb="143" eb="147">
      <t>コウエイジュウタク</t>
    </rPh>
    <rPh sb="147" eb="151">
      <t>ニュウキョシャスウ</t>
    </rPh>
    <rPh sb="152" eb="154">
      <t>ゾウカ</t>
    </rPh>
    <rPh sb="158" eb="161">
      <t>チホウサイ</t>
    </rPh>
    <rPh sb="162" eb="164">
      <t>ガンリ</t>
    </rPh>
    <rPh sb="164" eb="167">
      <t>ショウカンキン</t>
    </rPh>
    <rPh sb="168" eb="170">
      <t>ジュウトウ</t>
    </rPh>
    <rPh sb="173" eb="177">
      <t>コウエイジュウタク</t>
    </rPh>
    <rPh sb="177" eb="180">
      <t>シヨウリョウ</t>
    </rPh>
    <rPh sb="181" eb="183">
      <t>ゾウカ</t>
    </rPh>
    <rPh sb="190" eb="191">
      <t>トモナ</t>
    </rPh>
    <rPh sb="192" eb="194">
      <t>ゲンショウ</t>
    </rPh>
    <rPh sb="194" eb="196">
      <t>ケイコウ</t>
    </rPh>
    <rPh sb="200" eb="202">
      <t>コンゴ</t>
    </rPh>
    <rPh sb="203" eb="205">
      <t>ヘイセイ</t>
    </rPh>
    <rPh sb="207" eb="209">
      <t>ネンド</t>
    </rPh>
    <rPh sb="210" eb="212">
      <t>セイビ</t>
    </rPh>
    <rPh sb="213" eb="215">
      <t>カンリョウ</t>
    </rPh>
    <rPh sb="217" eb="219">
      <t>サイガイ</t>
    </rPh>
    <rPh sb="219" eb="221">
      <t>コウエイ</t>
    </rPh>
    <rPh sb="221" eb="223">
      <t>ジュウタク</t>
    </rPh>
    <rPh sb="224" eb="226">
      <t>ガンキン</t>
    </rPh>
    <rPh sb="226" eb="228">
      <t>ショウカン</t>
    </rPh>
    <rPh sb="229" eb="230">
      <t>ハジ</t>
    </rPh>
    <rPh sb="236" eb="238">
      <t>ヒリツ</t>
    </rPh>
    <rPh sb="239" eb="240">
      <t>オオ</t>
    </rPh>
    <rPh sb="242" eb="244">
      <t>ジョウショウ</t>
    </rPh>
    <rPh sb="249" eb="250">
      <t>カンガ</t>
    </rPh>
    <rPh sb="260" eb="262">
      <t>ジギョウ</t>
    </rPh>
    <rPh sb="263" eb="266">
      <t>キンキュウセイ</t>
    </rPh>
    <rPh sb="267" eb="269">
      <t>ジュウミン</t>
    </rPh>
    <rPh sb="273" eb="275">
      <t>テキカク</t>
    </rPh>
    <rPh sb="276" eb="278">
      <t>ハアク</t>
    </rPh>
    <rPh sb="280" eb="283">
      <t>チホウサイ</t>
    </rPh>
    <rPh sb="284" eb="288">
      <t>シンキハッコウ</t>
    </rPh>
    <rPh sb="289" eb="291">
      <t>ヨクセイ</t>
    </rPh>
    <rPh sb="292" eb="295">
      <t>ケイカクテキ</t>
    </rPh>
    <rPh sb="296" eb="298">
      <t>ザイセイ</t>
    </rPh>
    <rPh sb="298" eb="300">
      <t>ウンエイ</t>
    </rPh>
    <rPh sb="301" eb="302">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</si>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</sst>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93741</c:v>
                </c:pt>
                <c:pt idx="1">
                  <c:v>107537</c:v>
                </c:pt>
                <c:pt idx="2">
                  <c:v>113913</c:v>
                </c:pt>
                <c:pt idx="3">
                  <c:v>115050</c:v>
                </c:pt>
                <c:pt idx="4">
                  <c:v>118252</c:v>
                </c:pt>
              </c:numCache>
            </c:numRef>
          </c:val>
          <c:smooth val="0"/>
          <c:extLst>
            <c:ext xmlns:c16="http://schemas.microsoft.com/office/drawing/2014/chart" uri="{C3380CC4-5D6E-409C-BE32-E72D297353CC}">
              <c16:uniqueId val="{00000000-9C3B-42AC-9434-C8FEF93AE7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1678132</c:v>
                </c:pt>
                <c:pt idx="1">
                  <c:v>1718506</c:v>
                </c:pt>
                <c:pt idx="2">
                  <c:v>892296</c:v>
                </c:pt>
                <c:pt idx="3">
                  <c:v>535267</c:v>
                </c:pt>
                <c:pt idx="4">
                  <c:v>467697</c:v>
                </c:pt>
              </c:numCache>
            </c:numRef>
          </c:val>
          <c:smooth val="0"/>
          <c:extLst>
            <c:ext xmlns:c16="http://schemas.microsoft.com/office/drawing/2014/chart" uri="{C3380CC4-5D6E-409C-BE32-E72D297353CC}">
              <c16:uniqueId val="{00000001-9C3B-42AC-9434-C8FEF93AE73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31.29</c:v>
                </c:pt>
                <c:pt idx="1">
                  <c:v>41.1</c:v>
                </c:pt>
                <c:pt idx="2">
                  <c:v>23.71</c:v>
                </c:pt>
                <c:pt idx="3">
                  <c:v>30.49</c:v>
                </c:pt>
                <c:pt idx="4">
                  <c:v>29.64</c:v>
                </c:pt>
              </c:numCache>
            </c:numRef>
          </c:val>
          <c:extLst>
            <c:ext xmlns:c16="http://schemas.microsoft.com/office/drawing/2014/chart" uri="{C3380CC4-5D6E-409C-BE32-E72D297353CC}">
              <c16:uniqueId val="{00000000-96D9-4E15-AC2A-8BB8BB0765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152.75</c:v>
                </c:pt>
                <c:pt idx="1">
                  <c:v>151.12</c:v>
                </c:pt>
                <c:pt idx="2">
                  <c:v>130.47</c:v>
                </c:pt>
                <c:pt idx="3">
                  <c:v>75.709999999999994</c:v>
                </c:pt>
                <c:pt idx="4">
                  <c:v>88.16</c:v>
                </c:pt>
              </c:numCache>
            </c:numRef>
          </c:val>
          <c:extLst>
            <c:ext xmlns:c16="http://schemas.microsoft.com/office/drawing/2014/chart" uri="{C3380CC4-5D6E-409C-BE32-E72D297353CC}">
              <c16:uniqueId val="{00000001-96D9-4E15-AC2A-8BB8BB0765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7.02</c:v>
                </c:pt>
                <c:pt idx="1">
                  <c:v>-13.16</c:v>
                </c:pt>
                <c:pt idx="2">
                  <c:v>-63.64</c:v>
                </c:pt>
                <c:pt idx="3">
                  <c:v>-61.61</c:v>
                </c:pt>
                <c:pt idx="4">
                  <c:v>-3.57</c:v>
                </c:pt>
              </c:numCache>
            </c:numRef>
          </c:val>
          <c:smooth val="0"/>
          <c:extLst>
            <c:ext xmlns:c16="http://schemas.microsoft.com/office/drawing/2014/chart" uri="{C3380CC4-5D6E-409C-BE32-E72D297353CC}">
              <c16:uniqueId val="{00000002-96D9-4E15-AC2A-8BB8BB0765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1.79</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CC2-4DEF-9C1C-E2E70EA4B6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C2-4DEF-9C1C-E2E70EA4B6DF}"/>
            </c:ext>
          </c:extLst>
        </c:ser>
        <c:ser>
          <c:idx val="2"/>
          <c:order val="2"/>
          <c:tx>
            <c:strRef>
              <c:f>データシート!$A$29</c:f>
              <c:strCache>
                <c:ptCount val="1"/>
                <c:pt idx="0">
                  <c:v>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1.06</c:v>
                </c:pt>
                <c:pt idx="2">
                  <c:v>#N/A</c:v>
                </c:pt>
                <c:pt idx="3">
                  <c:v>0.95</c:v>
                </c:pt>
                <c:pt idx="4">
                  <c:v>#N/A</c:v>
                </c:pt>
                <c:pt idx="5">
                  <c:v>5.66</c:v>
                </c:pt>
                <c:pt idx="6">
                  <c:v>#N/A</c:v>
                </c:pt>
                <c:pt idx="7">
                  <c:v>2.91</c:v>
                </c:pt>
                <c:pt idx="8">
                  <c:v>#N/A</c:v>
                </c:pt>
                <c:pt idx="9">
                  <c:v>0</c:v>
                </c:pt>
              </c:numCache>
            </c:numRef>
          </c:val>
          <c:extLst>
            <c:ext xmlns:c16="http://schemas.microsoft.com/office/drawing/2014/chart" uri="{C3380CC4-5D6E-409C-BE32-E72D297353CC}">
              <c16:uniqueId val="{00000002-6CC2-4DEF-9C1C-E2E70EA4B6DF}"/>
            </c:ext>
          </c:extLst>
        </c:ser>
        <c:ser>
          <c:idx val="3"/>
          <c:order val="3"/>
          <c:tx>
            <c:strRef>
              <c:f>データシート!$A$30</c:f>
              <c:strCache>
                <c:ptCount val="1"/>
                <c:pt idx="0">
                  <c:v>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0.09</c:v>
                </c:pt>
                <c:pt idx="2">
                  <c:v>#N/A</c:v>
                </c:pt>
                <c:pt idx="3">
                  <c:v>7.0000000000000007E-2</c:v>
                </c:pt>
                <c:pt idx="4">
                  <c:v>#N/A</c:v>
                </c:pt>
                <c:pt idx="5">
                  <c:v>0.16</c:v>
                </c:pt>
                <c:pt idx="6">
                  <c:v>#N/A</c:v>
                </c:pt>
                <c:pt idx="7">
                  <c:v>7.0000000000000007E-2</c:v>
                </c:pt>
                <c:pt idx="8">
                  <c:v>#N/A</c:v>
                </c:pt>
                <c:pt idx="9">
                  <c:v>0</c:v>
                </c:pt>
              </c:numCache>
            </c:numRef>
          </c:val>
          <c:extLst>
            <c:ext xmlns:c16="http://schemas.microsoft.com/office/drawing/2014/chart" uri="{C3380CC4-5D6E-409C-BE32-E72D297353CC}">
              <c16:uniqueId val="{00000003-6CC2-4DEF-9C1C-E2E70EA4B6D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0.08</c:v>
                </c:pt>
                <c:pt idx="2">
                  <c:v>#N/A</c:v>
                </c:pt>
                <c:pt idx="3">
                  <c:v>0.04</c:v>
                </c:pt>
                <c:pt idx="4">
                  <c:v>#N/A</c:v>
                </c:pt>
                <c:pt idx="5">
                  <c:v>0.06</c:v>
                </c:pt>
                <c:pt idx="6">
                  <c:v>#N/A</c:v>
                </c:pt>
                <c:pt idx="7">
                  <c:v>0.11</c:v>
                </c:pt>
                <c:pt idx="8">
                  <c:v>#N/A</c:v>
                </c:pt>
                <c:pt idx="9">
                  <c:v>0.09</c:v>
                </c:pt>
              </c:numCache>
            </c:numRef>
          </c:val>
          <c:extLst>
            <c:ext xmlns:c16="http://schemas.microsoft.com/office/drawing/2014/chart" uri="{C3380CC4-5D6E-409C-BE32-E72D297353CC}">
              <c16:uniqueId val="{00000004-6CC2-4DEF-9C1C-E2E70EA4B6DF}"/>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7.0000000000000007E-2</c:v>
                </c:pt>
                <c:pt idx="8">
                  <c:v>#N/A</c:v>
                </c:pt>
                <c:pt idx="9">
                  <c:v>0.2</c:v>
                </c:pt>
              </c:numCache>
            </c:numRef>
          </c:val>
          <c:extLst>
            <c:ext xmlns:c16="http://schemas.microsoft.com/office/drawing/2014/chart" uri="{C3380CC4-5D6E-409C-BE32-E72D297353CC}">
              <c16:uniqueId val="{00000005-6CC2-4DEF-9C1C-E2E70EA4B6DF}"/>
            </c:ext>
          </c:extLst>
        </c:ser>
        <c:ser>
          <c:idx val="6"/>
          <c:order val="6"/>
          <c:tx>
            <c:strRef>
              <c:f>データシート!$A$33</c:f>
              <c:strCache>
                <c:ptCount val="1"/>
                <c:pt idx="0">
                  <c:v>訪問看護ステーション事業会計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0.23</c:v>
                </c:pt>
                <c:pt idx="2">
                  <c:v>#N/A</c:v>
                </c:pt>
                <c:pt idx="3">
                  <c:v>0.28000000000000003</c:v>
                </c:pt>
                <c:pt idx="4">
                  <c:v>#N/A</c:v>
                </c:pt>
                <c:pt idx="5">
                  <c:v>0.32</c:v>
                </c:pt>
                <c:pt idx="6">
                  <c:v>#N/A</c:v>
                </c:pt>
                <c:pt idx="7">
                  <c:v>0.39</c:v>
                </c:pt>
                <c:pt idx="8">
                  <c:v>#N/A</c:v>
                </c:pt>
                <c:pt idx="9">
                  <c:v>0.49</c:v>
                </c:pt>
              </c:numCache>
            </c:numRef>
          </c:val>
          <c:extLst>
            <c:ext xmlns:c16="http://schemas.microsoft.com/office/drawing/2014/chart" uri="{C3380CC4-5D6E-409C-BE32-E72D297353CC}">
              <c16:uniqueId val="{00000006-6CC2-4DEF-9C1C-E2E70EA4B6D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1.94</c:v>
                </c:pt>
                <c:pt idx="2">
                  <c:v>#N/A</c:v>
                </c:pt>
                <c:pt idx="3">
                  <c:v>2.41</c:v>
                </c:pt>
                <c:pt idx="4">
                  <c:v>#N/A</c:v>
                </c:pt>
                <c:pt idx="5">
                  <c:v>1.76</c:v>
                </c:pt>
                <c:pt idx="6">
                  <c:v>#N/A</c:v>
                </c:pt>
                <c:pt idx="7">
                  <c:v>1.71</c:v>
                </c:pt>
                <c:pt idx="8">
                  <c:v>#N/A</c:v>
                </c:pt>
                <c:pt idx="9">
                  <c:v>1.8</c:v>
                </c:pt>
              </c:numCache>
            </c:numRef>
          </c:val>
          <c:extLst>
            <c:ext xmlns:c16="http://schemas.microsoft.com/office/drawing/2014/chart" uri="{C3380CC4-5D6E-409C-BE32-E72D297353CC}">
              <c16:uniqueId val="{00000007-6CC2-4DEF-9C1C-E2E70EA4B6D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3.64</c:v>
                </c:pt>
                <c:pt idx="2">
                  <c:v>#N/A</c:v>
                </c:pt>
                <c:pt idx="3">
                  <c:v>3.91</c:v>
                </c:pt>
                <c:pt idx="4">
                  <c:v>#N/A</c:v>
                </c:pt>
                <c:pt idx="5">
                  <c:v>6.61</c:v>
                </c:pt>
                <c:pt idx="6">
                  <c:v>#N/A</c:v>
                </c:pt>
                <c:pt idx="7">
                  <c:v>4.5999999999999996</c:v>
                </c:pt>
                <c:pt idx="8">
                  <c:v>#N/A</c:v>
                </c:pt>
                <c:pt idx="9">
                  <c:v>2.2799999999999998</c:v>
                </c:pt>
              </c:numCache>
            </c:numRef>
          </c:val>
          <c:extLst>
            <c:ext xmlns:c16="http://schemas.microsoft.com/office/drawing/2014/chart" uri="{C3380CC4-5D6E-409C-BE32-E72D297353CC}">
              <c16:uniqueId val="{00000008-6CC2-4DEF-9C1C-E2E70EA4B6D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31.29</c:v>
                </c:pt>
                <c:pt idx="2">
                  <c:v>#N/A</c:v>
                </c:pt>
                <c:pt idx="3">
                  <c:v>41.1</c:v>
                </c:pt>
                <c:pt idx="4">
                  <c:v>#N/A</c:v>
                </c:pt>
                <c:pt idx="5">
                  <c:v>23.71</c:v>
                </c:pt>
                <c:pt idx="6">
                  <c:v>#N/A</c:v>
                </c:pt>
                <c:pt idx="7">
                  <c:v>30.49</c:v>
                </c:pt>
                <c:pt idx="8">
                  <c:v>#N/A</c:v>
                </c:pt>
                <c:pt idx="9">
                  <c:v>29.63</c:v>
                </c:pt>
              </c:numCache>
            </c:numRef>
          </c:val>
          <c:extLst>
            <c:ext xmlns:c16="http://schemas.microsoft.com/office/drawing/2014/chart" uri="{C3380CC4-5D6E-409C-BE32-E72D297353CC}">
              <c16:uniqueId val="{00000009-6CC2-4DEF-9C1C-E2E70EA4B6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742</c:v>
                </c:pt>
                <c:pt idx="5">
                  <c:v>737</c:v>
                </c:pt>
                <c:pt idx="8">
                  <c:v>737</c:v>
                </c:pt>
                <c:pt idx="11">
                  <c:v>787</c:v>
                </c:pt>
                <c:pt idx="14">
                  <c:v>845</c:v>
                </c:pt>
              </c:numCache>
            </c:numRef>
          </c:val>
          <c:extLst>
            <c:ext xmlns:c16="http://schemas.microsoft.com/office/drawing/2014/chart" uri="{C3380CC4-5D6E-409C-BE32-E72D297353CC}">
              <c16:uniqueId val="{00000000-DDCB-4A32-95FB-F851A67B91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CB-4A32-95FB-F851A67B91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3</c:v>
                </c:pt>
                <c:pt idx="6">
                  <c:v>2</c:v>
                </c:pt>
                <c:pt idx="9">
                  <c:v>1</c:v>
                </c:pt>
                <c:pt idx="12">
                  <c:v>0</c:v>
                </c:pt>
              </c:numCache>
            </c:numRef>
          </c:val>
          <c:extLst>
            <c:ext xmlns:c16="http://schemas.microsoft.com/office/drawing/2014/chart" uri="{C3380CC4-5D6E-409C-BE32-E72D297353CC}">
              <c16:uniqueId val="{00000002-DDCB-4A32-95FB-F851A67B91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c:v>
                </c:pt>
                <c:pt idx="3">
                  <c:v>9</c:v>
                </c:pt>
                <c:pt idx="6">
                  <c:v>9</c:v>
                </c:pt>
                <c:pt idx="9">
                  <c:v>11</c:v>
                </c:pt>
                <c:pt idx="12">
                  <c:v>10</c:v>
                </c:pt>
              </c:numCache>
            </c:numRef>
          </c:val>
          <c:extLst>
            <c:ext xmlns:c16="http://schemas.microsoft.com/office/drawing/2014/chart" uri="{C3380CC4-5D6E-409C-BE32-E72D297353CC}">
              <c16:uniqueId val="{00000003-DDCB-4A32-95FB-F851A67B91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163</c:v>
                </c:pt>
                <c:pt idx="3">
                  <c:v>172</c:v>
                </c:pt>
                <c:pt idx="6">
                  <c:v>171</c:v>
                </c:pt>
                <c:pt idx="9">
                  <c:v>175</c:v>
                </c:pt>
                <c:pt idx="12">
                  <c:v>176</c:v>
                </c:pt>
              </c:numCache>
            </c:numRef>
          </c:val>
          <c:extLst>
            <c:ext xmlns:c16="http://schemas.microsoft.com/office/drawing/2014/chart" uri="{C3380CC4-5D6E-409C-BE32-E72D297353CC}">
              <c16:uniqueId val="{00000004-DDCB-4A32-95FB-F851A67B91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CB-4A32-95FB-F851A67B91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CB-4A32-95FB-F851A67B91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980</c:v>
                </c:pt>
                <c:pt idx="3">
                  <c:v>980</c:v>
                </c:pt>
                <c:pt idx="6">
                  <c:v>808</c:v>
                </c:pt>
                <c:pt idx="9">
                  <c:v>874</c:v>
                </c:pt>
                <c:pt idx="12">
                  <c:v>1010</c:v>
                </c:pt>
              </c:numCache>
            </c:numRef>
          </c:val>
          <c:extLst>
            <c:ext xmlns:c16="http://schemas.microsoft.com/office/drawing/2014/chart" uri="{C3380CC4-5D6E-409C-BE32-E72D297353CC}">
              <c16:uniqueId val="{00000007-DDCB-4A32-95FB-F851A67B916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413</c:v>
                </c:pt>
                <c:pt idx="2">
                  <c:v>#N/A</c:v>
                </c:pt>
                <c:pt idx="3">
                  <c:v>#N/A</c:v>
                </c:pt>
                <c:pt idx="4">
                  <c:v>427</c:v>
                </c:pt>
                <c:pt idx="5">
                  <c:v>#N/A</c:v>
                </c:pt>
                <c:pt idx="6">
                  <c:v>#N/A</c:v>
                </c:pt>
                <c:pt idx="7">
                  <c:v>253</c:v>
                </c:pt>
                <c:pt idx="8">
                  <c:v>#N/A</c:v>
                </c:pt>
                <c:pt idx="9">
                  <c:v>#N/A</c:v>
                </c:pt>
                <c:pt idx="10">
                  <c:v>274</c:v>
                </c:pt>
                <c:pt idx="11">
                  <c:v>#N/A</c:v>
                </c:pt>
                <c:pt idx="12">
                  <c:v>#N/A</c:v>
                </c:pt>
                <c:pt idx="13">
                  <c:v>351</c:v>
                </c:pt>
                <c:pt idx="14">
                  <c:v>#N/A</c:v>
                </c:pt>
              </c:numCache>
            </c:numRef>
          </c:val>
          <c:smooth val="0"/>
          <c:extLst>
            <c:ext xmlns:c16="http://schemas.microsoft.com/office/drawing/2014/chart" uri="{C3380CC4-5D6E-409C-BE32-E72D297353CC}">
              <c16:uniqueId val="{00000008-DDCB-4A32-95FB-F851A67B916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7648</c:v>
                </c:pt>
                <c:pt idx="5">
                  <c:v>7698</c:v>
                </c:pt>
                <c:pt idx="8">
                  <c:v>7930</c:v>
                </c:pt>
                <c:pt idx="11">
                  <c:v>7974</c:v>
                </c:pt>
                <c:pt idx="14">
                  <c:v>7904</c:v>
                </c:pt>
              </c:numCache>
            </c:numRef>
          </c:val>
          <c:extLst>
            <c:ext xmlns:c16="http://schemas.microsoft.com/office/drawing/2014/chart" uri="{C3380CC4-5D6E-409C-BE32-E72D297353CC}">
              <c16:uniqueId val="{00000000-B0F0-4642-A22C-A236D35EAA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423</c:v>
                </c:pt>
                <c:pt idx="5">
                  <c:v>418</c:v>
                </c:pt>
                <c:pt idx="8">
                  <c:v>1303</c:v>
                </c:pt>
                <c:pt idx="11">
                  <c:v>2210</c:v>
                </c:pt>
                <c:pt idx="14">
                  <c:v>2680</c:v>
                </c:pt>
              </c:numCache>
            </c:numRef>
          </c:val>
          <c:extLst>
            <c:ext xmlns:c16="http://schemas.microsoft.com/office/drawing/2014/chart" uri="{C3380CC4-5D6E-409C-BE32-E72D297353CC}">
              <c16:uniqueId val="{00000001-B0F0-4642-A22C-A236D35EAA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12047</c:v>
                </c:pt>
                <c:pt idx="5">
                  <c:v>11607</c:v>
                </c:pt>
                <c:pt idx="8">
                  <c:v>10048</c:v>
                </c:pt>
                <c:pt idx="11">
                  <c:v>7957</c:v>
                </c:pt>
                <c:pt idx="14">
                  <c:v>9351</c:v>
                </c:pt>
              </c:numCache>
            </c:numRef>
          </c:val>
          <c:extLst>
            <c:ext xmlns:c16="http://schemas.microsoft.com/office/drawing/2014/chart" uri="{C3380CC4-5D6E-409C-BE32-E72D297353CC}">
              <c16:uniqueId val="{00000002-B0F0-4642-A22C-A236D35EAA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F0-4642-A22C-A236D35EAA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F0-4642-A22C-A236D35EAA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9</c:v>
                </c:pt>
              </c:numCache>
            </c:numRef>
          </c:val>
          <c:extLst>
            <c:ext xmlns:c16="http://schemas.microsoft.com/office/drawing/2014/chart" uri="{C3380CC4-5D6E-409C-BE32-E72D297353CC}">
              <c16:uniqueId val="{00000005-B0F0-4642-A22C-A236D35EAA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770</c:v>
                </c:pt>
                <c:pt idx="3">
                  <c:v>843</c:v>
                </c:pt>
                <c:pt idx="6">
                  <c:v>730</c:v>
                </c:pt>
                <c:pt idx="9">
                  <c:v>797</c:v>
                </c:pt>
                <c:pt idx="12">
                  <c:v>703</c:v>
                </c:pt>
              </c:numCache>
            </c:numRef>
          </c:val>
          <c:extLst>
            <c:ext xmlns:c16="http://schemas.microsoft.com/office/drawing/2014/chart" uri="{C3380CC4-5D6E-409C-BE32-E72D297353CC}">
              <c16:uniqueId val="{00000006-B0F0-4642-A22C-A236D35EAA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63</c:v>
                </c:pt>
                <c:pt idx="3">
                  <c:v>56</c:v>
                </c:pt>
                <c:pt idx="6">
                  <c:v>59</c:v>
                </c:pt>
                <c:pt idx="9">
                  <c:v>49</c:v>
                </c:pt>
                <c:pt idx="12">
                  <c:v>40</c:v>
                </c:pt>
              </c:numCache>
            </c:numRef>
          </c:val>
          <c:extLst>
            <c:ext xmlns:c16="http://schemas.microsoft.com/office/drawing/2014/chart" uri="{C3380CC4-5D6E-409C-BE32-E72D297353CC}">
              <c16:uniqueId val="{00000007-B0F0-4642-A22C-A236D35EAA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2034</c:v>
                </c:pt>
                <c:pt idx="3">
                  <c:v>1862</c:v>
                </c:pt>
                <c:pt idx="6">
                  <c:v>1845</c:v>
                </c:pt>
                <c:pt idx="9">
                  <c:v>1728</c:v>
                </c:pt>
                <c:pt idx="12">
                  <c:v>1589</c:v>
                </c:pt>
              </c:numCache>
            </c:numRef>
          </c:val>
          <c:extLst>
            <c:ext xmlns:c16="http://schemas.microsoft.com/office/drawing/2014/chart" uri="{C3380CC4-5D6E-409C-BE32-E72D297353CC}">
              <c16:uniqueId val="{00000008-B0F0-4642-A22C-A236D35EAA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0F0-4642-A22C-A236D35EAA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10357</c:v>
                </c:pt>
                <c:pt idx="3">
                  <c:v>12096</c:v>
                </c:pt>
                <c:pt idx="6">
                  <c:v>12627</c:v>
                </c:pt>
                <c:pt idx="9">
                  <c:v>12742</c:v>
                </c:pt>
                <c:pt idx="12">
                  <c:v>13228</c:v>
                </c:pt>
              </c:numCache>
            </c:numRef>
          </c:val>
          <c:extLst>
            <c:ext xmlns:c16="http://schemas.microsoft.com/office/drawing/2014/chart" uri="{C3380CC4-5D6E-409C-BE32-E72D297353CC}">
              <c16:uniqueId val="{0000000A-B0F0-4642-A22C-A236D35EAA3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0F0-4642-A22C-A236D35EAA3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6796</c:v>
                </c:pt>
                <c:pt idx="1">
                  <c:v>3917</c:v>
                </c:pt>
                <c:pt idx="2">
                  <c:v>4572</c:v>
                </c:pt>
              </c:numCache>
            </c:numRef>
          </c:val>
          <c:extLst>
            <c:ext xmlns:c16="http://schemas.microsoft.com/office/drawing/2014/chart" uri="{C3380CC4-5D6E-409C-BE32-E72D297353CC}">
              <c16:uniqueId val="{00000000-CA10-46FD-ADF9-9B03E5B907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c:v>
                </c:pt>
                <c:pt idx="1">
                  <c:v>9</c:v>
                </c:pt>
                <c:pt idx="2">
                  <c:v>9</c:v>
                </c:pt>
              </c:numCache>
            </c:numRef>
          </c:val>
          <c:extLst>
            <c:ext xmlns:c16="http://schemas.microsoft.com/office/drawing/2014/chart" uri="{C3380CC4-5D6E-409C-BE32-E72D297353CC}">
              <c16:uniqueId val="{00000001-CA10-46FD-ADF9-9B03E5B907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26509</c:v>
                </c:pt>
                <c:pt idx="1">
                  <c:v>16527</c:v>
                </c:pt>
                <c:pt idx="2">
                  <c:v>13543</c:v>
                </c:pt>
              </c:numCache>
            </c:numRef>
          </c:val>
          <c:extLst>
            <c:ext xmlns:c16="http://schemas.microsoft.com/office/drawing/2014/chart" uri="{C3380CC4-5D6E-409C-BE32-E72D297353CC}">
              <c16:uniqueId val="{00000002-CA10-46FD-ADF9-9B03E5B907F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{FC212403-3F3B-441A-992B-33CB66B00606}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678-4AAF-9EA1-FF94D6AABD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{60933A7C-CDE6-4831-8603-B5FF9CBE8C04}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78-4AAF-9EA1-FF94D6AABD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{31E05A7C-145A-42C3-B410-4B4E495418A6}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78-4AAF-9EA1-FF94D6AABD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{FB43C3FF-00A4-4E9D-BDD2-E798F36126DD}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78-4AAF-9EA1-FF94D6AABD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{577AEF9A-87D9-4A96-A556-4560DB5F575B}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78-4AAF-9EA1-FF94D6AABDD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{AD70D022-99E5-4C98-9B5B-9B677ADD6E6D}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678-4AAF-9EA1-FF94D6AABDD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{5F7D3019-8ACB-4E86-B945-3E589523CEEC}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678-4AAF-9EA1-FF94D6AABDD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{F4B99769-5178-4721-A96D-B3E10BFF254A}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678-4AAF-9EA1-FF94D6AABDD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{5D9D7719-27E1-4835-8C0E-08B3F6800E2C}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678-4AAF-9EA1-FF94D6AABD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33.5</c:v>
                </c:pt>
                <c:pt idx="24">
                  <c:v>36.5</c:v>
                </c:pt>
                <c:pt idx="32">
                  <c:v>36.799999999999997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678-4AAF-9EA1-FF94D6AABDD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{8D5E0555-3743-49AC-867C-3BAAB5C61371}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678-4AAF-9EA1-FF94D6AABDD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{E7784D25-4ECE-4CCF-BC3C-742470021230}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78-4AAF-9EA1-FF94D6AABD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{EBBF07D8-FD52-438E-9F00-D4DE0309F8D3}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78-4AAF-9EA1-FF94D6AABD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{E170EBA6-1A57-4F62-877F-C28F4BD3EC6A}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78-4AAF-9EA1-FF94D6AABD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{F8F13290-53A2-4575-AF8F-B2DCAC013BC9}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78-4AAF-9EA1-FF94D6AABDD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{6F463B07-9CE3-4394-A684-2420A2C578C6}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678-4AAF-9EA1-FF94D6AABDD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{AF28C936-50F7-4B78-8C9F-639380F2139B}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678-4AAF-9EA1-FF94D6AABDD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{3416AE80-B856-4026-8195-7B67F2A68032}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678-4AAF-9EA1-FF94D6AABDD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{06738AA0-3999-498F-BC72-F710640645B8}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678-4AAF-9EA1-FF94D6AABD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61.4</c:v>
                </c:pt>
                <c:pt idx="24">
                  <c:v>61.4</c:v>
                </c:pt>
                <c:pt idx="32">
                  <c:v>62.5</c:v>
                </c:pt>
              </c:numCache>
            </c:numRef>
          </c:xVal>
          <c:yVal>
            <c:numRef>
              <c:f>公会計指標分析・財政指標組合せ分析表!$BP$55:$DC$55</c:f>
              <c:numCache>
                <c:formatCode>#,##0.0;"▲ "#,##0.0</c:formatCode>
                <c:ptCount val="40"/>
                <c:pt idx="16">
                  <c:v>46.8</c:v>
                </c:pt>
                <c:pt idx="24">
                  <c:v>48.4</c:v>
                </c:pt>
                <c:pt idx="32">
                  <c:v>43</c:v>
                </c:pt>
              </c:numCache>
            </c:numRef>
          </c:yVal>
          <c:smooth val="0"/>
          <c:extLst>
            <c:ext xmlns:c16="http://schemas.microsoft.com/office/drawing/2014/chart" uri="{C3380CC4-5D6E-409C-BE32-E72D297353CC}">
              <c16:uniqueId val="{00000013-4678-4AAF-9EA1-FF94D6AABDDE}"/>
            </c:ext>
          </c:extLst>
        </c:ser>
        <c:dLbls>
          <c:showLegendKey val="0"/>
          <c:showVal val="1"/>
          <c:showCatName val="0"/>
          <c:showSerName val="0"/>
          <c:showPercent val="0"/>
          <c:showBubbleSize val="0"/>
        </c:dLbls>
        <c:axId val="46179840"/>
        <c:axId val="46181760"/>
      </c:scatterChart>
      <c:valAx>
        <c:axId val="46179840"/>
        <c:scaling>
          <c:orientation val="minMax"/>
          <c:max val="62.6"/>
          <c:min val="61.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9.3"/>
          <c:min val="4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{3F7F8A71-6A95-46B4-8248-57CB769421B2}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0C7-4CAE-9DA0-E18CAF8943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{1C1A82A1-83DE-403A-A958-D0055EF35724}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C7-4CAE-9DA0-E18CAF8943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{1104C2A4-75AC-45E9-9838-8EAE4AC165AC}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C7-4CAE-9DA0-E18CAF8943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{64B86B9B-3210-4781-9BFF-598C23C7E087}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C7-4CAE-9DA0-E18CAF8943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{FF1A09BA-B849-44A7-B336-24FB990D0498}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C7-4CAE-9DA0-E18CAF8943D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{F0D767D5-70ED-43C3-9918-5E174152F18B}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0C7-4CAE-9DA0-E18CAF8943D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{317D33D8-BF4A-45DF-BEFF-71D33C614499}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0C7-4CAE-9DA0-E18CAF8943D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{253076EA-B459-45F5-B670-E20D5374664A}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0C7-4CAE-9DA0-E18CAF8943D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{CC76720D-8568-4333-92B5-E232A1459284}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0C7-4CAE-9DA0-E18CAF8943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9.3000000000000007</c:v>
                </c:pt>
                <c:pt idx="16">
                  <c:v>7.8</c:v>
                </c:pt>
                <c:pt idx="24">
                  <c:v>6.9</c:v>
                </c:pt>
                <c:pt idx="32">
                  <c:v>6.5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0C7-4CAE-9DA0-E18CAF8943D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{B8BA5D08-32E8-4443-95B5-B8D0DFDFBBB0}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0C7-4CAE-9DA0-E18CAF8943D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{B7908E78-90CF-418F-8516-4D391B5FC75F}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C7-4CAE-9DA0-E18CAF8943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{2C0C02ED-3970-4679-95C7-FB39A3AE09DE}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C7-4CAE-9DA0-E18CAF8943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{4F4D968F-9E88-49A1-9FE3-C0D924AF2F48}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C7-4CAE-9DA0-E18CAF8943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{A534A3E2-06CC-4EFE-904F-4DCF5914424B}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C7-4CAE-9DA0-E18CAF8943D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{695ED5C2-85B2-4C97-8A4D-881F95293457}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0C7-4CAE-9DA0-E18CAF8943D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{1F05071F-C8C5-46FE-8299-E7E689A216FA}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0C7-4CAE-9DA0-E18CAF8943D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{96916799-C8C2-4FCC-BE91-F9DF10360820}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0C7-4CAE-9DA0-E18CAF8943D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{407200C3-160E-42D3-BF88-C0A3F8C17F96}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0C7-4CAE-9DA0-E18CAF8943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10.8</c:v>
                </c:pt>
                <c:pt idx="8">
                  <c:v>10.199999999999999</c:v>
                </c:pt>
                <c:pt idx="16">
                  <c:v>9.9</c:v>
                </c:pt>
                <c:pt idx="24">
                  <c:v>9.9</c:v>
                </c:pt>
                <c:pt idx="32">
                  <c:v>9.9</c:v>
                </c:pt>
              </c:numCache>
            </c:numRef>
          </c:xVal>
          <c:yVal>
            <c:numRef>
              <c:f>公会計指標分析・財政指標組合せ分析表!$BP$77:$DC$77</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E0C7-4CAE-9DA0-E18CAF8943D1}"/>
            </c:ext>
          </c:extLst>
        </c:ser>
        <c:dLbls>
          <c:showLegendKey val="0"/>
          <c:showVal val="1"/>
          <c:showCatName val="0"/>
          <c:showSerName val="0"/>
          <c:showPercent val="0"/>
          <c:showBubbleSize val="0"/>
        </c:dLbls>
        <c:axId val="84219776"/>
        <c:axId val="84234240"/>
      </c:scatterChart>
      <c:valAx>
        <c:axId val="84219776"/>
        <c:scaling>
          <c:orientation val="minMax"/>
          <c:max val="10.9"/>
          <c:min val="9.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2"/>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復旧復興事業に係る地方債の元金償還の開始に伴い</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元利償還金が前年度と比較し</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136</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算入公債費等については、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災害公営住宅の入居者数の増加に伴い、</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地方債の償還額等に充当可能な</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公営住宅使用料の額が増額となったことで、</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東日本大震災の影響による災害公営住宅建設事業で借入れた</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多額の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公営住宅建設事業債の償還が始ま</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ことから、新規発行の抑制と計画的な財政運営に努める。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満期一括償還地方債については、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年度に借入を行ったものがあるが、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年度において満期一括償還を行い、その後、借入は行っていない。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年間をみると、将来負担額は増加してきているが、将来負担比率については平成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発生しない状況</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となっていることについては、財政調整基金等の充当可能基金が大きくなっていることが要因である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東日本大震災の影響による公営住宅建設事業債の残高が多額で</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あり、また、学校施設整備事業に係る地方債を借入れたことから</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地方債現在高が前年度に比べ</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486</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現状を維持することで将来の財政を圧迫する可能性は低くなるが、充当可能基金の増加は東日本大震災の影響による一時的なものであり、今後は比率が</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発生</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することが考えられることから、計画的な財政運営に努める。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宮城県南三陸町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百万円と大きく減少している。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主な要因としては、復興交付金事業の進捗による復興交付金基金の減少である。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東日本大震災の影響で基金残高が多額となっているが、復旧復興事業等に関係するもので一時的なものである。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ここ数年、減少していて今後も復旧復興事業が完了するまでの間は、事業の進捗によって大きく減少していくことが見込まれる。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・東日本大震災復興特別区域法第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表第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項に規定する復興交付金事業等に要する経費に充てるため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復興交付金基金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公共施設の維持管理に要する資金に充てるため</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公共施設維持管理基金</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合併に伴う地域ごとの個性ある振興及び住民の一体感醸成のため</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合併振興基金</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百万円と大きく減少している。津波復興拠点整備・被災市街地復興土地区画整理事業等の復興交付金事業の進捗に伴い、復興交付金基金残高が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今後も復旧復興事業が完了するまでの間は、復興交付金事業の進捗によって大きく減少していくことが見込まれる。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百万円増加している。災害復旧事業に係る</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施越事業に対応するために、前年度繰り入れた分の積戻しを行ったことが主な要因である。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東日本大震災の影響で基金残高が多額となっているが、復旧復興事業等に関係するもので一時的なものである。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復旧復興事業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の進捗に伴い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、減少していくことが見込まれる。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減債基金については、利子による表示単位未満の微増となっている。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現時点では大きく積立てることは予定していないが、今後、公営住宅建設事業債の元金償還が始まることから、状況に応じて積立てを行うなど、計画的な財政運営に努める。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12,691
12,510
163.40
30,722,811
27,635,592
1,537,156
5,186,733
13,227,620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類似団体平均値と比較すると</a:t>
          </a:r>
          <a:r>
            <a:rPr kumimoji="1" lang="en-US" altLang="ja-JP" sz="1100">
              <a:latin typeface="ＭＳ Ｐゴシック" panose="020B0600070205080204" pitchFamily="50" charset="-128"/>
              <a:ea typeface="ＭＳ Ｐゴシック" panose="020B0600070205080204" pitchFamily="50" charset="-128"/>
            </a:rPr>
            <a:t>25.7</a:t>
          </a:r>
          <a:r>
            <a:rPr kumimoji="1" lang="ja-JP" altLang="en-US" sz="1100">
              <a:latin typeface="ＭＳ Ｐゴシック" panose="020B0600070205080204" pitchFamily="50" charset="-128"/>
              <a:ea typeface="ＭＳ Ｐゴシック" panose="020B0600070205080204" pitchFamily="50" charset="-128"/>
            </a:rPr>
            <a:t>ポイント低く、類似団体内で最も低い数値となっている。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東日本大震災の復旧・復興事業で新規施設が増加したことにより、低い水準となっている。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施設の更新が同時期に集中し、財政負担が増大することが考えられる。公共施設総合管理計画に基づき、適切な維持管理と計画的な改修を行うことにより、施設の長寿命化、更新費用の圧縮と平準化に努め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18959</xdr:rowOff>
    </xdr:to>
    <xdr:cxnSp macro="">
      <xdr:nvCxnSpPr>
        <xdr:cNvPr id="75" name="直線コネクタ 74"/>
        <xdr:cNvCxnSpPr/>
      </xdr:nvCxnSpPr>
      <xdr:spPr>
        <a:xfrm flipV="1">
          <a:off x="4760595" y="547116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6"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7" name="直線コネクタ 76"/>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8"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9" name="直線コネクタ 78"/>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104974</xdr:rowOff>
    </xdr:from>
    <xdr:ext cx="405111" cy="259045"/>
    <xdr:sp macro="" textlink="">
      <xdr:nvSpPr>
        <xdr:cNvPr id="80" name="有形固定資産減価償却率平均値テキスト"/>
        <xdr:cNvSpPr txBox="1"/>
      </xdr:nvSpPr>
      <xdr:spPr>
        <a:xfrm>
          <a:off x="4813300" y="6191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81" name="フローチャート: 判断 80"/>
        <xdr:cNvSpPr/>
      </xdr:nvSpPr>
      <xdr:spPr>
        <a:xfrm>
          <a:off x="47117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92619</xdr:rowOff>
    </xdr:from>
    <xdr:to>
      <xdr:col>19</xdr:col>
      <xdr:colOff>187325</xdr:colOff>
      <xdr:row>32</xdr:row>
      <xdr:rowOff>22769</xdr:rowOff>
    </xdr:to>
    <xdr:sp macro="" textlink="">
      <xdr:nvSpPr>
        <xdr:cNvPr id="82" name="フローチャート: 判断 81"/>
        <xdr:cNvSpPr/>
      </xdr:nvSpPr>
      <xdr:spPr>
        <a:xfrm>
          <a:off x="4000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92619</xdr:rowOff>
    </xdr:from>
    <xdr:to>
      <xdr:col>15</xdr:col>
      <xdr:colOff>187325</xdr:colOff>
      <xdr:row>32</xdr:row>
      <xdr:rowOff>22769</xdr:rowOff>
    </xdr:to>
    <xdr:sp macro="" textlink="">
      <xdr:nvSpPr>
        <xdr:cNvPr id="83" name="フローチャート: 判断 82"/>
        <xdr:cNvSpPr/>
      </xdr:nvSpPr>
      <xdr:spPr>
        <a:xfrm>
          <a:off x="3238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43271</xdr:rowOff>
    </xdr:from>
    <xdr:to>
      <xdr:col>11</xdr:col>
      <xdr:colOff>187325</xdr:colOff>
      <xdr:row>31</xdr:row>
      <xdr:rowOff>144871</xdr:rowOff>
    </xdr:to>
    <xdr:sp macro="" textlink="">
      <xdr:nvSpPr>
        <xdr:cNvPr id="84" name="フローチャート: 判断 83"/>
        <xdr:cNvSpPr/>
      </xdr:nvSpPr>
      <xdr:spPr>
        <a:xfrm>
          <a:off x="2476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85181</xdr:rowOff>
    </xdr:from>
    <xdr:to>
      <xdr:col>7</xdr:col>
      <xdr:colOff>187325</xdr:colOff>
      <xdr:row>31</xdr:row>
      <xdr:rowOff>15331</xdr:rowOff>
    </xdr:to>
    <xdr:sp macro="" textlink="">
      <xdr:nvSpPr>
        <xdr:cNvPr id="85" name="フローチャート: 判断 84"/>
        <xdr:cNvSpPr/>
      </xdr:nvSpPr>
      <xdr:spPr>
        <a:xfrm>
          <a:off x="1714500" y="600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19685</xdr:rowOff>
    </xdr:from>
    <xdr:to>
      <xdr:col>23</xdr:col>
      <xdr:colOff>136525</xdr:colOff>
      <xdr:row>27</xdr:row>
      <xdr:rowOff>121285</xdr:rowOff>
    </xdr:to>
    <xdr:sp macro="" textlink="">
      <xdr:nvSpPr>
        <xdr:cNvPr id="91" name="楕円 90"/>
        <xdr:cNvSpPr/>
      </xdr:nvSpPr>
      <xdr:spPr>
        <a:xfrm>
          <a:off x="4711700" y="54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144162</xdr:rowOff>
    </xdr:from>
    <xdr:ext cx="405111" cy="259045"/>
    <xdr:sp macro="" textlink="">
      <xdr:nvSpPr>
        <xdr:cNvPr id="92" name="有形固定資産減価償却率該当値テキスト"/>
        <xdr:cNvSpPr txBox="1"/>
      </xdr:nvSpPr>
      <xdr:spPr>
        <a:xfrm>
          <a:off x="4813300" y="5373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10432</xdr:rowOff>
    </xdr:from>
    <xdr:to>
      <xdr:col>19</xdr:col>
      <xdr:colOff>187325</xdr:colOff>
      <xdr:row>27</xdr:row>
      <xdr:rowOff>112032</xdr:rowOff>
    </xdr:to>
    <xdr:sp macro="" textlink="">
      <xdr:nvSpPr>
        <xdr:cNvPr id="93" name="楕円 92"/>
        <xdr:cNvSpPr/>
      </xdr:nvSpPr>
      <xdr:spPr>
        <a:xfrm>
          <a:off x="4000500" y="541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61232</xdr:rowOff>
    </xdr:from>
    <xdr:to>
      <xdr:col>23</xdr:col>
      <xdr:colOff>85725</xdr:colOff>
      <xdr:row>27</xdr:row>
      <xdr:rowOff>70485</xdr:rowOff>
    </xdr:to>
    <xdr:cxnSp macro="">
      <xdr:nvCxnSpPr>
        <xdr:cNvPr id="94" name="直線コネクタ 93"/>
        <xdr:cNvCxnSpPr/>
      </xdr:nvCxnSpPr>
      <xdr:spPr>
        <a:xfrm>
          <a:off x="4051300" y="5461907"/>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89353</xdr:rowOff>
    </xdr:from>
    <xdr:to>
      <xdr:col>15</xdr:col>
      <xdr:colOff>187325</xdr:colOff>
      <xdr:row>27</xdr:row>
      <xdr:rowOff>19503</xdr:rowOff>
    </xdr:to>
    <xdr:sp macro="" textlink="">
      <xdr:nvSpPr>
        <xdr:cNvPr id="95" name="楕円 94"/>
        <xdr:cNvSpPr/>
      </xdr:nvSpPr>
      <xdr:spPr>
        <a:xfrm>
          <a:off x="3238500" y="531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140153</xdr:rowOff>
    </xdr:from>
    <xdr:to>
      <xdr:col>19</xdr:col>
      <xdr:colOff>136525</xdr:colOff>
      <xdr:row>27</xdr:row>
      <xdr:rowOff>61232</xdr:rowOff>
    </xdr:to>
    <xdr:cxnSp macro="">
      <xdr:nvCxnSpPr>
        <xdr:cNvPr id="96" name="直線コネクタ 95"/>
        <xdr:cNvCxnSpPr/>
      </xdr:nvCxnSpPr>
      <xdr:spPr>
        <a:xfrm>
          <a:off x="3289300" y="5369378"/>
          <a:ext cx="762000" cy="9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13896</xdr:rowOff>
    </xdr:from>
    <xdr:ext cx="405111" cy="259045"/>
    <xdr:sp macro="" textlink="">
      <xdr:nvSpPr>
        <xdr:cNvPr id="97" name="n_1aveValue有形固定資産減価償却率"/>
        <xdr:cNvSpPr txBox="1"/>
      </xdr:nvSpPr>
      <xdr:spPr>
        <a:xfrm>
          <a:off x="38360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98" name="n_2aveValue有形固定資産減価償却率"/>
        <xdr:cNvSpPr txBox="1"/>
      </xdr:nvSpPr>
      <xdr:spPr>
        <a:xfrm>
          <a:off x="3086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161398</xdr:rowOff>
    </xdr:from>
    <xdr:ext cx="405111" cy="259045"/>
    <xdr:sp macro="" textlink="">
      <xdr:nvSpPr>
        <xdr:cNvPr id="99" name="n_3aveValue有形固定資産減価償却率"/>
        <xdr:cNvSpPr txBox="1"/>
      </xdr:nvSpPr>
      <xdr:spPr>
        <a:xfrm>
          <a:off x="2324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31858</xdr:rowOff>
    </xdr:from>
    <xdr:ext cx="405111" cy="259045"/>
    <xdr:sp macro="" textlink="">
      <xdr:nvSpPr>
        <xdr:cNvPr id="100" name="n_4aveValue有形固定資産減価償却率"/>
        <xdr:cNvSpPr txBox="1"/>
      </xdr:nvSpPr>
      <xdr:spPr>
        <a:xfrm>
          <a:off x="1562744" y="577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128559</xdr:rowOff>
    </xdr:from>
    <xdr:ext cx="405111" cy="259045"/>
    <xdr:sp macro="" textlink="">
      <xdr:nvSpPr>
        <xdr:cNvPr id="101" name="n_1mainValue有形固定資産減価償却率"/>
        <xdr:cNvSpPr txBox="1"/>
      </xdr:nvSpPr>
      <xdr:spPr>
        <a:xfrm>
          <a:off x="3836044" y="518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36030</xdr:rowOff>
    </xdr:from>
    <xdr:ext cx="405111" cy="259045"/>
    <xdr:sp macro="" textlink="">
      <xdr:nvSpPr>
        <xdr:cNvPr id="102" name="n_2mainValue有形固定資産減価償却率"/>
        <xdr:cNvSpPr txBox="1"/>
      </xdr:nvSpPr>
      <xdr:spPr>
        <a:xfrm>
          <a:off x="3086744" y="509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類似団体平均値よりも</a:t>
          </a:r>
          <a:r>
            <a:rPr kumimoji="1" lang="en-US" altLang="ja-JP" sz="1100">
              <a:latin typeface="ＭＳ Ｐゴシック" panose="020B0600070205080204" pitchFamily="50" charset="-128"/>
              <a:ea typeface="ＭＳ Ｐゴシック" panose="020B0600070205080204" pitchFamily="50" charset="-128"/>
            </a:rPr>
            <a:t>319</a:t>
          </a:r>
          <a:r>
            <a:rPr kumimoji="1" lang="ja-JP" altLang="en-US" sz="1100">
              <a:latin typeface="ＭＳ Ｐゴシック" panose="020B0600070205080204" pitchFamily="50" charset="-128"/>
              <a:ea typeface="ＭＳ Ｐゴシック" panose="020B0600070205080204" pitchFamily="50" charset="-128"/>
            </a:rPr>
            <a:t>ポイント低く、算出式の分子から控除される財政調整基金等の充当可能基金が多額であることが要因である。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東日本大震災の影響で充当可能基金が多額となっているが、復旧・復興事業に関係するもので一時的なものであること、東日本大震災の影響による公営住宅建設事業債の残高が多額であり、今後、地方債現在高のピークを迎えることから、債務償還比率は増えていくことが予想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今後は、経常経費の削減や起債の新規発行の抑制により、財政の健全化に努める。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74495</xdr:rowOff>
    </xdr:from>
    <xdr:to>
      <xdr:col>76</xdr:col>
      <xdr:colOff>21589</xdr:colOff>
      <xdr:row>33</xdr:row>
      <xdr:rowOff>159016</xdr:rowOff>
    </xdr:to>
    <xdr:cxnSp macro="">
      <xdr:nvCxnSpPr>
        <xdr:cNvPr id="133" name="直線コネクタ 132"/>
        <xdr:cNvCxnSpPr/>
      </xdr:nvCxnSpPr>
      <xdr:spPr>
        <a:xfrm flipV="1">
          <a:off x="14793595" y="5475170"/>
          <a:ext cx="1269" cy="11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162843</xdr:rowOff>
    </xdr:from>
    <xdr:ext cx="560923" cy="259045"/>
    <xdr:sp macro="" textlink="">
      <xdr:nvSpPr>
        <xdr:cNvPr id="134" name="債務償還比率最小値テキスト"/>
        <xdr:cNvSpPr txBox="1"/>
      </xdr:nvSpPr>
      <xdr:spPr>
        <a:xfrm>
          <a:off x="14846300" y="65922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159016</xdr:rowOff>
    </xdr:from>
    <xdr:to>
      <xdr:col>76</xdr:col>
      <xdr:colOff>111125</xdr:colOff>
      <xdr:row>33</xdr:row>
      <xdr:rowOff>159016</xdr:rowOff>
    </xdr:to>
    <xdr:cxnSp macro="">
      <xdr:nvCxnSpPr>
        <xdr:cNvPr id="135" name="直線コネクタ 134"/>
        <xdr:cNvCxnSpPr/>
      </xdr:nvCxnSpPr>
      <xdr:spPr>
        <a:xfrm>
          <a:off x="14706600" y="6588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21172</xdr:rowOff>
    </xdr:from>
    <xdr:ext cx="469744" cy="259045"/>
    <xdr:sp macro="" textlink="">
      <xdr:nvSpPr>
        <xdr:cNvPr id="136" name="債務償還比率最大値テキスト"/>
        <xdr:cNvSpPr txBox="1"/>
      </xdr:nvSpPr>
      <xdr:spPr>
        <a:xfrm>
          <a:off x="14846300" y="52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74495</xdr:rowOff>
    </xdr:from>
    <xdr:to>
      <xdr:col>76</xdr:col>
      <xdr:colOff>111125</xdr:colOff>
      <xdr:row>27</xdr:row>
      <xdr:rowOff>74495</xdr:rowOff>
    </xdr:to>
    <xdr:cxnSp macro="">
      <xdr:nvCxnSpPr>
        <xdr:cNvPr id="137" name="直線コネクタ 136"/>
        <xdr:cNvCxnSpPr/>
      </xdr:nvCxnSpPr>
      <xdr:spPr>
        <a:xfrm>
          <a:off x="14706600" y="54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80124</xdr:rowOff>
    </xdr:from>
    <xdr:ext cx="469744" cy="259045"/>
    <xdr:sp macro="" textlink="">
      <xdr:nvSpPr>
        <xdr:cNvPr id="138" name="債務償還比率平均値テキスト"/>
        <xdr:cNvSpPr txBox="1"/>
      </xdr:nvSpPr>
      <xdr:spPr>
        <a:xfrm>
          <a:off x="14846300" y="582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101697</xdr:rowOff>
    </xdr:from>
    <xdr:to>
      <xdr:col>76</xdr:col>
      <xdr:colOff>73025</xdr:colOff>
      <xdr:row>30</xdr:row>
      <xdr:rowOff>31847</xdr:rowOff>
    </xdr:to>
    <xdr:sp macro="" textlink="">
      <xdr:nvSpPr>
        <xdr:cNvPr id="139" name="フローチャート: 判断 138"/>
        <xdr:cNvSpPr/>
      </xdr:nvSpPr>
      <xdr:spPr>
        <a:xfrm>
          <a:off x="14744700" y="584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100566</xdr:rowOff>
    </xdr:from>
    <xdr:to>
      <xdr:col>72</xdr:col>
      <xdr:colOff>123825</xdr:colOff>
      <xdr:row>30</xdr:row>
      <xdr:rowOff>30716</xdr:rowOff>
    </xdr:to>
    <xdr:sp macro="" textlink="">
      <xdr:nvSpPr>
        <xdr:cNvPr id="140" name="フローチャート: 判断 139"/>
        <xdr:cNvSpPr/>
      </xdr:nvSpPr>
      <xdr:spPr>
        <a:xfrm>
          <a:off x="14033500" y="584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92341</xdr:rowOff>
    </xdr:from>
    <xdr:to>
      <xdr:col>68</xdr:col>
      <xdr:colOff>123825</xdr:colOff>
      <xdr:row>30</xdr:row>
      <xdr:rowOff>22491</xdr:rowOff>
    </xdr:to>
    <xdr:sp macro="" textlink="">
      <xdr:nvSpPr>
        <xdr:cNvPr id="141" name="フローチャート: 判断 140"/>
        <xdr:cNvSpPr/>
      </xdr:nvSpPr>
      <xdr:spPr>
        <a:xfrm>
          <a:off x="13271500" y="583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94295</xdr:rowOff>
    </xdr:from>
    <xdr:to>
      <xdr:col>64</xdr:col>
      <xdr:colOff>123825</xdr:colOff>
      <xdr:row>30</xdr:row>
      <xdr:rowOff>24445</xdr:rowOff>
    </xdr:to>
    <xdr:sp macro="" textlink="">
      <xdr:nvSpPr>
        <xdr:cNvPr id="142" name="フローチャート: 判断 141"/>
        <xdr:cNvSpPr/>
      </xdr:nvSpPr>
      <xdr:spPr>
        <a:xfrm>
          <a:off x="12509500" y="58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68181</xdr:rowOff>
    </xdr:from>
    <xdr:to>
      <xdr:col>60</xdr:col>
      <xdr:colOff>123825</xdr:colOff>
      <xdr:row>29</xdr:row>
      <xdr:rowOff>169781</xdr:rowOff>
    </xdr:to>
    <xdr:sp macro="" textlink="">
      <xdr:nvSpPr>
        <xdr:cNvPr id="143" name="フローチャート: 判断 142"/>
        <xdr:cNvSpPr/>
      </xdr:nvSpPr>
      <xdr:spPr>
        <a:xfrm>
          <a:off x="11747500" y="58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116634</xdr:rowOff>
    </xdr:from>
    <xdr:to>
      <xdr:col>76</xdr:col>
      <xdr:colOff>73025</xdr:colOff>
      <xdr:row>28</xdr:row>
      <xdr:rowOff>46784</xdr:rowOff>
    </xdr:to>
    <xdr:sp macro="" textlink="">
      <xdr:nvSpPr>
        <xdr:cNvPr id="149" name="楕円 148"/>
        <xdr:cNvSpPr/>
      </xdr:nvSpPr>
      <xdr:spPr>
        <a:xfrm>
          <a:off x="14744700" y="551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31561</xdr:rowOff>
    </xdr:from>
    <xdr:ext cx="469744" cy="259045"/>
    <xdr:sp macro="" textlink="">
      <xdr:nvSpPr>
        <xdr:cNvPr id="150" name="債務償還比率該当値テキスト"/>
        <xdr:cNvSpPr txBox="1"/>
      </xdr:nvSpPr>
      <xdr:spPr>
        <a:xfrm>
          <a:off x="14846300" y="543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24656</xdr:rowOff>
    </xdr:from>
    <xdr:to>
      <xdr:col>72</xdr:col>
      <xdr:colOff>123825</xdr:colOff>
      <xdr:row>28</xdr:row>
      <xdr:rowOff>126256</xdr:rowOff>
    </xdr:to>
    <xdr:sp macro="" textlink="">
      <xdr:nvSpPr>
        <xdr:cNvPr id="151" name="楕円 150"/>
        <xdr:cNvSpPr/>
      </xdr:nvSpPr>
      <xdr:spPr>
        <a:xfrm>
          <a:off x="14033500" y="559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167434</xdr:rowOff>
    </xdr:from>
    <xdr:to>
      <xdr:col>76</xdr:col>
      <xdr:colOff>22225</xdr:colOff>
      <xdr:row>28</xdr:row>
      <xdr:rowOff>75456</xdr:rowOff>
    </xdr:to>
    <xdr:cxnSp macro="">
      <xdr:nvCxnSpPr>
        <xdr:cNvPr id="152" name="直線コネクタ 151"/>
        <xdr:cNvCxnSpPr/>
      </xdr:nvCxnSpPr>
      <xdr:spPr>
        <a:xfrm flipV="1">
          <a:off x="14084300" y="5568109"/>
          <a:ext cx="711200" cy="7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83632</xdr:rowOff>
    </xdr:from>
    <xdr:to>
      <xdr:col>68</xdr:col>
      <xdr:colOff>123825</xdr:colOff>
      <xdr:row>28</xdr:row>
      <xdr:rowOff>13782</xdr:rowOff>
    </xdr:to>
    <xdr:sp macro="" textlink="">
      <xdr:nvSpPr>
        <xdr:cNvPr id="153" name="楕円 152"/>
        <xdr:cNvSpPr/>
      </xdr:nvSpPr>
      <xdr:spPr>
        <a:xfrm>
          <a:off x="13271500" y="548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134432</xdr:rowOff>
    </xdr:from>
    <xdr:to>
      <xdr:col>72</xdr:col>
      <xdr:colOff>73025</xdr:colOff>
      <xdr:row>28</xdr:row>
      <xdr:rowOff>75456</xdr:rowOff>
    </xdr:to>
    <xdr:cxnSp macro="">
      <xdr:nvCxnSpPr>
        <xdr:cNvPr id="154" name="直線コネクタ 153"/>
        <xdr:cNvCxnSpPr/>
      </xdr:nvCxnSpPr>
      <xdr:spPr>
        <a:xfrm>
          <a:off x="13322300" y="5535107"/>
          <a:ext cx="762000" cy="11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141786</xdr:rowOff>
    </xdr:from>
    <xdr:to>
      <xdr:col>64</xdr:col>
      <xdr:colOff>123825</xdr:colOff>
      <xdr:row>27</xdr:row>
      <xdr:rowOff>71936</xdr:rowOff>
    </xdr:to>
    <xdr:sp macro="" textlink="">
      <xdr:nvSpPr>
        <xdr:cNvPr id="155" name="楕円 154"/>
        <xdr:cNvSpPr/>
      </xdr:nvSpPr>
      <xdr:spPr>
        <a:xfrm>
          <a:off x="12509500" y="537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21136</xdr:rowOff>
    </xdr:from>
    <xdr:to>
      <xdr:col>68</xdr:col>
      <xdr:colOff>73025</xdr:colOff>
      <xdr:row>27</xdr:row>
      <xdr:rowOff>134432</xdr:rowOff>
    </xdr:to>
    <xdr:cxnSp macro="">
      <xdr:nvCxnSpPr>
        <xdr:cNvPr id="156" name="直線コネクタ 155"/>
        <xdr:cNvCxnSpPr/>
      </xdr:nvCxnSpPr>
      <xdr:spPr>
        <a:xfrm>
          <a:off x="12560300" y="5421811"/>
          <a:ext cx="762000" cy="1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23042</xdr:rowOff>
    </xdr:from>
    <xdr:to>
      <xdr:col>60</xdr:col>
      <xdr:colOff>123825</xdr:colOff>
      <xdr:row>26</xdr:row>
      <xdr:rowOff>124642</xdr:rowOff>
    </xdr:to>
    <xdr:sp macro="" textlink="">
      <xdr:nvSpPr>
        <xdr:cNvPr id="157" name="楕円 156"/>
        <xdr:cNvSpPr/>
      </xdr:nvSpPr>
      <xdr:spPr>
        <a:xfrm>
          <a:off x="11747500" y="525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73842</xdr:rowOff>
    </xdr:from>
    <xdr:to>
      <xdr:col>64</xdr:col>
      <xdr:colOff>73025</xdr:colOff>
      <xdr:row>27</xdr:row>
      <xdr:rowOff>21136</xdr:rowOff>
    </xdr:to>
    <xdr:cxnSp macro="">
      <xdr:nvCxnSpPr>
        <xdr:cNvPr id="158" name="直線コネクタ 157"/>
        <xdr:cNvCxnSpPr/>
      </xdr:nvCxnSpPr>
      <xdr:spPr>
        <a:xfrm>
          <a:off x="11798300" y="5303067"/>
          <a:ext cx="762000" cy="1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21843</xdr:rowOff>
    </xdr:from>
    <xdr:ext cx="469744" cy="259045"/>
    <xdr:sp macro="" textlink="">
      <xdr:nvSpPr>
        <xdr:cNvPr id="159" name="n_1aveValue債務償還比率"/>
        <xdr:cNvSpPr txBox="1"/>
      </xdr:nvSpPr>
      <xdr:spPr>
        <a:xfrm>
          <a:off x="13836727" y="593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13618</xdr:rowOff>
    </xdr:from>
    <xdr:ext cx="469744" cy="259045"/>
    <xdr:sp macro="" textlink="">
      <xdr:nvSpPr>
        <xdr:cNvPr id="160" name="n_2aveValue債務償還比率"/>
        <xdr:cNvSpPr txBox="1"/>
      </xdr:nvSpPr>
      <xdr:spPr>
        <a:xfrm>
          <a:off x="13087427" y="592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15572</xdr:rowOff>
    </xdr:from>
    <xdr:ext cx="469744" cy="259045"/>
    <xdr:sp macro="" textlink="">
      <xdr:nvSpPr>
        <xdr:cNvPr id="161" name="n_3aveValue債務償還比率"/>
        <xdr:cNvSpPr txBox="1"/>
      </xdr:nvSpPr>
      <xdr:spPr>
        <a:xfrm>
          <a:off x="12325427" y="59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160908</xdr:rowOff>
    </xdr:from>
    <xdr:ext cx="469744" cy="259045"/>
    <xdr:sp macro="" textlink="">
      <xdr:nvSpPr>
        <xdr:cNvPr id="162" name="n_4aveValue債務償還比率"/>
        <xdr:cNvSpPr txBox="1"/>
      </xdr:nvSpPr>
      <xdr:spPr>
        <a:xfrm>
          <a:off x="11563427" y="590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142783</xdr:rowOff>
    </xdr:from>
    <xdr:ext cx="469744" cy="259045"/>
    <xdr:sp macro="" textlink="">
      <xdr:nvSpPr>
        <xdr:cNvPr id="163" name="n_1mainValue債務償還比率"/>
        <xdr:cNvSpPr txBox="1"/>
      </xdr:nvSpPr>
      <xdr:spPr>
        <a:xfrm>
          <a:off x="13836727" y="537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30309</xdr:rowOff>
    </xdr:from>
    <xdr:ext cx="469744" cy="259045"/>
    <xdr:sp macro="" textlink="">
      <xdr:nvSpPr>
        <xdr:cNvPr id="164" name="n_2mainValue債務償還比率"/>
        <xdr:cNvSpPr txBox="1"/>
      </xdr:nvSpPr>
      <xdr:spPr>
        <a:xfrm>
          <a:off x="13087427" y="525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88463</xdr:rowOff>
    </xdr:from>
    <xdr:ext cx="469744" cy="259045"/>
    <xdr:sp macro="" textlink="">
      <xdr:nvSpPr>
        <xdr:cNvPr id="165" name="n_3mainValue債務償還比率"/>
        <xdr:cNvSpPr txBox="1"/>
      </xdr:nvSpPr>
      <xdr:spPr>
        <a:xfrm>
          <a:off x="12325427" y="514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141169</xdr:rowOff>
    </xdr:from>
    <xdr:ext cx="405111" cy="259045"/>
    <xdr:sp macro="" textlink="">
      <xdr:nvSpPr>
        <xdr:cNvPr id="166" name="n_4mainValue債務償還比率"/>
        <xdr:cNvSpPr txBox="1"/>
      </xdr:nvSpPr>
      <xdr:spPr>
        <a:xfrm>
          <a:off x="11595744" y="502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12,691
12,510
163.40
30,722,811
27,635,592
1,537,156
5,186,733
13,227,620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118110</xdr:rowOff>
    </xdr:from>
    <xdr:to>
      <xdr:col>24</xdr:col>
      <xdr:colOff>62865</xdr:colOff>
      <xdr:row>41</xdr:row>
      <xdr:rowOff>22860</xdr:rowOff>
    </xdr:to>
    <xdr:cxnSp macro="">
      <xdr:nvCxnSpPr>
        <xdr:cNvPr id="57" name="直線コネクタ 56"/>
        <xdr:cNvCxnSpPr/>
      </xdr:nvCxnSpPr>
      <xdr:spPr>
        <a:xfrm flipV="1">
          <a:off x="4634865" y="560451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8"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9" name="直線コネクタ 58"/>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64787</xdr:rowOff>
    </xdr:from>
    <xdr:ext cx="405111" cy="259045"/>
    <xdr:sp macro="" textlink="">
      <xdr:nvSpPr>
        <xdr:cNvPr id="60" name="【道路】&#10;有形固定資産減価償却率最大値テキスト"/>
        <xdr:cNvSpPr txBox="1"/>
      </xdr:nvSpPr>
      <xdr:spPr>
        <a:xfrm>
          <a:off x="4673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118110</xdr:rowOff>
    </xdr:from>
    <xdr:to>
      <xdr:col>24</xdr:col>
      <xdr:colOff>152400</xdr:colOff>
      <xdr:row>32</xdr:row>
      <xdr:rowOff>118110</xdr:rowOff>
    </xdr:to>
    <xdr:cxnSp macro="">
      <xdr:nvCxnSpPr>
        <xdr:cNvPr id="61" name="直線コネクタ 60"/>
        <xdr:cNvCxnSpPr/>
      </xdr:nvCxnSpPr>
      <xdr:spPr>
        <a:xfrm>
          <a:off x="4546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144797</xdr:rowOff>
    </xdr:from>
    <xdr:ext cx="405111" cy="259045"/>
    <xdr:sp macro="" textlink="">
      <xdr:nvSpPr>
        <xdr:cNvPr id="62" name="【道路】&#10;有形固定資産減価償却率平均値テキスト"/>
        <xdr:cNvSpPr txBox="1"/>
      </xdr:nvSpPr>
      <xdr:spPr>
        <a:xfrm>
          <a:off x="4673600" y="614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166370</xdr:rowOff>
    </xdr:from>
    <xdr:to>
      <xdr:col>24</xdr:col>
      <xdr:colOff>114300</xdr:colOff>
      <xdr:row>36</xdr:row>
      <xdr:rowOff>96520</xdr:rowOff>
    </xdr:to>
    <xdr:sp macro="" textlink="">
      <xdr:nvSpPr>
        <xdr:cNvPr id="63" name="フローチャート: 判断 62"/>
        <xdr:cNvSpPr/>
      </xdr:nvSpPr>
      <xdr:spPr>
        <a:xfrm>
          <a:off x="45847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113030</xdr:rowOff>
    </xdr:from>
    <xdr:to>
      <xdr:col>20</xdr:col>
      <xdr:colOff>38100</xdr:colOff>
      <xdr:row>36</xdr:row>
      <xdr:rowOff>43180</xdr:rowOff>
    </xdr:to>
    <xdr:sp macro="" textlink="">
      <xdr:nvSpPr>
        <xdr:cNvPr id="64" name="フローチャート: 判断 63"/>
        <xdr:cNvSpPr/>
      </xdr:nvSpPr>
      <xdr:spPr>
        <a:xfrm>
          <a:off x="3746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116840</xdr:rowOff>
    </xdr:from>
    <xdr:to>
      <xdr:col>15</xdr:col>
      <xdr:colOff>101600</xdr:colOff>
      <xdr:row>36</xdr:row>
      <xdr:rowOff>46990</xdr:rowOff>
    </xdr:to>
    <xdr:sp macro="" textlink="">
      <xdr:nvSpPr>
        <xdr:cNvPr id="65" name="フローチャート: 判断 64"/>
        <xdr:cNvSpPr/>
      </xdr:nvSpPr>
      <xdr:spPr>
        <a:xfrm>
          <a:off x="285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59690</xdr:rowOff>
    </xdr:from>
    <xdr:to>
      <xdr:col>10</xdr:col>
      <xdr:colOff>165100</xdr:colOff>
      <xdr:row>35</xdr:row>
      <xdr:rowOff>161290</xdr:rowOff>
    </xdr:to>
    <xdr:sp macro="" textlink="">
      <xdr:nvSpPr>
        <xdr:cNvPr id="66" name="フローチャート: 判断 65"/>
        <xdr:cNvSpPr/>
      </xdr:nvSpPr>
      <xdr:spPr>
        <a:xfrm>
          <a:off x="1968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59690</xdr:rowOff>
    </xdr:from>
    <xdr:to>
      <xdr:col>6</xdr:col>
      <xdr:colOff>38100</xdr:colOff>
      <xdr:row>34</xdr:row>
      <xdr:rowOff>161290</xdr:rowOff>
    </xdr:to>
    <xdr:sp macro="" textlink="">
      <xdr:nvSpPr>
        <xdr:cNvPr id="67" name="フローチャート: 判断 66"/>
        <xdr:cNvSpPr/>
      </xdr:nvSpPr>
      <xdr:spPr>
        <a:xfrm>
          <a:off x="1079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105410</xdr:rowOff>
    </xdr:from>
    <xdr:to>
      <xdr:col>24</xdr:col>
      <xdr:colOff>114300</xdr:colOff>
      <xdr:row>35</xdr:row>
      <xdr:rowOff>35560</xdr:rowOff>
    </xdr:to>
    <xdr:sp macro="" textlink="">
      <xdr:nvSpPr>
        <xdr:cNvPr id="73" name="楕円 72"/>
        <xdr:cNvSpPr/>
      </xdr:nvSpPr>
      <xdr:spPr>
        <a:xfrm>
          <a:off x="45847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128287</xdr:rowOff>
    </xdr:from>
    <xdr:ext cx="405111" cy="259045"/>
    <xdr:sp macro="" textlink="">
      <xdr:nvSpPr>
        <xdr:cNvPr id="74" name="【道路】&#10;有形固定資産減価償却率該当値テキスト"/>
        <xdr:cNvSpPr txBox="1"/>
      </xdr:nvSpPr>
      <xdr:spPr>
        <a:xfrm>
          <a:off x="4673600"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33020</xdr:rowOff>
    </xdr:from>
    <xdr:to>
      <xdr:col>20</xdr:col>
      <xdr:colOff>38100</xdr:colOff>
      <xdr:row>34</xdr:row>
      <xdr:rowOff>134620</xdr:rowOff>
    </xdr:to>
    <xdr:sp macro="" textlink="">
      <xdr:nvSpPr>
        <xdr:cNvPr id="75" name="楕円 74"/>
        <xdr:cNvSpPr/>
      </xdr:nvSpPr>
      <xdr:spPr>
        <a:xfrm>
          <a:off x="37465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83820</xdr:rowOff>
    </xdr:from>
    <xdr:to>
      <xdr:col>24</xdr:col>
      <xdr:colOff>63500</xdr:colOff>
      <xdr:row>34</xdr:row>
      <xdr:rowOff>156210</xdr:rowOff>
    </xdr:to>
    <xdr:cxnSp macro="">
      <xdr:nvCxnSpPr>
        <xdr:cNvPr id="76" name="直線コネクタ 75"/>
        <xdr:cNvCxnSpPr/>
      </xdr:nvCxnSpPr>
      <xdr:spPr>
        <a:xfrm>
          <a:off x="3797300" y="59131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132080</xdr:rowOff>
    </xdr:from>
    <xdr:to>
      <xdr:col>15</xdr:col>
      <xdr:colOff>101600</xdr:colOff>
      <xdr:row>34</xdr:row>
      <xdr:rowOff>62230</xdr:rowOff>
    </xdr:to>
    <xdr:sp macro="" textlink="">
      <xdr:nvSpPr>
        <xdr:cNvPr id="77" name="楕円 76"/>
        <xdr:cNvSpPr/>
      </xdr:nvSpPr>
      <xdr:spPr>
        <a:xfrm>
          <a:off x="2857500" y="57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11430</xdr:rowOff>
    </xdr:from>
    <xdr:to>
      <xdr:col>19</xdr:col>
      <xdr:colOff>177800</xdr:colOff>
      <xdr:row>34</xdr:row>
      <xdr:rowOff>83820</xdr:rowOff>
    </xdr:to>
    <xdr:cxnSp macro="">
      <xdr:nvCxnSpPr>
        <xdr:cNvPr id="78" name="直線コネクタ 77"/>
        <xdr:cNvCxnSpPr/>
      </xdr:nvCxnSpPr>
      <xdr:spPr>
        <a:xfrm>
          <a:off x="2908300" y="58407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34307</xdr:rowOff>
    </xdr:from>
    <xdr:ext cx="405111" cy="259045"/>
    <xdr:sp macro="" textlink="">
      <xdr:nvSpPr>
        <xdr:cNvPr id="79" name="n_1aveValue【道路】&#10;有形固定資産減価償却率"/>
        <xdr:cNvSpPr txBox="1"/>
      </xdr:nvSpPr>
      <xdr:spPr>
        <a:xfrm>
          <a:off x="3582044" y="620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38117</xdr:rowOff>
    </xdr:from>
    <xdr:ext cx="405111" cy="259045"/>
    <xdr:sp macro="" textlink="">
      <xdr:nvSpPr>
        <xdr:cNvPr id="80" name="n_2aveValue【道路】&#10;有形固定資産減価償却率"/>
        <xdr:cNvSpPr txBox="1"/>
      </xdr:nvSpPr>
      <xdr:spPr>
        <a:xfrm>
          <a:off x="27057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6367</xdr:rowOff>
    </xdr:from>
    <xdr:ext cx="405111" cy="259045"/>
    <xdr:sp macro="" textlink="">
      <xdr:nvSpPr>
        <xdr:cNvPr id="81" name="n_3aveValue【道路】&#10;有形固定資産減価償却率"/>
        <xdr:cNvSpPr txBox="1"/>
      </xdr:nvSpPr>
      <xdr:spPr>
        <a:xfrm>
          <a:off x="1816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6367</xdr:rowOff>
    </xdr:from>
    <xdr:ext cx="405111" cy="259045"/>
    <xdr:sp macro="" textlink="">
      <xdr:nvSpPr>
        <xdr:cNvPr id="82" name="n_4aveValue【道路】&#10;有形固定資産減価償却率"/>
        <xdr:cNvSpPr txBox="1"/>
      </xdr:nvSpPr>
      <xdr:spPr>
        <a:xfrm>
          <a:off x="927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151147</xdr:rowOff>
    </xdr:from>
    <xdr:ext cx="405111" cy="259045"/>
    <xdr:sp macro="" textlink="">
      <xdr:nvSpPr>
        <xdr:cNvPr id="83" name="n_1mainValue【道路】&#10;有形固定資産減価償却率"/>
        <xdr:cNvSpPr txBox="1"/>
      </xdr:nvSpPr>
      <xdr:spPr>
        <a:xfrm>
          <a:off x="35820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78757</xdr:rowOff>
    </xdr:from>
    <xdr:ext cx="405111" cy="259045"/>
    <xdr:sp macro="" textlink="">
      <xdr:nvSpPr>
        <xdr:cNvPr id="84" name="n_2mainValue【道路】&#10;有形固定資産減価償却率"/>
        <xdr:cNvSpPr txBox="1"/>
      </xdr:nvSpPr>
      <xdr:spPr>
        <a:xfrm>
          <a:off x="2705744" y="55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147371</xdr:rowOff>
    </xdr:from>
    <xdr:to>
      <xdr:col>54</xdr:col>
      <xdr:colOff>189865</xdr:colOff>
      <xdr:row>40</xdr:row>
      <xdr:rowOff>100946</xdr:rowOff>
    </xdr:to>
    <xdr:cxnSp macro="">
      <xdr:nvCxnSpPr>
        <xdr:cNvPr id="108" name="直線コネクタ 107"/>
        <xdr:cNvCxnSpPr/>
      </xdr:nvCxnSpPr>
      <xdr:spPr>
        <a:xfrm flipV="1">
          <a:off x="10476865" y="5633771"/>
          <a:ext cx="0" cy="132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104773</xdr:rowOff>
    </xdr:from>
    <xdr:ext cx="534377" cy="259045"/>
    <xdr:sp macro="" textlink="">
      <xdr:nvSpPr>
        <xdr:cNvPr id="109" name="【道路】&#10;一人当たり延長最小値テキスト"/>
        <xdr:cNvSpPr txBox="1"/>
      </xdr:nvSpPr>
      <xdr:spPr>
        <a:xfrm>
          <a:off x="10515600" y="6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100946</xdr:rowOff>
    </xdr:from>
    <xdr:to>
      <xdr:col>55</xdr:col>
      <xdr:colOff>88900</xdr:colOff>
      <xdr:row>40</xdr:row>
      <xdr:rowOff>100946</xdr:rowOff>
    </xdr:to>
    <xdr:cxnSp macro="">
      <xdr:nvCxnSpPr>
        <xdr:cNvPr id="110" name="直線コネクタ 109"/>
        <xdr:cNvCxnSpPr/>
      </xdr:nvCxnSpPr>
      <xdr:spPr>
        <a:xfrm>
          <a:off x="10388600" y="6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94048</xdr:rowOff>
    </xdr:from>
    <xdr:ext cx="534377" cy="259045"/>
    <xdr:sp macro="" textlink="">
      <xdr:nvSpPr>
        <xdr:cNvPr id="111" name="【道路】&#10;一人当たり延長最大値テキスト"/>
        <xdr:cNvSpPr txBox="1"/>
      </xdr:nvSpPr>
      <xdr:spPr>
        <a:xfrm>
          <a:off x="10515600" y="5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147371</xdr:rowOff>
    </xdr:from>
    <xdr:to>
      <xdr:col>55</xdr:col>
      <xdr:colOff>88900</xdr:colOff>
      <xdr:row>32</xdr:row>
      <xdr:rowOff>147371</xdr:rowOff>
    </xdr:to>
    <xdr:cxnSp macro="">
      <xdr:nvCxnSpPr>
        <xdr:cNvPr id="112" name="直線コネクタ 111"/>
        <xdr:cNvCxnSpPr/>
      </xdr:nvCxnSpPr>
      <xdr:spPr>
        <a:xfrm>
          <a:off x="10388600" y="5633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142403</xdr:rowOff>
    </xdr:from>
    <xdr:ext cx="534377" cy="259045"/>
    <xdr:sp macro="" textlink="">
      <xdr:nvSpPr>
        <xdr:cNvPr id="113" name="【道路】&#10;一人当たり延長平均値テキスト"/>
        <xdr:cNvSpPr txBox="1"/>
      </xdr:nvSpPr>
      <xdr:spPr>
        <a:xfrm>
          <a:off x="10515600" y="6314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119526</xdr:rowOff>
    </xdr:from>
    <xdr:to>
      <xdr:col>55</xdr:col>
      <xdr:colOff>50800</xdr:colOff>
      <xdr:row>38</xdr:row>
      <xdr:rowOff>49676</xdr:rowOff>
    </xdr:to>
    <xdr:sp macro="" textlink="">
      <xdr:nvSpPr>
        <xdr:cNvPr id="114" name="フローチャート: 判断 113"/>
        <xdr:cNvSpPr/>
      </xdr:nvSpPr>
      <xdr:spPr>
        <a:xfrm>
          <a:off x="10426700" y="64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129851</xdr:rowOff>
    </xdr:from>
    <xdr:to>
      <xdr:col>50</xdr:col>
      <xdr:colOff>165100</xdr:colOff>
      <xdr:row>38</xdr:row>
      <xdr:rowOff>60001</xdr:rowOff>
    </xdr:to>
    <xdr:sp macro="" textlink="">
      <xdr:nvSpPr>
        <xdr:cNvPr id="115" name="フローチャート: 判断 114"/>
        <xdr:cNvSpPr/>
      </xdr:nvSpPr>
      <xdr:spPr>
        <a:xfrm>
          <a:off x="9588500" y="6473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150654</xdr:rowOff>
    </xdr:from>
    <xdr:to>
      <xdr:col>46</xdr:col>
      <xdr:colOff>38100</xdr:colOff>
      <xdr:row>38</xdr:row>
      <xdr:rowOff>80804</xdr:rowOff>
    </xdr:to>
    <xdr:sp macro="" textlink="">
      <xdr:nvSpPr>
        <xdr:cNvPr id="116" name="フローチャート: 判断 115"/>
        <xdr:cNvSpPr/>
      </xdr:nvSpPr>
      <xdr:spPr>
        <a:xfrm>
          <a:off x="8699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5188</xdr:rowOff>
    </xdr:from>
    <xdr:to>
      <xdr:col>41</xdr:col>
      <xdr:colOff>101600</xdr:colOff>
      <xdr:row>38</xdr:row>
      <xdr:rowOff>106788</xdr:rowOff>
    </xdr:to>
    <xdr:sp macro="" textlink="">
      <xdr:nvSpPr>
        <xdr:cNvPr id="117" name="フローチャート: 判断 116"/>
        <xdr:cNvSpPr/>
      </xdr:nvSpPr>
      <xdr:spPr>
        <a:xfrm>
          <a:off x="7810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87846</xdr:rowOff>
    </xdr:from>
    <xdr:to>
      <xdr:col>36</xdr:col>
      <xdr:colOff>165100</xdr:colOff>
      <xdr:row>38</xdr:row>
      <xdr:rowOff>17996</xdr:rowOff>
    </xdr:to>
    <xdr:sp macro="" textlink="">
      <xdr:nvSpPr>
        <xdr:cNvPr id="118" name="フローチャート: 判断 117"/>
        <xdr:cNvSpPr/>
      </xdr:nvSpPr>
      <xdr:spPr>
        <a:xfrm>
          <a:off x="6921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43917</xdr:rowOff>
    </xdr:from>
    <xdr:to>
      <xdr:col>55</xdr:col>
      <xdr:colOff>50800</xdr:colOff>
      <xdr:row>39</xdr:row>
      <xdr:rowOff>145517</xdr:rowOff>
    </xdr:to>
    <xdr:sp macro="" textlink="">
      <xdr:nvSpPr>
        <xdr:cNvPr id="124" name="楕円 123"/>
        <xdr:cNvSpPr/>
      </xdr:nvSpPr>
      <xdr:spPr>
        <a:xfrm>
          <a:off x="10426700" y="67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22344</xdr:rowOff>
    </xdr:from>
    <xdr:ext cx="534377" cy="259045"/>
    <xdr:sp macro="" textlink="">
      <xdr:nvSpPr>
        <xdr:cNvPr id="125" name="【道路】&#10;一人当たり延長該当値テキスト"/>
        <xdr:cNvSpPr txBox="1"/>
      </xdr:nvSpPr>
      <xdr:spPr>
        <a:xfrm>
          <a:off x="10515600" y="670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54337</xdr:rowOff>
    </xdr:from>
    <xdr:to>
      <xdr:col>50</xdr:col>
      <xdr:colOff>165100</xdr:colOff>
      <xdr:row>39</xdr:row>
      <xdr:rowOff>155937</xdr:rowOff>
    </xdr:to>
    <xdr:sp macro="" textlink="">
      <xdr:nvSpPr>
        <xdr:cNvPr id="126" name="楕円 125"/>
        <xdr:cNvSpPr/>
      </xdr:nvSpPr>
      <xdr:spPr>
        <a:xfrm>
          <a:off x="9588500" y="674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94717</xdr:rowOff>
    </xdr:from>
    <xdr:to>
      <xdr:col>55</xdr:col>
      <xdr:colOff>0</xdr:colOff>
      <xdr:row>39</xdr:row>
      <xdr:rowOff>105137</xdr:rowOff>
    </xdr:to>
    <xdr:cxnSp macro="">
      <xdr:nvCxnSpPr>
        <xdr:cNvPr id="127" name="直線コネクタ 126"/>
        <xdr:cNvCxnSpPr/>
      </xdr:nvCxnSpPr>
      <xdr:spPr>
        <a:xfrm flipV="1">
          <a:off x="9639300" y="6781267"/>
          <a:ext cx="838200" cy="1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61900</xdr:rowOff>
    </xdr:from>
    <xdr:to>
      <xdr:col>46</xdr:col>
      <xdr:colOff>38100</xdr:colOff>
      <xdr:row>39</xdr:row>
      <xdr:rowOff>163500</xdr:rowOff>
    </xdr:to>
    <xdr:sp macro="" textlink="">
      <xdr:nvSpPr>
        <xdr:cNvPr id="128" name="楕円 127"/>
        <xdr:cNvSpPr/>
      </xdr:nvSpPr>
      <xdr:spPr>
        <a:xfrm>
          <a:off x="8699500" y="67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105137</xdr:rowOff>
    </xdr:from>
    <xdr:to>
      <xdr:col>50</xdr:col>
      <xdr:colOff>114300</xdr:colOff>
      <xdr:row>39</xdr:row>
      <xdr:rowOff>112700</xdr:rowOff>
    </xdr:to>
    <xdr:cxnSp macro="">
      <xdr:nvCxnSpPr>
        <xdr:cNvPr id="129" name="直線コネクタ 128"/>
        <xdr:cNvCxnSpPr/>
      </xdr:nvCxnSpPr>
      <xdr:spPr>
        <a:xfrm flipV="1">
          <a:off x="8750300" y="6791687"/>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76528</xdr:rowOff>
    </xdr:from>
    <xdr:ext cx="534377" cy="259045"/>
    <xdr:sp macro="" textlink="">
      <xdr:nvSpPr>
        <xdr:cNvPr id="130" name="n_1aveValue【道路】&#10;一人当たり延長"/>
        <xdr:cNvSpPr txBox="1"/>
      </xdr:nvSpPr>
      <xdr:spPr>
        <a:xfrm>
          <a:off x="9359411" y="624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97331</xdr:rowOff>
    </xdr:from>
    <xdr:ext cx="534377" cy="259045"/>
    <xdr:sp macro="" textlink="">
      <xdr:nvSpPr>
        <xdr:cNvPr id="131" name="n_2aveValue【道路】&#10;一人当たり延長"/>
        <xdr:cNvSpPr txBox="1"/>
      </xdr:nvSpPr>
      <xdr:spPr>
        <a:xfrm>
          <a:off x="84831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123315</xdr:rowOff>
    </xdr:from>
    <xdr:ext cx="534377" cy="259045"/>
    <xdr:sp macro="" textlink="">
      <xdr:nvSpPr>
        <xdr:cNvPr id="132" name="n_3aveValue【道路】&#10;一人当たり延長"/>
        <xdr:cNvSpPr txBox="1"/>
      </xdr:nvSpPr>
      <xdr:spPr>
        <a:xfrm>
          <a:off x="7594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34523</xdr:rowOff>
    </xdr:from>
    <xdr:ext cx="534377" cy="259045"/>
    <xdr:sp macro="" textlink="">
      <xdr:nvSpPr>
        <xdr:cNvPr id="133" name="n_4aveValue【道路】&#10;一人当たり延長"/>
        <xdr:cNvSpPr txBox="1"/>
      </xdr:nvSpPr>
      <xdr:spPr>
        <a:xfrm>
          <a:off x="6705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147064</xdr:rowOff>
    </xdr:from>
    <xdr:ext cx="534377" cy="259045"/>
    <xdr:sp macro="" textlink="">
      <xdr:nvSpPr>
        <xdr:cNvPr id="134" name="n_1mainValue【道路】&#10;一人当たり延長"/>
        <xdr:cNvSpPr txBox="1"/>
      </xdr:nvSpPr>
      <xdr:spPr>
        <a:xfrm>
          <a:off x="9359411" y="68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154627</xdr:rowOff>
    </xdr:from>
    <xdr:ext cx="534377" cy="259045"/>
    <xdr:sp macro="" textlink="">
      <xdr:nvSpPr>
        <xdr:cNvPr id="135" name="n_2mainValue【道路】&#10;一人当たり延長"/>
        <xdr:cNvSpPr txBox="1"/>
      </xdr:nvSpPr>
      <xdr:spPr>
        <a:xfrm>
          <a:off x="8483111" y="684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8" name="テキスト ボックス 14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8" name="テキスト ボックス 15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142875</xdr:rowOff>
    </xdr:to>
    <xdr:cxnSp macro="">
      <xdr:nvCxnSpPr>
        <xdr:cNvPr id="160" name="直線コネクタ 159"/>
        <xdr:cNvCxnSpPr/>
      </xdr:nvCxnSpPr>
      <xdr:spPr>
        <a:xfrm flipV="1">
          <a:off x="4634865" y="963549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61" name="【橋りょう・トンネル】&#10;有形固定資産減価償却率最小値テキスト"/>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62" name="直線コネクタ 161"/>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63" name="【橋りょう・トンネ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64" name="直線コネクタ 163"/>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61612</xdr:rowOff>
    </xdr:from>
    <xdr:ext cx="405111" cy="259045"/>
    <xdr:sp macro="" textlink="">
      <xdr:nvSpPr>
        <xdr:cNvPr id="165" name="【橋りょう・トンネル】&#10;有形固定資産減価償却率平均値テキスト"/>
        <xdr:cNvSpPr txBox="1"/>
      </xdr:nvSpPr>
      <xdr:spPr>
        <a:xfrm>
          <a:off x="4673600" y="1000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66" name="フローチャート: 判断 165"/>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xdr:rowOff>
    </xdr:from>
    <xdr:to>
      <xdr:col>20</xdr:col>
      <xdr:colOff>38100</xdr:colOff>
      <xdr:row>59</xdr:row>
      <xdr:rowOff>115570</xdr:rowOff>
    </xdr:to>
    <xdr:sp macro="" textlink="">
      <xdr:nvSpPr>
        <xdr:cNvPr id="167" name="フローチャート: 判断 166"/>
        <xdr:cNvSpPr/>
      </xdr:nvSpPr>
      <xdr:spPr>
        <a:xfrm>
          <a:off x="3746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170180</xdr:rowOff>
    </xdr:from>
    <xdr:to>
      <xdr:col>15</xdr:col>
      <xdr:colOff>101600</xdr:colOff>
      <xdr:row>59</xdr:row>
      <xdr:rowOff>100330</xdr:rowOff>
    </xdr:to>
    <xdr:sp macro="" textlink="">
      <xdr:nvSpPr>
        <xdr:cNvPr id="168" name="フローチャート: 判断 167"/>
        <xdr:cNvSpPr/>
      </xdr:nvSpPr>
      <xdr:spPr>
        <a:xfrm>
          <a:off x="2857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69" name="フローチャート: 判断 168"/>
        <xdr:cNvSpPr/>
      </xdr:nvSpPr>
      <xdr:spPr>
        <a:xfrm>
          <a:off x="1968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31115</xdr:rowOff>
    </xdr:from>
    <xdr:to>
      <xdr:col>6</xdr:col>
      <xdr:colOff>38100</xdr:colOff>
      <xdr:row>58</xdr:row>
      <xdr:rowOff>132715</xdr:rowOff>
    </xdr:to>
    <xdr:sp macro="" textlink="">
      <xdr:nvSpPr>
        <xdr:cNvPr id="170" name="フローチャート: 判断 169"/>
        <xdr:cNvSpPr/>
      </xdr:nvSpPr>
      <xdr:spPr>
        <a:xfrm>
          <a:off x="1079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27305</xdr:rowOff>
    </xdr:from>
    <xdr:to>
      <xdr:col>24</xdr:col>
      <xdr:colOff>114300</xdr:colOff>
      <xdr:row>60</xdr:row>
      <xdr:rowOff>128905</xdr:rowOff>
    </xdr:to>
    <xdr:sp macro="" textlink="">
      <xdr:nvSpPr>
        <xdr:cNvPr id="176" name="楕円 175"/>
        <xdr:cNvSpPr/>
      </xdr:nvSpPr>
      <xdr:spPr>
        <a:xfrm>
          <a:off x="45847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5732</xdr:rowOff>
    </xdr:from>
    <xdr:ext cx="405111" cy="259045"/>
    <xdr:sp macro="" textlink="">
      <xdr:nvSpPr>
        <xdr:cNvPr id="177" name="【橋りょう・トンネル】&#10;有形固定資産減価償却率該当値テキスト"/>
        <xdr:cNvSpPr txBox="1"/>
      </xdr:nvSpPr>
      <xdr:spPr>
        <a:xfrm>
          <a:off x="4673600"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154940</xdr:rowOff>
    </xdr:from>
    <xdr:to>
      <xdr:col>20</xdr:col>
      <xdr:colOff>38100</xdr:colOff>
      <xdr:row>60</xdr:row>
      <xdr:rowOff>85090</xdr:rowOff>
    </xdr:to>
    <xdr:sp macro="" textlink="">
      <xdr:nvSpPr>
        <xdr:cNvPr id="178" name="楕円 177"/>
        <xdr:cNvSpPr/>
      </xdr:nvSpPr>
      <xdr:spPr>
        <a:xfrm>
          <a:off x="3746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34290</xdr:rowOff>
    </xdr:from>
    <xdr:to>
      <xdr:col>24</xdr:col>
      <xdr:colOff>63500</xdr:colOff>
      <xdr:row>60</xdr:row>
      <xdr:rowOff>78105</xdr:rowOff>
    </xdr:to>
    <xdr:cxnSp macro="">
      <xdr:nvCxnSpPr>
        <xdr:cNvPr id="179" name="直線コネクタ 178"/>
        <xdr:cNvCxnSpPr/>
      </xdr:nvCxnSpPr>
      <xdr:spPr>
        <a:xfrm>
          <a:off x="3797300" y="1032129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111125</xdr:rowOff>
    </xdr:from>
    <xdr:to>
      <xdr:col>15</xdr:col>
      <xdr:colOff>101600</xdr:colOff>
      <xdr:row>60</xdr:row>
      <xdr:rowOff>41275</xdr:rowOff>
    </xdr:to>
    <xdr:sp macro="" textlink="">
      <xdr:nvSpPr>
        <xdr:cNvPr id="180" name="楕円 179"/>
        <xdr:cNvSpPr/>
      </xdr:nvSpPr>
      <xdr:spPr>
        <a:xfrm>
          <a:off x="2857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161925</xdr:rowOff>
    </xdr:from>
    <xdr:to>
      <xdr:col>19</xdr:col>
      <xdr:colOff>177800</xdr:colOff>
      <xdr:row>60</xdr:row>
      <xdr:rowOff>34290</xdr:rowOff>
    </xdr:to>
    <xdr:cxnSp macro="">
      <xdr:nvCxnSpPr>
        <xdr:cNvPr id="181" name="直線コネクタ 180"/>
        <xdr:cNvCxnSpPr/>
      </xdr:nvCxnSpPr>
      <xdr:spPr>
        <a:xfrm>
          <a:off x="2908300" y="102774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132097</xdr:rowOff>
    </xdr:from>
    <xdr:ext cx="405111" cy="259045"/>
    <xdr:sp macro="" textlink="">
      <xdr:nvSpPr>
        <xdr:cNvPr id="182" name="n_1aveValue【橋りょう・トンネル】&#10;有形固定資産減価償却率"/>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116857</xdr:rowOff>
    </xdr:from>
    <xdr:ext cx="405111" cy="259045"/>
    <xdr:sp macro="" textlink="">
      <xdr:nvSpPr>
        <xdr:cNvPr id="183" name="n_2aveValue【橋りょう・トンネル】&#10;有形固定資産減価償却率"/>
        <xdr:cNvSpPr txBox="1"/>
      </xdr:nvSpPr>
      <xdr:spPr>
        <a:xfrm>
          <a:off x="2705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141622</xdr:rowOff>
    </xdr:from>
    <xdr:ext cx="405111" cy="259045"/>
    <xdr:sp macro="" textlink="">
      <xdr:nvSpPr>
        <xdr:cNvPr id="184" name="n_3aveValue【橋りょう・トンネル】&#10;有形固定資産減価償却率"/>
        <xdr:cNvSpPr txBox="1"/>
      </xdr:nvSpPr>
      <xdr:spPr>
        <a:xfrm>
          <a:off x="1816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149242</xdr:rowOff>
    </xdr:from>
    <xdr:ext cx="405111" cy="259045"/>
    <xdr:sp macro="" textlink="">
      <xdr:nvSpPr>
        <xdr:cNvPr id="185" name="n_4aveValue【橋りょう・トンネル】&#10;有形固定資産減価償却率"/>
        <xdr:cNvSpPr txBox="1"/>
      </xdr:nvSpPr>
      <xdr:spPr>
        <a:xfrm>
          <a:off x="927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76217</xdr:rowOff>
    </xdr:from>
    <xdr:ext cx="405111" cy="259045"/>
    <xdr:sp macro="" textlink="">
      <xdr:nvSpPr>
        <xdr:cNvPr id="186" name="n_1mainValue【橋りょう・トンネ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32402</xdr:rowOff>
    </xdr:from>
    <xdr:ext cx="405111" cy="259045"/>
    <xdr:sp macro="" textlink="">
      <xdr:nvSpPr>
        <xdr:cNvPr id="187" name="n_2mainValue【橋りょう・トンネル】&#10;有形固定資産減価償却率"/>
        <xdr:cNvSpPr txBox="1"/>
      </xdr:nvSpPr>
      <xdr:spPr>
        <a:xfrm>
          <a:off x="2705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1" name="テキスト ボックス 20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3" name="テキスト ボックス 20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5" name="テキスト ボックス 20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7" name="テキスト ボックス 20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9" name="テキスト ボックス 20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162086</xdr:rowOff>
    </xdr:from>
    <xdr:to>
      <xdr:col>54</xdr:col>
      <xdr:colOff>189865</xdr:colOff>
      <xdr:row>64</xdr:row>
      <xdr:rowOff>97361</xdr:rowOff>
    </xdr:to>
    <xdr:cxnSp macro="">
      <xdr:nvCxnSpPr>
        <xdr:cNvPr id="213" name="直線コネクタ 212"/>
        <xdr:cNvCxnSpPr/>
      </xdr:nvCxnSpPr>
      <xdr:spPr>
        <a:xfrm flipV="1">
          <a:off x="10476865" y="9591836"/>
          <a:ext cx="0" cy="147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101188</xdr:rowOff>
    </xdr:from>
    <xdr:ext cx="534377" cy="259045"/>
    <xdr:sp macro="" textlink="">
      <xdr:nvSpPr>
        <xdr:cNvPr id="214" name="【橋りょう・トンネル】&#10;一人当たり有形固定資産（償却資産）額最小値テキスト"/>
        <xdr:cNvSpPr txBox="1"/>
      </xdr:nvSpPr>
      <xdr:spPr>
        <a:xfrm>
          <a:off x="10515600" y="110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97361</xdr:rowOff>
    </xdr:from>
    <xdr:to>
      <xdr:col>55</xdr:col>
      <xdr:colOff>88900</xdr:colOff>
      <xdr:row>64</xdr:row>
      <xdr:rowOff>97361</xdr:rowOff>
    </xdr:to>
    <xdr:cxnSp macro="">
      <xdr:nvCxnSpPr>
        <xdr:cNvPr id="215" name="直線コネクタ 214"/>
        <xdr:cNvCxnSpPr/>
      </xdr:nvCxnSpPr>
      <xdr:spPr>
        <a:xfrm>
          <a:off x="10388600" y="1107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108763</xdr:rowOff>
    </xdr:from>
    <xdr:ext cx="690189" cy="259045"/>
    <xdr:sp macro="" textlink="">
      <xdr:nvSpPr>
        <xdr:cNvPr id="216" name="【橋りょう・トンネル】&#10;一人当たり有形固定資産（償却資産）額最大値テキスト"/>
        <xdr:cNvSpPr txBox="1"/>
      </xdr:nvSpPr>
      <xdr:spPr>
        <a:xfrm>
          <a:off x="10515600" y="9367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162086</xdr:rowOff>
    </xdr:from>
    <xdr:to>
      <xdr:col>55</xdr:col>
      <xdr:colOff>88900</xdr:colOff>
      <xdr:row>55</xdr:row>
      <xdr:rowOff>162086</xdr:rowOff>
    </xdr:to>
    <xdr:cxnSp macro="">
      <xdr:nvCxnSpPr>
        <xdr:cNvPr id="217" name="直線コネクタ 216"/>
        <xdr:cNvCxnSpPr/>
      </xdr:nvCxnSpPr>
      <xdr:spPr>
        <a:xfrm>
          <a:off x="10388600" y="95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111276</xdr:rowOff>
    </xdr:from>
    <xdr:ext cx="599010" cy="259045"/>
    <xdr:sp macro="" textlink="">
      <xdr:nvSpPr>
        <xdr:cNvPr id="218" name="【橋りょう・トンネル】&#10;一人当たり有形固定資産（償却資産）額平均値テキスト"/>
        <xdr:cNvSpPr txBox="1"/>
      </xdr:nvSpPr>
      <xdr:spPr>
        <a:xfrm>
          <a:off x="10515600" y="10398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88399</xdr:rowOff>
    </xdr:from>
    <xdr:to>
      <xdr:col>55</xdr:col>
      <xdr:colOff>50800</xdr:colOff>
      <xdr:row>62</xdr:row>
      <xdr:rowOff>18549</xdr:rowOff>
    </xdr:to>
    <xdr:sp macro="" textlink="">
      <xdr:nvSpPr>
        <xdr:cNvPr id="219" name="フローチャート: 判断 218"/>
        <xdr:cNvSpPr/>
      </xdr:nvSpPr>
      <xdr:spPr>
        <a:xfrm>
          <a:off x="10426700" y="105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114738</xdr:rowOff>
    </xdr:from>
    <xdr:to>
      <xdr:col>50</xdr:col>
      <xdr:colOff>165100</xdr:colOff>
      <xdr:row>62</xdr:row>
      <xdr:rowOff>44888</xdr:rowOff>
    </xdr:to>
    <xdr:sp macro="" textlink="">
      <xdr:nvSpPr>
        <xdr:cNvPr id="220" name="フローチャート: 判断 219"/>
        <xdr:cNvSpPr/>
      </xdr:nvSpPr>
      <xdr:spPr>
        <a:xfrm>
          <a:off x="9588500" y="1057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165993</xdr:rowOff>
    </xdr:from>
    <xdr:to>
      <xdr:col>46</xdr:col>
      <xdr:colOff>38100</xdr:colOff>
      <xdr:row>62</xdr:row>
      <xdr:rowOff>96143</xdr:rowOff>
    </xdr:to>
    <xdr:sp macro="" textlink="">
      <xdr:nvSpPr>
        <xdr:cNvPr id="221" name="フローチャート: 判断 220"/>
        <xdr:cNvSpPr/>
      </xdr:nvSpPr>
      <xdr:spPr>
        <a:xfrm>
          <a:off x="8699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168054</xdr:rowOff>
    </xdr:from>
    <xdr:to>
      <xdr:col>41</xdr:col>
      <xdr:colOff>101600</xdr:colOff>
      <xdr:row>62</xdr:row>
      <xdr:rowOff>98204</xdr:rowOff>
    </xdr:to>
    <xdr:sp macro="" textlink="">
      <xdr:nvSpPr>
        <xdr:cNvPr id="222" name="フローチャート: 判断 221"/>
        <xdr:cNvSpPr/>
      </xdr:nvSpPr>
      <xdr:spPr>
        <a:xfrm>
          <a:off x="7810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153980</xdr:rowOff>
    </xdr:from>
    <xdr:to>
      <xdr:col>36</xdr:col>
      <xdr:colOff>165100</xdr:colOff>
      <xdr:row>60</xdr:row>
      <xdr:rowOff>84130</xdr:rowOff>
    </xdr:to>
    <xdr:sp macro="" textlink="">
      <xdr:nvSpPr>
        <xdr:cNvPr id="223" name="フローチャート: 判断 222"/>
        <xdr:cNvSpPr/>
      </xdr:nvSpPr>
      <xdr:spPr>
        <a:xfrm>
          <a:off x="6921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66933</xdr:rowOff>
    </xdr:from>
    <xdr:to>
      <xdr:col>55</xdr:col>
      <xdr:colOff>50800</xdr:colOff>
      <xdr:row>63</xdr:row>
      <xdr:rowOff>168533</xdr:rowOff>
    </xdr:to>
    <xdr:sp macro="" textlink="">
      <xdr:nvSpPr>
        <xdr:cNvPr id="229" name="楕円 228"/>
        <xdr:cNvSpPr/>
      </xdr:nvSpPr>
      <xdr:spPr>
        <a:xfrm>
          <a:off x="10426700" y="1086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45360</xdr:rowOff>
    </xdr:from>
    <xdr:ext cx="599010" cy="259045"/>
    <xdr:sp macro="" textlink="">
      <xdr:nvSpPr>
        <xdr:cNvPr id="230" name="【橋りょう・トンネル】&#10;一人当たり有形固定資産（償却資産）額該当値テキスト"/>
        <xdr:cNvSpPr txBox="1"/>
      </xdr:nvSpPr>
      <xdr:spPr>
        <a:xfrm>
          <a:off x="10515600" y="1084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71134</xdr:rowOff>
    </xdr:from>
    <xdr:to>
      <xdr:col>50</xdr:col>
      <xdr:colOff>165100</xdr:colOff>
      <xdr:row>64</xdr:row>
      <xdr:rowOff>1284</xdr:rowOff>
    </xdr:to>
    <xdr:sp macro="" textlink="">
      <xdr:nvSpPr>
        <xdr:cNvPr id="231" name="楕円 230"/>
        <xdr:cNvSpPr/>
      </xdr:nvSpPr>
      <xdr:spPr>
        <a:xfrm>
          <a:off x="9588500" y="1087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117733</xdr:rowOff>
    </xdr:from>
    <xdr:to>
      <xdr:col>55</xdr:col>
      <xdr:colOff>0</xdr:colOff>
      <xdr:row>63</xdr:row>
      <xdr:rowOff>121934</xdr:rowOff>
    </xdr:to>
    <xdr:cxnSp macro="">
      <xdr:nvCxnSpPr>
        <xdr:cNvPr id="232" name="直線コネクタ 231"/>
        <xdr:cNvCxnSpPr/>
      </xdr:nvCxnSpPr>
      <xdr:spPr>
        <a:xfrm flipV="1">
          <a:off x="9639300" y="10919083"/>
          <a:ext cx="838200" cy="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74175</xdr:rowOff>
    </xdr:from>
    <xdr:to>
      <xdr:col>46</xdr:col>
      <xdr:colOff>38100</xdr:colOff>
      <xdr:row>64</xdr:row>
      <xdr:rowOff>4325</xdr:rowOff>
    </xdr:to>
    <xdr:sp macro="" textlink="">
      <xdr:nvSpPr>
        <xdr:cNvPr id="233" name="楕円 232"/>
        <xdr:cNvSpPr/>
      </xdr:nvSpPr>
      <xdr:spPr>
        <a:xfrm>
          <a:off x="8699500" y="1087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121934</xdr:rowOff>
    </xdr:from>
    <xdr:to>
      <xdr:col>50</xdr:col>
      <xdr:colOff>114300</xdr:colOff>
      <xdr:row>63</xdr:row>
      <xdr:rowOff>124975</xdr:rowOff>
    </xdr:to>
    <xdr:cxnSp macro="">
      <xdr:nvCxnSpPr>
        <xdr:cNvPr id="234" name="直線コネクタ 233"/>
        <xdr:cNvCxnSpPr/>
      </xdr:nvCxnSpPr>
      <xdr:spPr>
        <a:xfrm flipV="1">
          <a:off x="8750300" y="10923284"/>
          <a:ext cx="8890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61415</xdr:rowOff>
    </xdr:from>
    <xdr:ext cx="599010" cy="259045"/>
    <xdr:sp macro="" textlink="">
      <xdr:nvSpPr>
        <xdr:cNvPr id="235" name="n_1aveValue【橋りょう・トンネル】&#10;一人当たり有形固定資産（償却資産）額"/>
        <xdr:cNvSpPr txBox="1"/>
      </xdr:nvSpPr>
      <xdr:spPr>
        <a:xfrm>
          <a:off x="9327095" y="1034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112670</xdr:rowOff>
    </xdr:from>
    <xdr:ext cx="599010" cy="259045"/>
    <xdr:sp macro="" textlink="">
      <xdr:nvSpPr>
        <xdr:cNvPr id="236" name="n_2aveValue【橋りょう・トンネル】&#10;一人当たり有形固定資産（償却資産）額"/>
        <xdr:cNvSpPr txBox="1"/>
      </xdr:nvSpPr>
      <xdr:spPr>
        <a:xfrm>
          <a:off x="84507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114731</xdr:rowOff>
    </xdr:from>
    <xdr:ext cx="599010" cy="259045"/>
    <xdr:sp macro="" textlink="">
      <xdr:nvSpPr>
        <xdr:cNvPr id="237" name="n_3aveValue【橋りょう・トンネル】&#10;一人当たり有形固定資産（償却資産）額"/>
        <xdr:cNvSpPr txBox="1"/>
      </xdr:nvSpPr>
      <xdr:spPr>
        <a:xfrm>
          <a:off x="7561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100657</xdr:rowOff>
    </xdr:from>
    <xdr:ext cx="599010" cy="259045"/>
    <xdr:sp macro="" textlink="">
      <xdr:nvSpPr>
        <xdr:cNvPr id="238" name="n_4aveValue【橋りょう・トンネル】&#10;一人当たり有形固定資産（償却資産）額"/>
        <xdr:cNvSpPr txBox="1"/>
      </xdr:nvSpPr>
      <xdr:spPr>
        <a:xfrm>
          <a:off x="6672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163861</xdr:rowOff>
    </xdr:from>
    <xdr:ext cx="599010" cy="259045"/>
    <xdr:sp macro="" textlink="">
      <xdr:nvSpPr>
        <xdr:cNvPr id="239" name="n_1mainValue【橋りょう・トンネル】&#10;一人当たり有形固定資産（償却資産）額"/>
        <xdr:cNvSpPr txBox="1"/>
      </xdr:nvSpPr>
      <xdr:spPr>
        <a:xfrm>
          <a:off x="9327095" y="10965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166902</xdr:rowOff>
    </xdr:from>
    <xdr:ext cx="599010" cy="259045"/>
    <xdr:sp macro="" textlink="">
      <xdr:nvSpPr>
        <xdr:cNvPr id="240" name="n_2mainValue【橋りょう・トンネル】&#10;一人当たり有形固定資産（償却資産）額"/>
        <xdr:cNvSpPr txBox="1"/>
      </xdr:nvSpPr>
      <xdr:spPr>
        <a:xfrm>
          <a:off x="8450795" y="1096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2" name="直線コネクタ 25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3" name="テキスト ボックス 25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4" name="直線コネクタ 25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5" name="テキスト ボックス 25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6" name="直線コネクタ 25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7" name="テキスト ボックス 25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8" name="直線コネクタ 25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9" name="テキスト ボックス 25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0" name="直線コネクタ 25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1" name="テキスト ボックス 26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2" name="直線コネクタ 26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3" name="テキスト ボックス 26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100149</xdr:rowOff>
    </xdr:from>
    <xdr:to>
      <xdr:col>24</xdr:col>
      <xdr:colOff>62865</xdr:colOff>
      <xdr:row>86</xdr:row>
      <xdr:rowOff>106680</xdr:rowOff>
    </xdr:to>
    <xdr:cxnSp macro="">
      <xdr:nvCxnSpPr>
        <xdr:cNvPr id="266" name="直線コネクタ 265"/>
        <xdr:cNvCxnSpPr/>
      </xdr:nvCxnSpPr>
      <xdr:spPr>
        <a:xfrm flipV="1">
          <a:off x="4634865" y="13473249"/>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67"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68" name="直線コネクタ 267"/>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46826</xdr:rowOff>
    </xdr:from>
    <xdr:ext cx="405111" cy="259045"/>
    <xdr:sp macro="" textlink="">
      <xdr:nvSpPr>
        <xdr:cNvPr id="269" name="【公営住宅】&#10;有形固定資産減価償却率最大値テキスト"/>
        <xdr:cNvSpPr txBox="1"/>
      </xdr:nvSpPr>
      <xdr:spPr>
        <a:xfrm>
          <a:off x="4673600" y="1324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100149</xdr:rowOff>
    </xdr:from>
    <xdr:to>
      <xdr:col>24</xdr:col>
      <xdr:colOff>152400</xdr:colOff>
      <xdr:row>78</xdr:row>
      <xdr:rowOff>100149</xdr:rowOff>
    </xdr:to>
    <xdr:cxnSp macro="">
      <xdr:nvCxnSpPr>
        <xdr:cNvPr id="270" name="直線コネクタ 269"/>
        <xdr:cNvCxnSpPr/>
      </xdr:nvCxnSpPr>
      <xdr:spPr>
        <a:xfrm>
          <a:off x="4546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164935</xdr:rowOff>
    </xdr:from>
    <xdr:ext cx="405111" cy="259045"/>
    <xdr:sp macro="" textlink="">
      <xdr:nvSpPr>
        <xdr:cNvPr id="271" name="【公営住宅】&#10;有形固定資産減価償却率平均値テキスト"/>
        <xdr:cNvSpPr txBox="1"/>
      </xdr:nvSpPr>
      <xdr:spPr>
        <a:xfrm>
          <a:off x="4673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xdr:rowOff>
    </xdr:from>
    <xdr:to>
      <xdr:col>24</xdr:col>
      <xdr:colOff>114300</xdr:colOff>
      <xdr:row>83</xdr:row>
      <xdr:rowOff>116658</xdr:rowOff>
    </xdr:to>
    <xdr:sp macro="" textlink="">
      <xdr:nvSpPr>
        <xdr:cNvPr id="272" name="フローチャート: 判断 271"/>
        <xdr:cNvSpPr/>
      </xdr:nvSpPr>
      <xdr:spPr>
        <a:xfrm>
          <a:off x="4584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59145</xdr:rowOff>
    </xdr:from>
    <xdr:to>
      <xdr:col>20</xdr:col>
      <xdr:colOff>38100</xdr:colOff>
      <xdr:row>83</xdr:row>
      <xdr:rowOff>160745</xdr:rowOff>
    </xdr:to>
    <xdr:sp macro="" textlink="">
      <xdr:nvSpPr>
        <xdr:cNvPr id="273" name="フローチャート: 判断 272"/>
        <xdr:cNvSpPr/>
      </xdr:nvSpPr>
      <xdr:spPr>
        <a:xfrm>
          <a:off x="3746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60779</xdr:rowOff>
    </xdr:from>
    <xdr:to>
      <xdr:col>15</xdr:col>
      <xdr:colOff>101600</xdr:colOff>
      <xdr:row>83</xdr:row>
      <xdr:rowOff>162379</xdr:rowOff>
    </xdr:to>
    <xdr:sp macro="" textlink="">
      <xdr:nvSpPr>
        <xdr:cNvPr id="274" name="フローチャート: 判断 273"/>
        <xdr:cNvSpPr/>
      </xdr:nvSpPr>
      <xdr:spPr>
        <a:xfrm>
          <a:off x="2857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75" name="フローチャート: 判断 27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76" name="フローチャート: 判断 275"/>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49349</xdr:rowOff>
    </xdr:from>
    <xdr:to>
      <xdr:col>24</xdr:col>
      <xdr:colOff>114300</xdr:colOff>
      <xdr:row>78</xdr:row>
      <xdr:rowOff>150949</xdr:rowOff>
    </xdr:to>
    <xdr:sp macro="" textlink="">
      <xdr:nvSpPr>
        <xdr:cNvPr id="282" name="楕円 281"/>
        <xdr:cNvSpPr/>
      </xdr:nvSpPr>
      <xdr:spPr>
        <a:xfrm>
          <a:off x="4584700" y="134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2376</xdr:rowOff>
    </xdr:from>
    <xdr:ext cx="405111" cy="259045"/>
    <xdr:sp macro="" textlink="">
      <xdr:nvSpPr>
        <xdr:cNvPr id="283" name="【公営住宅】&#10;有形固定資産減価償却率該当値テキスト"/>
        <xdr:cNvSpPr txBox="1"/>
      </xdr:nvSpPr>
      <xdr:spPr>
        <a:xfrm>
          <a:off x="4673600" y="13375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3629</xdr:rowOff>
    </xdr:from>
    <xdr:to>
      <xdr:col>20</xdr:col>
      <xdr:colOff>38100</xdr:colOff>
      <xdr:row>78</xdr:row>
      <xdr:rowOff>105229</xdr:rowOff>
    </xdr:to>
    <xdr:sp macro="" textlink="">
      <xdr:nvSpPr>
        <xdr:cNvPr id="284" name="楕円 283"/>
        <xdr:cNvSpPr/>
      </xdr:nvSpPr>
      <xdr:spPr>
        <a:xfrm>
          <a:off x="374650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54429</xdr:rowOff>
    </xdr:from>
    <xdr:to>
      <xdr:col>24</xdr:col>
      <xdr:colOff>63500</xdr:colOff>
      <xdr:row>78</xdr:row>
      <xdr:rowOff>100149</xdr:rowOff>
    </xdr:to>
    <xdr:cxnSp macro="">
      <xdr:nvCxnSpPr>
        <xdr:cNvPr id="285" name="直線コネクタ 284"/>
        <xdr:cNvCxnSpPr/>
      </xdr:nvCxnSpPr>
      <xdr:spPr>
        <a:xfrm>
          <a:off x="3797300" y="1342752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132624</xdr:rowOff>
    </xdr:from>
    <xdr:to>
      <xdr:col>15</xdr:col>
      <xdr:colOff>101600</xdr:colOff>
      <xdr:row>78</xdr:row>
      <xdr:rowOff>62774</xdr:rowOff>
    </xdr:to>
    <xdr:sp macro="" textlink="">
      <xdr:nvSpPr>
        <xdr:cNvPr id="286" name="楕円 285"/>
        <xdr:cNvSpPr/>
      </xdr:nvSpPr>
      <xdr:spPr>
        <a:xfrm>
          <a:off x="2857500" y="1333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11974</xdr:rowOff>
    </xdr:from>
    <xdr:to>
      <xdr:col>19</xdr:col>
      <xdr:colOff>177800</xdr:colOff>
      <xdr:row>78</xdr:row>
      <xdr:rowOff>54429</xdr:rowOff>
    </xdr:to>
    <xdr:cxnSp macro="">
      <xdr:nvCxnSpPr>
        <xdr:cNvPr id="287" name="直線コネクタ 286"/>
        <xdr:cNvCxnSpPr/>
      </xdr:nvCxnSpPr>
      <xdr:spPr>
        <a:xfrm>
          <a:off x="2908300" y="1338507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151872</xdr:rowOff>
    </xdr:from>
    <xdr:ext cx="405111" cy="259045"/>
    <xdr:sp macro="" textlink="">
      <xdr:nvSpPr>
        <xdr:cNvPr id="288" name="n_1aveValue【公営住宅】&#10;有形固定資産減価償却率"/>
        <xdr:cNvSpPr txBox="1"/>
      </xdr:nvSpPr>
      <xdr:spPr>
        <a:xfrm>
          <a:off x="35820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153506</xdr:rowOff>
    </xdr:from>
    <xdr:ext cx="405111" cy="259045"/>
    <xdr:sp macro="" textlink="">
      <xdr:nvSpPr>
        <xdr:cNvPr id="289" name="n_2aveValue【公営住宅】&#10;有形固定資産減価償却率"/>
        <xdr:cNvSpPr txBox="1"/>
      </xdr:nvSpPr>
      <xdr:spPr>
        <a:xfrm>
          <a:off x="27057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290"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291" name="n_4aveValue【公営住宅】&#10;有形固定資産減価償却率"/>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121756</xdr:rowOff>
    </xdr:from>
    <xdr:ext cx="340478" cy="259045"/>
    <xdr:sp macro="" textlink="">
      <xdr:nvSpPr>
        <xdr:cNvPr id="292" name="n_1mainValue【公営住宅】&#10;有形固定資産減価償却率"/>
        <xdr:cNvSpPr txBox="1"/>
      </xdr:nvSpPr>
      <xdr:spPr>
        <a:xfrm>
          <a:off x="3614361" y="13151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79301</xdr:rowOff>
    </xdr:from>
    <xdr:ext cx="340478" cy="259045"/>
    <xdr:sp macro="" textlink="">
      <xdr:nvSpPr>
        <xdr:cNvPr id="293" name="n_2mainValue【公営住宅】&#10;有形固定資産減価償却率"/>
        <xdr:cNvSpPr txBox="1"/>
      </xdr:nvSpPr>
      <xdr:spPr>
        <a:xfrm>
          <a:off x="2738061" y="13109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3" name="テキスト ボックス 31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161162</xdr:rowOff>
    </xdr:from>
    <xdr:to>
      <xdr:col>54</xdr:col>
      <xdr:colOff>189865</xdr:colOff>
      <xdr:row>86</xdr:row>
      <xdr:rowOff>89915</xdr:rowOff>
    </xdr:to>
    <xdr:cxnSp macro="">
      <xdr:nvCxnSpPr>
        <xdr:cNvPr id="317" name="直線コネクタ 316"/>
        <xdr:cNvCxnSpPr/>
      </xdr:nvCxnSpPr>
      <xdr:spPr>
        <a:xfrm flipV="1">
          <a:off x="10476865" y="13534262"/>
          <a:ext cx="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93742</xdr:rowOff>
    </xdr:from>
    <xdr:ext cx="469744" cy="259045"/>
    <xdr:sp macro="" textlink="">
      <xdr:nvSpPr>
        <xdr:cNvPr id="318" name="【公営住宅】&#10;一人当たり面積最小値テキスト"/>
        <xdr:cNvSpPr txBox="1"/>
      </xdr:nvSpPr>
      <xdr:spPr>
        <a:xfrm>
          <a:off x="10515600"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89915</xdr:rowOff>
    </xdr:from>
    <xdr:to>
      <xdr:col>55</xdr:col>
      <xdr:colOff>88900</xdr:colOff>
      <xdr:row>86</xdr:row>
      <xdr:rowOff>89915</xdr:rowOff>
    </xdr:to>
    <xdr:cxnSp macro="">
      <xdr:nvCxnSpPr>
        <xdr:cNvPr id="319" name="直線コネクタ 318"/>
        <xdr:cNvCxnSpPr/>
      </xdr:nvCxnSpPr>
      <xdr:spPr>
        <a:xfrm>
          <a:off x="10388600" y="1483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107839</xdr:rowOff>
    </xdr:from>
    <xdr:ext cx="534377" cy="259045"/>
    <xdr:sp macro="" textlink="">
      <xdr:nvSpPr>
        <xdr:cNvPr id="320" name="【公営住宅】&#10;一人当たり面積最大値テキスト"/>
        <xdr:cNvSpPr txBox="1"/>
      </xdr:nvSpPr>
      <xdr:spPr>
        <a:xfrm>
          <a:off x="10515600" y="133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161162</xdr:rowOff>
    </xdr:from>
    <xdr:to>
      <xdr:col>55</xdr:col>
      <xdr:colOff>88900</xdr:colOff>
      <xdr:row>78</xdr:row>
      <xdr:rowOff>161162</xdr:rowOff>
    </xdr:to>
    <xdr:cxnSp macro="">
      <xdr:nvCxnSpPr>
        <xdr:cNvPr id="321" name="直線コネクタ 320"/>
        <xdr:cNvCxnSpPr/>
      </xdr:nvCxnSpPr>
      <xdr:spPr>
        <a:xfrm>
          <a:off x="10388600" y="135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123080</xdr:rowOff>
    </xdr:from>
    <xdr:ext cx="469744" cy="259045"/>
    <xdr:sp macro="" textlink="">
      <xdr:nvSpPr>
        <xdr:cNvPr id="322" name="【公営住宅】&#10;一人当たり面積平均値テキスト"/>
        <xdr:cNvSpPr txBox="1"/>
      </xdr:nvSpPr>
      <xdr:spPr>
        <a:xfrm>
          <a:off x="10515600" y="14524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144653</xdr:rowOff>
    </xdr:from>
    <xdr:to>
      <xdr:col>55</xdr:col>
      <xdr:colOff>50800</xdr:colOff>
      <xdr:row>85</xdr:row>
      <xdr:rowOff>74803</xdr:rowOff>
    </xdr:to>
    <xdr:sp macro="" textlink="">
      <xdr:nvSpPr>
        <xdr:cNvPr id="323" name="フローチャート: 判断 322"/>
        <xdr:cNvSpPr/>
      </xdr:nvSpPr>
      <xdr:spPr>
        <a:xfrm>
          <a:off x="10426700" y="1454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168656</xdr:rowOff>
    </xdr:from>
    <xdr:to>
      <xdr:col>50</xdr:col>
      <xdr:colOff>165100</xdr:colOff>
      <xdr:row>85</xdr:row>
      <xdr:rowOff>98806</xdr:rowOff>
    </xdr:to>
    <xdr:sp macro="" textlink="">
      <xdr:nvSpPr>
        <xdr:cNvPr id="324" name="フローチャート: 判断 323"/>
        <xdr:cNvSpPr/>
      </xdr:nvSpPr>
      <xdr:spPr>
        <a:xfrm>
          <a:off x="9588500" y="1457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11685</xdr:rowOff>
    </xdr:from>
    <xdr:to>
      <xdr:col>46</xdr:col>
      <xdr:colOff>38100</xdr:colOff>
      <xdr:row>85</xdr:row>
      <xdr:rowOff>113285</xdr:rowOff>
    </xdr:to>
    <xdr:sp macro="" textlink="">
      <xdr:nvSpPr>
        <xdr:cNvPr id="325" name="フローチャート: 判断 324"/>
        <xdr:cNvSpPr/>
      </xdr:nvSpPr>
      <xdr:spPr>
        <a:xfrm>
          <a:off x="8699500" y="145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15621</xdr:rowOff>
    </xdr:from>
    <xdr:to>
      <xdr:col>41</xdr:col>
      <xdr:colOff>101600</xdr:colOff>
      <xdr:row>85</xdr:row>
      <xdr:rowOff>117221</xdr:rowOff>
    </xdr:to>
    <xdr:sp macro="" textlink="">
      <xdr:nvSpPr>
        <xdr:cNvPr id="326" name="フローチャート: 判断 325"/>
        <xdr:cNvSpPr/>
      </xdr:nvSpPr>
      <xdr:spPr>
        <a:xfrm>
          <a:off x="7810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10413</xdr:rowOff>
    </xdr:from>
    <xdr:to>
      <xdr:col>36</xdr:col>
      <xdr:colOff>165100</xdr:colOff>
      <xdr:row>85</xdr:row>
      <xdr:rowOff>112013</xdr:rowOff>
    </xdr:to>
    <xdr:sp macro="" textlink="">
      <xdr:nvSpPr>
        <xdr:cNvPr id="327" name="フローチャート: 判断 326"/>
        <xdr:cNvSpPr/>
      </xdr:nvSpPr>
      <xdr:spPr>
        <a:xfrm>
          <a:off x="6921500" y="1458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108077</xdr:rowOff>
    </xdr:from>
    <xdr:to>
      <xdr:col>55</xdr:col>
      <xdr:colOff>50800</xdr:colOff>
      <xdr:row>85</xdr:row>
      <xdr:rowOff>38227</xdr:rowOff>
    </xdr:to>
    <xdr:sp macro="" textlink="">
      <xdr:nvSpPr>
        <xdr:cNvPr id="333" name="楕円 332"/>
        <xdr:cNvSpPr/>
      </xdr:nvSpPr>
      <xdr:spPr>
        <a:xfrm>
          <a:off x="10426700" y="1450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130954</xdr:rowOff>
    </xdr:from>
    <xdr:ext cx="469744" cy="259045"/>
    <xdr:sp macro="" textlink="">
      <xdr:nvSpPr>
        <xdr:cNvPr id="334" name="【公営住宅】&#10;一人当たり面積該当値テキスト"/>
        <xdr:cNvSpPr txBox="1"/>
      </xdr:nvSpPr>
      <xdr:spPr>
        <a:xfrm>
          <a:off x="10515600" y="143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114808</xdr:rowOff>
    </xdr:from>
    <xdr:to>
      <xdr:col>50</xdr:col>
      <xdr:colOff>165100</xdr:colOff>
      <xdr:row>85</xdr:row>
      <xdr:rowOff>44958</xdr:rowOff>
    </xdr:to>
    <xdr:sp macro="" textlink="">
      <xdr:nvSpPr>
        <xdr:cNvPr id="335" name="楕円 334"/>
        <xdr:cNvSpPr/>
      </xdr:nvSpPr>
      <xdr:spPr>
        <a:xfrm>
          <a:off x="9588500" y="1451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158877</xdr:rowOff>
    </xdr:from>
    <xdr:to>
      <xdr:col>55</xdr:col>
      <xdr:colOff>0</xdr:colOff>
      <xdr:row>84</xdr:row>
      <xdr:rowOff>165608</xdr:rowOff>
    </xdr:to>
    <xdr:cxnSp macro="">
      <xdr:nvCxnSpPr>
        <xdr:cNvPr id="336" name="直線コネクタ 335"/>
        <xdr:cNvCxnSpPr/>
      </xdr:nvCxnSpPr>
      <xdr:spPr>
        <a:xfrm flipV="1">
          <a:off x="9639300" y="14560677"/>
          <a:ext cx="8382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119762</xdr:rowOff>
    </xdr:from>
    <xdr:to>
      <xdr:col>46</xdr:col>
      <xdr:colOff>38100</xdr:colOff>
      <xdr:row>85</xdr:row>
      <xdr:rowOff>49912</xdr:rowOff>
    </xdr:to>
    <xdr:sp macro="" textlink="">
      <xdr:nvSpPr>
        <xdr:cNvPr id="337" name="楕円 336"/>
        <xdr:cNvSpPr/>
      </xdr:nvSpPr>
      <xdr:spPr>
        <a:xfrm>
          <a:off x="8699500" y="1452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165608</xdr:rowOff>
    </xdr:from>
    <xdr:to>
      <xdr:col>50</xdr:col>
      <xdr:colOff>114300</xdr:colOff>
      <xdr:row>84</xdr:row>
      <xdr:rowOff>170562</xdr:rowOff>
    </xdr:to>
    <xdr:cxnSp macro="">
      <xdr:nvCxnSpPr>
        <xdr:cNvPr id="338" name="直線コネクタ 337"/>
        <xdr:cNvCxnSpPr/>
      </xdr:nvCxnSpPr>
      <xdr:spPr>
        <a:xfrm flipV="1">
          <a:off x="8750300" y="14567408"/>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89933</xdr:rowOff>
    </xdr:from>
    <xdr:ext cx="469744" cy="259045"/>
    <xdr:sp macro="" textlink="">
      <xdr:nvSpPr>
        <xdr:cNvPr id="339" name="n_1aveValue【公営住宅】&#10;一人当たり面積"/>
        <xdr:cNvSpPr txBox="1"/>
      </xdr:nvSpPr>
      <xdr:spPr>
        <a:xfrm>
          <a:off x="9391727" y="1466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104412</xdr:rowOff>
    </xdr:from>
    <xdr:ext cx="469744" cy="259045"/>
    <xdr:sp macro="" textlink="">
      <xdr:nvSpPr>
        <xdr:cNvPr id="340" name="n_2aveValue【公営住宅】&#10;一人当たり面積"/>
        <xdr:cNvSpPr txBox="1"/>
      </xdr:nvSpPr>
      <xdr:spPr>
        <a:xfrm>
          <a:off x="8515427" y="1467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133748</xdr:rowOff>
    </xdr:from>
    <xdr:ext cx="469744" cy="259045"/>
    <xdr:sp macro="" textlink="">
      <xdr:nvSpPr>
        <xdr:cNvPr id="341" name="n_3aveValue【公営住宅】&#10;一人当たり面積"/>
        <xdr:cNvSpPr txBox="1"/>
      </xdr:nvSpPr>
      <xdr:spPr>
        <a:xfrm>
          <a:off x="7626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128540</xdr:rowOff>
    </xdr:from>
    <xdr:ext cx="469744" cy="259045"/>
    <xdr:sp macro="" textlink="">
      <xdr:nvSpPr>
        <xdr:cNvPr id="342" name="n_4aveValue【公営住宅】&#10;一人当たり面積"/>
        <xdr:cNvSpPr txBox="1"/>
      </xdr:nvSpPr>
      <xdr:spPr>
        <a:xfrm>
          <a:off x="6737427" y="1435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61485</xdr:rowOff>
    </xdr:from>
    <xdr:ext cx="469744" cy="259045"/>
    <xdr:sp macro="" textlink="">
      <xdr:nvSpPr>
        <xdr:cNvPr id="343" name="n_1mainValue【公営住宅】&#10;一人当たり面積"/>
        <xdr:cNvSpPr txBox="1"/>
      </xdr:nvSpPr>
      <xdr:spPr>
        <a:xfrm>
          <a:off x="9391727" y="1429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66439</xdr:rowOff>
    </xdr:from>
    <xdr:ext cx="469744" cy="259045"/>
    <xdr:sp macro="" textlink="">
      <xdr:nvSpPr>
        <xdr:cNvPr id="344" name="n_2mainValue【公営住宅】&#10;一人当たり面積"/>
        <xdr:cNvSpPr txBox="1"/>
      </xdr:nvSpPr>
      <xdr:spPr>
        <a:xfrm>
          <a:off x="8515427" y="1429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1" name="テキスト ボックス 37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3" name="テキスト ボックス 37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1" name="テキスト ボックス 38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3" name="テキスト ボックス 38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95250</xdr:rowOff>
    </xdr:from>
    <xdr:to>
      <xdr:col>85</xdr:col>
      <xdr:colOff>126364</xdr:colOff>
      <xdr:row>42</xdr:row>
      <xdr:rowOff>38100</xdr:rowOff>
    </xdr:to>
    <xdr:cxnSp macro="">
      <xdr:nvCxnSpPr>
        <xdr:cNvPr id="385" name="直線コネクタ 384"/>
        <xdr:cNvCxnSpPr/>
      </xdr:nvCxnSpPr>
      <xdr:spPr>
        <a:xfrm flipV="1">
          <a:off x="16318864" y="575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86"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7" name="直線コネクタ 38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41927</xdr:rowOff>
    </xdr:from>
    <xdr:ext cx="405111" cy="259045"/>
    <xdr:sp macro="" textlink="">
      <xdr:nvSpPr>
        <xdr:cNvPr id="388" name="【認定こども園・幼稚園・保育所】&#10;有形固定資産減価償却率最大値テキスト"/>
        <xdr:cNvSpPr txBox="1"/>
      </xdr:nvSpPr>
      <xdr:spPr>
        <a:xfrm>
          <a:off x="16357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95250</xdr:rowOff>
    </xdr:from>
    <xdr:to>
      <xdr:col>86</xdr:col>
      <xdr:colOff>25400</xdr:colOff>
      <xdr:row>33</xdr:row>
      <xdr:rowOff>95250</xdr:rowOff>
    </xdr:to>
    <xdr:cxnSp macro="">
      <xdr:nvCxnSpPr>
        <xdr:cNvPr id="389" name="直線コネクタ 388"/>
        <xdr:cNvCxnSpPr/>
      </xdr:nvCxnSpPr>
      <xdr:spPr>
        <a:xfrm>
          <a:off x="16230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135272</xdr:rowOff>
    </xdr:from>
    <xdr:ext cx="405111" cy="259045"/>
    <xdr:sp macro="" textlink="">
      <xdr:nvSpPr>
        <xdr:cNvPr id="390" name="【認定こども園・幼稚園・保育所】&#10;有形固定資産減価償却率平均値テキスト"/>
        <xdr:cNvSpPr txBox="1"/>
      </xdr:nvSpPr>
      <xdr:spPr>
        <a:xfrm>
          <a:off x="16357600" y="630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391" name="フローチャート: 判断 390"/>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118745</xdr:rowOff>
    </xdr:from>
    <xdr:to>
      <xdr:col>81</xdr:col>
      <xdr:colOff>101600</xdr:colOff>
      <xdr:row>37</xdr:row>
      <xdr:rowOff>48895</xdr:rowOff>
    </xdr:to>
    <xdr:sp macro="" textlink="">
      <xdr:nvSpPr>
        <xdr:cNvPr id="392" name="フローチャート: 判断 391"/>
        <xdr:cNvSpPr/>
      </xdr:nvSpPr>
      <xdr:spPr>
        <a:xfrm>
          <a:off x="1543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393" name="フローチャート: 判断 392"/>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394" name="フローチャート: 判断 393"/>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395" name="フローチャート: 判断 394"/>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50165</xdr:rowOff>
    </xdr:from>
    <xdr:to>
      <xdr:col>85</xdr:col>
      <xdr:colOff>177800</xdr:colOff>
      <xdr:row>33</xdr:row>
      <xdr:rowOff>151765</xdr:rowOff>
    </xdr:to>
    <xdr:sp macro="" textlink="">
      <xdr:nvSpPr>
        <xdr:cNvPr id="401" name="楕円 400"/>
        <xdr:cNvSpPr/>
      </xdr:nvSpPr>
      <xdr:spPr>
        <a:xfrm>
          <a:off x="16268700" y="57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168927</xdr:rowOff>
    </xdr:from>
    <xdr:ext cx="405111" cy="259045"/>
    <xdr:sp macro="" textlink="">
      <xdr:nvSpPr>
        <xdr:cNvPr id="402" name="【認定こども園・幼稚園・保育所】&#10;有形固定資産減価償却率該当値テキスト"/>
        <xdr:cNvSpPr txBox="1"/>
      </xdr:nvSpPr>
      <xdr:spPr>
        <a:xfrm>
          <a:off x="16357600" y="565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78740</xdr:rowOff>
    </xdr:from>
    <xdr:to>
      <xdr:col>81</xdr:col>
      <xdr:colOff>101600</xdr:colOff>
      <xdr:row>33</xdr:row>
      <xdr:rowOff>8890</xdr:rowOff>
    </xdr:to>
    <xdr:sp macro="" textlink="">
      <xdr:nvSpPr>
        <xdr:cNvPr id="403" name="楕円 402"/>
        <xdr:cNvSpPr/>
      </xdr:nvSpPr>
      <xdr:spPr>
        <a:xfrm>
          <a:off x="15430500" y="556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32</xdr:row>
      <xdr:rowOff>129540</xdr:rowOff>
    </xdr:from>
    <xdr:to>
      <xdr:col>85</xdr:col>
      <xdr:colOff>127000</xdr:colOff>
      <xdr:row>33</xdr:row>
      <xdr:rowOff>100965</xdr:rowOff>
    </xdr:to>
    <xdr:cxnSp macro="">
      <xdr:nvCxnSpPr>
        <xdr:cNvPr id="404" name="直線コネクタ 403"/>
        <xdr:cNvCxnSpPr/>
      </xdr:nvCxnSpPr>
      <xdr:spPr>
        <a:xfrm>
          <a:off x="15481300" y="561594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158750</xdr:rowOff>
    </xdr:from>
    <xdr:to>
      <xdr:col>76</xdr:col>
      <xdr:colOff>165100</xdr:colOff>
      <xdr:row>33</xdr:row>
      <xdr:rowOff>88900</xdr:rowOff>
    </xdr:to>
    <xdr:sp macro="" textlink="">
      <xdr:nvSpPr>
        <xdr:cNvPr id="405" name="楕円 404"/>
        <xdr:cNvSpPr/>
      </xdr:nvSpPr>
      <xdr:spPr>
        <a:xfrm>
          <a:off x="14541500" y="56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129540</xdr:rowOff>
    </xdr:from>
    <xdr:to>
      <xdr:col>81</xdr:col>
      <xdr:colOff>50800</xdr:colOff>
      <xdr:row>33</xdr:row>
      <xdr:rowOff>38100</xdr:rowOff>
    </xdr:to>
    <xdr:cxnSp macro="">
      <xdr:nvCxnSpPr>
        <xdr:cNvPr id="406" name="直線コネクタ 405"/>
        <xdr:cNvCxnSpPr/>
      </xdr:nvCxnSpPr>
      <xdr:spPr>
        <a:xfrm flipV="1">
          <a:off x="14592300" y="56159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40022</xdr:rowOff>
    </xdr:from>
    <xdr:ext cx="405111" cy="259045"/>
    <xdr:sp macro="" textlink="">
      <xdr:nvSpPr>
        <xdr:cNvPr id="407" name="n_1aveValue【認定こども園・幼稚園・保育所】&#10;有形固定資産減価償却率"/>
        <xdr:cNvSpPr txBox="1"/>
      </xdr:nvSpPr>
      <xdr:spPr>
        <a:xfrm>
          <a:off x="152660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80027</xdr:rowOff>
    </xdr:from>
    <xdr:ext cx="405111" cy="259045"/>
    <xdr:sp macro="" textlink="">
      <xdr:nvSpPr>
        <xdr:cNvPr id="408" name="n_2aveValue【認定こども園・幼稚園・保育所】&#10;有形固定資産減価償却率"/>
        <xdr:cNvSpPr txBox="1"/>
      </xdr:nvSpPr>
      <xdr:spPr>
        <a:xfrm>
          <a:off x="14389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409" name="n_3aveValue【認定こども園・幼稚園・保育所】&#10;有形固定資産減価償却率"/>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410" name="n_4aveValue【認定こども園・幼稚園・保育所】&#10;有形固定資産減価償却率"/>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25417</xdr:rowOff>
    </xdr:from>
    <xdr:ext cx="405111" cy="259045"/>
    <xdr:sp macro="" textlink="">
      <xdr:nvSpPr>
        <xdr:cNvPr id="411" name="n_1mainValue【認定こども園・幼稚園・保育所】&#10;有形固定資産減価償却率"/>
        <xdr:cNvSpPr txBox="1"/>
      </xdr:nvSpPr>
      <xdr:spPr>
        <a:xfrm>
          <a:off x="15266044" y="534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105427</xdr:rowOff>
    </xdr:from>
    <xdr:ext cx="405111" cy="259045"/>
    <xdr:sp macro="" textlink="">
      <xdr:nvSpPr>
        <xdr:cNvPr id="412" name="n_2mainValue【認定こども園・幼稚園・保育所】&#10;有形固定資産減価償却率"/>
        <xdr:cNvSpPr txBox="1"/>
      </xdr:nvSpPr>
      <xdr:spPr>
        <a:xfrm>
          <a:off x="14389744" y="54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3" name="直線コネクタ 42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4" name="テキスト ボックス 42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5" name="直線コネクタ 42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6" name="テキスト ボックス 42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7" name="直線コネクタ 42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8" name="テキスト ボックス 42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9" name="直線コネクタ 42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0" name="テキスト ボックス 42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2" name="テキスト ボックス 43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21336</xdr:rowOff>
    </xdr:from>
    <xdr:to>
      <xdr:col>116</xdr:col>
      <xdr:colOff>62864</xdr:colOff>
      <xdr:row>41</xdr:row>
      <xdr:rowOff>14478</xdr:rowOff>
    </xdr:to>
    <xdr:cxnSp macro="">
      <xdr:nvCxnSpPr>
        <xdr:cNvPr id="434" name="直線コネクタ 433"/>
        <xdr:cNvCxnSpPr/>
      </xdr:nvCxnSpPr>
      <xdr:spPr>
        <a:xfrm flipV="1">
          <a:off x="22160864" y="5850636"/>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35" name="【認定こども園・幼稚園・保育所】&#10;一人当たり面積最小値テキスト"/>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36" name="直線コネクタ 435"/>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139463</xdr:rowOff>
    </xdr:from>
    <xdr:ext cx="469744" cy="259045"/>
    <xdr:sp macro="" textlink="">
      <xdr:nvSpPr>
        <xdr:cNvPr id="437" name="【認定こども園・幼稚園・保育所】&#10;一人当たり面積最大値テキスト"/>
        <xdr:cNvSpPr txBox="1"/>
      </xdr:nvSpPr>
      <xdr:spPr>
        <a:xfrm>
          <a:off x="22199600" y="562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21336</xdr:rowOff>
    </xdr:from>
    <xdr:to>
      <xdr:col>116</xdr:col>
      <xdr:colOff>152400</xdr:colOff>
      <xdr:row>34</xdr:row>
      <xdr:rowOff>21336</xdr:rowOff>
    </xdr:to>
    <xdr:cxnSp macro="">
      <xdr:nvCxnSpPr>
        <xdr:cNvPr id="438" name="直線コネクタ 437"/>
        <xdr:cNvCxnSpPr/>
      </xdr:nvCxnSpPr>
      <xdr:spPr>
        <a:xfrm>
          <a:off x="22072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115841</xdr:rowOff>
    </xdr:from>
    <xdr:ext cx="469744" cy="259045"/>
    <xdr:sp macro="" textlink="">
      <xdr:nvSpPr>
        <xdr:cNvPr id="439" name="【認定こども園・幼稚園・保育所】&#10;一人当たり面積平均値テキスト"/>
        <xdr:cNvSpPr txBox="1"/>
      </xdr:nvSpPr>
      <xdr:spPr>
        <a:xfrm>
          <a:off x="22199600" y="645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40" name="フローチャート: 判断 439"/>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144272</xdr:rowOff>
    </xdr:from>
    <xdr:to>
      <xdr:col>112</xdr:col>
      <xdr:colOff>38100</xdr:colOff>
      <xdr:row>38</xdr:row>
      <xdr:rowOff>74422</xdr:rowOff>
    </xdr:to>
    <xdr:sp macro="" textlink="">
      <xdr:nvSpPr>
        <xdr:cNvPr id="441" name="フローチャート: 判断 440"/>
        <xdr:cNvSpPr/>
      </xdr:nvSpPr>
      <xdr:spPr>
        <a:xfrm>
          <a:off x="212725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xdr:rowOff>
    </xdr:from>
    <xdr:to>
      <xdr:col>107</xdr:col>
      <xdr:colOff>101600</xdr:colOff>
      <xdr:row>38</xdr:row>
      <xdr:rowOff>115570</xdr:rowOff>
    </xdr:to>
    <xdr:sp macro="" textlink="">
      <xdr:nvSpPr>
        <xdr:cNvPr id="442" name="フローチャート: 判断 441"/>
        <xdr:cNvSpPr/>
      </xdr:nvSpPr>
      <xdr:spPr>
        <a:xfrm>
          <a:off x="2038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443" name="フローチャート: 判断 442"/>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64262</xdr:rowOff>
    </xdr:from>
    <xdr:to>
      <xdr:col>98</xdr:col>
      <xdr:colOff>38100</xdr:colOff>
      <xdr:row>38</xdr:row>
      <xdr:rowOff>165862</xdr:rowOff>
    </xdr:to>
    <xdr:sp macro="" textlink="">
      <xdr:nvSpPr>
        <xdr:cNvPr id="444" name="フローチャート: 判断 443"/>
        <xdr:cNvSpPr/>
      </xdr:nvSpPr>
      <xdr:spPr>
        <a:xfrm>
          <a:off x="18605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41402</xdr:rowOff>
    </xdr:from>
    <xdr:to>
      <xdr:col>116</xdr:col>
      <xdr:colOff>114300</xdr:colOff>
      <xdr:row>36</xdr:row>
      <xdr:rowOff>143002</xdr:rowOff>
    </xdr:to>
    <xdr:sp macro="" textlink="">
      <xdr:nvSpPr>
        <xdr:cNvPr id="450" name="楕円 449"/>
        <xdr:cNvSpPr/>
      </xdr:nvSpPr>
      <xdr:spPr>
        <a:xfrm>
          <a:off x="22110700" y="62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64279</xdr:rowOff>
    </xdr:from>
    <xdr:ext cx="469744" cy="259045"/>
    <xdr:sp macro="" textlink="">
      <xdr:nvSpPr>
        <xdr:cNvPr id="451" name="【認定こども園・幼稚園・保育所】&#10;一人当たり面積該当値テキスト"/>
        <xdr:cNvSpPr txBox="1"/>
      </xdr:nvSpPr>
      <xdr:spPr>
        <a:xfrm>
          <a:off x="22199600" y="606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20828</xdr:rowOff>
    </xdr:from>
    <xdr:to>
      <xdr:col>112</xdr:col>
      <xdr:colOff>38100</xdr:colOff>
      <xdr:row>38</xdr:row>
      <xdr:rowOff>122428</xdr:rowOff>
    </xdr:to>
    <xdr:sp macro="" textlink="">
      <xdr:nvSpPr>
        <xdr:cNvPr id="452" name="楕円 451"/>
        <xdr:cNvSpPr/>
      </xdr:nvSpPr>
      <xdr:spPr>
        <a:xfrm>
          <a:off x="212725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92202</xdr:rowOff>
    </xdr:from>
    <xdr:to>
      <xdr:col>116</xdr:col>
      <xdr:colOff>63500</xdr:colOff>
      <xdr:row>38</xdr:row>
      <xdr:rowOff>71628</xdr:rowOff>
    </xdr:to>
    <xdr:cxnSp macro="">
      <xdr:nvCxnSpPr>
        <xdr:cNvPr id="453" name="直線コネクタ 452"/>
        <xdr:cNvCxnSpPr/>
      </xdr:nvCxnSpPr>
      <xdr:spPr>
        <a:xfrm flipV="1">
          <a:off x="21323300" y="6264402"/>
          <a:ext cx="838200" cy="3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52832</xdr:rowOff>
    </xdr:from>
    <xdr:to>
      <xdr:col>107</xdr:col>
      <xdr:colOff>101600</xdr:colOff>
      <xdr:row>37</xdr:row>
      <xdr:rowOff>154432</xdr:rowOff>
    </xdr:to>
    <xdr:sp macro="" textlink="">
      <xdr:nvSpPr>
        <xdr:cNvPr id="454" name="楕円 453"/>
        <xdr:cNvSpPr/>
      </xdr:nvSpPr>
      <xdr:spPr>
        <a:xfrm>
          <a:off x="20383500" y="6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103632</xdr:rowOff>
    </xdr:from>
    <xdr:to>
      <xdr:col>111</xdr:col>
      <xdr:colOff>177800</xdr:colOff>
      <xdr:row>38</xdr:row>
      <xdr:rowOff>71628</xdr:rowOff>
    </xdr:to>
    <xdr:cxnSp macro="">
      <xdr:nvCxnSpPr>
        <xdr:cNvPr id="455" name="直線コネクタ 454"/>
        <xdr:cNvCxnSpPr/>
      </xdr:nvCxnSpPr>
      <xdr:spPr>
        <a:xfrm>
          <a:off x="20434300" y="6447282"/>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90949</xdr:rowOff>
    </xdr:from>
    <xdr:ext cx="469744" cy="259045"/>
    <xdr:sp macro="" textlink="">
      <xdr:nvSpPr>
        <xdr:cNvPr id="456" name="n_1aveValue【認定こども園・幼稚園・保育所】&#10;一人当たり面積"/>
        <xdr:cNvSpPr txBox="1"/>
      </xdr:nvSpPr>
      <xdr:spPr>
        <a:xfrm>
          <a:off x="210757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106697</xdr:rowOff>
    </xdr:from>
    <xdr:ext cx="469744" cy="259045"/>
    <xdr:sp macro="" textlink="">
      <xdr:nvSpPr>
        <xdr:cNvPr id="457" name="n_2aveValue【認定こども園・幼稚園・保育所】&#10;一人当たり面積"/>
        <xdr:cNvSpPr txBox="1"/>
      </xdr:nvSpPr>
      <xdr:spPr>
        <a:xfrm>
          <a:off x="201994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157243</xdr:rowOff>
    </xdr:from>
    <xdr:ext cx="469744" cy="259045"/>
    <xdr:sp macro="" textlink="">
      <xdr:nvSpPr>
        <xdr:cNvPr id="458" name="n_3aveValue【認定こども園・幼稚園・保育所】&#10;一人当たり面積"/>
        <xdr:cNvSpPr txBox="1"/>
      </xdr:nvSpPr>
      <xdr:spPr>
        <a:xfrm>
          <a:off x="19310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10939</xdr:rowOff>
    </xdr:from>
    <xdr:ext cx="469744" cy="259045"/>
    <xdr:sp macro="" textlink="">
      <xdr:nvSpPr>
        <xdr:cNvPr id="459" name="n_4aveValue【認定こども園・幼稚園・保育所】&#10;一人当たり面積"/>
        <xdr:cNvSpPr txBox="1"/>
      </xdr:nvSpPr>
      <xdr:spPr>
        <a:xfrm>
          <a:off x="18421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113555</xdr:rowOff>
    </xdr:from>
    <xdr:ext cx="469744" cy="259045"/>
    <xdr:sp macro="" textlink="">
      <xdr:nvSpPr>
        <xdr:cNvPr id="460" name="n_1mainValue【認定こども園・幼稚園・保育所】&#10;一人当たり面積"/>
        <xdr:cNvSpPr txBox="1"/>
      </xdr:nvSpPr>
      <xdr:spPr>
        <a:xfrm>
          <a:off x="21075727" y="662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170959</xdr:rowOff>
    </xdr:from>
    <xdr:ext cx="469744" cy="259045"/>
    <xdr:sp macro="" textlink="">
      <xdr:nvSpPr>
        <xdr:cNvPr id="461" name="n_2mainValue【認定こども園・幼稚園・保育所】&#10;一人当たり面積"/>
        <xdr:cNvSpPr txBox="1"/>
      </xdr:nvSpPr>
      <xdr:spPr>
        <a:xfrm>
          <a:off x="20199427" y="617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2" name="正方形/長方形 4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3" name="正方形/長方形 4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4" name="正方形/長方形 4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5" name="正方形/長方形 4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6" name="正方形/長方形 4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7" name="正方形/長方形 4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8" name="正方形/長方形 4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9" name="正方形/長方形 4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0" name="テキスト ボックス 4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1" name="直線コネクタ 4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2" name="テキスト ボックス 47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3" name="直線コネクタ 47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4" name="テキスト ボックス 47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5" name="直線コネクタ 47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6" name="テキスト ボックス 47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7" name="直線コネクタ 47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8" name="テキスト ボックス 47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9" name="直線コネクタ 47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0" name="テキスト ボックス 47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1" name="直線コネクタ 48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2" name="テキスト ボックス 48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3" name="直線コネクタ 48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4" name="テキスト ボックス 48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6" name="テキスト ボックス 48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80010</xdr:rowOff>
    </xdr:to>
    <xdr:cxnSp macro="">
      <xdr:nvCxnSpPr>
        <xdr:cNvPr id="488" name="直線コネクタ 487"/>
        <xdr:cNvCxnSpPr/>
      </xdr:nvCxnSpPr>
      <xdr:spPr>
        <a:xfrm flipV="1">
          <a:off x="16318864" y="95783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89"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90" name="直線コネクタ 489"/>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491"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492" name="直線コネクタ 491"/>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105608</xdr:rowOff>
    </xdr:from>
    <xdr:ext cx="405111" cy="259045"/>
    <xdr:sp macro="" textlink="">
      <xdr:nvSpPr>
        <xdr:cNvPr id="493" name="【学校施設】&#10;有形固定資産減価償却率平均値テキスト"/>
        <xdr:cNvSpPr txBox="1"/>
      </xdr:nvSpPr>
      <xdr:spPr>
        <a:xfrm>
          <a:off x="16357600" y="1022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494" name="フローチャート: 判断 493"/>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495" name="フローチャート: 判断 494"/>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496" name="フローチャート: 判断 495"/>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497" name="フローチャート: 判断 496"/>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498" name="フローチャート: 判断 497"/>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9" name="テキスト ボックス 4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39007</xdr:rowOff>
    </xdr:from>
    <xdr:to>
      <xdr:col>85</xdr:col>
      <xdr:colOff>177800</xdr:colOff>
      <xdr:row>57</xdr:row>
      <xdr:rowOff>140607</xdr:rowOff>
    </xdr:to>
    <xdr:sp macro="" textlink="">
      <xdr:nvSpPr>
        <xdr:cNvPr id="504" name="楕円 503"/>
        <xdr:cNvSpPr/>
      </xdr:nvSpPr>
      <xdr:spPr>
        <a:xfrm>
          <a:off x="162687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61884</xdr:rowOff>
    </xdr:from>
    <xdr:ext cx="405111" cy="259045"/>
    <xdr:sp macro="" textlink="">
      <xdr:nvSpPr>
        <xdr:cNvPr id="505" name="【学校施設】&#10;有形固定資産減価償却率該当値テキスト"/>
        <xdr:cNvSpPr txBox="1"/>
      </xdr:nvSpPr>
      <xdr:spPr>
        <a:xfrm>
          <a:off x="16357600" y="966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65133</xdr:rowOff>
    </xdr:from>
    <xdr:to>
      <xdr:col>81</xdr:col>
      <xdr:colOff>101600</xdr:colOff>
      <xdr:row>57</xdr:row>
      <xdr:rowOff>166733</xdr:rowOff>
    </xdr:to>
    <xdr:sp macro="" textlink="">
      <xdr:nvSpPr>
        <xdr:cNvPr id="506" name="楕円 505"/>
        <xdr:cNvSpPr/>
      </xdr:nvSpPr>
      <xdr:spPr>
        <a:xfrm>
          <a:off x="154305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89807</xdr:rowOff>
    </xdr:from>
    <xdr:to>
      <xdr:col>85</xdr:col>
      <xdr:colOff>127000</xdr:colOff>
      <xdr:row>57</xdr:row>
      <xdr:rowOff>115933</xdr:rowOff>
    </xdr:to>
    <xdr:cxnSp macro="">
      <xdr:nvCxnSpPr>
        <xdr:cNvPr id="507" name="直線コネクタ 506"/>
        <xdr:cNvCxnSpPr/>
      </xdr:nvCxnSpPr>
      <xdr:spPr>
        <a:xfrm flipV="1">
          <a:off x="15481300" y="986245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55335</xdr:rowOff>
    </xdr:from>
    <xdr:to>
      <xdr:col>76</xdr:col>
      <xdr:colOff>165100</xdr:colOff>
      <xdr:row>57</xdr:row>
      <xdr:rowOff>156935</xdr:rowOff>
    </xdr:to>
    <xdr:sp macro="" textlink="">
      <xdr:nvSpPr>
        <xdr:cNvPr id="508" name="楕円 507"/>
        <xdr:cNvSpPr/>
      </xdr:nvSpPr>
      <xdr:spPr>
        <a:xfrm>
          <a:off x="14541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106135</xdr:rowOff>
    </xdr:from>
    <xdr:to>
      <xdr:col>81</xdr:col>
      <xdr:colOff>50800</xdr:colOff>
      <xdr:row>57</xdr:row>
      <xdr:rowOff>115933</xdr:rowOff>
    </xdr:to>
    <xdr:cxnSp macro="">
      <xdr:nvCxnSpPr>
        <xdr:cNvPr id="509" name="直線コネクタ 508"/>
        <xdr:cNvCxnSpPr/>
      </xdr:nvCxnSpPr>
      <xdr:spPr>
        <a:xfrm>
          <a:off x="14592300" y="987878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45193</xdr:rowOff>
    </xdr:from>
    <xdr:ext cx="405111" cy="259045"/>
    <xdr:sp macro="" textlink="">
      <xdr:nvSpPr>
        <xdr:cNvPr id="510" name="n_1aveValue【学校施設】&#10;有形固定資産減価償却率"/>
        <xdr:cNvSpPr txBox="1"/>
      </xdr:nvSpPr>
      <xdr:spPr>
        <a:xfrm>
          <a:off x="152660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11" name="n_2aveValue【学校施設】&#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60796</xdr:rowOff>
    </xdr:from>
    <xdr:ext cx="405111" cy="259045"/>
    <xdr:sp macro="" textlink="">
      <xdr:nvSpPr>
        <xdr:cNvPr id="512" name="n_3aveValue【学校施設】&#10;有形固定資産減価償却率"/>
        <xdr:cNvSpPr txBox="1"/>
      </xdr:nvSpPr>
      <xdr:spPr>
        <a:xfrm>
          <a:off x="13500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13" name="n_4aveValue【学校施設】&#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11810</xdr:rowOff>
    </xdr:from>
    <xdr:ext cx="405111" cy="259045"/>
    <xdr:sp macro="" textlink="">
      <xdr:nvSpPr>
        <xdr:cNvPr id="514" name="n_1mainValue【学校施設】&#10;有形固定資産減価償却率"/>
        <xdr:cNvSpPr txBox="1"/>
      </xdr:nvSpPr>
      <xdr:spPr>
        <a:xfrm>
          <a:off x="15266044" y="961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2012</xdr:rowOff>
    </xdr:from>
    <xdr:ext cx="405111" cy="259045"/>
    <xdr:sp macro="" textlink="">
      <xdr:nvSpPr>
        <xdr:cNvPr id="515" name="n_2mainValue【学校施設】&#10;有形固定資産減価償却率"/>
        <xdr:cNvSpPr txBox="1"/>
      </xdr:nvSpPr>
      <xdr:spPr>
        <a:xfrm>
          <a:off x="143897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6" name="テキスト ボックス 52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7" name="直線コネクタ 52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8" name="テキスト ボックス 52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9" name="直線コネクタ 52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0" name="テキスト ボックス 52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1" name="直線コネクタ 53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2" name="テキスト ボックス 53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3" name="直線コネクタ 53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4" name="テキスト ボックス 53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5" name="直線コネクタ 53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36" name="テキスト ボックス 535"/>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8" name="テキスト ボックス 53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134683</xdr:rowOff>
    </xdr:from>
    <xdr:to>
      <xdr:col>116</xdr:col>
      <xdr:colOff>62864</xdr:colOff>
      <xdr:row>64</xdr:row>
      <xdr:rowOff>169355</xdr:rowOff>
    </xdr:to>
    <xdr:cxnSp macro="">
      <xdr:nvCxnSpPr>
        <xdr:cNvPr id="540" name="直線コネクタ 539"/>
        <xdr:cNvCxnSpPr/>
      </xdr:nvCxnSpPr>
      <xdr:spPr>
        <a:xfrm flipV="1">
          <a:off x="22160864" y="9735883"/>
          <a:ext cx="0" cy="140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1732</xdr:rowOff>
    </xdr:from>
    <xdr:ext cx="469744" cy="259045"/>
    <xdr:sp macro="" textlink="">
      <xdr:nvSpPr>
        <xdr:cNvPr id="541" name="【学校施設】&#10;一人当たり面積最小値テキスト"/>
        <xdr:cNvSpPr txBox="1"/>
      </xdr:nvSpPr>
      <xdr:spPr>
        <a:xfrm>
          <a:off x="22199600" y="1114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169355</xdr:rowOff>
    </xdr:from>
    <xdr:to>
      <xdr:col>116</xdr:col>
      <xdr:colOff>152400</xdr:colOff>
      <xdr:row>64</xdr:row>
      <xdr:rowOff>169355</xdr:rowOff>
    </xdr:to>
    <xdr:cxnSp macro="">
      <xdr:nvCxnSpPr>
        <xdr:cNvPr id="542" name="直線コネクタ 541"/>
        <xdr:cNvCxnSpPr/>
      </xdr:nvCxnSpPr>
      <xdr:spPr>
        <a:xfrm>
          <a:off x="22072600" y="111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81360</xdr:rowOff>
    </xdr:from>
    <xdr:ext cx="469744" cy="259045"/>
    <xdr:sp macro="" textlink="">
      <xdr:nvSpPr>
        <xdr:cNvPr id="543" name="【学校施設】&#10;一人当たり面積最大値テキスト"/>
        <xdr:cNvSpPr txBox="1"/>
      </xdr:nvSpPr>
      <xdr:spPr>
        <a:xfrm>
          <a:off x="22199600" y="95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134683</xdr:rowOff>
    </xdr:from>
    <xdr:to>
      <xdr:col>116</xdr:col>
      <xdr:colOff>152400</xdr:colOff>
      <xdr:row>56</xdr:row>
      <xdr:rowOff>134683</xdr:rowOff>
    </xdr:to>
    <xdr:cxnSp macro="">
      <xdr:nvCxnSpPr>
        <xdr:cNvPr id="544" name="直線コネクタ 543"/>
        <xdr:cNvCxnSpPr/>
      </xdr:nvCxnSpPr>
      <xdr:spPr>
        <a:xfrm>
          <a:off x="22072600" y="973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2684</xdr:rowOff>
    </xdr:from>
    <xdr:ext cx="469744" cy="259045"/>
    <xdr:sp macro="" textlink="">
      <xdr:nvSpPr>
        <xdr:cNvPr id="545" name="【学校施設】&#10;一人当たり面積平均値テキスト"/>
        <xdr:cNvSpPr txBox="1"/>
      </xdr:nvSpPr>
      <xdr:spPr>
        <a:xfrm>
          <a:off x="22199600" y="10804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24257</xdr:rowOff>
    </xdr:from>
    <xdr:to>
      <xdr:col>116</xdr:col>
      <xdr:colOff>114300</xdr:colOff>
      <xdr:row>63</xdr:row>
      <xdr:rowOff>125857</xdr:rowOff>
    </xdr:to>
    <xdr:sp macro="" textlink="">
      <xdr:nvSpPr>
        <xdr:cNvPr id="546" name="フローチャート: 判断 545"/>
        <xdr:cNvSpPr/>
      </xdr:nvSpPr>
      <xdr:spPr>
        <a:xfrm>
          <a:off x="22110700" y="1082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34163</xdr:rowOff>
    </xdr:from>
    <xdr:to>
      <xdr:col>112</xdr:col>
      <xdr:colOff>38100</xdr:colOff>
      <xdr:row>63</xdr:row>
      <xdr:rowOff>135763</xdr:rowOff>
    </xdr:to>
    <xdr:sp macro="" textlink="">
      <xdr:nvSpPr>
        <xdr:cNvPr id="547" name="フローチャート: 判断 546"/>
        <xdr:cNvSpPr/>
      </xdr:nvSpPr>
      <xdr:spPr>
        <a:xfrm>
          <a:off x="21272500" y="108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22543</xdr:rowOff>
    </xdr:from>
    <xdr:to>
      <xdr:col>107</xdr:col>
      <xdr:colOff>101600</xdr:colOff>
      <xdr:row>63</xdr:row>
      <xdr:rowOff>124143</xdr:rowOff>
    </xdr:to>
    <xdr:sp macro="" textlink="">
      <xdr:nvSpPr>
        <xdr:cNvPr id="548" name="フローチャート: 判断 547"/>
        <xdr:cNvSpPr/>
      </xdr:nvSpPr>
      <xdr:spPr>
        <a:xfrm>
          <a:off x="20383500" y="1082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49213</xdr:rowOff>
    </xdr:from>
    <xdr:to>
      <xdr:col>102</xdr:col>
      <xdr:colOff>165100</xdr:colOff>
      <xdr:row>63</xdr:row>
      <xdr:rowOff>150813</xdr:rowOff>
    </xdr:to>
    <xdr:sp macro="" textlink="">
      <xdr:nvSpPr>
        <xdr:cNvPr id="549" name="フローチャート: 判断 548"/>
        <xdr:cNvSpPr/>
      </xdr:nvSpPr>
      <xdr:spPr>
        <a:xfrm>
          <a:off x="19494500" y="108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3111</xdr:rowOff>
    </xdr:from>
    <xdr:to>
      <xdr:col>98</xdr:col>
      <xdr:colOff>38100</xdr:colOff>
      <xdr:row>63</xdr:row>
      <xdr:rowOff>104711</xdr:rowOff>
    </xdr:to>
    <xdr:sp macro="" textlink="">
      <xdr:nvSpPr>
        <xdr:cNvPr id="550" name="フローチャート: 判断 549"/>
        <xdr:cNvSpPr/>
      </xdr:nvSpPr>
      <xdr:spPr>
        <a:xfrm>
          <a:off x="18605500" y="108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149796</xdr:rowOff>
    </xdr:from>
    <xdr:to>
      <xdr:col>116</xdr:col>
      <xdr:colOff>114300</xdr:colOff>
      <xdr:row>63</xdr:row>
      <xdr:rowOff>79946</xdr:rowOff>
    </xdr:to>
    <xdr:sp macro="" textlink="">
      <xdr:nvSpPr>
        <xdr:cNvPr id="556" name="楕円 555"/>
        <xdr:cNvSpPr/>
      </xdr:nvSpPr>
      <xdr:spPr>
        <a:xfrm>
          <a:off x="22110700" y="1077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1223</xdr:rowOff>
    </xdr:from>
    <xdr:ext cx="469744" cy="259045"/>
    <xdr:sp macro="" textlink="">
      <xdr:nvSpPr>
        <xdr:cNvPr id="557" name="【学校施設】&#10;一人当たり面積該当値テキスト"/>
        <xdr:cNvSpPr txBox="1"/>
      </xdr:nvSpPr>
      <xdr:spPr>
        <a:xfrm>
          <a:off x="22199600" y="1063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6159</xdr:rowOff>
    </xdr:from>
    <xdr:to>
      <xdr:col>112</xdr:col>
      <xdr:colOff>38100</xdr:colOff>
      <xdr:row>63</xdr:row>
      <xdr:rowOff>107759</xdr:rowOff>
    </xdr:to>
    <xdr:sp macro="" textlink="">
      <xdr:nvSpPr>
        <xdr:cNvPr id="558" name="楕円 557"/>
        <xdr:cNvSpPr/>
      </xdr:nvSpPr>
      <xdr:spPr>
        <a:xfrm>
          <a:off x="21272500" y="1080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29146</xdr:rowOff>
    </xdr:from>
    <xdr:to>
      <xdr:col>116</xdr:col>
      <xdr:colOff>63500</xdr:colOff>
      <xdr:row>63</xdr:row>
      <xdr:rowOff>56959</xdr:rowOff>
    </xdr:to>
    <xdr:cxnSp macro="">
      <xdr:nvCxnSpPr>
        <xdr:cNvPr id="559" name="直線コネクタ 558"/>
        <xdr:cNvCxnSpPr/>
      </xdr:nvCxnSpPr>
      <xdr:spPr>
        <a:xfrm flipV="1">
          <a:off x="21323300" y="10830496"/>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37592</xdr:rowOff>
    </xdr:from>
    <xdr:to>
      <xdr:col>107</xdr:col>
      <xdr:colOff>101600</xdr:colOff>
      <xdr:row>63</xdr:row>
      <xdr:rowOff>139192</xdr:rowOff>
    </xdr:to>
    <xdr:sp macro="" textlink="">
      <xdr:nvSpPr>
        <xdr:cNvPr id="560" name="楕円 559"/>
        <xdr:cNvSpPr/>
      </xdr:nvSpPr>
      <xdr:spPr>
        <a:xfrm>
          <a:off x="20383500" y="1083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56959</xdr:rowOff>
    </xdr:from>
    <xdr:to>
      <xdr:col>111</xdr:col>
      <xdr:colOff>177800</xdr:colOff>
      <xdr:row>63</xdr:row>
      <xdr:rowOff>88392</xdr:rowOff>
    </xdr:to>
    <xdr:cxnSp macro="">
      <xdr:nvCxnSpPr>
        <xdr:cNvPr id="561" name="直線コネクタ 560"/>
        <xdr:cNvCxnSpPr/>
      </xdr:nvCxnSpPr>
      <xdr:spPr>
        <a:xfrm flipV="1">
          <a:off x="20434300" y="10858309"/>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126890</xdr:rowOff>
    </xdr:from>
    <xdr:ext cx="469744" cy="259045"/>
    <xdr:sp macro="" textlink="">
      <xdr:nvSpPr>
        <xdr:cNvPr id="562" name="n_1aveValue【学校施設】&#10;一人当たり面積"/>
        <xdr:cNvSpPr txBox="1"/>
      </xdr:nvSpPr>
      <xdr:spPr>
        <a:xfrm>
          <a:off x="21075727" y="1092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140670</xdr:rowOff>
    </xdr:from>
    <xdr:ext cx="469744" cy="259045"/>
    <xdr:sp macro="" textlink="">
      <xdr:nvSpPr>
        <xdr:cNvPr id="563" name="n_2aveValue【学校施設】&#10;一人当たり面積"/>
        <xdr:cNvSpPr txBox="1"/>
      </xdr:nvSpPr>
      <xdr:spPr>
        <a:xfrm>
          <a:off x="20199427" y="1059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167340</xdr:rowOff>
    </xdr:from>
    <xdr:ext cx="469744" cy="259045"/>
    <xdr:sp macro="" textlink="">
      <xdr:nvSpPr>
        <xdr:cNvPr id="564" name="n_3aveValue【学校施設】&#10;一人当たり面積"/>
        <xdr:cNvSpPr txBox="1"/>
      </xdr:nvSpPr>
      <xdr:spPr>
        <a:xfrm>
          <a:off x="19310427" y="1062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121238</xdr:rowOff>
    </xdr:from>
    <xdr:ext cx="469744" cy="259045"/>
    <xdr:sp macro="" textlink="">
      <xdr:nvSpPr>
        <xdr:cNvPr id="565" name="n_4aveValue【学校施設】&#10;一人当たり面積"/>
        <xdr:cNvSpPr txBox="1"/>
      </xdr:nvSpPr>
      <xdr:spPr>
        <a:xfrm>
          <a:off x="18421427" y="105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124286</xdr:rowOff>
    </xdr:from>
    <xdr:ext cx="469744" cy="259045"/>
    <xdr:sp macro="" textlink="">
      <xdr:nvSpPr>
        <xdr:cNvPr id="566" name="n_1mainValue【学校施設】&#10;一人当たり面積"/>
        <xdr:cNvSpPr txBox="1"/>
      </xdr:nvSpPr>
      <xdr:spPr>
        <a:xfrm>
          <a:off x="21075727" y="1058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130319</xdr:rowOff>
    </xdr:from>
    <xdr:ext cx="469744" cy="259045"/>
    <xdr:sp macro="" textlink="">
      <xdr:nvSpPr>
        <xdr:cNvPr id="567" name="n_2mainValue【学校施設】&#10;一人当たり面積"/>
        <xdr:cNvSpPr txBox="1"/>
      </xdr:nvSpPr>
      <xdr:spPr>
        <a:xfrm>
          <a:off x="20199427" y="1093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4" name="テキスト ボックス 59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5" name="直線コネクタ 5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96" name="テキスト ボックス 59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7" name="直線コネクタ 5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8" name="テキスト ボックス 5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9" name="直線コネクタ 5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0" name="テキスト ボックス 5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1" name="直線コネクタ 6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2" name="テキスト ボックス 6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3" name="直線コネクタ 6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04" name="テキスト ボックス 60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06" name="テキスト ボックス 60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116205</xdr:rowOff>
    </xdr:from>
    <xdr:to>
      <xdr:col>85</xdr:col>
      <xdr:colOff>126364</xdr:colOff>
      <xdr:row>108</xdr:row>
      <xdr:rowOff>110489</xdr:rowOff>
    </xdr:to>
    <xdr:cxnSp macro="">
      <xdr:nvCxnSpPr>
        <xdr:cNvPr id="608" name="直線コネクタ 607"/>
        <xdr:cNvCxnSpPr/>
      </xdr:nvCxnSpPr>
      <xdr:spPr>
        <a:xfrm flipV="1">
          <a:off x="16318864" y="17089755"/>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609" name="【公民館】&#10;有形固定資産減価償却率最小値テキスト"/>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610" name="直線コネクタ 609"/>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62882</xdr:rowOff>
    </xdr:from>
    <xdr:ext cx="405111" cy="259045"/>
    <xdr:sp macro="" textlink="">
      <xdr:nvSpPr>
        <xdr:cNvPr id="611" name="【公民館】&#10;有形固定資産減価償却率最大値テキスト"/>
        <xdr:cNvSpPr txBox="1"/>
      </xdr:nvSpPr>
      <xdr:spPr>
        <a:xfrm>
          <a:off x="16357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116205</xdr:rowOff>
    </xdr:from>
    <xdr:to>
      <xdr:col>86</xdr:col>
      <xdr:colOff>25400</xdr:colOff>
      <xdr:row>99</xdr:row>
      <xdr:rowOff>116205</xdr:rowOff>
    </xdr:to>
    <xdr:cxnSp macro="">
      <xdr:nvCxnSpPr>
        <xdr:cNvPr id="612" name="直線コネクタ 611"/>
        <xdr:cNvCxnSpPr/>
      </xdr:nvCxnSpPr>
      <xdr:spPr>
        <a:xfrm>
          <a:off x="16230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95266</xdr:rowOff>
    </xdr:from>
    <xdr:ext cx="405111" cy="259045"/>
    <xdr:sp macro="" textlink="">
      <xdr:nvSpPr>
        <xdr:cNvPr id="613" name="【公民館】&#10;有形固定資産減価償却率平均値テキスト"/>
        <xdr:cNvSpPr txBox="1"/>
      </xdr:nvSpPr>
      <xdr:spPr>
        <a:xfrm>
          <a:off x="16357600" y="1792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614" name="フローチャート: 判断 613"/>
        <xdr:cNvSpPr/>
      </xdr:nvSpPr>
      <xdr:spPr>
        <a:xfrm>
          <a:off x="16268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92075</xdr:rowOff>
    </xdr:from>
    <xdr:to>
      <xdr:col>81</xdr:col>
      <xdr:colOff>101600</xdr:colOff>
      <xdr:row>105</xdr:row>
      <xdr:rowOff>22225</xdr:rowOff>
    </xdr:to>
    <xdr:sp macro="" textlink="">
      <xdr:nvSpPr>
        <xdr:cNvPr id="615" name="フローチャート: 判断 614"/>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616" name="フローチャート: 判断 615"/>
        <xdr:cNvSpPr/>
      </xdr:nvSpPr>
      <xdr:spPr>
        <a:xfrm>
          <a:off x="14541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617" name="フローチャート: 判断 616"/>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50164</xdr:rowOff>
    </xdr:from>
    <xdr:to>
      <xdr:col>67</xdr:col>
      <xdr:colOff>101600</xdr:colOff>
      <xdr:row>104</xdr:row>
      <xdr:rowOff>151764</xdr:rowOff>
    </xdr:to>
    <xdr:sp macro="" textlink="">
      <xdr:nvSpPr>
        <xdr:cNvPr id="618" name="フローチャート: 判断 617"/>
        <xdr:cNvSpPr/>
      </xdr:nvSpPr>
      <xdr:spPr>
        <a:xfrm>
          <a:off x="127635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65405</xdr:rowOff>
    </xdr:from>
    <xdr:to>
      <xdr:col>85</xdr:col>
      <xdr:colOff>177800</xdr:colOff>
      <xdr:row>99</xdr:row>
      <xdr:rowOff>167005</xdr:rowOff>
    </xdr:to>
    <xdr:sp macro="" textlink="">
      <xdr:nvSpPr>
        <xdr:cNvPr id="624" name="楕円 623"/>
        <xdr:cNvSpPr/>
      </xdr:nvSpPr>
      <xdr:spPr>
        <a:xfrm>
          <a:off x="16268700" y="1703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18432</xdr:rowOff>
    </xdr:from>
    <xdr:ext cx="405111" cy="259045"/>
    <xdr:sp macro="" textlink="">
      <xdr:nvSpPr>
        <xdr:cNvPr id="625" name="【公民館】&#10;有形固定資産減価償却率該当値テキスト"/>
        <xdr:cNvSpPr txBox="1"/>
      </xdr:nvSpPr>
      <xdr:spPr>
        <a:xfrm>
          <a:off x="16357600" y="1699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21589</xdr:rowOff>
    </xdr:from>
    <xdr:to>
      <xdr:col>81</xdr:col>
      <xdr:colOff>101600</xdr:colOff>
      <xdr:row>100</xdr:row>
      <xdr:rowOff>123189</xdr:rowOff>
    </xdr:to>
    <xdr:sp macro="" textlink="">
      <xdr:nvSpPr>
        <xdr:cNvPr id="626" name="楕円 625"/>
        <xdr:cNvSpPr/>
      </xdr:nvSpPr>
      <xdr:spPr>
        <a:xfrm>
          <a:off x="15430500" y="1716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116205</xdr:rowOff>
    </xdr:from>
    <xdr:to>
      <xdr:col>85</xdr:col>
      <xdr:colOff>127000</xdr:colOff>
      <xdr:row>100</xdr:row>
      <xdr:rowOff>72389</xdr:rowOff>
    </xdr:to>
    <xdr:cxnSp macro="">
      <xdr:nvCxnSpPr>
        <xdr:cNvPr id="627" name="直線コネクタ 626"/>
        <xdr:cNvCxnSpPr/>
      </xdr:nvCxnSpPr>
      <xdr:spPr>
        <a:xfrm flipV="1">
          <a:off x="15481300" y="17089755"/>
          <a:ext cx="838200" cy="1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636</xdr:rowOff>
    </xdr:from>
    <xdr:to>
      <xdr:col>76</xdr:col>
      <xdr:colOff>165100</xdr:colOff>
      <xdr:row>100</xdr:row>
      <xdr:rowOff>102236</xdr:rowOff>
    </xdr:to>
    <xdr:sp macro="" textlink="">
      <xdr:nvSpPr>
        <xdr:cNvPr id="628" name="楕円 627"/>
        <xdr:cNvSpPr/>
      </xdr:nvSpPr>
      <xdr:spPr>
        <a:xfrm>
          <a:off x="14541500" y="1714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51436</xdr:rowOff>
    </xdr:from>
    <xdr:to>
      <xdr:col>81</xdr:col>
      <xdr:colOff>50800</xdr:colOff>
      <xdr:row>100</xdr:row>
      <xdr:rowOff>72389</xdr:rowOff>
    </xdr:to>
    <xdr:cxnSp macro="">
      <xdr:nvCxnSpPr>
        <xdr:cNvPr id="629" name="直線コネクタ 628"/>
        <xdr:cNvCxnSpPr/>
      </xdr:nvCxnSpPr>
      <xdr:spPr>
        <a:xfrm>
          <a:off x="14592300" y="171964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13352</xdr:rowOff>
    </xdr:from>
    <xdr:ext cx="405111" cy="259045"/>
    <xdr:sp macro="" textlink="">
      <xdr:nvSpPr>
        <xdr:cNvPr id="630" name="n_1aveValue【公民館】&#10;有形固定資産減価償却率"/>
        <xdr:cNvSpPr txBox="1"/>
      </xdr:nvSpPr>
      <xdr:spPr>
        <a:xfrm>
          <a:off x="15266044"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11447</xdr:rowOff>
    </xdr:from>
    <xdr:ext cx="405111" cy="259045"/>
    <xdr:sp macro="" textlink="">
      <xdr:nvSpPr>
        <xdr:cNvPr id="631" name="n_2aveValue【公民館】&#10;有形固定資産減価償却率"/>
        <xdr:cNvSpPr txBox="1"/>
      </xdr:nvSpPr>
      <xdr:spPr>
        <a:xfrm>
          <a:off x="14389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632" name="n_3aveValue【公民館】&#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168291</xdr:rowOff>
    </xdr:from>
    <xdr:ext cx="405111" cy="259045"/>
    <xdr:sp macro="" textlink="">
      <xdr:nvSpPr>
        <xdr:cNvPr id="633" name="n_4aveValue【公民館】&#10;有形固定資産減価償却率"/>
        <xdr:cNvSpPr txBox="1"/>
      </xdr:nvSpPr>
      <xdr:spPr>
        <a:xfrm>
          <a:off x="12611744" y="176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139716</xdr:rowOff>
    </xdr:from>
    <xdr:ext cx="405111" cy="259045"/>
    <xdr:sp macro="" textlink="">
      <xdr:nvSpPr>
        <xdr:cNvPr id="634" name="n_1mainValue【公民館】&#10;有形固定資産減価償却率"/>
        <xdr:cNvSpPr txBox="1"/>
      </xdr:nvSpPr>
      <xdr:spPr>
        <a:xfrm>
          <a:off x="15266044" y="1694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118763</xdr:rowOff>
    </xdr:from>
    <xdr:ext cx="405111" cy="259045"/>
    <xdr:sp macro="" textlink="">
      <xdr:nvSpPr>
        <xdr:cNvPr id="635" name="n_2mainValue【公民館】&#10;有形固定資産減価償却率"/>
        <xdr:cNvSpPr txBox="1"/>
      </xdr:nvSpPr>
      <xdr:spPr>
        <a:xfrm>
          <a:off x="14389744" y="1692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6" name="正方形/長方形 6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7" name="正方形/長方形 6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8" name="正方形/長方形 6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9" name="正方形/長方形 6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0" name="正方形/長方形 6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1" name="正方形/長方形 6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2" name="正方形/長方形 6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3" name="正方形/長方形 6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4" name="テキスト ボックス 6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5" name="直線コネクタ 6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6" name="直線コネクタ 64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7" name="テキスト ボックス 64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8" name="直線コネクタ 64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9" name="テキスト ボックス 64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0" name="直線コネクタ 6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1" name="テキスト ボックス 6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2" name="直線コネクタ 65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3" name="テキスト ボックス 65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4" name="直線コネクタ 65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5" name="テキスト ボックス 65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6" name="直線コネクタ 6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7" name="テキスト ボックス 6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94487</xdr:rowOff>
    </xdr:from>
    <xdr:to>
      <xdr:col>116</xdr:col>
      <xdr:colOff>62864</xdr:colOff>
      <xdr:row>108</xdr:row>
      <xdr:rowOff>104394</xdr:rowOff>
    </xdr:to>
    <xdr:cxnSp macro="">
      <xdr:nvCxnSpPr>
        <xdr:cNvPr id="659" name="直線コネクタ 658"/>
        <xdr:cNvCxnSpPr/>
      </xdr:nvCxnSpPr>
      <xdr:spPr>
        <a:xfrm flipV="1">
          <a:off x="22160864" y="17410937"/>
          <a:ext cx="0" cy="121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108221</xdr:rowOff>
    </xdr:from>
    <xdr:ext cx="469744" cy="259045"/>
    <xdr:sp macro="" textlink="">
      <xdr:nvSpPr>
        <xdr:cNvPr id="660" name="【公民館】&#10;一人当たり面積最小値テキスト"/>
        <xdr:cNvSpPr txBox="1"/>
      </xdr:nvSpPr>
      <xdr:spPr>
        <a:xfrm>
          <a:off x="22199600" y="186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104394</xdr:rowOff>
    </xdr:from>
    <xdr:to>
      <xdr:col>116</xdr:col>
      <xdr:colOff>152400</xdr:colOff>
      <xdr:row>108</xdr:row>
      <xdr:rowOff>104394</xdr:rowOff>
    </xdr:to>
    <xdr:cxnSp macro="">
      <xdr:nvCxnSpPr>
        <xdr:cNvPr id="661" name="直線コネクタ 660"/>
        <xdr:cNvCxnSpPr/>
      </xdr:nvCxnSpPr>
      <xdr:spPr>
        <a:xfrm>
          <a:off x="22072600" y="1862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41164</xdr:rowOff>
    </xdr:from>
    <xdr:ext cx="469744" cy="259045"/>
    <xdr:sp macro="" textlink="">
      <xdr:nvSpPr>
        <xdr:cNvPr id="662" name="【公民館】&#10;一人当たり面積最大値テキスト"/>
        <xdr:cNvSpPr txBox="1"/>
      </xdr:nvSpPr>
      <xdr:spPr>
        <a:xfrm>
          <a:off x="22199600" y="171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94487</xdr:rowOff>
    </xdr:from>
    <xdr:to>
      <xdr:col>116</xdr:col>
      <xdr:colOff>152400</xdr:colOff>
      <xdr:row>101</xdr:row>
      <xdr:rowOff>94487</xdr:rowOff>
    </xdr:to>
    <xdr:cxnSp macro="">
      <xdr:nvCxnSpPr>
        <xdr:cNvPr id="663" name="直線コネクタ 662"/>
        <xdr:cNvCxnSpPr/>
      </xdr:nvCxnSpPr>
      <xdr:spPr>
        <a:xfrm>
          <a:off x="22072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160038</xdr:rowOff>
    </xdr:from>
    <xdr:ext cx="469744" cy="259045"/>
    <xdr:sp macro="" textlink="">
      <xdr:nvSpPr>
        <xdr:cNvPr id="664" name="【公民館】&#10;一人当たり面積平均値テキスト"/>
        <xdr:cNvSpPr txBox="1"/>
      </xdr:nvSpPr>
      <xdr:spPr>
        <a:xfrm>
          <a:off x="22199600" y="18333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665" name="フローチャート: 判断 664"/>
        <xdr:cNvSpPr/>
      </xdr:nvSpPr>
      <xdr:spPr>
        <a:xfrm>
          <a:off x="221107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13208</xdr:rowOff>
    </xdr:from>
    <xdr:to>
      <xdr:col>112</xdr:col>
      <xdr:colOff>38100</xdr:colOff>
      <xdr:row>107</xdr:row>
      <xdr:rowOff>114808</xdr:rowOff>
    </xdr:to>
    <xdr:sp macro="" textlink="">
      <xdr:nvSpPr>
        <xdr:cNvPr id="666" name="フローチャート: 判断 665"/>
        <xdr:cNvSpPr/>
      </xdr:nvSpPr>
      <xdr:spPr>
        <a:xfrm>
          <a:off x="21272500" y="1835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25400</xdr:rowOff>
    </xdr:from>
    <xdr:to>
      <xdr:col>107</xdr:col>
      <xdr:colOff>101600</xdr:colOff>
      <xdr:row>107</xdr:row>
      <xdr:rowOff>127000</xdr:rowOff>
    </xdr:to>
    <xdr:sp macro="" textlink="">
      <xdr:nvSpPr>
        <xdr:cNvPr id="667" name="フローチャート: 判断 666"/>
        <xdr:cNvSpPr/>
      </xdr:nvSpPr>
      <xdr:spPr>
        <a:xfrm>
          <a:off x="20383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39115</xdr:rowOff>
    </xdr:from>
    <xdr:to>
      <xdr:col>102</xdr:col>
      <xdr:colOff>165100</xdr:colOff>
      <xdr:row>107</xdr:row>
      <xdr:rowOff>140715</xdr:rowOff>
    </xdr:to>
    <xdr:sp macro="" textlink="">
      <xdr:nvSpPr>
        <xdr:cNvPr id="668" name="フローチャート: 判断 667"/>
        <xdr:cNvSpPr/>
      </xdr:nvSpPr>
      <xdr:spPr>
        <a:xfrm>
          <a:off x="19494500" y="183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51308</xdr:rowOff>
    </xdr:from>
    <xdr:to>
      <xdr:col>98</xdr:col>
      <xdr:colOff>38100</xdr:colOff>
      <xdr:row>106</xdr:row>
      <xdr:rowOff>152908</xdr:rowOff>
    </xdr:to>
    <xdr:sp macro="" textlink="">
      <xdr:nvSpPr>
        <xdr:cNvPr id="669" name="フローチャート: 判断 668"/>
        <xdr:cNvSpPr/>
      </xdr:nvSpPr>
      <xdr:spPr>
        <a:xfrm>
          <a:off x="18605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0" name="テキスト ボックス 6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1" name="テキスト ボックス 6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2" name="テキスト ボックス 6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3" name="テキスト ボックス 6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4" name="テキスト ボックス 6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6350</xdr:rowOff>
    </xdr:from>
    <xdr:to>
      <xdr:col>116</xdr:col>
      <xdr:colOff>114300</xdr:colOff>
      <xdr:row>107</xdr:row>
      <xdr:rowOff>107950</xdr:rowOff>
    </xdr:to>
    <xdr:sp macro="" textlink="">
      <xdr:nvSpPr>
        <xdr:cNvPr id="675" name="楕円 674"/>
        <xdr:cNvSpPr/>
      </xdr:nvSpPr>
      <xdr:spPr>
        <a:xfrm>
          <a:off x="22110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29227</xdr:rowOff>
    </xdr:from>
    <xdr:ext cx="469744" cy="259045"/>
    <xdr:sp macro="" textlink="">
      <xdr:nvSpPr>
        <xdr:cNvPr id="676" name="【公民館】&#10;一人当たり面積該当値テキスト"/>
        <xdr:cNvSpPr txBox="1"/>
      </xdr:nvSpPr>
      <xdr:spPr>
        <a:xfrm>
          <a:off x="22199600"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64263</xdr:rowOff>
    </xdr:from>
    <xdr:to>
      <xdr:col>112</xdr:col>
      <xdr:colOff>38100</xdr:colOff>
      <xdr:row>107</xdr:row>
      <xdr:rowOff>165863</xdr:rowOff>
    </xdr:to>
    <xdr:sp macro="" textlink="">
      <xdr:nvSpPr>
        <xdr:cNvPr id="677" name="楕円 676"/>
        <xdr:cNvSpPr/>
      </xdr:nvSpPr>
      <xdr:spPr>
        <a:xfrm>
          <a:off x="21272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57150</xdr:rowOff>
    </xdr:from>
    <xdr:to>
      <xdr:col>116</xdr:col>
      <xdr:colOff>63500</xdr:colOff>
      <xdr:row>107</xdr:row>
      <xdr:rowOff>115063</xdr:rowOff>
    </xdr:to>
    <xdr:cxnSp macro="">
      <xdr:nvCxnSpPr>
        <xdr:cNvPr id="678" name="直線コネクタ 677"/>
        <xdr:cNvCxnSpPr/>
      </xdr:nvCxnSpPr>
      <xdr:spPr>
        <a:xfrm flipV="1">
          <a:off x="21323300" y="18402300"/>
          <a:ext cx="8382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68072</xdr:rowOff>
    </xdr:from>
    <xdr:to>
      <xdr:col>107</xdr:col>
      <xdr:colOff>101600</xdr:colOff>
      <xdr:row>107</xdr:row>
      <xdr:rowOff>169672</xdr:rowOff>
    </xdr:to>
    <xdr:sp macro="" textlink="">
      <xdr:nvSpPr>
        <xdr:cNvPr id="679" name="楕円 678"/>
        <xdr:cNvSpPr/>
      </xdr:nvSpPr>
      <xdr:spPr>
        <a:xfrm>
          <a:off x="20383500" y="184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115063</xdr:rowOff>
    </xdr:from>
    <xdr:to>
      <xdr:col>111</xdr:col>
      <xdr:colOff>177800</xdr:colOff>
      <xdr:row>107</xdr:row>
      <xdr:rowOff>118872</xdr:rowOff>
    </xdr:to>
    <xdr:cxnSp macro="">
      <xdr:nvCxnSpPr>
        <xdr:cNvPr id="680" name="直線コネクタ 679"/>
        <xdr:cNvCxnSpPr/>
      </xdr:nvCxnSpPr>
      <xdr:spPr>
        <a:xfrm flipV="1">
          <a:off x="20434300" y="18460213"/>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131335</xdr:rowOff>
    </xdr:from>
    <xdr:ext cx="469744" cy="259045"/>
    <xdr:sp macro="" textlink="">
      <xdr:nvSpPr>
        <xdr:cNvPr id="681" name="n_1aveValue【公民館】&#10;一人当たり面積"/>
        <xdr:cNvSpPr txBox="1"/>
      </xdr:nvSpPr>
      <xdr:spPr>
        <a:xfrm>
          <a:off x="21075727" y="1813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143527</xdr:rowOff>
    </xdr:from>
    <xdr:ext cx="469744" cy="259045"/>
    <xdr:sp macro="" textlink="">
      <xdr:nvSpPr>
        <xdr:cNvPr id="682" name="n_2aveValue【公民館】&#10;一人当たり面積"/>
        <xdr:cNvSpPr txBox="1"/>
      </xdr:nvSpPr>
      <xdr:spPr>
        <a:xfrm>
          <a:off x="20199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157242</xdr:rowOff>
    </xdr:from>
    <xdr:ext cx="469744" cy="259045"/>
    <xdr:sp macro="" textlink="">
      <xdr:nvSpPr>
        <xdr:cNvPr id="683" name="n_3aveValue【公民館】&#10;一人当たり面積"/>
        <xdr:cNvSpPr txBox="1"/>
      </xdr:nvSpPr>
      <xdr:spPr>
        <a:xfrm>
          <a:off x="19310427" y="1815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169435</xdr:rowOff>
    </xdr:from>
    <xdr:ext cx="469744" cy="259045"/>
    <xdr:sp macro="" textlink="">
      <xdr:nvSpPr>
        <xdr:cNvPr id="684" name="n_4aveValue【公民館】&#10;一人当たり面積"/>
        <xdr:cNvSpPr txBox="1"/>
      </xdr:nvSpPr>
      <xdr:spPr>
        <a:xfrm>
          <a:off x="18421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156990</xdr:rowOff>
    </xdr:from>
    <xdr:ext cx="469744" cy="259045"/>
    <xdr:sp macro="" textlink="">
      <xdr:nvSpPr>
        <xdr:cNvPr id="685" name="n_1mainValue【公民館】&#10;一人当たり面積"/>
        <xdr:cNvSpPr txBox="1"/>
      </xdr:nvSpPr>
      <xdr:spPr>
        <a:xfrm>
          <a:off x="21075727" y="1850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160799</xdr:rowOff>
    </xdr:from>
    <xdr:ext cx="469744" cy="259045"/>
    <xdr:sp macro="" textlink="">
      <xdr:nvSpPr>
        <xdr:cNvPr id="686" name="n_2mainValue【公民館】&#10;一人当たり面積"/>
        <xdr:cNvSpPr txBox="1"/>
      </xdr:nvSpPr>
      <xdr:spPr>
        <a:xfrm>
          <a:off x="20199427" y="1850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7" name="正方形/長方形 6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8" name="正方形/長方形 6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9" name="テキスト ボックス 6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公営住宅については、東日本大震災の復旧・復興事業で</a:t>
          </a:r>
          <a:r>
            <a:rPr kumimoji="1" lang="en-US" altLang="ja-JP" sz="1300">
              <a:latin typeface="ＭＳ Ｐゴシック" panose="020B0600070205080204" pitchFamily="50" charset="-128"/>
              <a:ea typeface="ＭＳ Ｐゴシック" panose="020B0600070205080204" pitchFamily="50" charset="-128"/>
            </a:rPr>
            <a:t>700</a:t>
          </a:r>
          <a:r>
            <a:rPr kumimoji="1" lang="ja-JP" altLang="en-US" sz="1300">
              <a:latin typeface="ＭＳ Ｐゴシック" panose="020B0600070205080204" pitchFamily="50" charset="-128"/>
              <a:ea typeface="ＭＳ Ｐゴシック" panose="020B0600070205080204" pitchFamily="50" charset="-128"/>
            </a:rPr>
            <a:t>戸以上の災害公営住宅を整備したため、類似団体平均値を大きく下回る数値となっている。一人あたり面積は、人口減少も相まって類似団体平均値を</a:t>
          </a:r>
          <a:r>
            <a:rPr kumimoji="1" lang="en-US" altLang="ja-JP" sz="1300">
              <a:latin typeface="ＭＳ Ｐゴシック" panose="020B0600070205080204" pitchFamily="50" charset="-128"/>
              <a:ea typeface="ＭＳ Ｐゴシック" panose="020B0600070205080204" pitchFamily="50" charset="-128"/>
            </a:rPr>
            <a:t>0.288</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一方で橋りょうは建設から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年以上経過したものが多く、類似団体平均値を</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ポイント上回る減価償却率となっている。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今後、公共施設の老朽化に伴い、施設の修繕や更新費用の増加が見込まれるため、適切な維持管理と計画的な改修を行い、施設の長寿命化、更新費用の圧縮と平準化に努める。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12,691
12,510
163.40
30,722,811
27,635,592
1,537,156
5,186,733
13,227,620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28320</xdr:rowOff>
    </xdr:from>
    <xdr:ext cx="405111" cy="259045"/>
    <xdr:sp macro="" textlink="">
      <xdr:nvSpPr>
        <xdr:cNvPr id="63" name="【図書館】&#10;有形固定資産減価償却率平均値テキスト"/>
        <xdr:cNvSpPr txBox="1"/>
      </xdr:nvSpPr>
      <xdr:spPr>
        <a:xfrm>
          <a:off x="4673600" y="637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64" name="フローチャート: 判断 63"/>
        <xdr:cNvSpPr/>
      </xdr:nvSpPr>
      <xdr:spPr>
        <a:xfrm>
          <a:off x="4584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28666</xdr:rowOff>
    </xdr:from>
    <xdr:to>
      <xdr:col>20</xdr:col>
      <xdr:colOff>38100</xdr:colOff>
      <xdr:row>37</xdr:row>
      <xdr:rowOff>130266</xdr:rowOff>
    </xdr:to>
    <xdr:sp macro="" textlink="">
      <xdr:nvSpPr>
        <xdr:cNvPr id="65" name="フローチャート: 判断 64"/>
        <xdr:cNvSpPr/>
      </xdr:nvSpPr>
      <xdr:spPr>
        <a:xfrm>
          <a:off x="3746500" y="637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121393</xdr:rowOff>
    </xdr:from>
    <xdr:ext cx="405111" cy="259045"/>
    <xdr:sp macro="" textlink="">
      <xdr:nvSpPr>
        <xdr:cNvPr id="66" name="n_1aveValue【図書館】&#10;有形固定資産減価償却率"/>
        <xdr:cNvSpPr txBox="1"/>
      </xdr:nvSpPr>
      <xdr:spPr>
        <a:xfrm>
          <a:off x="3582044" y="646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27033</xdr:rowOff>
    </xdr:from>
    <xdr:to>
      <xdr:col>15</xdr:col>
      <xdr:colOff>101600</xdr:colOff>
      <xdr:row>37</xdr:row>
      <xdr:rowOff>128633</xdr:rowOff>
    </xdr:to>
    <xdr:sp macro="" textlink="">
      <xdr:nvSpPr>
        <xdr:cNvPr id="67" name="フローチャート: 判断 66"/>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119760</xdr:rowOff>
    </xdr:from>
    <xdr:ext cx="405111" cy="259045"/>
    <xdr:sp macro="" textlink="">
      <xdr:nvSpPr>
        <xdr:cNvPr id="68" name="n_2aveValue【図書館】&#10;有形固定資産減価償却率"/>
        <xdr:cNvSpPr txBox="1"/>
      </xdr:nvSpPr>
      <xdr:spPr>
        <a:xfrm>
          <a:off x="27057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12337</xdr:rowOff>
    </xdr:from>
    <xdr:to>
      <xdr:col>10</xdr:col>
      <xdr:colOff>165100</xdr:colOff>
      <xdr:row>37</xdr:row>
      <xdr:rowOff>113937</xdr:rowOff>
    </xdr:to>
    <xdr:sp macro="" textlink="">
      <xdr:nvSpPr>
        <xdr:cNvPr id="69" name="フローチャート: 判断 68"/>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130464</xdr:rowOff>
    </xdr:from>
    <xdr:ext cx="405111" cy="259045"/>
    <xdr:sp macro="" textlink="">
      <xdr:nvSpPr>
        <xdr:cNvPr id="70" name="n_3aveValue【図書館】&#10;有形固定資産減価償却率"/>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157661</xdr:rowOff>
    </xdr:from>
    <xdr:to>
      <xdr:col>6</xdr:col>
      <xdr:colOff>38100</xdr:colOff>
      <xdr:row>37</xdr:row>
      <xdr:rowOff>87811</xdr:rowOff>
    </xdr:to>
    <xdr:sp macro="" textlink="">
      <xdr:nvSpPr>
        <xdr:cNvPr id="71" name="フローチャート: 判断 70"/>
        <xdr:cNvSpPr/>
      </xdr:nvSpPr>
      <xdr:spPr>
        <a:xfrm>
          <a:off x="1079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104338</xdr:rowOff>
    </xdr:from>
    <xdr:ext cx="405111" cy="259045"/>
    <xdr:sp macro="" textlink="">
      <xdr:nvSpPr>
        <xdr:cNvPr id="72" name="n_4aveValue【図書館】&#10;有形固定資産減価償却率"/>
        <xdr:cNvSpPr txBox="1"/>
      </xdr:nvSpPr>
      <xdr:spPr>
        <a:xfrm>
          <a:off x="927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20501</xdr:rowOff>
    </xdr:from>
    <xdr:to>
      <xdr:col>24</xdr:col>
      <xdr:colOff>114300</xdr:colOff>
      <xdr:row>33</xdr:row>
      <xdr:rowOff>122101</xdr:rowOff>
    </xdr:to>
    <xdr:sp macro="" textlink="">
      <xdr:nvSpPr>
        <xdr:cNvPr id="78" name="楕円 77"/>
        <xdr:cNvSpPr/>
      </xdr:nvSpPr>
      <xdr:spPr>
        <a:xfrm>
          <a:off x="4584700" y="56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144978</xdr:rowOff>
    </xdr:from>
    <xdr:ext cx="340478" cy="259045"/>
    <xdr:sp macro="" textlink="">
      <xdr:nvSpPr>
        <xdr:cNvPr id="79" name="【図書館】&#10;有形固定資産減価償却率該当値テキスト"/>
        <xdr:cNvSpPr txBox="1"/>
      </xdr:nvSpPr>
      <xdr:spPr>
        <a:xfrm>
          <a:off x="4673600" y="5631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147864</xdr:rowOff>
    </xdr:from>
    <xdr:to>
      <xdr:col>20</xdr:col>
      <xdr:colOff>38100</xdr:colOff>
      <xdr:row>34</xdr:row>
      <xdr:rowOff>78014</xdr:rowOff>
    </xdr:to>
    <xdr:sp macro="" textlink="">
      <xdr:nvSpPr>
        <xdr:cNvPr id="80" name="楕円 79"/>
        <xdr:cNvSpPr/>
      </xdr:nvSpPr>
      <xdr:spPr>
        <a:xfrm>
          <a:off x="3746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71301</xdr:rowOff>
    </xdr:from>
    <xdr:to>
      <xdr:col>24</xdr:col>
      <xdr:colOff>63500</xdr:colOff>
      <xdr:row>34</xdr:row>
      <xdr:rowOff>27214</xdr:rowOff>
    </xdr:to>
    <xdr:cxnSp macro="">
      <xdr:nvCxnSpPr>
        <xdr:cNvPr id="81" name="直線コネクタ 80"/>
        <xdr:cNvCxnSpPr/>
      </xdr:nvCxnSpPr>
      <xdr:spPr>
        <a:xfrm flipV="1">
          <a:off x="3797300" y="5729151"/>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115207</xdr:rowOff>
    </xdr:from>
    <xdr:to>
      <xdr:col>15</xdr:col>
      <xdr:colOff>101600</xdr:colOff>
      <xdr:row>34</xdr:row>
      <xdr:rowOff>45357</xdr:rowOff>
    </xdr:to>
    <xdr:sp macro="" textlink="">
      <xdr:nvSpPr>
        <xdr:cNvPr id="82" name="楕円 81"/>
        <xdr:cNvSpPr/>
      </xdr:nvSpPr>
      <xdr:spPr>
        <a:xfrm>
          <a:off x="2857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166007</xdr:rowOff>
    </xdr:from>
    <xdr:to>
      <xdr:col>19</xdr:col>
      <xdr:colOff>177800</xdr:colOff>
      <xdr:row>34</xdr:row>
      <xdr:rowOff>27214</xdr:rowOff>
    </xdr:to>
    <xdr:cxnSp macro="">
      <xdr:nvCxnSpPr>
        <xdr:cNvPr id="83" name="直線コネクタ 82"/>
        <xdr:cNvCxnSpPr/>
      </xdr:nvCxnSpPr>
      <xdr:spPr>
        <a:xfrm>
          <a:off x="2908300" y="5823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94541</xdr:rowOff>
    </xdr:from>
    <xdr:ext cx="405111" cy="259045"/>
    <xdr:sp macro="" textlink="">
      <xdr:nvSpPr>
        <xdr:cNvPr id="84" name="n_1mainValue【図書館】&#10;有形固定資産減価償却率"/>
        <xdr:cNvSpPr txBox="1"/>
      </xdr:nvSpPr>
      <xdr:spPr>
        <a:xfrm>
          <a:off x="3582044"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61884</xdr:rowOff>
    </xdr:from>
    <xdr:ext cx="405111" cy="259045"/>
    <xdr:sp macro="" textlink="">
      <xdr:nvSpPr>
        <xdr:cNvPr id="85" name="n_2mainValue【図書館】&#10;有形固定資産減価償却率"/>
        <xdr:cNvSpPr txBox="1"/>
      </xdr:nvSpPr>
      <xdr:spPr>
        <a:xfrm>
          <a:off x="2705744" y="554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85344</xdr:rowOff>
    </xdr:from>
    <xdr:to>
      <xdr:col>54</xdr:col>
      <xdr:colOff>189865</xdr:colOff>
      <xdr:row>40</xdr:row>
      <xdr:rowOff>158496</xdr:rowOff>
    </xdr:to>
    <xdr:cxnSp macro="">
      <xdr:nvCxnSpPr>
        <xdr:cNvPr id="107" name="直線コネクタ 106"/>
        <xdr:cNvCxnSpPr/>
      </xdr:nvCxnSpPr>
      <xdr:spPr>
        <a:xfrm flipV="1">
          <a:off x="10476865" y="5914644"/>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162323</xdr:rowOff>
    </xdr:from>
    <xdr:ext cx="469744" cy="259045"/>
    <xdr:sp macro="" textlink="">
      <xdr:nvSpPr>
        <xdr:cNvPr id="108" name="【図書館】&#10;一人当たり面積最小値テキスト"/>
        <xdr:cNvSpPr txBox="1"/>
      </xdr:nvSpPr>
      <xdr:spPr>
        <a:xfrm>
          <a:off x="10515600" y="702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158496</xdr:rowOff>
    </xdr:from>
    <xdr:to>
      <xdr:col>55</xdr:col>
      <xdr:colOff>88900</xdr:colOff>
      <xdr:row>40</xdr:row>
      <xdr:rowOff>158496</xdr:rowOff>
    </xdr:to>
    <xdr:cxnSp macro="">
      <xdr:nvCxnSpPr>
        <xdr:cNvPr id="109" name="直線コネクタ 108"/>
        <xdr:cNvCxnSpPr/>
      </xdr:nvCxnSpPr>
      <xdr:spPr>
        <a:xfrm>
          <a:off x="10388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32021</xdr:rowOff>
    </xdr:from>
    <xdr:ext cx="469744" cy="259045"/>
    <xdr:sp macro="" textlink="">
      <xdr:nvSpPr>
        <xdr:cNvPr id="110" name="【図書館】&#10;一人当たり面積最大値テキスト"/>
        <xdr:cNvSpPr txBox="1"/>
      </xdr:nvSpPr>
      <xdr:spPr>
        <a:xfrm>
          <a:off x="10515600" y="568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85344</xdr:rowOff>
    </xdr:from>
    <xdr:to>
      <xdr:col>55</xdr:col>
      <xdr:colOff>88900</xdr:colOff>
      <xdr:row>34</xdr:row>
      <xdr:rowOff>85344</xdr:rowOff>
    </xdr:to>
    <xdr:cxnSp macro="">
      <xdr:nvCxnSpPr>
        <xdr:cNvPr id="111" name="直線コネクタ 110"/>
        <xdr:cNvCxnSpPr/>
      </xdr:nvCxnSpPr>
      <xdr:spPr>
        <a:xfrm>
          <a:off x="10388600" y="591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130573</xdr:rowOff>
    </xdr:from>
    <xdr:ext cx="469744" cy="259045"/>
    <xdr:sp macro="" textlink="">
      <xdr:nvSpPr>
        <xdr:cNvPr id="112" name="【図書館】&#10;一人当たり面積平均値テキスト"/>
        <xdr:cNvSpPr txBox="1"/>
      </xdr:nvSpPr>
      <xdr:spPr>
        <a:xfrm>
          <a:off x="10515600" y="64742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107696</xdr:rowOff>
    </xdr:from>
    <xdr:to>
      <xdr:col>55</xdr:col>
      <xdr:colOff>50800</xdr:colOff>
      <xdr:row>39</xdr:row>
      <xdr:rowOff>37846</xdr:rowOff>
    </xdr:to>
    <xdr:sp macro="" textlink="">
      <xdr:nvSpPr>
        <xdr:cNvPr id="113" name="フローチャート: 判断 112"/>
        <xdr:cNvSpPr/>
      </xdr:nvSpPr>
      <xdr:spPr>
        <a:xfrm>
          <a:off x="10426700" y="662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121412</xdr:rowOff>
    </xdr:from>
    <xdr:to>
      <xdr:col>50</xdr:col>
      <xdr:colOff>165100</xdr:colOff>
      <xdr:row>39</xdr:row>
      <xdr:rowOff>51562</xdr:rowOff>
    </xdr:to>
    <xdr:sp macro="" textlink="">
      <xdr:nvSpPr>
        <xdr:cNvPr id="114" name="フローチャート: 判断 113"/>
        <xdr:cNvSpPr/>
      </xdr:nvSpPr>
      <xdr:spPr>
        <a:xfrm>
          <a:off x="95885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68089</xdr:rowOff>
    </xdr:from>
    <xdr:ext cx="469744" cy="259045"/>
    <xdr:sp macro="" textlink="">
      <xdr:nvSpPr>
        <xdr:cNvPr id="115" name="n_1aveValue【図書館】&#10;一人当たり面積"/>
        <xdr:cNvSpPr txBox="1"/>
      </xdr:nvSpPr>
      <xdr:spPr>
        <a:xfrm>
          <a:off x="93917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153416</xdr:rowOff>
    </xdr:from>
    <xdr:to>
      <xdr:col>46</xdr:col>
      <xdr:colOff>38100</xdr:colOff>
      <xdr:row>39</xdr:row>
      <xdr:rowOff>83566</xdr:rowOff>
    </xdr:to>
    <xdr:sp macro="" textlink="">
      <xdr:nvSpPr>
        <xdr:cNvPr id="116" name="フローチャート: 判断 115"/>
        <xdr:cNvSpPr/>
      </xdr:nvSpPr>
      <xdr:spPr>
        <a:xfrm>
          <a:off x="86995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100093</xdr:rowOff>
    </xdr:from>
    <xdr:ext cx="469744" cy="259045"/>
    <xdr:sp macro="" textlink="">
      <xdr:nvSpPr>
        <xdr:cNvPr id="117" name="n_2aveValue【図書館】&#10;一人当たり面積"/>
        <xdr:cNvSpPr txBox="1"/>
      </xdr:nvSpPr>
      <xdr:spPr>
        <a:xfrm>
          <a:off x="85154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135128</xdr:rowOff>
    </xdr:from>
    <xdr:to>
      <xdr:col>41</xdr:col>
      <xdr:colOff>101600</xdr:colOff>
      <xdr:row>39</xdr:row>
      <xdr:rowOff>65278</xdr:rowOff>
    </xdr:to>
    <xdr:sp macro="" textlink="">
      <xdr:nvSpPr>
        <xdr:cNvPr id="118" name="フローチャート: 判断 117"/>
        <xdr:cNvSpPr/>
      </xdr:nvSpPr>
      <xdr:spPr>
        <a:xfrm>
          <a:off x="7810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81805</xdr:rowOff>
    </xdr:from>
    <xdr:ext cx="469744" cy="259045"/>
    <xdr:sp macro="" textlink="">
      <xdr:nvSpPr>
        <xdr:cNvPr id="119" name="n_3aveValue【図書館】&#10;一人当たり面積"/>
        <xdr:cNvSpPr txBox="1"/>
      </xdr:nvSpPr>
      <xdr:spPr>
        <a:xfrm>
          <a:off x="7626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162560</xdr:rowOff>
    </xdr:from>
    <xdr:to>
      <xdr:col>36</xdr:col>
      <xdr:colOff>165100</xdr:colOff>
      <xdr:row>39</xdr:row>
      <xdr:rowOff>92710</xdr:rowOff>
    </xdr:to>
    <xdr:sp macro="" textlink="">
      <xdr:nvSpPr>
        <xdr:cNvPr id="120" name="フローチャート: 判断 119"/>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37</xdr:row>
      <xdr:rowOff>109237</xdr:rowOff>
    </xdr:from>
    <xdr:ext cx="469744" cy="259045"/>
    <xdr:sp macro="" textlink="">
      <xdr:nvSpPr>
        <xdr:cNvPr id="121" name="n_4aveValue【図書館】&#10;一人当たり面積"/>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100838</xdr:rowOff>
    </xdr:from>
    <xdr:to>
      <xdr:col>55</xdr:col>
      <xdr:colOff>50800</xdr:colOff>
      <xdr:row>40</xdr:row>
      <xdr:rowOff>30988</xdr:rowOff>
    </xdr:to>
    <xdr:sp macro="" textlink="">
      <xdr:nvSpPr>
        <xdr:cNvPr id="127" name="楕円 126"/>
        <xdr:cNvSpPr/>
      </xdr:nvSpPr>
      <xdr:spPr>
        <a:xfrm>
          <a:off x="104267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79265</xdr:rowOff>
    </xdr:from>
    <xdr:ext cx="469744" cy="259045"/>
    <xdr:sp macro="" textlink="">
      <xdr:nvSpPr>
        <xdr:cNvPr id="128" name="【図書館】&#10;一人当たり面積該当値テキスト"/>
        <xdr:cNvSpPr txBox="1"/>
      </xdr:nvSpPr>
      <xdr:spPr>
        <a:xfrm>
          <a:off x="10515600"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4826</xdr:rowOff>
    </xdr:from>
    <xdr:to>
      <xdr:col>50</xdr:col>
      <xdr:colOff>165100</xdr:colOff>
      <xdr:row>41</xdr:row>
      <xdr:rowOff>106426</xdr:rowOff>
    </xdr:to>
    <xdr:sp macro="" textlink="">
      <xdr:nvSpPr>
        <xdr:cNvPr id="129" name="楕円 128"/>
        <xdr:cNvSpPr/>
      </xdr:nvSpPr>
      <xdr:spPr>
        <a:xfrm>
          <a:off x="9588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151638</xdr:rowOff>
    </xdr:from>
    <xdr:to>
      <xdr:col>55</xdr:col>
      <xdr:colOff>0</xdr:colOff>
      <xdr:row>41</xdr:row>
      <xdr:rowOff>55626</xdr:rowOff>
    </xdr:to>
    <xdr:cxnSp macro="">
      <xdr:nvCxnSpPr>
        <xdr:cNvPr id="130" name="直線コネクタ 129"/>
        <xdr:cNvCxnSpPr/>
      </xdr:nvCxnSpPr>
      <xdr:spPr>
        <a:xfrm flipV="1">
          <a:off x="9639300" y="6838188"/>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4826</xdr:rowOff>
    </xdr:from>
    <xdr:to>
      <xdr:col>46</xdr:col>
      <xdr:colOff>38100</xdr:colOff>
      <xdr:row>41</xdr:row>
      <xdr:rowOff>106426</xdr:rowOff>
    </xdr:to>
    <xdr:sp macro="" textlink="">
      <xdr:nvSpPr>
        <xdr:cNvPr id="131" name="楕円 130"/>
        <xdr:cNvSpPr/>
      </xdr:nvSpPr>
      <xdr:spPr>
        <a:xfrm>
          <a:off x="8699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55626</xdr:rowOff>
    </xdr:from>
    <xdr:to>
      <xdr:col>50</xdr:col>
      <xdr:colOff>114300</xdr:colOff>
      <xdr:row>41</xdr:row>
      <xdr:rowOff>55626</xdr:rowOff>
    </xdr:to>
    <xdr:cxnSp macro="">
      <xdr:nvCxnSpPr>
        <xdr:cNvPr id="132" name="直線コネクタ 131"/>
        <xdr:cNvCxnSpPr/>
      </xdr:nvCxnSpPr>
      <xdr:spPr>
        <a:xfrm>
          <a:off x="8750300" y="708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97553</xdr:rowOff>
    </xdr:from>
    <xdr:ext cx="469744" cy="259045"/>
    <xdr:sp macro="" textlink="">
      <xdr:nvSpPr>
        <xdr:cNvPr id="133" name="n_1mainValue【図書館】&#10;一人当たり面積"/>
        <xdr:cNvSpPr txBox="1"/>
      </xdr:nvSpPr>
      <xdr:spPr>
        <a:xfrm>
          <a:off x="93917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97553</xdr:rowOff>
    </xdr:from>
    <xdr:ext cx="469744" cy="259045"/>
    <xdr:sp macro="" textlink="">
      <xdr:nvSpPr>
        <xdr:cNvPr id="134" name="n_2mainValue【図書館】&#10;一人当たり面積"/>
        <xdr:cNvSpPr txBox="1"/>
      </xdr:nvSpPr>
      <xdr:spPr>
        <a:xfrm>
          <a:off x="8515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7" name="テキスト ボックス 14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7" name="テキスト ボックス 15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40005</xdr:rowOff>
    </xdr:from>
    <xdr:to>
      <xdr:col>24</xdr:col>
      <xdr:colOff>62865</xdr:colOff>
      <xdr:row>64</xdr:row>
      <xdr:rowOff>76200</xdr:rowOff>
    </xdr:to>
    <xdr:cxnSp macro="">
      <xdr:nvCxnSpPr>
        <xdr:cNvPr id="159" name="直線コネクタ 158"/>
        <xdr:cNvCxnSpPr/>
      </xdr:nvCxnSpPr>
      <xdr:spPr>
        <a:xfrm flipV="1">
          <a:off x="4634865" y="9469755"/>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1" name="直線コネクタ 16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158132</xdr:rowOff>
    </xdr:from>
    <xdr:ext cx="405111" cy="259045"/>
    <xdr:sp macro="" textlink="">
      <xdr:nvSpPr>
        <xdr:cNvPr id="162" name="【体育館・プール】&#10;有形固定資産減価償却率最大値テキスト"/>
        <xdr:cNvSpPr txBox="1"/>
      </xdr:nvSpPr>
      <xdr:spPr>
        <a:xfrm>
          <a:off x="4673600" y="924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40005</xdr:rowOff>
    </xdr:from>
    <xdr:to>
      <xdr:col>24</xdr:col>
      <xdr:colOff>152400</xdr:colOff>
      <xdr:row>55</xdr:row>
      <xdr:rowOff>40005</xdr:rowOff>
    </xdr:to>
    <xdr:cxnSp macro="">
      <xdr:nvCxnSpPr>
        <xdr:cNvPr id="163" name="直線コネクタ 162"/>
        <xdr:cNvCxnSpPr/>
      </xdr:nvCxnSpPr>
      <xdr:spPr>
        <a:xfrm>
          <a:off x="4546600" y="946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127652</xdr:rowOff>
    </xdr:from>
    <xdr:ext cx="405111" cy="259045"/>
    <xdr:sp macro="" textlink="">
      <xdr:nvSpPr>
        <xdr:cNvPr id="164" name="【体育館・プール】&#10;有形固定資産減価償却率平均値テキスト"/>
        <xdr:cNvSpPr txBox="1"/>
      </xdr:nvSpPr>
      <xdr:spPr>
        <a:xfrm>
          <a:off x="4673600" y="10414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149225</xdr:rowOff>
    </xdr:from>
    <xdr:to>
      <xdr:col>24</xdr:col>
      <xdr:colOff>114300</xdr:colOff>
      <xdr:row>61</xdr:row>
      <xdr:rowOff>79375</xdr:rowOff>
    </xdr:to>
    <xdr:sp macro="" textlink="">
      <xdr:nvSpPr>
        <xdr:cNvPr id="165" name="フローチャート: 判断 164"/>
        <xdr:cNvSpPr/>
      </xdr:nvSpPr>
      <xdr:spPr>
        <a:xfrm>
          <a:off x="45847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66" name="フローチャート: 判断 165"/>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163847</xdr:rowOff>
    </xdr:from>
    <xdr:ext cx="405111" cy="259045"/>
    <xdr:sp macro="" textlink="">
      <xdr:nvSpPr>
        <xdr:cNvPr id="167" name="n_1aveValue【体育館・プール】&#10;有形固定資産減価償却率"/>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162560</xdr:rowOff>
    </xdr:from>
    <xdr:to>
      <xdr:col>15</xdr:col>
      <xdr:colOff>101600</xdr:colOff>
      <xdr:row>61</xdr:row>
      <xdr:rowOff>92710</xdr:rowOff>
    </xdr:to>
    <xdr:sp macro="" textlink="">
      <xdr:nvSpPr>
        <xdr:cNvPr id="168" name="フローチャート: 判断 167"/>
        <xdr:cNvSpPr/>
      </xdr:nvSpPr>
      <xdr:spPr>
        <a:xfrm>
          <a:off x="2857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83837</xdr:rowOff>
    </xdr:from>
    <xdr:ext cx="405111" cy="259045"/>
    <xdr:sp macro="" textlink="">
      <xdr:nvSpPr>
        <xdr:cNvPr id="169" name="n_2aveValue【体育館・プール】&#10;有形固定資産減価償却率"/>
        <xdr:cNvSpPr txBox="1"/>
      </xdr:nvSpPr>
      <xdr:spPr>
        <a:xfrm>
          <a:off x="2705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145415</xdr:rowOff>
    </xdr:from>
    <xdr:to>
      <xdr:col>10</xdr:col>
      <xdr:colOff>165100</xdr:colOff>
      <xdr:row>61</xdr:row>
      <xdr:rowOff>75565</xdr:rowOff>
    </xdr:to>
    <xdr:sp macro="" textlink="">
      <xdr:nvSpPr>
        <xdr:cNvPr id="170" name="フローチャート: 判断 169"/>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92092</xdr:rowOff>
    </xdr:from>
    <xdr:ext cx="405111" cy="259045"/>
    <xdr:sp macro="" textlink="">
      <xdr:nvSpPr>
        <xdr:cNvPr id="171" name="n_3aveValue【体育館・プール】&#10;有形固定資産減価償却率"/>
        <xdr:cNvSpPr txBox="1"/>
      </xdr:nvSpPr>
      <xdr:spPr>
        <a:xfrm>
          <a:off x="1816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60</xdr:row>
      <xdr:rowOff>44450</xdr:rowOff>
    </xdr:from>
    <xdr:to>
      <xdr:col>6</xdr:col>
      <xdr:colOff>38100</xdr:colOff>
      <xdr:row>60</xdr:row>
      <xdr:rowOff>146050</xdr:rowOff>
    </xdr:to>
    <xdr:sp macro="" textlink="">
      <xdr:nvSpPr>
        <xdr:cNvPr id="172" name="フローチャート: 判断 171"/>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58</xdr:row>
      <xdr:rowOff>162577</xdr:rowOff>
    </xdr:from>
    <xdr:ext cx="405111" cy="259045"/>
    <xdr:sp macro="" textlink="">
      <xdr:nvSpPr>
        <xdr:cNvPr id="173" name="n_4aveValue【体育館・プール】&#10;有形固定資産減価償却率"/>
        <xdr:cNvSpPr txBox="1"/>
      </xdr:nvSpPr>
      <xdr:spPr>
        <a:xfrm>
          <a:off x="927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25400</xdr:rowOff>
    </xdr:from>
    <xdr:to>
      <xdr:col>24</xdr:col>
      <xdr:colOff>114300</xdr:colOff>
      <xdr:row>58</xdr:row>
      <xdr:rowOff>127000</xdr:rowOff>
    </xdr:to>
    <xdr:sp macro="" textlink="">
      <xdr:nvSpPr>
        <xdr:cNvPr id="179" name="楕円 178"/>
        <xdr:cNvSpPr/>
      </xdr:nvSpPr>
      <xdr:spPr>
        <a:xfrm>
          <a:off x="45847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48277</xdr:rowOff>
    </xdr:from>
    <xdr:ext cx="405111" cy="259045"/>
    <xdr:sp macro="" textlink="">
      <xdr:nvSpPr>
        <xdr:cNvPr id="180" name="【体育館・プール】&#10;有形固定資産減価償却率該当値テキスト"/>
        <xdr:cNvSpPr txBox="1"/>
      </xdr:nvSpPr>
      <xdr:spPr>
        <a:xfrm>
          <a:off x="4673600"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126365</xdr:rowOff>
    </xdr:from>
    <xdr:to>
      <xdr:col>20</xdr:col>
      <xdr:colOff>38100</xdr:colOff>
      <xdr:row>58</xdr:row>
      <xdr:rowOff>56515</xdr:rowOff>
    </xdr:to>
    <xdr:sp macro="" textlink="">
      <xdr:nvSpPr>
        <xdr:cNvPr id="181" name="楕円 180"/>
        <xdr:cNvSpPr/>
      </xdr:nvSpPr>
      <xdr:spPr>
        <a:xfrm>
          <a:off x="3746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5715</xdr:rowOff>
    </xdr:from>
    <xdr:to>
      <xdr:col>24</xdr:col>
      <xdr:colOff>63500</xdr:colOff>
      <xdr:row>58</xdr:row>
      <xdr:rowOff>76200</xdr:rowOff>
    </xdr:to>
    <xdr:cxnSp macro="">
      <xdr:nvCxnSpPr>
        <xdr:cNvPr id="182" name="直線コネクタ 181"/>
        <xdr:cNvCxnSpPr/>
      </xdr:nvCxnSpPr>
      <xdr:spPr>
        <a:xfrm>
          <a:off x="3797300" y="994981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86360</xdr:rowOff>
    </xdr:from>
    <xdr:to>
      <xdr:col>15</xdr:col>
      <xdr:colOff>101600</xdr:colOff>
      <xdr:row>58</xdr:row>
      <xdr:rowOff>16510</xdr:rowOff>
    </xdr:to>
    <xdr:sp macro="" textlink="">
      <xdr:nvSpPr>
        <xdr:cNvPr id="183" name="楕円 182"/>
        <xdr:cNvSpPr/>
      </xdr:nvSpPr>
      <xdr:spPr>
        <a:xfrm>
          <a:off x="2857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137160</xdr:rowOff>
    </xdr:from>
    <xdr:to>
      <xdr:col>19</xdr:col>
      <xdr:colOff>177800</xdr:colOff>
      <xdr:row>58</xdr:row>
      <xdr:rowOff>5715</xdr:rowOff>
    </xdr:to>
    <xdr:cxnSp macro="">
      <xdr:nvCxnSpPr>
        <xdr:cNvPr id="184" name="直線コネクタ 183"/>
        <xdr:cNvCxnSpPr/>
      </xdr:nvCxnSpPr>
      <xdr:spPr>
        <a:xfrm>
          <a:off x="2908300" y="99098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73042</xdr:rowOff>
    </xdr:from>
    <xdr:ext cx="405111" cy="259045"/>
    <xdr:sp macro="" textlink="">
      <xdr:nvSpPr>
        <xdr:cNvPr id="185" name="n_1mainValue【体育館・プール】&#10;有形固定資産減価償却率"/>
        <xdr:cNvSpPr txBox="1"/>
      </xdr:nvSpPr>
      <xdr:spPr>
        <a:xfrm>
          <a:off x="3582044"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33037</xdr:rowOff>
    </xdr:from>
    <xdr:ext cx="405111" cy="259045"/>
    <xdr:sp macro="" textlink="">
      <xdr:nvSpPr>
        <xdr:cNvPr id="186" name="n_2mainValue【体育館・プール】&#10;有形固定資産減価償却率"/>
        <xdr:cNvSpPr txBox="1"/>
      </xdr:nvSpPr>
      <xdr:spPr>
        <a:xfrm>
          <a:off x="2705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7" name="直線コネクタ 19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8" name="テキスト ボックス 19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9" name="直線コネクタ 19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0" name="テキスト ボックス 19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1" name="直線コネクタ 20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2" name="テキスト ボックス 20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80581</xdr:rowOff>
    </xdr:from>
    <xdr:to>
      <xdr:col>54</xdr:col>
      <xdr:colOff>189865</xdr:colOff>
      <xdr:row>63</xdr:row>
      <xdr:rowOff>55435</xdr:rowOff>
    </xdr:to>
    <xdr:cxnSp macro="">
      <xdr:nvCxnSpPr>
        <xdr:cNvPr id="206" name="直線コネクタ 205"/>
        <xdr:cNvCxnSpPr/>
      </xdr:nvCxnSpPr>
      <xdr:spPr>
        <a:xfrm flipV="1">
          <a:off x="10476865" y="9681781"/>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07" name="【体育館・プール】&#10;一人当たり面積最小値テキスト"/>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08" name="直線コネクタ 207"/>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27258</xdr:rowOff>
    </xdr:from>
    <xdr:ext cx="469744" cy="259045"/>
    <xdr:sp macro="" textlink="">
      <xdr:nvSpPr>
        <xdr:cNvPr id="209" name="【体育館・プール】&#10;一人当たり面積最大値テキスト"/>
        <xdr:cNvSpPr txBox="1"/>
      </xdr:nvSpPr>
      <xdr:spPr>
        <a:xfrm>
          <a:off x="10515600" y="945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80581</xdr:rowOff>
    </xdr:from>
    <xdr:to>
      <xdr:col>55</xdr:col>
      <xdr:colOff>88900</xdr:colOff>
      <xdr:row>56</xdr:row>
      <xdr:rowOff>80581</xdr:rowOff>
    </xdr:to>
    <xdr:cxnSp macro="">
      <xdr:nvCxnSpPr>
        <xdr:cNvPr id="210" name="直線コネクタ 209"/>
        <xdr:cNvCxnSpPr/>
      </xdr:nvCxnSpPr>
      <xdr:spPr>
        <a:xfrm>
          <a:off x="10388600" y="968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27512</xdr:rowOff>
    </xdr:from>
    <xdr:ext cx="469744" cy="259045"/>
    <xdr:sp macro="" textlink="">
      <xdr:nvSpPr>
        <xdr:cNvPr id="211" name="【体育館・プール】&#10;一人当たり面積平均値テキスト"/>
        <xdr:cNvSpPr txBox="1"/>
      </xdr:nvSpPr>
      <xdr:spPr>
        <a:xfrm>
          <a:off x="10515600" y="1031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4635</xdr:rowOff>
    </xdr:from>
    <xdr:to>
      <xdr:col>55</xdr:col>
      <xdr:colOff>50800</xdr:colOff>
      <xdr:row>61</xdr:row>
      <xdr:rowOff>106235</xdr:rowOff>
    </xdr:to>
    <xdr:sp macro="" textlink="">
      <xdr:nvSpPr>
        <xdr:cNvPr id="212" name="フローチャート: 判断 211"/>
        <xdr:cNvSpPr/>
      </xdr:nvSpPr>
      <xdr:spPr>
        <a:xfrm>
          <a:off x="10426700" y="1046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41783</xdr:rowOff>
    </xdr:from>
    <xdr:to>
      <xdr:col>50</xdr:col>
      <xdr:colOff>165100</xdr:colOff>
      <xdr:row>61</xdr:row>
      <xdr:rowOff>143383</xdr:rowOff>
    </xdr:to>
    <xdr:sp macro="" textlink="">
      <xdr:nvSpPr>
        <xdr:cNvPr id="213" name="フローチャート: 判断 212"/>
        <xdr:cNvSpPr/>
      </xdr:nvSpPr>
      <xdr:spPr>
        <a:xfrm>
          <a:off x="9588500" y="1050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159910</xdr:rowOff>
    </xdr:from>
    <xdr:ext cx="469744" cy="259045"/>
    <xdr:sp macro="" textlink="">
      <xdr:nvSpPr>
        <xdr:cNvPr id="214" name="n_1aveValue【体育館・プール】&#10;一人当たり面積"/>
        <xdr:cNvSpPr txBox="1"/>
      </xdr:nvSpPr>
      <xdr:spPr>
        <a:xfrm>
          <a:off x="9391727" y="1027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69786</xdr:rowOff>
    </xdr:from>
    <xdr:to>
      <xdr:col>46</xdr:col>
      <xdr:colOff>38100</xdr:colOff>
      <xdr:row>61</xdr:row>
      <xdr:rowOff>171386</xdr:rowOff>
    </xdr:to>
    <xdr:sp macro="" textlink="">
      <xdr:nvSpPr>
        <xdr:cNvPr id="215" name="フローチャート: 判断 214"/>
        <xdr:cNvSpPr/>
      </xdr:nvSpPr>
      <xdr:spPr>
        <a:xfrm>
          <a:off x="8699500" y="10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16463</xdr:rowOff>
    </xdr:from>
    <xdr:ext cx="469744" cy="259045"/>
    <xdr:sp macro="" textlink="">
      <xdr:nvSpPr>
        <xdr:cNvPr id="216" name="n_2aveValue【体育館・プール】&#10;一人当たり面積"/>
        <xdr:cNvSpPr txBox="1"/>
      </xdr:nvSpPr>
      <xdr:spPr>
        <a:xfrm>
          <a:off x="8515427" y="103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90932</xdr:rowOff>
    </xdr:from>
    <xdr:to>
      <xdr:col>41</xdr:col>
      <xdr:colOff>101600</xdr:colOff>
      <xdr:row>62</xdr:row>
      <xdr:rowOff>21082</xdr:rowOff>
    </xdr:to>
    <xdr:sp macro="" textlink="">
      <xdr:nvSpPr>
        <xdr:cNvPr id="217" name="フローチャート: 判断 216"/>
        <xdr:cNvSpPr/>
      </xdr:nvSpPr>
      <xdr:spPr>
        <a:xfrm>
          <a:off x="7810500" y="105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37609</xdr:rowOff>
    </xdr:from>
    <xdr:ext cx="469744" cy="259045"/>
    <xdr:sp macro="" textlink="">
      <xdr:nvSpPr>
        <xdr:cNvPr id="218" name="n_3aveValue【体育館・プール】&#10;一人当たり面積"/>
        <xdr:cNvSpPr txBox="1"/>
      </xdr:nvSpPr>
      <xdr:spPr>
        <a:xfrm>
          <a:off x="762642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92646</xdr:rowOff>
    </xdr:from>
    <xdr:to>
      <xdr:col>36</xdr:col>
      <xdr:colOff>165100</xdr:colOff>
      <xdr:row>62</xdr:row>
      <xdr:rowOff>22796</xdr:rowOff>
    </xdr:to>
    <xdr:sp macro="" textlink="">
      <xdr:nvSpPr>
        <xdr:cNvPr id="219" name="フローチャート: 判断 218"/>
        <xdr:cNvSpPr/>
      </xdr:nvSpPr>
      <xdr:spPr>
        <a:xfrm>
          <a:off x="6921500" y="1055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60</xdr:row>
      <xdr:rowOff>39323</xdr:rowOff>
    </xdr:from>
    <xdr:ext cx="469744" cy="259045"/>
    <xdr:sp macro="" textlink="">
      <xdr:nvSpPr>
        <xdr:cNvPr id="220" name="n_4aveValue【体育館・プール】&#10;一人当たり面積"/>
        <xdr:cNvSpPr txBox="1"/>
      </xdr:nvSpPr>
      <xdr:spPr>
        <a:xfrm>
          <a:off x="6737427" y="1032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74930</xdr:rowOff>
    </xdr:from>
    <xdr:to>
      <xdr:col>55</xdr:col>
      <xdr:colOff>50800</xdr:colOff>
      <xdr:row>62</xdr:row>
      <xdr:rowOff>5080</xdr:rowOff>
    </xdr:to>
    <xdr:sp macro="" textlink="">
      <xdr:nvSpPr>
        <xdr:cNvPr id="226" name="楕円 225"/>
        <xdr:cNvSpPr/>
      </xdr:nvSpPr>
      <xdr:spPr>
        <a:xfrm>
          <a:off x="10426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53357</xdr:rowOff>
    </xdr:from>
    <xdr:ext cx="469744" cy="259045"/>
    <xdr:sp macro="" textlink="">
      <xdr:nvSpPr>
        <xdr:cNvPr id="227" name="【体育館・プール】&#10;一人当たり面積該当値テキスト"/>
        <xdr:cNvSpPr txBox="1"/>
      </xdr:nvSpPr>
      <xdr:spPr>
        <a:xfrm>
          <a:off x="10515600"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81217</xdr:rowOff>
    </xdr:from>
    <xdr:to>
      <xdr:col>50</xdr:col>
      <xdr:colOff>165100</xdr:colOff>
      <xdr:row>62</xdr:row>
      <xdr:rowOff>11367</xdr:rowOff>
    </xdr:to>
    <xdr:sp macro="" textlink="">
      <xdr:nvSpPr>
        <xdr:cNvPr id="228" name="楕円 227"/>
        <xdr:cNvSpPr/>
      </xdr:nvSpPr>
      <xdr:spPr>
        <a:xfrm>
          <a:off x="9588500" y="1053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125730</xdr:rowOff>
    </xdr:from>
    <xdr:to>
      <xdr:col>55</xdr:col>
      <xdr:colOff>0</xdr:colOff>
      <xdr:row>61</xdr:row>
      <xdr:rowOff>132017</xdr:rowOff>
    </xdr:to>
    <xdr:cxnSp macro="">
      <xdr:nvCxnSpPr>
        <xdr:cNvPr id="229" name="直線コネクタ 228"/>
        <xdr:cNvCxnSpPr/>
      </xdr:nvCxnSpPr>
      <xdr:spPr>
        <a:xfrm flipV="1">
          <a:off x="9639300" y="10584180"/>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85789</xdr:rowOff>
    </xdr:from>
    <xdr:to>
      <xdr:col>46</xdr:col>
      <xdr:colOff>38100</xdr:colOff>
      <xdr:row>62</xdr:row>
      <xdr:rowOff>15939</xdr:rowOff>
    </xdr:to>
    <xdr:sp macro="" textlink="">
      <xdr:nvSpPr>
        <xdr:cNvPr id="230" name="楕円 229"/>
        <xdr:cNvSpPr/>
      </xdr:nvSpPr>
      <xdr:spPr>
        <a:xfrm>
          <a:off x="8699500" y="1054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132017</xdr:rowOff>
    </xdr:from>
    <xdr:to>
      <xdr:col>50</xdr:col>
      <xdr:colOff>114300</xdr:colOff>
      <xdr:row>61</xdr:row>
      <xdr:rowOff>136589</xdr:rowOff>
    </xdr:to>
    <xdr:cxnSp macro="">
      <xdr:nvCxnSpPr>
        <xdr:cNvPr id="231" name="直線コネクタ 230"/>
        <xdr:cNvCxnSpPr/>
      </xdr:nvCxnSpPr>
      <xdr:spPr>
        <a:xfrm flipV="1">
          <a:off x="8750300" y="1059046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2494</xdr:rowOff>
    </xdr:from>
    <xdr:ext cx="469744" cy="259045"/>
    <xdr:sp macro="" textlink="">
      <xdr:nvSpPr>
        <xdr:cNvPr id="232" name="n_1mainValue【体育館・プール】&#10;一人当たり面積"/>
        <xdr:cNvSpPr txBox="1"/>
      </xdr:nvSpPr>
      <xdr:spPr>
        <a:xfrm>
          <a:off x="9391727" y="1063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7066</xdr:rowOff>
    </xdr:from>
    <xdr:ext cx="469744" cy="259045"/>
    <xdr:sp macro="" textlink="">
      <xdr:nvSpPr>
        <xdr:cNvPr id="233" name="n_2mainValue【体育館・プール】&#10;一人当たり面積"/>
        <xdr:cNvSpPr txBox="1"/>
      </xdr:nvSpPr>
      <xdr:spPr>
        <a:xfrm>
          <a:off x="8515427" y="1063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4" name="テキスト ボックス 24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5" name="直線コネクタ 24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46" name="テキスト ボックス 24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7" name="直線コネクタ 24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8" name="テキスト ボックス 24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9" name="直線コネクタ 24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0" name="テキスト ボックス 24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1" name="直線コネクタ 25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2" name="テキスト ボックス 25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4" name="テキスト ボックス 25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99822</xdr:rowOff>
    </xdr:from>
    <xdr:to>
      <xdr:col>24</xdr:col>
      <xdr:colOff>62865</xdr:colOff>
      <xdr:row>86</xdr:row>
      <xdr:rowOff>38100</xdr:rowOff>
    </xdr:to>
    <xdr:cxnSp macro="">
      <xdr:nvCxnSpPr>
        <xdr:cNvPr id="256" name="直線コネクタ 255"/>
        <xdr:cNvCxnSpPr/>
      </xdr:nvCxnSpPr>
      <xdr:spPr>
        <a:xfrm flipV="1">
          <a:off x="4634865" y="13472922"/>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57"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58" name="直線コネクタ 257"/>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46499</xdr:rowOff>
    </xdr:from>
    <xdr:ext cx="405111" cy="259045"/>
    <xdr:sp macro="" textlink="">
      <xdr:nvSpPr>
        <xdr:cNvPr id="259" name="【福祉施設】&#10;有形固定資産減価償却率最大値テキスト"/>
        <xdr:cNvSpPr txBox="1"/>
      </xdr:nvSpPr>
      <xdr:spPr>
        <a:xfrm>
          <a:off x="4673600" y="1324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99822</xdr:rowOff>
    </xdr:from>
    <xdr:to>
      <xdr:col>24</xdr:col>
      <xdr:colOff>152400</xdr:colOff>
      <xdr:row>78</xdr:row>
      <xdr:rowOff>99822</xdr:rowOff>
    </xdr:to>
    <xdr:cxnSp macro="">
      <xdr:nvCxnSpPr>
        <xdr:cNvPr id="260" name="直線コネクタ 259"/>
        <xdr:cNvCxnSpPr/>
      </xdr:nvCxnSpPr>
      <xdr:spPr>
        <a:xfrm>
          <a:off x="4546600" y="1347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141749</xdr:rowOff>
    </xdr:from>
    <xdr:ext cx="405111" cy="259045"/>
    <xdr:sp macro="" textlink="">
      <xdr:nvSpPr>
        <xdr:cNvPr id="261" name="【福祉施設】&#10;有形固定資産減価償却率平均値テキスト"/>
        <xdr:cNvSpPr txBox="1"/>
      </xdr:nvSpPr>
      <xdr:spPr>
        <a:xfrm>
          <a:off x="4673600" y="138577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163322</xdr:rowOff>
    </xdr:from>
    <xdr:to>
      <xdr:col>24</xdr:col>
      <xdr:colOff>114300</xdr:colOff>
      <xdr:row>81</xdr:row>
      <xdr:rowOff>93472</xdr:rowOff>
    </xdr:to>
    <xdr:sp macro="" textlink="">
      <xdr:nvSpPr>
        <xdr:cNvPr id="262" name="フローチャート: 判断 261"/>
        <xdr:cNvSpPr/>
      </xdr:nvSpPr>
      <xdr:spPr>
        <a:xfrm>
          <a:off x="45847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115315</xdr:rowOff>
    </xdr:from>
    <xdr:to>
      <xdr:col>20</xdr:col>
      <xdr:colOff>38100</xdr:colOff>
      <xdr:row>81</xdr:row>
      <xdr:rowOff>45465</xdr:rowOff>
    </xdr:to>
    <xdr:sp macro="" textlink="">
      <xdr:nvSpPr>
        <xdr:cNvPr id="263" name="フローチャート: 判断 262"/>
        <xdr:cNvSpPr/>
      </xdr:nvSpPr>
      <xdr:spPr>
        <a:xfrm>
          <a:off x="3746500" y="138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36592</xdr:rowOff>
    </xdr:from>
    <xdr:ext cx="405111" cy="259045"/>
    <xdr:sp macro="" textlink="">
      <xdr:nvSpPr>
        <xdr:cNvPr id="264" name="n_1aveValue【福祉施設】&#10;有形固定資産減価償却率"/>
        <xdr:cNvSpPr txBox="1"/>
      </xdr:nvSpPr>
      <xdr:spPr>
        <a:xfrm>
          <a:off x="3582044" y="1392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42163</xdr:rowOff>
    </xdr:from>
    <xdr:to>
      <xdr:col>15</xdr:col>
      <xdr:colOff>101600</xdr:colOff>
      <xdr:row>80</xdr:row>
      <xdr:rowOff>143763</xdr:rowOff>
    </xdr:to>
    <xdr:sp macro="" textlink="">
      <xdr:nvSpPr>
        <xdr:cNvPr id="265" name="フローチャート: 判断 264"/>
        <xdr:cNvSpPr/>
      </xdr:nvSpPr>
      <xdr:spPr>
        <a:xfrm>
          <a:off x="2857500" y="1375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134890</xdr:rowOff>
    </xdr:from>
    <xdr:ext cx="405111" cy="259045"/>
    <xdr:sp macro="" textlink="">
      <xdr:nvSpPr>
        <xdr:cNvPr id="266" name="n_2aveValue【福祉施設】&#10;有形固定資産減価償却率"/>
        <xdr:cNvSpPr txBox="1"/>
      </xdr:nvSpPr>
      <xdr:spPr>
        <a:xfrm>
          <a:off x="2705744" y="1385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129032</xdr:rowOff>
    </xdr:from>
    <xdr:to>
      <xdr:col>10</xdr:col>
      <xdr:colOff>165100</xdr:colOff>
      <xdr:row>80</xdr:row>
      <xdr:rowOff>59182</xdr:rowOff>
    </xdr:to>
    <xdr:sp macro="" textlink="">
      <xdr:nvSpPr>
        <xdr:cNvPr id="267" name="フローチャート: 判断 266"/>
        <xdr:cNvSpPr/>
      </xdr:nvSpPr>
      <xdr:spPr>
        <a:xfrm>
          <a:off x="1968500" y="1367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78</xdr:row>
      <xdr:rowOff>75709</xdr:rowOff>
    </xdr:from>
    <xdr:ext cx="405111" cy="259045"/>
    <xdr:sp macro="" textlink="">
      <xdr:nvSpPr>
        <xdr:cNvPr id="268" name="n_3aveValue【福祉施設】&#10;有形固定資産減価償却率"/>
        <xdr:cNvSpPr txBox="1"/>
      </xdr:nvSpPr>
      <xdr:spPr>
        <a:xfrm>
          <a:off x="1816744" y="1344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140463</xdr:rowOff>
    </xdr:from>
    <xdr:to>
      <xdr:col>6</xdr:col>
      <xdr:colOff>38100</xdr:colOff>
      <xdr:row>80</xdr:row>
      <xdr:rowOff>70613</xdr:rowOff>
    </xdr:to>
    <xdr:sp macro="" textlink="">
      <xdr:nvSpPr>
        <xdr:cNvPr id="269" name="フローチャート: 判断 268"/>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78</xdr:row>
      <xdr:rowOff>87140</xdr:rowOff>
    </xdr:from>
    <xdr:ext cx="405111" cy="259045"/>
    <xdr:sp macro="" textlink="">
      <xdr:nvSpPr>
        <xdr:cNvPr id="270" name="n_4aveValue【福祉施設】&#10;有形固定資産減価償却率"/>
        <xdr:cNvSpPr txBox="1"/>
      </xdr:nvSpPr>
      <xdr:spPr>
        <a:xfrm>
          <a:off x="927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49022</xdr:rowOff>
    </xdr:from>
    <xdr:to>
      <xdr:col>24</xdr:col>
      <xdr:colOff>114300</xdr:colOff>
      <xdr:row>78</xdr:row>
      <xdr:rowOff>150622</xdr:rowOff>
    </xdr:to>
    <xdr:sp macro="" textlink="">
      <xdr:nvSpPr>
        <xdr:cNvPr id="276" name="楕円 275"/>
        <xdr:cNvSpPr/>
      </xdr:nvSpPr>
      <xdr:spPr>
        <a:xfrm>
          <a:off x="4584700" y="134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2049</xdr:rowOff>
    </xdr:from>
    <xdr:ext cx="405111" cy="259045"/>
    <xdr:sp macro="" textlink="">
      <xdr:nvSpPr>
        <xdr:cNvPr id="277" name="【福祉施設】&#10;有形固定資産減価償却率該当値テキスト"/>
        <xdr:cNvSpPr txBox="1"/>
      </xdr:nvSpPr>
      <xdr:spPr>
        <a:xfrm>
          <a:off x="4673600" y="13375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147320</xdr:rowOff>
    </xdr:from>
    <xdr:to>
      <xdr:col>20</xdr:col>
      <xdr:colOff>38100</xdr:colOff>
      <xdr:row>78</xdr:row>
      <xdr:rowOff>77470</xdr:rowOff>
    </xdr:to>
    <xdr:sp macro="" textlink="">
      <xdr:nvSpPr>
        <xdr:cNvPr id="278" name="楕円 277"/>
        <xdr:cNvSpPr/>
      </xdr:nvSpPr>
      <xdr:spPr>
        <a:xfrm>
          <a:off x="3746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26670</xdr:rowOff>
    </xdr:from>
    <xdr:to>
      <xdr:col>24</xdr:col>
      <xdr:colOff>63500</xdr:colOff>
      <xdr:row>78</xdr:row>
      <xdr:rowOff>99822</xdr:rowOff>
    </xdr:to>
    <xdr:cxnSp macro="">
      <xdr:nvCxnSpPr>
        <xdr:cNvPr id="279" name="直線コネクタ 278"/>
        <xdr:cNvCxnSpPr/>
      </xdr:nvCxnSpPr>
      <xdr:spPr>
        <a:xfrm>
          <a:off x="3797300" y="1339977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81026</xdr:rowOff>
    </xdr:from>
    <xdr:to>
      <xdr:col>15</xdr:col>
      <xdr:colOff>101600</xdr:colOff>
      <xdr:row>78</xdr:row>
      <xdr:rowOff>11176</xdr:rowOff>
    </xdr:to>
    <xdr:sp macro="" textlink="">
      <xdr:nvSpPr>
        <xdr:cNvPr id="280" name="楕円 279"/>
        <xdr:cNvSpPr/>
      </xdr:nvSpPr>
      <xdr:spPr>
        <a:xfrm>
          <a:off x="2857500" y="132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131826</xdr:rowOff>
    </xdr:from>
    <xdr:to>
      <xdr:col>19</xdr:col>
      <xdr:colOff>177800</xdr:colOff>
      <xdr:row>78</xdr:row>
      <xdr:rowOff>26670</xdr:rowOff>
    </xdr:to>
    <xdr:cxnSp macro="">
      <xdr:nvCxnSpPr>
        <xdr:cNvPr id="281" name="直線コネクタ 280"/>
        <xdr:cNvCxnSpPr/>
      </xdr:nvCxnSpPr>
      <xdr:spPr>
        <a:xfrm>
          <a:off x="2908300" y="1333347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93997</xdr:rowOff>
    </xdr:from>
    <xdr:ext cx="405111" cy="259045"/>
    <xdr:sp macro="" textlink="">
      <xdr:nvSpPr>
        <xdr:cNvPr id="282" name="n_1mainValue【福祉施設】&#10;有形固定資産減価償却率"/>
        <xdr:cNvSpPr txBox="1"/>
      </xdr:nvSpPr>
      <xdr:spPr>
        <a:xfrm>
          <a:off x="3582044" y="1312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27703</xdr:rowOff>
    </xdr:from>
    <xdr:ext cx="405111" cy="259045"/>
    <xdr:sp macro="" textlink="">
      <xdr:nvSpPr>
        <xdr:cNvPr id="283" name="n_2mainValue【福祉施設】&#10;有形固定資産減価償却率"/>
        <xdr:cNvSpPr txBox="1"/>
      </xdr:nvSpPr>
      <xdr:spPr>
        <a:xfrm>
          <a:off x="2705744" y="1305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4" name="正方形/長方形 28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5" name="正方形/長方形 28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6" name="正方形/長方形 28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7" name="正方形/長方形 28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8" name="正方形/長方形 28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9" name="正方形/長方形 28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0" name="正方形/長方形 28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1" name="正方形/長方形 29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2" name="テキスト ボックス 29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3" name="直線コネクタ 29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4" name="直線コネクタ 29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5" name="テキスト ボックス 29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6" name="直線コネクタ 29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7" name="テキスト ボックス 29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8" name="直線コネクタ 29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9" name="テキスト ボックス 29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0" name="直線コネクタ 29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1" name="テキスト ボックス 30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2" name="直線コネクタ 30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3" name="テキスト ボックス 30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4" name="直線コネクタ 30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5" name="テキスト ボックス 30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6" name="直線コネクタ 30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7" name="テキスト ボックス 30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134438</xdr:rowOff>
    </xdr:to>
    <xdr:cxnSp macro="">
      <xdr:nvCxnSpPr>
        <xdr:cNvPr id="309" name="直線コネクタ 308"/>
        <xdr:cNvCxnSpPr/>
      </xdr:nvCxnSpPr>
      <xdr:spPr>
        <a:xfrm flipV="1">
          <a:off x="10476865" y="13262611"/>
          <a:ext cx="0" cy="1616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310" name="【福祉施設】&#10;一人当たり面積最小値テキスト"/>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311" name="直線コネクタ 310"/>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12"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13" name="直線コネクタ 312"/>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168564</xdr:rowOff>
    </xdr:from>
    <xdr:ext cx="469744" cy="259045"/>
    <xdr:sp macro="" textlink="">
      <xdr:nvSpPr>
        <xdr:cNvPr id="314" name="【福祉施設】&#10;一人当たり面積平均値テキスト"/>
        <xdr:cNvSpPr txBox="1"/>
      </xdr:nvSpPr>
      <xdr:spPr>
        <a:xfrm>
          <a:off x="10515600" y="1422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315" name="フローチャート: 判断 314"/>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16692</xdr:rowOff>
    </xdr:from>
    <xdr:to>
      <xdr:col>50</xdr:col>
      <xdr:colOff>165100</xdr:colOff>
      <xdr:row>84</xdr:row>
      <xdr:rowOff>118292</xdr:rowOff>
    </xdr:to>
    <xdr:sp macro="" textlink="">
      <xdr:nvSpPr>
        <xdr:cNvPr id="316" name="フローチャート: 判断 315"/>
        <xdr:cNvSpPr/>
      </xdr:nvSpPr>
      <xdr:spPr>
        <a:xfrm>
          <a:off x="9588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134819</xdr:rowOff>
    </xdr:from>
    <xdr:ext cx="469744" cy="259045"/>
    <xdr:sp macro="" textlink="">
      <xdr:nvSpPr>
        <xdr:cNvPr id="317" name="n_1aveValue【福祉施設】&#10;一人当たり面積"/>
        <xdr:cNvSpPr txBox="1"/>
      </xdr:nvSpPr>
      <xdr:spPr>
        <a:xfrm>
          <a:off x="93917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168548</xdr:rowOff>
    </xdr:from>
    <xdr:to>
      <xdr:col>46</xdr:col>
      <xdr:colOff>38100</xdr:colOff>
      <xdr:row>84</xdr:row>
      <xdr:rowOff>98698</xdr:rowOff>
    </xdr:to>
    <xdr:sp macro="" textlink="">
      <xdr:nvSpPr>
        <xdr:cNvPr id="318" name="フローチャート: 判断 317"/>
        <xdr:cNvSpPr/>
      </xdr:nvSpPr>
      <xdr:spPr>
        <a:xfrm>
          <a:off x="8699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115225</xdr:rowOff>
    </xdr:from>
    <xdr:ext cx="469744" cy="259045"/>
    <xdr:sp macro="" textlink="">
      <xdr:nvSpPr>
        <xdr:cNvPr id="319" name="n_2aveValue【福祉施設】&#10;一人当たり面積"/>
        <xdr:cNvSpPr txBox="1"/>
      </xdr:nvSpPr>
      <xdr:spPr>
        <a:xfrm>
          <a:off x="8515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26488</xdr:rowOff>
    </xdr:from>
    <xdr:to>
      <xdr:col>41</xdr:col>
      <xdr:colOff>101600</xdr:colOff>
      <xdr:row>84</xdr:row>
      <xdr:rowOff>128088</xdr:rowOff>
    </xdr:to>
    <xdr:sp macro="" textlink="">
      <xdr:nvSpPr>
        <xdr:cNvPr id="320" name="フローチャート: 判断 319"/>
        <xdr:cNvSpPr/>
      </xdr:nvSpPr>
      <xdr:spPr>
        <a:xfrm>
          <a:off x="7810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144615</xdr:rowOff>
    </xdr:from>
    <xdr:ext cx="469744" cy="259045"/>
    <xdr:sp macro="" textlink="">
      <xdr:nvSpPr>
        <xdr:cNvPr id="321" name="n_3aveValue【福祉施設】&#10;一人当たり面積"/>
        <xdr:cNvSpPr txBox="1"/>
      </xdr:nvSpPr>
      <xdr:spPr>
        <a:xfrm>
          <a:off x="7626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83</xdr:row>
      <xdr:rowOff>57513</xdr:rowOff>
    </xdr:from>
    <xdr:to>
      <xdr:col>36</xdr:col>
      <xdr:colOff>165100</xdr:colOff>
      <xdr:row>83</xdr:row>
      <xdr:rowOff>159113</xdr:rowOff>
    </xdr:to>
    <xdr:sp macro="" textlink="">
      <xdr:nvSpPr>
        <xdr:cNvPr id="322" name="フローチャート: 判断 321"/>
        <xdr:cNvSpPr/>
      </xdr:nvSpPr>
      <xdr:spPr>
        <a:xfrm>
          <a:off x="692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82</xdr:row>
      <xdr:rowOff>4190</xdr:rowOff>
    </xdr:from>
    <xdr:ext cx="469744" cy="259045"/>
    <xdr:sp macro="" textlink="">
      <xdr:nvSpPr>
        <xdr:cNvPr id="323" name="n_4aveValue【福祉施設】&#10;一人当たり面積"/>
        <xdr:cNvSpPr txBox="1"/>
      </xdr:nvSpPr>
      <xdr:spPr>
        <a:xfrm>
          <a:off x="6737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24" name="テキスト ボックス 32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103232</xdr:rowOff>
    </xdr:from>
    <xdr:to>
      <xdr:col>55</xdr:col>
      <xdr:colOff>50800</xdr:colOff>
      <xdr:row>86</xdr:row>
      <xdr:rowOff>33382</xdr:rowOff>
    </xdr:to>
    <xdr:sp macro="" textlink="">
      <xdr:nvSpPr>
        <xdr:cNvPr id="329" name="楕円 328"/>
        <xdr:cNvSpPr/>
      </xdr:nvSpPr>
      <xdr:spPr>
        <a:xfrm>
          <a:off x="104267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81659</xdr:rowOff>
    </xdr:from>
    <xdr:ext cx="469744" cy="259045"/>
    <xdr:sp macro="" textlink="">
      <xdr:nvSpPr>
        <xdr:cNvPr id="330" name="【福祉施設】&#10;一人当たり面積該当値テキスト"/>
        <xdr:cNvSpPr txBox="1"/>
      </xdr:nvSpPr>
      <xdr:spPr>
        <a:xfrm>
          <a:off x="10515600" y="1465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106499</xdr:rowOff>
    </xdr:from>
    <xdr:to>
      <xdr:col>50</xdr:col>
      <xdr:colOff>165100</xdr:colOff>
      <xdr:row>86</xdr:row>
      <xdr:rowOff>36649</xdr:rowOff>
    </xdr:to>
    <xdr:sp macro="" textlink="">
      <xdr:nvSpPr>
        <xdr:cNvPr id="331" name="楕円 330"/>
        <xdr:cNvSpPr/>
      </xdr:nvSpPr>
      <xdr:spPr>
        <a:xfrm>
          <a:off x="9588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154032</xdr:rowOff>
    </xdr:from>
    <xdr:to>
      <xdr:col>55</xdr:col>
      <xdr:colOff>0</xdr:colOff>
      <xdr:row>85</xdr:row>
      <xdr:rowOff>157299</xdr:rowOff>
    </xdr:to>
    <xdr:cxnSp macro="">
      <xdr:nvCxnSpPr>
        <xdr:cNvPr id="332" name="直線コネクタ 331"/>
        <xdr:cNvCxnSpPr/>
      </xdr:nvCxnSpPr>
      <xdr:spPr>
        <a:xfrm flipV="1">
          <a:off x="9639300" y="1472728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109764</xdr:rowOff>
    </xdr:from>
    <xdr:to>
      <xdr:col>46</xdr:col>
      <xdr:colOff>38100</xdr:colOff>
      <xdr:row>86</xdr:row>
      <xdr:rowOff>39914</xdr:rowOff>
    </xdr:to>
    <xdr:sp macro="" textlink="">
      <xdr:nvSpPr>
        <xdr:cNvPr id="333" name="楕円 332"/>
        <xdr:cNvSpPr/>
      </xdr:nvSpPr>
      <xdr:spPr>
        <a:xfrm>
          <a:off x="8699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157299</xdr:rowOff>
    </xdr:from>
    <xdr:to>
      <xdr:col>50</xdr:col>
      <xdr:colOff>114300</xdr:colOff>
      <xdr:row>85</xdr:row>
      <xdr:rowOff>160564</xdr:rowOff>
    </xdr:to>
    <xdr:cxnSp macro="">
      <xdr:nvCxnSpPr>
        <xdr:cNvPr id="334" name="直線コネクタ 333"/>
        <xdr:cNvCxnSpPr/>
      </xdr:nvCxnSpPr>
      <xdr:spPr>
        <a:xfrm flipV="1">
          <a:off x="8750300" y="147305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27776</xdr:rowOff>
    </xdr:from>
    <xdr:ext cx="469744" cy="259045"/>
    <xdr:sp macro="" textlink="">
      <xdr:nvSpPr>
        <xdr:cNvPr id="335" name="n_1mainValue【福祉施設】&#10;一人当たり面積"/>
        <xdr:cNvSpPr txBox="1"/>
      </xdr:nvSpPr>
      <xdr:spPr>
        <a:xfrm>
          <a:off x="93917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31041</xdr:rowOff>
    </xdr:from>
    <xdr:ext cx="469744" cy="259045"/>
    <xdr:sp macro="" textlink="">
      <xdr:nvSpPr>
        <xdr:cNvPr id="336" name="n_2mainValue【福祉施設】&#10;一人当たり面積"/>
        <xdr:cNvSpPr txBox="1"/>
      </xdr:nvSpPr>
      <xdr:spPr>
        <a:xfrm>
          <a:off x="85154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3" name="正方形/長方形 3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4" name="正方形/長方形 3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5" name="正方形/長方形 3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6" name="正方形/長方形 3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7" name="正方形/長方形 3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8" name="正方形/長方形 3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9" name="正方形/長方形 3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0" name="正方形/長方形 3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1" name="テキスト ボックス 3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2" name="直線コネクタ 3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3" name="テキスト ボックス 36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4" name="直線コネクタ 3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5" name="テキスト ボックス 36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6" name="直線コネクタ 3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7" name="テキスト ボックス 3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8" name="直線コネクタ 3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9" name="テキスト ボックス 3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0" name="直線コネクタ 3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1" name="テキスト ボックス 3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2" name="直線コネクタ 3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3" name="テキスト ボックス 37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4" name="直線コネクタ 3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5" name="テキスト ボックス 37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41910</xdr:rowOff>
    </xdr:from>
    <xdr:to>
      <xdr:col>85</xdr:col>
      <xdr:colOff>126364</xdr:colOff>
      <xdr:row>41</xdr:row>
      <xdr:rowOff>93345</xdr:rowOff>
    </xdr:to>
    <xdr:cxnSp macro="">
      <xdr:nvCxnSpPr>
        <xdr:cNvPr id="377" name="直線コネクタ 376"/>
        <xdr:cNvCxnSpPr/>
      </xdr:nvCxnSpPr>
      <xdr:spPr>
        <a:xfrm flipV="1">
          <a:off x="16318864" y="587121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378" name="【一般廃棄物処理施設】&#10;有形固定資産減価償却率最小値テキスト"/>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379" name="直線コネクタ 378"/>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160037</xdr:rowOff>
    </xdr:from>
    <xdr:ext cx="405111" cy="259045"/>
    <xdr:sp macro="" textlink="">
      <xdr:nvSpPr>
        <xdr:cNvPr id="380" name="【一般廃棄物処理施設】&#10;有形固定資産減価償却率最大値テキスト"/>
        <xdr:cNvSpPr txBox="1"/>
      </xdr:nvSpPr>
      <xdr:spPr>
        <a:xfrm>
          <a:off x="16357600" y="564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41910</xdr:rowOff>
    </xdr:from>
    <xdr:to>
      <xdr:col>86</xdr:col>
      <xdr:colOff>25400</xdr:colOff>
      <xdr:row>34</xdr:row>
      <xdr:rowOff>41910</xdr:rowOff>
    </xdr:to>
    <xdr:cxnSp macro="">
      <xdr:nvCxnSpPr>
        <xdr:cNvPr id="381" name="直線コネクタ 380"/>
        <xdr:cNvCxnSpPr/>
      </xdr:nvCxnSpPr>
      <xdr:spPr>
        <a:xfrm>
          <a:off x="16230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116857</xdr:rowOff>
    </xdr:from>
    <xdr:ext cx="405111" cy="259045"/>
    <xdr:sp macro="" textlink="">
      <xdr:nvSpPr>
        <xdr:cNvPr id="382" name="【一般廃棄物処理施設】&#10;有形固定資産減価償却率平均値テキスト"/>
        <xdr:cNvSpPr txBox="1"/>
      </xdr:nvSpPr>
      <xdr:spPr>
        <a:xfrm>
          <a:off x="16357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383" name="フローチャート: 判断 382"/>
        <xdr:cNvSpPr/>
      </xdr:nvSpPr>
      <xdr:spPr>
        <a:xfrm>
          <a:off x="16268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99695</xdr:rowOff>
    </xdr:from>
    <xdr:to>
      <xdr:col>81</xdr:col>
      <xdr:colOff>101600</xdr:colOff>
      <xdr:row>39</xdr:row>
      <xdr:rowOff>29845</xdr:rowOff>
    </xdr:to>
    <xdr:sp macro="" textlink="">
      <xdr:nvSpPr>
        <xdr:cNvPr id="384" name="フローチャート: 判断 383"/>
        <xdr:cNvSpPr/>
      </xdr:nvSpPr>
      <xdr:spPr>
        <a:xfrm>
          <a:off x="1543050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46372</xdr:rowOff>
    </xdr:from>
    <xdr:ext cx="405111" cy="259045"/>
    <xdr:sp macro="" textlink="">
      <xdr:nvSpPr>
        <xdr:cNvPr id="385" name="n_1aveValue【一般廃棄物処理施設】&#10;有形固定資産減価償却率"/>
        <xdr:cNvSpPr txBox="1"/>
      </xdr:nvSpPr>
      <xdr:spPr>
        <a:xfrm>
          <a:off x="15266044" y="639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25400</xdr:rowOff>
    </xdr:from>
    <xdr:to>
      <xdr:col>76</xdr:col>
      <xdr:colOff>165100</xdr:colOff>
      <xdr:row>38</xdr:row>
      <xdr:rowOff>127000</xdr:rowOff>
    </xdr:to>
    <xdr:sp macro="" textlink="">
      <xdr:nvSpPr>
        <xdr:cNvPr id="386" name="フローチャート: 判断 385"/>
        <xdr:cNvSpPr/>
      </xdr:nvSpPr>
      <xdr:spPr>
        <a:xfrm>
          <a:off x="1454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143527</xdr:rowOff>
    </xdr:from>
    <xdr:ext cx="405111" cy="259045"/>
    <xdr:sp macro="" textlink="">
      <xdr:nvSpPr>
        <xdr:cNvPr id="387" name="n_2aveValue【一般廃棄物処理施設】&#10;有形固定資産減価償却率"/>
        <xdr:cNvSpPr txBox="1"/>
      </xdr:nvSpPr>
      <xdr:spPr>
        <a:xfrm>
          <a:off x="14389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15875</xdr:rowOff>
    </xdr:from>
    <xdr:to>
      <xdr:col>72</xdr:col>
      <xdr:colOff>38100</xdr:colOff>
      <xdr:row>38</xdr:row>
      <xdr:rowOff>117475</xdr:rowOff>
    </xdr:to>
    <xdr:sp macro="" textlink="">
      <xdr:nvSpPr>
        <xdr:cNvPr id="388" name="フローチャート: 判断 387"/>
        <xdr:cNvSpPr/>
      </xdr:nvSpPr>
      <xdr:spPr>
        <a:xfrm>
          <a:off x="1365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134002</xdr:rowOff>
    </xdr:from>
    <xdr:ext cx="405111" cy="259045"/>
    <xdr:sp macro="" textlink="">
      <xdr:nvSpPr>
        <xdr:cNvPr id="389" name="n_3aveValue【一般廃棄物処理施設】&#10;有形固定資産減価償却率"/>
        <xdr:cNvSpPr txBox="1"/>
      </xdr:nvSpPr>
      <xdr:spPr>
        <a:xfrm>
          <a:off x="135007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12065</xdr:rowOff>
    </xdr:from>
    <xdr:to>
      <xdr:col>67</xdr:col>
      <xdr:colOff>101600</xdr:colOff>
      <xdr:row>37</xdr:row>
      <xdr:rowOff>113665</xdr:rowOff>
    </xdr:to>
    <xdr:sp macro="" textlink="">
      <xdr:nvSpPr>
        <xdr:cNvPr id="390" name="フローチャート: 判断 389"/>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35</xdr:row>
      <xdr:rowOff>130192</xdr:rowOff>
    </xdr:from>
    <xdr:ext cx="405111" cy="259045"/>
    <xdr:sp macro="" textlink="">
      <xdr:nvSpPr>
        <xdr:cNvPr id="391" name="n_4aveValue【一般廃棄物処理施設】&#10;有形固定資産減価償却率"/>
        <xdr:cNvSpPr txBox="1"/>
      </xdr:nvSpPr>
      <xdr:spPr>
        <a:xfrm>
          <a:off x="12611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2" name="テキスト ボックス 3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99695</xdr:rowOff>
    </xdr:from>
    <xdr:to>
      <xdr:col>85</xdr:col>
      <xdr:colOff>177800</xdr:colOff>
      <xdr:row>40</xdr:row>
      <xdr:rowOff>29845</xdr:rowOff>
    </xdr:to>
    <xdr:sp macro="" textlink="">
      <xdr:nvSpPr>
        <xdr:cNvPr id="397" name="楕円 396"/>
        <xdr:cNvSpPr/>
      </xdr:nvSpPr>
      <xdr:spPr>
        <a:xfrm>
          <a:off x="162687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78122</xdr:rowOff>
    </xdr:from>
    <xdr:ext cx="405111" cy="259045"/>
    <xdr:sp macro="" textlink="">
      <xdr:nvSpPr>
        <xdr:cNvPr id="398" name="【一般廃棄物処理施設】&#10;有形固定資産減価償却率該当値テキスト"/>
        <xdr:cNvSpPr txBox="1"/>
      </xdr:nvSpPr>
      <xdr:spPr>
        <a:xfrm>
          <a:off x="16357600"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74930</xdr:rowOff>
    </xdr:from>
    <xdr:to>
      <xdr:col>81</xdr:col>
      <xdr:colOff>101600</xdr:colOff>
      <xdr:row>40</xdr:row>
      <xdr:rowOff>5080</xdr:rowOff>
    </xdr:to>
    <xdr:sp macro="" textlink="">
      <xdr:nvSpPr>
        <xdr:cNvPr id="399" name="楕円 398"/>
        <xdr:cNvSpPr/>
      </xdr:nvSpPr>
      <xdr:spPr>
        <a:xfrm>
          <a:off x="15430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125730</xdr:rowOff>
    </xdr:from>
    <xdr:to>
      <xdr:col>85</xdr:col>
      <xdr:colOff>127000</xdr:colOff>
      <xdr:row>39</xdr:row>
      <xdr:rowOff>150495</xdr:rowOff>
    </xdr:to>
    <xdr:cxnSp macro="">
      <xdr:nvCxnSpPr>
        <xdr:cNvPr id="400" name="直線コネクタ 399"/>
        <xdr:cNvCxnSpPr/>
      </xdr:nvCxnSpPr>
      <xdr:spPr>
        <a:xfrm>
          <a:off x="15481300" y="68122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52070</xdr:rowOff>
    </xdr:from>
    <xdr:to>
      <xdr:col>76</xdr:col>
      <xdr:colOff>165100</xdr:colOff>
      <xdr:row>39</xdr:row>
      <xdr:rowOff>153670</xdr:rowOff>
    </xdr:to>
    <xdr:sp macro="" textlink="">
      <xdr:nvSpPr>
        <xdr:cNvPr id="401" name="楕円 400"/>
        <xdr:cNvSpPr/>
      </xdr:nvSpPr>
      <xdr:spPr>
        <a:xfrm>
          <a:off x="14541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102870</xdr:rowOff>
    </xdr:from>
    <xdr:to>
      <xdr:col>81</xdr:col>
      <xdr:colOff>50800</xdr:colOff>
      <xdr:row>39</xdr:row>
      <xdr:rowOff>125730</xdr:rowOff>
    </xdr:to>
    <xdr:cxnSp macro="">
      <xdr:nvCxnSpPr>
        <xdr:cNvPr id="402" name="直線コネクタ 401"/>
        <xdr:cNvCxnSpPr/>
      </xdr:nvCxnSpPr>
      <xdr:spPr>
        <a:xfrm>
          <a:off x="14592300" y="6789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167657</xdr:rowOff>
    </xdr:from>
    <xdr:ext cx="405111" cy="259045"/>
    <xdr:sp macro="" textlink="">
      <xdr:nvSpPr>
        <xdr:cNvPr id="403" name="n_1mainValue【一般廃棄物処理施設】&#10;有形固定資産減価償却率"/>
        <xdr:cNvSpPr txBox="1"/>
      </xdr:nvSpPr>
      <xdr:spPr>
        <a:xfrm>
          <a:off x="152660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144797</xdr:rowOff>
    </xdr:from>
    <xdr:ext cx="405111" cy="259045"/>
    <xdr:sp macro="" textlink="">
      <xdr:nvSpPr>
        <xdr:cNvPr id="404" name="n_2mainValue【一般廃棄物処理施設】&#10;有形固定資産減価償却率"/>
        <xdr:cNvSpPr txBox="1"/>
      </xdr:nvSpPr>
      <xdr:spPr>
        <a:xfrm>
          <a:off x="143897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5" name="直線コネクタ 41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6" name="テキスト ボックス 41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7" name="直線コネクタ 41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8" name="テキスト ボックス 41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9" name="直線コネクタ 41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0" name="テキスト ボックス 41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1" name="直線コネクタ 42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2" name="テキスト ボックス 42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4" name="テキスト ボックス 4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4589</xdr:rowOff>
    </xdr:from>
    <xdr:to>
      <xdr:col>116</xdr:col>
      <xdr:colOff>62864</xdr:colOff>
      <xdr:row>41</xdr:row>
      <xdr:rowOff>71829</xdr:rowOff>
    </xdr:to>
    <xdr:cxnSp macro="">
      <xdr:nvCxnSpPr>
        <xdr:cNvPr id="426" name="直線コネクタ 425"/>
        <xdr:cNvCxnSpPr/>
      </xdr:nvCxnSpPr>
      <xdr:spPr>
        <a:xfrm flipV="1">
          <a:off x="22160864" y="5662439"/>
          <a:ext cx="0" cy="1438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75656</xdr:rowOff>
    </xdr:from>
    <xdr:ext cx="534377" cy="259045"/>
    <xdr:sp macro="" textlink="">
      <xdr:nvSpPr>
        <xdr:cNvPr id="427" name="【一般廃棄物処理施設】&#10;一人当たり有形固定資産（償却資産）額最小値テキスト"/>
        <xdr:cNvSpPr txBox="1"/>
      </xdr:nvSpPr>
      <xdr:spPr>
        <a:xfrm>
          <a:off x="22199600" y="710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71829</xdr:rowOff>
    </xdr:from>
    <xdr:to>
      <xdr:col>116</xdr:col>
      <xdr:colOff>152400</xdr:colOff>
      <xdr:row>41</xdr:row>
      <xdr:rowOff>71829</xdr:rowOff>
    </xdr:to>
    <xdr:cxnSp macro="">
      <xdr:nvCxnSpPr>
        <xdr:cNvPr id="428" name="直線コネクタ 427"/>
        <xdr:cNvCxnSpPr/>
      </xdr:nvCxnSpPr>
      <xdr:spPr>
        <a:xfrm>
          <a:off x="22072600" y="710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122716</xdr:rowOff>
    </xdr:from>
    <xdr:ext cx="599010" cy="259045"/>
    <xdr:sp macro="" textlink="">
      <xdr:nvSpPr>
        <xdr:cNvPr id="429" name="【一般廃棄物処理施設】&#10;一人当たり有形固定資産（償却資産）額最大値テキスト"/>
        <xdr:cNvSpPr txBox="1"/>
      </xdr:nvSpPr>
      <xdr:spPr>
        <a:xfrm>
          <a:off x="22199600" y="543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4589</xdr:rowOff>
    </xdr:from>
    <xdr:to>
      <xdr:col>116</xdr:col>
      <xdr:colOff>152400</xdr:colOff>
      <xdr:row>33</xdr:row>
      <xdr:rowOff>4589</xdr:rowOff>
    </xdr:to>
    <xdr:cxnSp macro="">
      <xdr:nvCxnSpPr>
        <xdr:cNvPr id="430" name="直線コネクタ 429"/>
        <xdr:cNvCxnSpPr/>
      </xdr:nvCxnSpPr>
      <xdr:spPr>
        <a:xfrm>
          <a:off x="22072600" y="566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134843</xdr:rowOff>
    </xdr:from>
    <xdr:ext cx="599010" cy="259045"/>
    <xdr:sp macro="" textlink="">
      <xdr:nvSpPr>
        <xdr:cNvPr id="431" name="【一般廃棄物処理施設】&#10;一人当たり有形固定資産（償却資産）額平均値テキスト"/>
        <xdr:cNvSpPr txBox="1"/>
      </xdr:nvSpPr>
      <xdr:spPr>
        <a:xfrm>
          <a:off x="22199600" y="63070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111966</xdr:rowOff>
    </xdr:from>
    <xdr:to>
      <xdr:col>116</xdr:col>
      <xdr:colOff>114300</xdr:colOff>
      <xdr:row>38</xdr:row>
      <xdr:rowOff>42117</xdr:rowOff>
    </xdr:to>
    <xdr:sp macro="" textlink="">
      <xdr:nvSpPr>
        <xdr:cNvPr id="432" name="フローチャート: 判断 431"/>
        <xdr:cNvSpPr/>
      </xdr:nvSpPr>
      <xdr:spPr>
        <a:xfrm>
          <a:off x="22110700" y="6455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121499</xdr:rowOff>
    </xdr:from>
    <xdr:to>
      <xdr:col>112</xdr:col>
      <xdr:colOff>38100</xdr:colOff>
      <xdr:row>38</xdr:row>
      <xdr:rowOff>51649</xdr:rowOff>
    </xdr:to>
    <xdr:sp macro="" textlink="">
      <xdr:nvSpPr>
        <xdr:cNvPr id="433" name="フローチャート: 判断 432"/>
        <xdr:cNvSpPr/>
      </xdr:nvSpPr>
      <xdr:spPr>
        <a:xfrm>
          <a:off x="21272500" y="646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36</xdr:row>
      <xdr:rowOff>68176</xdr:rowOff>
    </xdr:from>
    <xdr:ext cx="599010" cy="259045"/>
    <xdr:sp macro="" textlink="">
      <xdr:nvSpPr>
        <xdr:cNvPr id="434" name="n_1aveValue【一般廃棄物処理施設】&#10;一人当たり有形固定資産（償却資産）額"/>
        <xdr:cNvSpPr txBox="1"/>
      </xdr:nvSpPr>
      <xdr:spPr>
        <a:xfrm>
          <a:off x="21011095" y="624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15072</xdr:rowOff>
    </xdr:from>
    <xdr:to>
      <xdr:col>107</xdr:col>
      <xdr:colOff>101600</xdr:colOff>
      <xdr:row>38</xdr:row>
      <xdr:rowOff>116672</xdr:rowOff>
    </xdr:to>
    <xdr:sp macro="" textlink="">
      <xdr:nvSpPr>
        <xdr:cNvPr id="435" name="フローチャート: 判断 434"/>
        <xdr:cNvSpPr/>
      </xdr:nvSpPr>
      <xdr:spPr>
        <a:xfrm>
          <a:off x="20383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36</xdr:row>
      <xdr:rowOff>133199</xdr:rowOff>
    </xdr:from>
    <xdr:ext cx="599010" cy="259045"/>
    <xdr:sp macro="" textlink="">
      <xdr:nvSpPr>
        <xdr:cNvPr id="436" name="n_2aveValue【一般廃棄物処理施設】&#10;一人当たり有形固定資産（償却資産）額"/>
        <xdr:cNvSpPr txBox="1"/>
      </xdr:nvSpPr>
      <xdr:spPr>
        <a:xfrm>
          <a:off x="20134795" y="630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75385</xdr:rowOff>
    </xdr:from>
    <xdr:to>
      <xdr:col>102</xdr:col>
      <xdr:colOff>165100</xdr:colOff>
      <xdr:row>39</xdr:row>
      <xdr:rowOff>5535</xdr:rowOff>
    </xdr:to>
    <xdr:sp macro="" textlink="">
      <xdr:nvSpPr>
        <xdr:cNvPr id="437" name="フローチャート: 判断 436"/>
        <xdr:cNvSpPr/>
      </xdr:nvSpPr>
      <xdr:spPr>
        <a:xfrm>
          <a:off x="19494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37</xdr:row>
      <xdr:rowOff>22063</xdr:rowOff>
    </xdr:from>
    <xdr:ext cx="599010" cy="259045"/>
    <xdr:sp macro="" textlink="">
      <xdr:nvSpPr>
        <xdr:cNvPr id="438" name="n_3aveValue【一般廃棄物処理施設】&#10;一人当たり有形固定資産（償却資産）額"/>
        <xdr:cNvSpPr txBox="1"/>
      </xdr:nvSpPr>
      <xdr:spPr>
        <a:xfrm>
          <a:off x="192457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167406</xdr:rowOff>
    </xdr:from>
    <xdr:to>
      <xdr:col>98</xdr:col>
      <xdr:colOff>38100</xdr:colOff>
      <xdr:row>39</xdr:row>
      <xdr:rowOff>97556</xdr:rowOff>
    </xdr:to>
    <xdr:sp macro="" textlink="">
      <xdr:nvSpPr>
        <xdr:cNvPr id="439" name="フローチャート: 判断 438"/>
        <xdr:cNvSpPr/>
      </xdr:nvSpPr>
      <xdr:spPr>
        <a:xfrm>
          <a:off x="18605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37</xdr:row>
      <xdr:rowOff>114083</xdr:rowOff>
    </xdr:from>
    <xdr:ext cx="534377" cy="259045"/>
    <xdr:sp macro="" textlink="">
      <xdr:nvSpPr>
        <xdr:cNvPr id="440" name="n_4aveValue【一般廃棄物処理施設】&#10;一人当たり有形固定資産（償却資産）額"/>
        <xdr:cNvSpPr txBox="1"/>
      </xdr:nvSpPr>
      <xdr:spPr>
        <a:xfrm>
          <a:off x="18389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170621</xdr:rowOff>
    </xdr:from>
    <xdr:to>
      <xdr:col>116</xdr:col>
      <xdr:colOff>114300</xdr:colOff>
      <xdr:row>40</xdr:row>
      <xdr:rowOff>100771</xdr:rowOff>
    </xdr:to>
    <xdr:sp macro="" textlink="">
      <xdr:nvSpPr>
        <xdr:cNvPr id="446" name="楕円 445"/>
        <xdr:cNvSpPr/>
      </xdr:nvSpPr>
      <xdr:spPr>
        <a:xfrm>
          <a:off x="22110700" y="685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149048</xdr:rowOff>
    </xdr:from>
    <xdr:ext cx="534377" cy="259045"/>
    <xdr:sp macro="" textlink="">
      <xdr:nvSpPr>
        <xdr:cNvPr id="447" name="【一般廃棄物処理施設】&#10;一人当たり有形固定資産（償却資産）額該当値テキスト"/>
        <xdr:cNvSpPr txBox="1"/>
      </xdr:nvSpPr>
      <xdr:spPr>
        <a:xfrm>
          <a:off x="22199600" y="68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4977</xdr:rowOff>
    </xdr:from>
    <xdr:to>
      <xdr:col>112</xdr:col>
      <xdr:colOff>38100</xdr:colOff>
      <xdr:row>40</xdr:row>
      <xdr:rowOff>106577</xdr:rowOff>
    </xdr:to>
    <xdr:sp macro="" textlink="">
      <xdr:nvSpPr>
        <xdr:cNvPr id="448" name="楕円 447"/>
        <xdr:cNvSpPr/>
      </xdr:nvSpPr>
      <xdr:spPr>
        <a:xfrm>
          <a:off x="21272500" y="686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49971</xdr:rowOff>
    </xdr:from>
    <xdr:to>
      <xdr:col>116</xdr:col>
      <xdr:colOff>63500</xdr:colOff>
      <xdr:row>40</xdr:row>
      <xdr:rowOff>55777</xdr:rowOff>
    </xdr:to>
    <xdr:cxnSp macro="">
      <xdr:nvCxnSpPr>
        <xdr:cNvPr id="449" name="直線コネクタ 448"/>
        <xdr:cNvCxnSpPr/>
      </xdr:nvCxnSpPr>
      <xdr:spPr>
        <a:xfrm flipV="1">
          <a:off x="21323300" y="6907971"/>
          <a:ext cx="8382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9179</xdr:rowOff>
    </xdr:from>
    <xdr:to>
      <xdr:col>107</xdr:col>
      <xdr:colOff>101600</xdr:colOff>
      <xdr:row>40</xdr:row>
      <xdr:rowOff>110779</xdr:rowOff>
    </xdr:to>
    <xdr:sp macro="" textlink="">
      <xdr:nvSpPr>
        <xdr:cNvPr id="450" name="楕円 449"/>
        <xdr:cNvSpPr/>
      </xdr:nvSpPr>
      <xdr:spPr>
        <a:xfrm>
          <a:off x="20383500" y="686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55777</xdr:rowOff>
    </xdr:from>
    <xdr:to>
      <xdr:col>111</xdr:col>
      <xdr:colOff>177800</xdr:colOff>
      <xdr:row>40</xdr:row>
      <xdr:rowOff>59979</xdr:rowOff>
    </xdr:to>
    <xdr:cxnSp macro="">
      <xdr:nvCxnSpPr>
        <xdr:cNvPr id="451" name="直線コネクタ 450"/>
        <xdr:cNvCxnSpPr/>
      </xdr:nvCxnSpPr>
      <xdr:spPr>
        <a:xfrm flipV="1">
          <a:off x="20434300" y="6913777"/>
          <a:ext cx="889000" cy="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97704</xdr:rowOff>
    </xdr:from>
    <xdr:ext cx="534377" cy="259045"/>
    <xdr:sp macro="" textlink="">
      <xdr:nvSpPr>
        <xdr:cNvPr id="452" name="n_1mainValue【一般廃棄物処理施設】&#10;一人当たり有形固定資産（償却資産）額"/>
        <xdr:cNvSpPr txBox="1"/>
      </xdr:nvSpPr>
      <xdr:spPr>
        <a:xfrm>
          <a:off x="21043411" y="695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101906</xdr:rowOff>
    </xdr:from>
    <xdr:ext cx="534377" cy="259045"/>
    <xdr:sp macro="" textlink="">
      <xdr:nvSpPr>
        <xdr:cNvPr id="453" name="n_2mainValue【一般廃棄物処理施設】&#10;一人当たり有形固定資産（償却資産）額"/>
        <xdr:cNvSpPr txBox="1"/>
      </xdr:nvSpPr>
      <xdr:spPr>
        <a:xfrm>
          <a:off x="20167111" y="695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4" name="正方形/長方形 4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5" name="正方形/長方形 4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6" name="正方形/長方形 4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7" name="正方形/長方形 4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8" name="正方形/長方形 4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9" name="正方形/長方形 4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0" name="正方形/長方形 4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1" name="正方形/長方形 4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2" name="テキスト ボックス 4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3" name="直線コネクタ 4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4" name="テキスト ボックス 46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5" name="直線コネクタ 46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66" name="テキスト ボックス 46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7" name="直線コネクタ 46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8" name="テキスト ボックス 46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9" name="直線コネクタ 46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0" name="テキスト ボックス 46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1" name="直線コネクタ 47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2" name="テキスト ボックス 47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3" name="直線コネクタ 47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4" name="テキスト ボックス 47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5" name="直線コネクタ 4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76" name="テキスト ボックス 47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123825</xdr:rowOff>
    </xdr:from>
    <xdr:to>
      <xdr:col>85</xdr:col>
      <xdr:colOff>126364</xdr:colOff>
      <xdr:row>63</xdr:row>
      <xdr:rowOff>59055</xdr:rowOff>
    </xdr:to>
    <xdr:cxnSp macro="">
      <xdr:nvCxnSpPr>
        <xdr:cNvPr id="478" name="直線コネクタ 477"/>
        <xdr:cNvCxnSpPr/>
      </xdr:nvCxnSpPr>
      <xdr:spPr>
        <a:xfrm flipV="1">
          <a:off x="16318864" y="9725025"/>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479" name="【保健センター・保健所】&#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480" name="直線コネクタ 479"/>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70502</xdr:rowOff>
    </xdr:from>
    <xdr:ext cx="405111" cy="259045"/>
    <xdr:sp macro="" textlink="">
      <xdr:nvSpPr>
        <xdr:cNvPr id="481" name="【保健センター・保健所】&#10;有形固定資産減価償却率最大値テキスト"/>
        <xdr:cNvSpPr txBox="1"/>
      </xdr:nvSpPr>
      <xdr:spPr>
        <a:xfrm>
          <a:off x="16357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123825</xdr:rowOff>
    </xdr:from>
    <xdr:to>
      <xdr:col>86</xdr:col>
      <xdr:colOff>25400</xdr:colOff>
      <xdr:row>56</xdr:row>
      <xdr:rowOff>123825</xdr:rowOff>
    </xdr:to>
    <xdr:cxnSp macro="">
      <xdr:nvCxnSpPr>
        <xdr:cNvPr id="482" name="直線コネクタ 481"/>
        <xdr:cNvCxnSpPr/>
      </xdr:nvCxnSpPr>
      <xdr:spPr>
        <a:xfrm>
          <a:off x="16230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64787</xdr:rowOff>
    </xdr:from>
    <xdr:ext cx="405111" cy="259045"/>
    <xdr:sp macro="" textlink="">
      <xdr:nvSpPr>
        <xdr:cNvPr id="483" name="【保健センター・保健所】&#10;有形固定資産減価償却率平均値テキスト"/>
        <xdr:cNvSpPr txBox="1"/>
      </xdr:nvSpPr>
      <xdr:spPr>
        <a:xfrm>
          <a:off x="163576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484" name="フローチャート: 判断 483"/>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57785</xdr:rowOff>
    </xdr:from>
    <xdr:to>
      <xdr:col>81</xdr:col>
      <xdr:colOff>101600</xdr:colOff>
      <xdr:row>58</xdr:row>
      <xdr:rowOff>159385</xdr:rowOff>
    </xdr:to>
    <xdr:sp macro="" textlink="">
      <xdr:nvSpPr>
        <xdr:cNvPr id="485" name="フローチャート: 判断 484"/>
        <xdr:cNvSpPr/>
      </xdr:nvSpPr>
      <xdr:spPr>
        <a:xfrm>
          <a:off x="15430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150512</xdr:rowOff>
    </xdr:from>
    <xdr:ext cx="405111" cy="259045"/>
    <xdr:sp macro="" textlink="">
      <xdr:nvSpPr>
        <xdr:cNvPr id="486" name="n_1aveValue【保健センター・保健所】&#10;有形固定資産減価償却率"/>
        <xdr:cNvSpPr txBox="1"/>
      </xdr:nvSpPr>
      <xdr:spPr>
        <a:xfrm>
          <a:off x="152660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44450</xdr:rowOff>
    </xdr:from>
    <xdr:to>
      <xdr:col>76</xdr:col>
      <xdr:colOff>165100</xdr:colOff>
      <xdr:row>58</xdr:row>
      <xdr:rowOff>146050</xdr:rowOff>
    </xdr:to>
    <xdr:sp macro="" textlink="">
      <xdr:nvSpPr>
        <xdr:cNvPr id="487" name="フローチャート: 判断 486"/>
        <xdr:cNvSpPr/>
      </xdr:nvSpPr>
      <xdr:spPr>
        <a:xfrm>
          <a:off x="14541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137177</xdr:rowOff>
    </xdr:from>
    <xdr:ext cx="405111" cy="259045"/>
    <xdr:sp macro="" textlink="">
      <xdr:nvSpPr>
        <xdr:cNvPr id="488" name="n_2aveValue【保健センター・保健所】&#10;有形固定資産減価償却率"/>
        <xdr:cNvSpPr txBox="1"/>
      </xdr:nvSpPr>
      <xdr:spPr>
        <a:xfrm>
          <a:off x="14389744" y="1008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170180</xdr:rowOff>
    </xdr:from>
    <xdr:to>
      <xdr:col>72</xdr:col>
      <xdr:colOff>38100</xdr:colOff>
      <xdr:row>58</xdr:row>
      <xdr:rowOff>100330</xdr:rowOff>
    </xdr:to>
    <xdr:sp macro="" textlink="">
      <xdr:nvSpPr>
        <xdr:cNvPr id="489" name="フローチャート: 判断 488"/>
        <xdr:cNvSpPr/>
      </xdr:nvSpPr>
      <xdr:spPr>
        <a:xfrm>
          <a:off x="13652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56</xdr:row>
      <xdr:rowOff>116857</xdr:rowOff>
    </xdr:from>
    <xdr:ext cx="405111" cy="259045"/>
    <xdr:sp macro="" textlink="">
      <xdr:nvSpPr>
        <xdr:cNvPr id="490" name="n_3aveValue【保健センター・保健所】&#10;有形固定資産減価償却率"/>
        <xdr:cNvSpPr txBox="1"/>
      </xdr:nvSpPr>
      <xdr:spPr>
        <a:xfrm>
          <a:off x="13500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97790</xdr:rowOff>
    </xdr:from>
    <xdr:to>
      <xdr:col>67</xdr:col>
      <xdr:colOff>101600</xdr:colOff>
      <xdr:row>58</xdr:row>
      <xdr:rowOff>27940</xdr:rowOff>
    </xdr:to>
    <xdr:sp macro="" textlink="">
      <xdr:nvSpPr>
        <xdr:cNvPr id="491" name="フローチャート: 判断 490"/>
        <xdr:cNvSpPr/>
      </xdr:nvSpPr>
      <xdr:spPr>
        <a:xfrm>
          <a:off x="12763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56</xdr:row>
      <xdr:rowOff>44467</xdr:rowOff>
    </xdr:from>
    <xdr:ext cx="405111" cy="259045"/>
    <xdr:sp macro="" textlink="">
      <xdr:nvSpPr>
        <xdr:cNvPr id="492" name="n_4aveValue【保健センター・保健所】&#10;有形固定資産減価償却率"/>
        <xdr:cNvSpPr txBox="1"/>
      </xdr:nvSpPr>
      <xdr:spPr>
        <a:xfrm>
          <a:off x="12611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93" name="テキスト ボックス 4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4" name="テキスト ボックス 4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5" name="テキスト ボックス 4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6" name="テキスト ボックス 4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7" name="テキスト ボックス 4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73025</xdr:rowOff>
    </xdr:from>
    <xdr:to>
      <xdr:col>85</xdr:col>
      <xdr:colOff>177800</xdr:colOff>
      <xdr:row>57</xdr:row>
      <xdr:rowOff>3175</xdr:rowOff>
    </xdr:to>
    <xdr:sp macro="" textlink="">
      <xdr:nvSpPr>
        <xdr:cNvPr id="498" name="楕円 497"/>
        <xdr:cNvSpPr/>
      </xdr:nvSpPr>
      <xdr:spPr>
        <a:xfrm>
          <a:off x="162687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26052</xdr:rowOff>
    </xdr:from>
    <xdr:ext cx="405111" cy="259045"/>
    <xdr:sp macro="" textlink="">
      <xdr:nvSpPr>
        <xdr:cNvPr id="499" name="【保健センター・保健所】&#10;有形固定資産減価償却率該当値テキスト"/>
        <xdr:cNvSpPr txBox="1"/>
      </xdr:nvSpPr>
      <xdr:spPr>
        <a:xfrm>
          <a:off x="16357600" y="9627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166370</xdr:rowOff>
    </xdr:from>
    <xdr:to>
      <xdr:col>81</xdr:col>
      <xdr:colOff>101600</xdr:colOff>
      <xdr:row>56</xdr:row>
      <xdr:rowOff>96520</xdr:rowOff>
    </xdr:to>
    <xdr:sp macro="" textlink="">
      <xdr:nvSpPr>
        <xdr:cNvPr id="500" name="楕円 499"/>
        <xdr:cNvSpPr/>
      </xdr:nvSpPr>
      <xdr:spPr>
        <a:xfrm>
          <a:off x="15430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45720</xdr:rowOff>
    </xdr:from>
    <xdr:to>
      <xdr:col>85</xdr:col>
      <xdr:colOff>127000</xdr:colOff>
      <xdr:row>56</xdr:row>
      <xdr:rowOff>123825</xdr:rowOff>
    </xdr:to>
    <xdr:cxnSp macro="">
      <xdr:nvCxnSpPr>
        <xdr:cNvPr id="501" name="直線コネクタ 500"/>
        <xdr:cNvCxnSpPr/>
      </xdr:nvCxnSpPr>
      <xdr:spPr>
        <a:xfrm>
          <a:off x="15481300" y="964692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92075</xdr:rowOff>
    </xdr:from>
    <xdr:to>
      <xdr:col>76</xdr:col>
      <xdr:colOff>165100</xdr:colOff>
      <xdr:row>56</xdr:row>
      <xdr:rowOff>22225</xdr:rowOff>
    </xdr:to>
    <xdr:sp macro="" textlink="">
      <xdr:nvSpPr>
        <xdr:cNvPr id="502" name="楕円 501"/>
        <xdr:cNvSpPr/>
      </xdr:nvSpPr>
      <xdr:spPr>
        <a:xfrm>
          <a:off x="14541500" y="95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142875</xdr:rowOff>
    </xdr:from>
    <xdr:to>
      <xdr:col>81</xdr:col>
      <xdr:colOff>50800</xdr:colOff>
      <xdr:row>56</xdr:row>
      <xdr:rowOff>45720</xdr:rowOff>
    </xdr:to>
    <xdr:cxnSp macro="">
      <xdr:nvCxnSpPr>
        <xdr:cNvPr id="503" name="直線コネクタ 502"/>
        <xdr:cNvCxnSpPr/>
      </xdr:nvCxnSpPr>
      <xdr:spPr>
        <a:xfrm>
          <a:off x="14592300" y="95726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54</xdr:row>
      <xdr:rowOff>113047</xdr:rowOff>
    </xdr:from>
    <xdr:ext cx="405111" cy="259045"/>
    <xdr:sp macro="" textlink="">
      <xdr:nvSpPr>
        <xdr:cNvPr id="504" name="n_1mainValue【保健センター・保健所】&#10;有形固定資産減価償却率"/>
        <xdr:cNvSpPr txBox="1"/>
      </xdr:nvSpPr>
      <xdr:spPr>
        <a:xfrm>
          <a:off x="152660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38752</xdr:rowOff>
    </xdr:from>
    <xdr:ext cx="405111" cy="259045"/>
    <xdr:sp macro="" textlink="">
      <xdr:nvSpPr>
        <xdr:cNvPr id="505" name="n_2mainValue【保健センター・保健所】&#10;有形固定資産減価償却率"/>
        <xdr:cNvSpPr txBox="1"/>
      </xdr:nvSpPr>
      <xdr:spPr>
        <a:xfrm>
          <a:off x="14389744" y="929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6" name="正方形/長方形 5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7" name="正方形/長方形 5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8" name="正方形/長方形 5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9" name="正方形/長方形 5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0" name="正方形/長方形 5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1" name="正方形/長方形 5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2" name="正方形/長方形 5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3" name="正方形/長方形 5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4" name="テキスト ボックス 5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5" name="直線コネクタ 5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16" name="直線コネクタ 51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17" name="テキスト ボックス 51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8" name="直線コネクタ 51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19" name="テキスト ボックス 51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0" name="直線コネクタ 51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1" name="テキスト ボックス 52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2" name="直線コネクタ 52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23" name="テキスト ボックス 52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4" name="直線コネクタ 52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25" name="テキスト ボックス 52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6" name="直線コネクタ 52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27" name="テキスト ボックス 52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8" name="直線コネクタ 5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9" name="テキスト ボックス 5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96338</xdr:rowOff>
    </xdr:from>
    <xdr:to>
      <xdr:col>116</xdr:col>
      <xdr:colOff>62864</xdr:colOff>
      <xdr:row>64</xdr:row>
      <xdr:rowOff>68580</xdr:rowOff>
    </xdr:to>
    <xdr:cxnSp macro="">
      <xdr:nvCxnSpPr>
        <xdr:cNvPr id="531" name="直線コネクタ 530"/>
        <xdr:cNvCxnSpPr/>
      </xdr:nvCxnSpPr>
      <xdr:spPr>
        <a:xfrm flipV="1">
          <a:off x="22160864" y="952608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72407</xdr:rowOff>
    </xdr:from>
    <xdr:ext cx="469744" cy="259045"/>
    <xdr:sp macro="" textlink="">
      <xdr:nvSpPr>
        <xdr:cNvPr id="532" name="【保健センター・保健所】&#10;一人当たり面積最小値テキスト"/>
        <xdr:cNvSpPr txBox="1"/>
      </xdr:nvSpPr>
      <xdr:spPr>
        <a:xfrm>
          <a:off x="22199600"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68580</xdr:rowOff>
    </xdr:from>
    <xdr:to>
      <xdr:col>116</xdr:col>
      <xdr:colOff>152400</xdr:colOff>
      <xdr:row>64</xdr:row>
      <xdr:rowOff>68580</xdr:rowOff>
    </xdr:to>
    <xdr:cxnSp macro="">
      <xdr:nvCxnSpPr>
        <xdr:cNvPr id="533" name="直線コネクタ 532"/>
        <xdr:cNvCxnSpPr/>
      </xdr:nvCxnSpPr>
      <xdr:spPr>
        <a:xfrm>
          <a:off x="22072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43015</xdr:rowOff>
    </xdr:from>
    <xdr:ext cx="469744" cy="259045"/>
    <xdr:sp macro="" textlink="">
      <xdr:nvSpPr>
        <xdr:cNvPr id="534" name="【保健センター・保健所】&#10;一人当たり面積最大値テキスト"/>
        <xdr:cNvSpPr txBox="1"/>
      </xdr:nvSpPr>
      <xdr:spPr>
        <a:xfrm>
          <a:off x="22199600" y="930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96338</xdr:rowOff>
    </xdr:from>
    <xdr:to>
      <xdr:col>116</xdr:col>
      <xdr:colOff>152400</xdr:colOff>
      <xdr:row>55</xdr:row>
      <xdr:rowOff>96338</xdr:rowOff>
    </xdr:to>
    <xdr:cxnSp macro="">
      <xdr:nvCxnSpPr>
        <xdr:cNvPr id="535" name="直線コネクタ 534"/>
        <xdr:cNvCxnSpPr/>
      </xdr:nvCxnSpPr>
      <xdr:spPr>
        <a:xfrm>
          <a:off x="22072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12899</xdr:rowOff>
    </xdr:from>
    <xdr:ext cx="469744" cy="259045"/>
    <xdr:sp macro="" textlink="">
      <xdr:nvSpPr>
        <xdr:cNvPr id="536" name="【保健センター・保健所】&#10;一人当たり面積平均値テキスト"/>
        <xdr:cNvSpPr txBox="1"/>
      </xdr:nvSpPr>
      <xdr:spPr>
        <a:xfrm>
          <a:off x="22199600" y="10642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161472</xdr:rowOff>
    </xdr:from>
    <xdr:to>
      <xdr:col>116</xdr:col>
      <xdr:colOff>114300</xdr:colOff>
      <xdr:row>63</xdr:row>
      <xdr:rowOff>91622</xdr:rowOff>
    </xdr:to>
    <xdr:sp macro="" textlink="">
      <xdr:nvSpPr>
        <xdr:cNvPr id="537" name="フローチャート: 判断 536"/>
        <xdr:cNvSpPr/>
      </xdr:nvSpPr>
      <xdr:spPr>
        <a:xfrm>
          <a:off x="221107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146776</xdr:rowOff>
    </xdr:from>
    <xdr:to>
      <xdr:col>112</xdr:col>
      <xdr:colOff>38100</xdr:colOff>
      <xdr:row>63</xdr:row>
      <xdr:rowOff>76926</xdr:rowOff>
    </xdr:to>
    <xdr:sp macro="" textlink="">
      <xdr:nvSpPr>
        <xdr:cNvPr id="538" name="フローチャート: 判断 537"/>
        <xdr:cNvSpPr/>
      </xdr:nvSpPr>
      <xdr:spPr>
        <a:xfrm>
          <a:off x="21272500" y="1077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93453</xdr:rowOff>
    </xdr:from>
    <xdr:ext cx="469744" cy="259045"/>
    <xdr:sp macro="" textlink="">
      <xdr:nvSpPr>
        <xdr:cNvPr id="539" name="n_1aveValue【保健センター・保健所】&#10;一人当たり面積"/>
        <xdr:cNvSpPr txBox="1"/>
      </xdr:nvSpPr>
      <xdr:spPr>
        <a:xfrm>
          <a:off x="21075727" y="1055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52070</xdr:rowOff>
    </xdr:from>
    <xdr:to>
      <xdr:col>107</xdr:col>
      <xdr:colOff>101600</xdr:colOff>
      <xdr:row>63</xdr:row>
      <xdr:rowOff>153670</xdr:rowOff>
    </xdr:to>
    <xdr:sp macro="" textlink="">
      <xdr:nvSpPr>
        <xdr:cNvPr id="540" name="フローチャート: 判断 539"/>
        <xdr:cNvSpPr/>
      </xdr:nvSpPr>
      <xdr:spPr>
        <a:xfrm>
          <a:off x="20383500" y="108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170197</xdr:rowOff>
    </xdr:from>
    <xdr:ext cx="469744" cy="259045"/>
    <xdr:sp macro="" textlink="">
      <xdr:nvSpPr>
        <xdr:cNvPr id="541" name="n_2aveValue【保健センター・保健所】&#10;一人当たり面積"/>
        <xdr:cNvSpPr txBox="1"/>
      </xdr:nvSpPr>
      <xdr:spPr>
        <a:xfrm>
          <a:off x="20199427" y="106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37374</xdr:rowOff>
    </xdr:from>
    <xdr:to>
      <xdr:col>102</xdr:col>
      <xdr:colOff>165100</xdr:colOff>
      <xdr:row>63</xdr:row>
      <xdr:rowOff>138974</xdr:rowOff>
    </xdr:to>
    <xdr:sp macro="" textlink="">
      <xdr:nvSpPr>
        <xdr:cNvPr id="542" name="フローチャート: 判断 541"/>
        <xdr:cNvSpPr/>
      </xdr:nvSpPr>
      <xdr:spPr>
        <a:xfrm>
          <a:off x="19494500" y="108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155501</xdr:rowOff>
    </xdr:from>
    <xdr:ext cx="469744" cy="259045"/>
    <xdr:sp macro="" textlink="">
      <xdr:nvSpPr>
        <xdr:cNvPr id="543" name="n_3aveValue【保健センター・保健所】&#10;一人当たり面積"/>
        <xdr:cNvSpPr txBox="1"/>
      </xdr:nvSpPr>
      <xdr:spPr>
        <a:xfrm>
          <a:off x="19310427" y="106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56969</xdr:rowOff>
    </xdr:from>
    <xdr:to>
      <xdr:col>98</xdr:col>
      <xdr:colOff>38100</xdr:colOff>
      <xdr:row>63</xdr:row>
      <xdr:rowOff>158569</xdr:rowOff>
    </xdr:to>
    <xdr:sp macro="" textlink="">
      <xdr:nvSpPr>
        <xdr:cNvPr id="544" name="フローチャート: 判断 543"/>
        <xdr:cNvSpPr/>
      </xdr:nvSpPr>
      <xdr:spPr>
        <a:xfrm>
          <a:off x="18605500" y="1085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62</xdr:row>
      <xdr:rowOff>3646</xdr:rowOff>
    </xdr:from>
    <xdr:ext cx="469744" cy="259045"/>
    <xdr:sp macro="" textlink="">
      <xdr:nvSpPr>
        <xdr:cNvPr id="545" name="n_4aveValue【保健センター・保健所】&#10;一人当たり面積"/>
        <xdr:cNvSpPr txBox="1"/>
      </xdr:nvSpPr>
      <xdr:spPr>
        <a:xfrm>
          <a:off x="18421427" y="1063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6" name="テキスト ボックス 5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7" name="テキスト ボックス 5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8" name="テキスト ボックス 5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9" name="テキスト ボックス 5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0" name="テキスト ボックス 5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17780</xdr:rowOff>
    </xdr:from>
    <xdr:to>
      <xdr:col>116</xdr:col>
      <xdr:colOff>114300</xdr:colOff>
      <xdr:row>64</xdr:row>
      <xdr:rowOff>119380</xdr:rowOff>
    </xdr:to>
    <xdr:sp macro="" textlink="">
      <xdr:nvSpPr>
        <xdr:cNvPr id="551" name="楕円 550"/>
        <xdr:cNvSpPr/>
      </xdr:nvSpPr>
      <xdr:spPr>
        <a:xfrm>
          <a:off x="221107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104157</xdr:rowOff>
    </xdr:from>
    <xdr:ext cx="469744" cy="259045"/>
    <xdr:sp macro="" textlink="">
      <xdr:nvSpPr>
        <xdr:cNvPr id="552" name="【保健センター・保健所】&#10;一人当たり面積該当値テキスト"/>
        <xdr:cNvSpPr txBox="1"/>
      </xdr:nvSpPr>
      <xdr:spPr>
        <a:xfrm>
          <a:off x="22199600" y="1090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19413</xdr:rowOff>
    </xdr:from>
    <xdr:to>
      <xdr:col>112</xdr:col>
      <xdr:colOff>38100</xdr:colOff>
      <xdr:row>64</xdr:row>
      <xdr:rowOff>121013</xdr:rowOff>
    </xdr:to>
    <xdr:sp macro="" textlink="">
      <xdr:nvSpPr>
        <xdr:cNvPr id="553" name="楕円 552"/>
        <xdr:cNvSpPr/>
      </xdr:nvSpPr>
      <xdr:spPr>
        <a:xfrm>
          <a:off x="21272500" y="109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68580</xdr:rowOff>
    </xdr:from>
    <xdr:to>
      <xdr:col>116</xdr:col>
      <xdr:colOff>63500</xdr:colOff>
      <xdr:row>64</xdr:row>
      <xdr:rowOff>70213</xdr:rowOff>
    </xdr:to>
    <xdr:cxnSp macro="">
      <xdr:nvCxnSpPr>
        <xdr:cNvPr id="554" name="直線コネクタ 553"/>
        <xdr:cNvCxnSpPr/>
      </xdr:nvCxnSpPr>
      <xdr:spPr>
        <a:xfrm flipV="1">
          <a:off x="21323300" y="1104138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19413</xdr:rowOff>
    </xdr:from>
    <xdr:to>
      <xdr:col>107</xdr:col>
      <xdr:colOff>101600</xdr:colOff>
      <xdr:row>64</xdr:row>
      <xdr:rowOff>121013</xdr:rowOff>
    </xdr:to>
    <xdr:sp macro="" textlink="">
      <xdr:nvSpPr>
        <xdr:cNvPr id="555" name="楕円 554"/>
        <xdr:cNvSpPr/>
      </xdr:nvSpPr>
      <xdr:spPr>
        <a:xfrm>
          <a:off x="20383500" y="109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70213</xdr:rowOff>
    </xdr:from>
    <xdr:to>
      <xdr:col>111</xdr:col>
      <xdr:colOff>177800</xdr:colOff>
      <xdr:row>64</xdr:row>
      <xdr:rowOff>70213</xdr:rowOff>
    </xdr:to>
    <xdr:cxnSp macro="">
      <xdr:nvCxnSpPr>
        <xdr:cNvPr id="556" name="直線コネクタ 555"/>
        <xdr:cNvCxnSpPr/>
      </xdr:nvCxnSpPr>
      <xdr:spPr>
        <a:xfrm>
          <a:off x="20434300" y="110430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112140</xdr:rowOff>
    </xdr:from>
    <xdr:ext cx="469744" cy="259045"/>
    <xdr:sp macro="" textlink="">
      <xdr:nvSpPr>
        <xdr:cNvPr id="557" name="n_1mainValue【保健センター・保健所】&#10;一人当たり面積"/>
        <xdr:cNvSpPr txBox="1"/>
      </xdr:nvSpPr>
      <xdr:spPr>
        <a:xfrm>
          <a:off x="21075727" y="1108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112140</xdr:rowOff>
    </xdr:from>
    <xdr:ext cx="469744" cy="259045"/>
    <xdr:sp macro="" textlink="">
      <xdr:nvSpPr>
        <xdr:cNvPr id="558" name="n_2mainValue【保健センター・保健所】&#10;一人当たり面積"/>
        <xdr:cNvSpPr txBox="1"/>
      </xdr:nvSpPr>
      <xdr:spPr>
        <a:xfrm>
          <a:off x="20199427" y="1108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0" name="正方形/長方形 5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1" name="正方形/長方形 5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2" name="正方形/長方形 5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3" name="正方形/長方形 5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4" name="正方形/長方形 5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5" name="正方形/長方形 5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正方形/長方形 5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7" name="テキスト ボックス 5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8" name="直線コネクタ 5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9" name="テキスト ボックス 56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0" name="直線コネクタ 5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71" name="テキスト ボックス 57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2" name="直線コネクタ 5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3" name="テキスト ボックス 5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4" name="直線コネクタ 5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5" name="テキスト ボックス 5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6" name="直線コネクタ 5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7" name="テキスト ボックス 5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8" name="直線コネクタ 5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9" name="テキスト ボックス 5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0" name="直線コネクタ 5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81" name="テキスト ボックス 58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168729</xdr:rowOff>
    </xdr:to>
    <xdr:cxnSp macro="">
      <xdr:nvCxnSpPr>
        <xdr:cNvPr id="584" name="直線コネクタ 583"/>
        <xdr:cNvCxnSpPr/>
      </xdr:nvCxnSpPr>
      <xdr:spPr>
        <a:xfrm flipV="1">
          <a:off x="16318864" y="13501007"/>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8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86" name="直線コネクタ 58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587" name="【消防施設】&#10;有形固定資産減価償却率最大値テキスト"/>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588" name="直線コネクタ 587"/>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94722</xdr:rowOff>
    </xdr:from>
    <xdr:ext cx="405111" cy="259045"/>
    <xdr:sp macro="" textlink="">
      <xdr:nvSpPr>
        <xdr:cNvPr id="589" name="【消防施設】&#10;有形固定資産減価償却率平均値テキスト"/>
        <xdr:cNvSpPr txBox="1"/>
      </xdr:nvSpPr>
      <xdr:spPr>
        <a:xfrm>
          <a:off x="16357600" y="1415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590" name="フローチャート: 判断 589"/>
        <xdr:cNvSpPr/>
      </xdr:nvSpPr>
      <xdr:spPr>
        <a:xfrm>
          <a:off x="162687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591" name="フローチャート: 判断 590"/>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22877</xdr:rowOff>
    </xdr:from>
    <xdr:ext cx="405111" cy="259045"/>
    <xdr:sp macro="" textlink="">
      <xdr:nvSpPr>
        <xdr:cNvPr id="592" name="n_1aveValue【消防施設】&#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155484</xdr:rowOff>
    </xdr:from>
    <xdr:to>
      <xdr:col>76</xdr:col>
      <xdr:colOff>165100</xdr:colOff>
      <xdr:row>83</xdr:row>
      <xdr:rowOff>85634</xdr:rowOff>
    </xdr:to>
    <xdr:sp macro="" textlink="">
      <xdr:nvSpPr>
        <xdr:cNvPr id="593" name="フローチャート: 判断 592"/>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76761</xdr:rowOff>
    </xdr:from>
    <xdr:ext cx="405111" cy="259045"/>
    <xdr:sp macro="" textlink="">
      <xdr:nvSpPr>
        <xdr:cNvPr id="594" name="n_2aveValue【消防施設】&#10;有形固定資産減価償却率"/>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119562</xdr:rowOff>
    </xdr:from>
    <xdr:to>
      <xdr:col>72</xdr:col>
      <xdr:colOff>38100</xdr:colOff>
      <xdr:row>83</xdr:row>
      <xdr:rowOff>49712</xdr:rowOff>
    </xdr:to>
    <xdr:sp macro="" textlink="">
      <xdr:nvSpPr>
        <xdr:cNvPr id="595" name="フローチャート: 判断 594"/>
        <xdr:cNvSpPr/>
      </xdr:nvSpPr>
      <xdr:spPr>
        <a:xfrm>
          <a:off x="13652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66239</xdr:rowOff>
    </xdr:from>
    <xdr:ext cx="405111" cy="259045"/>
    <xdr:sp macro="" textlink="">
      <xdr:nvSpPr>
        <xdr:cNvPr id="596" name="n_3aveValue【消防施設】&#10;有形固定資産減価償却率"/>
        <xdr:cNvSpPr txBox="1"/>
      </xdr:nvSpPr>
      <xdr:spPr>
        <a:xfrm>
          <a:off x="13500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70576</xdr:rowOff>
    </xdr:from>
    <xdr:to>
      <xdr:col>67</xdr:col>
      <xdr:colOff>101600</xdr:colOff>
      <xdr:row>83</xdr:row>
      <xdr:rowOff>726</xdr:rowOff>
    </xdr:to>
    <xdr:sp macro="" textlink="">
      <xdr:nvSpPr>
        <xdr:cNvPr id="597" name="フローチャート: 判断 596"/>
        <xdr:cNvSpPr/>
      </xdr:nvSpPr>
      <xdr:spPr>
        <a:xfrm>
          <a:off x="12763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81</xdr:row>
      <xdr:rowOff>17253</xdr:rowOff>
    </xdr:from>
    <xdr:ext cx="405111" cy="259045"/>
    <xdr:sp macro="" textlink="">
      <xdr:nvSpPr>
        <xdr:cNvPr id="598" name="n_4aveValue【消防施設】&#10;有形固定資産減価償却率"/>
        <xdr:cNvSpPr txBox="1"/>
      </xdr:nvSpPr>
      <xdr:spPr>
        <a:xfrm>
          <a:off x="12611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9" name="テキスト ボックス 5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604" name="楕円 603"/>
        <xdr:cNvSpPr/>
      </xdr:nvSpPr>
      <xdr:spPr>
        <a:xfrm>
          <a:off x="162687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3646</xdr:rowOff>
    </xdr:from>
    <xdr:ext cx="405111" cy="259045"/>
    <xdr:sp macro="" textlink="">
      <xdr:nvSpPr>
        <xdr:cNvPr id="605" name="【消防施設】&#10;有形固定資産減価償却率該当値テキスト"/>
        <xdr:cNvSpPr txBox="1"/>
      </xdr:nvSpPr>
      <xdr:spPr>
        <a:xfrm>
          <a:off x="16357600" y="1389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155484</xdr:rowOff>
    </xdr:from>
    <xdr:to>
      <xdr:col>81</xdr:col>
      <xdr:colOff>101600</xdr:colOff>
      <xdr:row>82</xdr:row>
      <xdr:rowOff>85634</xdr:rowOff>
    </xdr:to>
    <xdr:sp macro="" textlink="">
      <xdr:nvSpPr>
        <xdr:cNvPr id="606" name="楕円 605"/>
        <xdr:cNvSpPr/>
      </xdr:nvSpPr>
      <xdr:spPr>
        <a:xfrm>
          <a:off x="15430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31569</xdr:rowOff>
    </xdr:from>
    <xdr:to>
      <xdr:col>85</xdr:col>
      <xdr:colOff>127000</xdr:colOff>
      <xdr:row>82</xdr:row>
      <xdr:rowOff>34834</xdr:rowOff>
    </xdr:to>
    <xdr:cxnSp macro="">
      <xdr:nvCxnSpPr>
        <xdr:cNvPr id="607" name="直線コネクタ 606"/>
        <xdr:cNvCxnSpPr/>
      </xdr:nvCxnSpPr>
      <xdr:spPr>
        <a:xfrm flipV="1">
          <a:off x="15481300" y="140904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165281</xdr:rowOff>
    </xdr:from>
    <xdr:to>
      <xdr:col>76</xdr:col>
      <xdr:colOff>165100</xdr:colOff>
      <xdr:row>82</xdr:row>
      <xdr:rowOff>95431</xdr:rowOff>
    </xdr:to>
    <xdr:sp macro="" textlink="">
      <xdr:nvSpPr>
        <xdr:cNvPr id="608" name="楕円 607"/>
        <xdr:cNvSpPr/>
      </xdr:nvSpPr>
      <xdr:spPr>
        <a:xfrm>
          <a:off x="14541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34834</xdr:rowOff>
    </xdr:from>
    <xdr:to>
      <xdr:col>81</xdr:col>
      <xdr:colOff>50800</xdr:colOff>
      <xdr:row>82</xdr:row>
      <xdr:rowOff>44631</xdr:rowOff>
    </xdr:to>
    <xdr:cxnSp macro="">
      <xdr:nvCxnSpPr>
        <xdr:cNvPr id="609" name="直線コネクタ 608"/>
        <xdr:cNvCxnSpPr/>
      </xdr:nvCxnSpPr>
      <xdr:spPr>
        <a:xfrm flipV="1">
          <a:off x="14592300" y="140937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102161</xdr:rowOff>
    </xdr:from>
    <xdr:ext cx="405111" cy="259045"/>
    <xdr:sp macro="" textlink="">
      <xdr:nvSpPr>
        <xdr:cNvPr id="610" name="n_1mainValue【消防施設】&#10;有形固定資産減価償却率"/>
        <xdr:cNvSpPr txBox="1"/>
      </xdr:nvSpPr>
      <xdr:spPr>
        <a:xfrm>
          <a:off x="152660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111958</xdr:rowOff>
    </xdr:from>
    <xdr:ext cx="405111" cy="259045"/>
    <xdr:sp macro="" textlink="">
      <xdr:nvSpPr>
        <xdr:cNvPr id="611" name="n_2mainValue【消防施設】&#10;有形固定資産減価償却率"/>
        <xdr:cNvSpPr txBox="1"/>
      </xdr:nvSpPr>
      <xdr:spPr>
        <a:xfrm>
          <a:off x="1438974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22" name="直線コネクタ 62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3" name="テキスト ボックス 62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24" name="直線コネクタ 62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25" name="テキスト ボックス 62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6" name="直線コネクタ 62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7" name="テキスト ボックス 62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8" name="直線コネクタ 62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9" name="テキスト ボックス 62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0" name="直線コネクタ 62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1" name="テキスト ボックス 63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2" name="直線コネクタ 63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3" name="テキスト ボックス 63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4" name="直線コネクタ 6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5" name="テキスト ボックス 6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25037</xdr:rowOff>
    </xdr:from>
    <xdr:to>
      <xdr:col>116</xdr:col>
      <xdr:colOff>62864</xdr:colOff>
      <xdr:row>86</xdr:row>
      <xdr:rowOff>155666</xdr:rowOff>
    </xdr:to>
    <xdr:cxnSp macro="">
      <xdr:nvCxnSpPr>
        <xdr:cNvPr id="637" name="直線コネクタ 636"/>
        <xdr:cNvCxnSpPr/>
      </xdr:nvCxnSpPr>
      <xdr:spPr>
        <a:xfrm flipV="1">
          <a:off x="22160864" y="1339813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638"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639" name="直線コネクタ 638"/>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143164</xdr:rowOff>
    </xdr:from>
    <xdr:ext cx="469744" cy="259045"/>
    <xdr:sp macro="" textlink="">
      <xdr:nvSpPr>
        <xdr:cNvPr id="640" name="【消防施設】&#10;一人当たり面積最大値テキスト"/>
        <xdr:cNvSpPr txBox="1"/>
      </xdr:nvSpPr>
      <xdr:spPr>
        <a:xfrm>
          <a:off x="22199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25037</xdr:rowOff>
    </xdr:from>
    <xdr:to>
      <xdr:col>116</xdr:col>
      <xdr:colOff>152400</xdr:colOff>
      <xdr:row>78</xdr:row>
      <xdr:rowOff>25037</xdr:rowOff>
    </xdr:to>
    <xdr:cxnSp macro="">
      <xdr:nvCxnSpPr>
        <xdr:cNvPr id="641" name="直線コネクタ 640"/>
        <xdr:cNvCxnSpPr/>
      </xdr:nvCxnSpPr>
      <xdr:spPr>
        <a:xfrm>
          <a:off x="22072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75128</xdr:rowOff>
    </xdr:from>
    <xdr:ext cx="469744" cy="259045"/>
    <xdr:sp macro="" textlink="">
      <xdr:nvSpPr>
        <xdr:cNvPr id="642" name="【消防施設】&#10;一人当たり面積平均値テキスト"/>
        <xdr:cNvSpPr txBox="1"/>
      </xdr:nvSpPr>
      <xdr:spPr>
        <a:xfrm>
          <a:off x="22199600" y="14305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96701</xdr:rowOff>
    </xdr:from>
    <xdr:to>
      <xdr:col>116</xdr:col>
      <xdr:colOff>114300</xdr:colOff>
      <xdr:row>84</xdr:row>
      <xdr:rowOff>26851</xdr:rowOff>
    </xdr:to>
    <xdr:sp macro="" textlink="">
      <xdr:nvSpPr>
        <xdr:cNvPr id="643" name="フローチャート: 判断 642"/>
        <xdr:cNvSpPr/>
      </xdr:nvSpPr>
      <xdr:spPr>
        <a:xfrm>
          <a:off x="22110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103232</xdr:rowOff>
    </xdr:from>
    <xdr:to>
      <xdr:col>112</xdr:col>
      <xdr:colOff>38100</xdr:colOff>
      <xdr:row>84</xdr:row>
      <xdr:rowOff>33382</xdr:rowOff>
    </xdr:to>
    <xdr:sp macro="" textlink="">
      <xdr:nvSpPr>
        <xdr:cNvPr id="644" name="フローチャート: 判断 643"/>
        <xdr:cNvSpPr/>
      </xdr:nvSpPr>
      <xdr:spPr>
        <a:xfrm>
          <a:off x="21272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49909</xdr:rowOff>
    </xdr:from>
    <xdr:ext cx="469744" cy="259045"/>
    <xdr:sp macro="" textlink="">
      <xdr:nvSpPr>
        <xdr:cNvPr id="645" name="n_1aveValue【消防施設】&#10;一人当たり面積"/>
        <xdr:cNvSpPr txBox="1"/>
      </xdr:nvSpPr>
      <xdr:spPr>
        <a:xfrm>
          <a:off x="210757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129358</xdr:rowOff>
    </xdr:from>
    <xdr:to>
      <xdr:col>107</xdr:col>
      <xdr:colOff>101600</xdr:colOff>
      <xdr:row>84</xdr:row>
      <xdr:rowOff>59508</xdr:rowOff>
    </xdr:to>
    <xdr:sp macro="" textlink="">
      <xdr:nvSpPr>
        <xdr:cNvPr id="646" name="フローチャート: 判断 645"/>
        <xdr:cNvSpPr/>
      </xdr:nvSpPr>
      <xdr:spPr>
        <a:xfrm>
          <a:off x="20383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76035</xdr:rowOff>
    </xdr:from>
    <xdr:ext cx="469744" cy="259045"/>
    <xdr:sp macro="" textlink="">
      <xdr:nvSpPr>
        <xdr:cNvPr id="647" name="n_2aveValue【消防施設】&#10;一人当たり面積"/>
        <xdr:cNvSpPr txBox="1"/>
      </xdr:nvSpPr>
      <xdr:spPr>
        <a:xfrm>
          <a:off x="20199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80373</xdr:rowOff>
    </xdr:from>
    <xdr:to>
      <xdr:col>102</xdr:col>
      <xdr:colOff>165100</xdr:colOff>
      <xdr:row>84</xdr:row>
      <xdr:rowOff>10523</xdr:rowOff>
    </xdr:to>
    <xdr:sp macro="" textlink="">
      <xdr:nvSpPr>
        <xdr:cNvPr id="648" name="フローチャート: 判断 647"/>
        <xdr:cNvSpPr/>
      </xdr:nvSpPr>
      <xdr:spPr>
        <a:xfrm>
          <a:off x="19494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27050</xdr:rowOff>
    </xdr:from>
    <xdr:ext cx="469744" cy="259045"/>
    <xdr:sp macro="" textlink="">
      <xdr:nvSpPr>
        <xdr:cNvPr id="649" name="n_3aveValue【消防施設】&#10;一人当たり面積"/>
        <xdr:cNvSpPr txBox="1"/>
      </xdr:nvSpPr>
      <xdr:spPr>
        <a:xfrm>
          <a:off x="19310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84</xdr:row>
      <xdr:rowOff>23223</xdr:rowOff>
    </xdr:from>
    <xdr:to>
      <xdr:col>98</xdr:col>
      <xdr:colOff>38100</xdr:colOff>
      <xdr:row>84</xdr:row>
      <xdr:rowOff>124823</xdr:rowOff>
    </xdr:to>
    <xdr:sp macro="" textlink="">
      <xdr:nvSpPr>
        <xdr:cNvPr id="650" name="フローチャート: 判断 649"/>
        <xdr:cNvSpPr/>
      </xdr:nvSpPr>
      <xdr:spPr>
        <a:xfrm>
          <a:off x="18605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82</xdr:row>
      <xdr:rowOff>141350</xdr:rowOff>
    </xdr:from>
    <xdr:ext cx="469744" cy="259045"/>
    <xdr:sp macro="" textlink="">
      <xdr:nvSpPr>
        <xdr:cNvPr id="651" name="n_4aveValue【消防施設】&#10;一人当たり面積"/>
        <xdr:cNvSpPr txBox="1"/>
      </xdr:nvSpPr>
      <xdr:spPr>
        <a:xfrm>
          <a:off x="18421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52" name="テキスト ボックス 6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3" name="テキスト ボックス 6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4" name="テキスト ボックス 6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5" name="テキスト ボックス 6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6" name="テキスト ボックス 6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65677</xdr:rowOff>
    </xdr:from>
    <xdr:to>
      <xdr:col>116</xdr:col>
      <xdr:colOff>114300</xdr:colOff>
      <xdr:row>82</xdr:row>
      <xdr:rowOff>167277</xdr:rowOff>
    </xdr:to>
    <xdr:sp macro="" textlink="">
      <xdr:nvSpPr>
        <xdr:cNvPr id="657" name="楕円 656"/>
        <xdr:cNvSpPr/>
      </xdr:nvSpPr>
      <xdr:spPr>
        <a:xfrm>
          <a:off x="221107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88554</xdr:rowOff>
    </xdr:from>
    <xdr:ext cx="469744" cy="259045"/>
    <xdr:sp macro="" textlink="">
      <xdr:nvSpPr>
        <xdr:cNvPr id="658" name="【消防施設】&#10;一人当たり面積該当値テキスト"/>
        <xdr:cNvSpPr txBox="1"/>
      </xdr:nvSpPr>
      <xdr:spPr>
        <a:xfrm>
          <a:off x="22199600" y="1397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49349</xdr:rowOff>
    </xdr:from>
    <xdr:to>
      <xdr:col>112</xdr:col>
      <xdr:colOff>38100</xdr:colOff>
      <xdr:row>84</xdr:row>
      <xdr:rowOff>150949</xdr:rowOff>
    </xdr:to>
    <xdr:sp macro="" textlink="">
      <xdr:nvSpPr>
        <xdr:cNvPr id="659" name="楕円 658"/>
        <xdr:cNvSpPr/>
      </xdr:nvSpPr>
      <xdr:spPr>
        <a:xfrm>
          <a:off x="21272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116477</xdr:rowOff>
    </xdr:from>
    <xdr:to>
      <xdr:col>116</xdr:col>
      <xdr:colOff>63500</xdr:colOff>
      <xdr:row>84</xdr:row>
      <xdr:rowOff>100149</xdr:rowOff>
    </xdr:to>
    <xdr:cxnSp macro="">
      <xdr:nvCxnSpPr>
        <xdr:cNvPr id="660" name="直線コネクタ 659"/>
        <xdr:cNvCxnSpPr/>
      </xdr:nvCxnSpPr>
      <xdr:spPr>
        <a:xfrm flipV="1">
          <a:off x="21323300" y="14175377"/>
          <a:ext cx="8382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144055</xdr:rowOff>
    </xdr:from>
    <xdr:to>
      <xdr:col>107</xdr:col>
      <xdr:colOff>101600</xdr:colOff>
      <xdr:row>85</xdr:row>
      <xdr:rowOff>74205</xdr:rowOff>
    </xdr:to>
    <xdr:sp macro="" textlink="">
      <xdr:nvSpPr>
        <xdr:cNvPr id="661" name="楕円 660"/>
        <xdr:cNvSpPr/>
      </xdr:nvSpPr>
      <xdr:spPr>
        <a:xfrm>
          <a:off x="20383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100149</xdr:rowOff>
    </xdr:from>
    <xdr:to>
      <xdr:col>111</xdr:col>
      <xdr:colOff>177800</xdr:colOff>
      <xdr:row>85</xdr:row>
      <xdr:rowOff>23405</xdr:rowOff>
    </xdr:to>
    <xdr:cxnSp macro="">
      <xdr:nvCxnSpPr>
        <xdr:cNvPr id="662" name="直線コネクタ 661"/>
        <xdr:cNvCxnSpPr/>
      </xdr:nvCxnSpPr>
      <xdr:spPr>
        <a:xfrm flipV="1">
          <a:off x="20434300" y="14501949"/>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142076</xdr:rowOff>
    </xdr:from>
    <xdr:ext cx="469744" cy="259045"/>
    <xdr:sp macro="" textlink="">
      <xdr:nvSpPr>
        <xdr:cNvPr id="663" name="n_1mainValue【消防施設】&#10;一人当たり面積"/>
        <xdr:cNvSpPr txBox="1"/>
      </xdr:nvSpPr>
      <xdr:spPr>
        <a:xfrm>
          <a:off x="21075727" y="1454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65332</xdr:rowOff>
    </xdr:from>
    <xdr:ext cx="469744" cy="259045"/>
    <xdr:sp macro="" textlink="">
      <xdr:nvSpPr>
        <xdr:cNvPr id="664" name="n_2mainValue【消防施設】&#10;一人当たり面積"/>
        <xdr:cNvSpPr txBox="1"/>
      </xdr:nvSpPr>
      <xdr:spPr>
        <a:xfrm>
          <a:off x="20199427" y="1463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5" name="正方形/長方形 6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6" name="正方形/長方形 6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7" name="正方形/長方形 6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8" name="正方形/長方形 6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9" name="正方形/長方形 6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0" name="正方形/長方形 6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1" name="正方形/長方形 6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2" name="正方形/長方形 6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3" name="テキスト ボックス 6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4" name="直線コネクタ 6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5" name="テキスト ボックス 67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6" name="直線コネクタ 67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7" name="テキスト ボックス 67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8" name="直線コネクタ 67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9" name="テキスト ボックス 67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0" name="直線コネクタ 67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1" name="テキスト ボックス 68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2" name="直線コネクタ 68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3" name="テキスト ボックス 68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4" name="直線コネクタ 68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5" name="テキスト ボックス 68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6" name="直線コネクタ 68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7" name="テキスト ボックス 68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8" name="直線コネクタ 6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48442</xdr:rowOff>
    </xdr:to>
    <xdr:cxnSp macro="">
      <xdr:nvCxnSpPr>
        <xdr:cNvPr id="690" name="直線コネクタ 689"/>
        <xdr:cNvCxnSpPr/>
      </xdr:nvCxnSpPr>
      <xdr:spPr>
        <a:xfrm flipV="1">
          <a:off x="16318864" y="1716405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52269</xdr:rowOff>
    </xdr:from>
    <xdr:ext cx="405111" cy="259045"/>
    <xdr:sp macro="" textlink="">
      <xdr:nvSpPr>
        <xdr:cNvPr id="691" name="【庁舎】&#10;有形固定資産減価償却率最小値テキスト"/>
        <xdr:cNvSpPr txBox="1"/>
      </xdr:nvSpPr>
      <xdr:spPr>
        <a:xfrm>
          <a:off x="16357600" y="185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48442</xdr:rowOff>
    </xdr:from>
    <xdr:to>
      <xdr:col>86</xdr:col>
      <xdr:colOff>25400</xdr:colOff>
      <xdr:row>108</xdr:row>
      <xdr:rowOff>48442</xdr:rowOff>
    </xdr:to>
    <xdr:cxnSp macro="">
      <xdr:nvCxnSpPr>
        <xdr:cNvPr id="692" name="直線コネクタ 691"/>
        <xdr:cNvCxnSpPr/>
      </xdr:nvCxnSpPr>
      <xdr:spPr>
        <a:xfrm>
          <a:off x="16230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693"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94" name="直線コネクタ 693"/>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145885</xdr:rowOff>
    </xdr:from>
    <xdr:ext cx="405111" cy="259045"/>
    <xdr:sp macro="" textlink="">
      <xdr:nvSpPr>
        <xdr:cNvPr id="695" name="【庁舎】&#10;有形固定資産減価償却率平均値テキスト"/>
        <xdr:cNvSpPr txBox="1"/>
      </xdr:nvSpPr>
      <xdr:spPr>
        <a:xfrm>
          <a:off x="16357600" y="17976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696" name="フローチャート: 判断 695"/>
        <xdr:cNvSpPr/>
      </xdr:nvSpPr>
      <xdr:spPr>
        <a:xfrm>
          <a:off x="162687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697" name="フローチャート: 判断 696"/>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83838</xdr:rowOff>
    </xdr:from>
    <xdr:ext cx="405111" cy="259045"/>
    <xdr:sp macro="" textlink="">
      <xdr:nvSpPr>
        <xdr:cNvPr id="698" name="n_1aveValue【庁舎】&#10;有形固定資産減価償却率"/>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159294</xdr:rowOff>
    </xdr:from>
    <xdr:to>
      <xdr:col>76</xdr:col>
      <xdr:colOff>165100</xdr:colOff>
      <xdr:row>105</xdr:row>
      <xdr:rowOff>89444</xdr:rowOff>
    </xdr:to>
    <xdr:sp macro="" textlink="">
      <xdr:nvSpPr>
        <xdr:cNvPr id="699" name="フローチャート: 判断 698"/>
        <xdr:cNvSpPr/>
      </xdr:nvSpPr>
      <xdr:spPr>
        <a:xfrm>
          <a:off x="14541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80571</xdr:rowOff>
    </xdr:from>
    <xdr:ext cx="405111" cy="259045"/>
    <xdr:sp macro="" textlink="">
      <xdr:nvSpPr>
        <xdr:cNvPr id="700" name="n_2aveValue【庁舎】&#10;有形固定資産減価償却率"/>
        <xdr:cNvSpPr txBox="1"/>
      </xdr:nvSpPr>
      <xdr:spPr>
        <a:xfrm>
          <a:off x="14389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28666</xdr:rowOff>
    </xdr:from>
    <xdr:to>
      <xdr:col>72</xdr:col>
      <xdr:colOff>38100</xdr:colOff>
      <xdr:row>105</xdr:row>
      <xdr:rowOff>130266</xdr:rowOff>
    </xdr:to>
    <xdr:sp macro="" textlink="">
      <xdr:nvSpPr>
        <xdr:cNvPr id="701" name="フローチャート: 判断 700"/>
        <xdr:cNvSpPr/>
      </xdr:nvSpPr>
      <xdr:spPr>
        <a:xfrm>
          <a:off x="13652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146793</xdr:rowOff>
    </xdr:from>
    <xdr:ext cx="405111" cy="259045"/>
    <xdr:sp macro="" textlink="">
      <xdr:nvSpPr>
        <xdr:cNvPr id="702" name="n_3aveValue【庁舎】&#10;有形固定資産減価償却率"/>
        <xdr:cNvSpPr txBox="1"/>
      </xdr:nvSpPr>
      <xdr:spPr>
        <a:xfrm>
          <a:off x="13500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167458</xdr:rowOff>
    </xdr:from>
    <xdr:to>
      <xdr:col>67</xdr:col>
      <xdr:colOff>101600</xdr:colOff>
      <xdr:row>105</xdr:row>
      <xdr:rowOff>97608</xdr:rowOff>
    </xdr:to>
    <xdr:sp macro="" textlink="">
      <xdr:nvSpPr>
        <xdr:cNvPr id="703" name="フローチャート: 判断 702"/>
        <xdr:cNvSpPr/>
      </xdr:nvSpPr>
      <xdr:spPr>
        <a:xfrm>
          <a:off x="12763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114135</xdr:rowOff>
    </xdr:from>
    <xdr:ext cx="405111" cy="259045"/>
    <xdr:sp macro="" textlink="">
      <xdr:nvSpPr>
        <xdr:cNvPr id="704" name="n_4aveValue【庁舎】&#10;有形固定資産減価償却率"/>
        <xdr:cNvSpPr txBox="1"/>
      </xdr:nvSpPr>
      <xdr:spPr>
        <a:xfrm>
          <a:off x="12611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05" name="テキスト ボックス 7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6" name="テキスト ボックス 7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7" name="テキスト ボックス 7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8" name="テキスト ボックス 7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9" name="テキスト ボックス 7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139700</xdr:rowOff>
    </xdr:from>
    <xdr:to>
      <xdr:col>85</xdr:col>
      <xdr:colOff>177800</xdr:colOff>
      <xdr:row>100</xdr:row>
      <xdr:rowOff>69850</xdr:rowOff>
    </xdr:to>
    <xdr:sp macro="" textlink="">
      <xdr:nvSpPr>
        <xdr:cNvPr id="710" name="楕円 709"/>
        <xdr:cNvSpPr/>
      </xdr:nvSpPr>
      <xdr:spPr>
        <a:xfrm>
          <a:off x="162687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92727</xdr:rowOff>
    </xdr:from>
    <xdr:ext cx="340478" cy="259045"/>
    <xdr:sp macro="" textlink="">
      <xdr:nvSpPr>
        <xdr:cNvPr id="711" name="【庁舎】&#10;有形固定資産減価償却率該当値テキスト"/>
        <xdr:cNvSpPr txBox="1"/>
      </xdr:nvSpPr>
      <xdr:spPr>
        <a:xfrm>
          <a:off x="16357600" y="17066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97245</xdr:rowOff>
    </xdr:from>
    <xdr:to>
      <xdr:col>81</xdr:col>
      <xdr:colOff>101600</xdr:colOff>
      <xdr:row>100</xdr:row>
      <xdr:rowOff>27395</xdr:rowOff>
    </xdr:to>
    <xdr:sp macro="" textlink="">
      <xdr:nvSpPr>
        <xdr:cNvPr id="712" name="楕円 711"/>
        <xdr:cNvSpPr/>
      </xdr:nvSpPr>
      <xdr:spPr>
        <a:xfrm>
          <a:off x="15430500" y="170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148045</xdr:rowOff>
    </xdr:from>
    <xdr:to>
      <xdr:col>85</xdr:col>
      <xdr:colOff>127000</xdr:colOff>
      <xdr:row>100</xdr:row>
      <xdr:rowOff>19050</xdr:rowOff>
    </xdr:to>
    <xdr:cxnSp macro="">
      <xdr:nvCxnSpPr>
        <xdr:cNvPr id="713" name="直線コネクタ 712"/>
        <xdr:cNvCxnSpPr/>
      </xdr:nvCxnSpPr>
      <xdr:spPr>
        <a:xfrm>
          <a:off x="15481300" y="17121595"/>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89081</xdr:rowOff>
    </xdr:from>
    <xdr:to>
      <xdr:col>76</xdr:col>
      <xdr:colOff>165100</xdr:colOff>
      <xdr:row>100</xdr:row>
      <xdr:rowOff>19231</xdr:rowOff>
    </xdr:to>
    <xdr:sp macro="" textlink="">
      <xdr:nvSpPr>
        <xdr:cNvPr id="714" name="楕円 713"/>
        <xdr:cNvSpPr/>
      </xdr:nvSpPr>
      <xdr:spPr>
        <a:xfrm>
          <a:off x="14541500" y="170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139881</xdr:rowOff>
    </xdr:from>
    <xdr:to>
      <xdr:col>81</xdr:col>
      <xdr:colOff>50800</xdr:colOff>
      <xdr:row>99</xdr:row>
      <xdr:rowOff>148045</xdr:rowOff>
    </xdr:to>
    <xdr:cxnSp macro="">
      <xdr:nvCxnSpPr>
        <xdr:cNvPr id="715" name="直線コネクタ 714"/>
        <xdr:cNvCxnSpPr/>
      </xdr:nvCxnSpPr>
      <xdr:spPr>
        <a:xfrm>
          <a:off x="14592300" y="1711343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98</xdr:row>
      <xdr:rowOff>43922</xdr:rowOff>
    </xdr:from>
    <xdr:ext cx="340478" cy="259045"/>
    <xdr:sp macro="" textlink="">
      <xdr:nvSpPr>
        <xdr:cNvPr id="716" name="n_1mainValue【庁舎】&#10;有形固定資産減価償却率"/>
        <xdr:cNvSpPr txBox="1"/>
      </xdr:nvSpPr>
      <xdr:spPr>
        <a:xfrm>
          <a:off x="15298361" y="168460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35758</xdr:rowOff>
    </xdr:from>
    <xdr:ext cx="340478" cy="259045"/>
    <xdr:sp macro="" textlink="">
      <xdr:nvSpPr>
        <xdr:cNvPr id="717" name="n_2mainValue【庁舎】&#10;有形固定資産減価償却率"/>
        <xdr:cNvSpPr txBox="1"/>
      </xdr:nvSpPr>
      <xdr:spPr>
        <a:xfrm>
          <a:off x="14422061" y="168378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8" name="正方形/長方形 7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9" name="正方形/長方形 7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0" name="正方形/長方形 7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1" name="正方形/長方形 7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2" name="正方形/長方形 7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3" name="正方形/長方形 7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4" name="正方形/長方形 7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5" name="正方形/長方形 7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6" name="テキスト ボックス 7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7" name="直線コネクタ 7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8" name="直線コネクタ 72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9" name="テキスト ボックス 72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0" name="直線コネクタ 72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1" name="テキスト ボックス 73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2" name="直線コネクタ 73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3" name="テキスト ボックス 73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4" name="直線コネクタ 73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5" name="テキスト ボックス 73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6" name="直線コネクタ 73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7" name="テキスト ボックス 73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8" name="直線コネクタ 73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9" name="テキスト ボックス 73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0" name="直線コネクタ 7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1" name="テキスト ボックス 7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72934</xdr:rowOff>
    </xdr:to>
    <xdr:cxnSp macro="">
      <xdr:nvCxnSpPr>
        <xdr:cNvPr id="743" name="直線コネクタ 742"/>
        <xdr:cNvCxnSpPr/>
      </xdr:nvCxnSpPr>
      <xdr:spPr>
        <a:xfrm flipV="1">
          <a:off x="22160864" y="17145000"/>
          <a:ext cx="0" cy="1444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76761</xdr:rowOff>
    </xdr:from>
    <xdr:ext cx="469744" cy="259045"/>
    <xdr:sp macro="" textlink="">
      <xdr:nvSpPr>
        <xdr:cNvPr id="744" name="【庁舎】&#10;一人当たり面積最小値テキスト"/>
        <xdr:cNvSpPr txBox="1"/>
      </xdr:nvSpPr>
      <xdr:spPr>
        <a:xfrm>
          <a:off x="22199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72934</xdr:rowOff>
    </xdr:from>
    <xdr:to>
      <xdr:col>116</xdr:col>
      <xdr:colOff>152400</xdr:colOff>
      <xdr:row>108</xdr:row>
      <xdr:rowOff>72934</xdr:rowOff>
    </xdr:to>
    <xdr:cxnSp macro="">
      <xdr:nvCxnSpPr>
        <xdr:cNvPr id="745" name="直線コネクタ 744"/>
        <xdr:cNvCxnSpPr/>
      </xdr:nvCxnSpPr>
      <xdr:spPr>
        <a:xfrm>
          <a:off x="22072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746" name="【庁舎】&#10;一人当たり面積最大値テキスト"/>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747" name="直線コネクタ 746"/>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119578</xdr:rowOff>
    </xdr:from>
    <xdr:ext cx="469744" cy="259045"/>
    <xdr:sp macro="" textlink="">
      <xdr:nvSpPr>
        <xdr:cNvPr id="748" name="【庁舎】&#10;一人当たり面積平均値テキスト"/>
        <xdr:cNvSpPr txBox="1"/>
      </xdr:nvSpPr>
      <xdr:spPr>
        <a:xfrm>
          <a:off x="22199600" y="17950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96701</xdr:rowOff>
    </xdr:from>
    <xdr:to>
      <xdr:col>116</xdr:col>
      <xdr:colOff>114300</xdr:colOff>
      <xdr:row>106</xdr:row>
      <xdr:rowOff>26851</xdr:rowOff>
    </xdr:to>
    <xdr:sp macro="" textlink="">
      <xdr:nvSpPr>
        <xdr:cNvPr id="749" name="フローチャート: 判断 748"/>
        <xdr:cNvSpPr/>
      </xdr:nvSpPr>
      <xdr:spPr>
        <a:xfrm>
          <a:off x="22110700" y="1809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143511</xdr:rowOff>
    </xdr:from>
    <xdr:to>
      <xdr:col>112</xdr:col>
      <xdr:colOff>38100</xdr:colOff>
      <xdr:row>106</xdr:row>
      <xdr:rowOff>73661</xdr:rowOff>
    </xdr:to>
    <xdr:sp macro="" textlink="">
      <xdr:nvSpPr>
        <xdr:cNvPr id="750" name="フローチャート: 判断 749"/>
        <xdr:cNvSpPr/>
      </xdr:nvSpPr>
      <xdr:spPr>
        <a:xfrm>
          <a:off x="2127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90188</xdr:rowOff>
    </xdr:from>
    <xdr:ext cx="469744" cy="259045"/>
    <xdr:sp macro="" textlink="">
      <xdr:nvSpPr>
        <xdr:cNvPr id="751" name="n_1aveValue【庁舎】&#10;一人当たり面積"/>
        <xdr:cNvSpPr txBox="1"/>
      </xdr:nvSpPr>
      <xdr:spPr>
        <a:xfrm>
          <a:off x="21075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139156</xdr:rowOff>
    </xdr:from>
    <xdr:to>
      <xdr:col>107</xdr:col>
      <xdr:colOff>101600</xdr:colOff>
      <xdr:row>106</xdr:row>
      <xdr:rowOff>69306</xdr:rowOff>
    </xdr:to>
    <xdr:sp macro="" textlink="">
      <xdr:nvSpPr>
        <xdr:cNvPr id="752" name="フローチャート: 判断 751"/>
        <xdr:cNvSpPr/>
      </xdr:nvSpPr>
      <xdr:spPr>
        <a:xfrm>
          <a:off x="20383500" y="1814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85833</xdr:rowOff>
    </xdr:from>
    <xdr:ext cx="469744" cy="259045"/>
    <xdr:sp macro="" textlink="">
      <xdr:nvSpPr>
        <xdr:cNvPr id="753" name="n_2aveValue【庁舎】&#10;一人当たり面積"/>
        <xdr:cNvSpPr txBox="1"/>
      </xdr:nvSpPr>
      <xdr:spPr>
        <a:xfrm>
          <a:off x="20199427" y="179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51526</xdr:rowOff>
    </xdr:from>
    <xdr:to>
      <xdr:col>102</xdr:col>
      <xdr:colOff>165100</xdr:colOff>
      <xdr:row>106</xdr:row>
      <xdr:rowOff>153126</xdr:rowOff>
    </xdr:to>
    <xdr:sp macro="" textlink="">
      <xdr:nvSpPr>
        <xdr:cNvPr id="754" name="フローチャート: 判断 753"/>
        <xdr:cNvSpPr/>
      </xdr:nvSpPr>
      <xdr:spPr>
        <a:xfrm>
          <a:off x="19494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169653</xdr:rowOff>
    </xdr:from>
    <xdr:ext cx="469744" cy="259045"/>
    <xdr:sp macro="" textlink="">
      <xdr:nvSpPr>
        <xdr:cNvPr id="755" name="n_3aveValue【庁舎】&#10;一人当たり面積"/>
        <xdr:cNvSpPr txBox="1"/>
      </xdr:nvSpPr>
      <xdr:spPr>
        <a:xfrm>
          <a:off x="19310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154395</xdr:rowOff>
    </xdr:from>
    <xdr:to>
      <xdr:col>98</xdr:col>
      <xdr:colOff>38100</xdr:colOff>
      <xdr:row>106</xdr:row>
      <xdr:rowOff>84545</xdr:rowOff>
    </xdr:to>
    <xdr:sp macro="" textlink="">
      <xdr:nvSpPr>
        <xdr:cNvPr id="756" name="フローチャート: 判断 755"/>
        <xdr:cNvSpPr/>
      </xdr:nvSpPr>
      <xdr:spPr>
        <a:xfrm>
          <a:off x="18605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104</xdr:row>
      <xdr:rowOff>101072</xdr:rowOff>
    </xdr:from>
    <xdr:ext cx="469744" cy="259045"/>
    <xdr:sp macro="" textlink="">
      <xdr:nvSpPr>
        <xdr:cNvPr id="757" name="n_4aveValue【庁舎】&#10;一人当たり面積"/>
        <xdr:cNvSpPr txBox="1"/>
      </xdr:nvSpPr>
      <xdr:spPr>
        <a:xfrm>
          <a:off x="18421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58" name="テキスト ボックス 7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9" name="テキスト ボックス 7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0" name="テキスト ボックス 7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1" name="テキスト ボックス 7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2" name="テキスト ボックス 7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49349</xdr:rowOff>
    </xdr:from>
    <xdr:to>
      <xdr:col>116</xdr:col>
      <xdr:colOff>114300</xdr:colOff>
      <xdr:row>106</xdr:row>
      <xdr:rowOff>150949</xdr:rowOff>
    </xdr:to>
    <xdr:sp macro="" textlink="">
      <xdr:nvSpPr>
        <xdr:cNvPr id="763" name="楕円 762"/>
        <xdr:cNvSpPr/>
      </xdr:nvSpPr>
      <xdr:spPr>
        <a:xfrm>
          <a:off x="22110700" y="182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27776</xdr:rowOff>
    </xdr:from>
    <xdr:ext cx="469744" cy="259045"/>
    <xdr:sp macro="" textlink="">
      <xdr:nvSpPr>
        <xdr:cNvPr id="764" name="【庁舎】&#10;一人当たり面積該当値テキスト"/>
        <xdr:cNvSpPr txBox="1"/>
      </xdr:nvSpPr>
      <xdr:spPr>
        <a:xfrm>
          <a:off x="22199600" y="1820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59145</xdr:rowOff>
    </xdr:from>
    <xdr:to>
      <xdr:col>112</xdr:col>
      <xdr:colOff>38100</xdr:colOff>
      <xdr:row>106</xdr:row>
      <xdr:rowOff>160745</xdr:rowOff>
    </xdr:to>
    <xdr:sp macro="" textlink="">
      <xdr:nvSpPr>
        <xdr:cNvPr id="765" name="楕円 764"/>
        <xdr:cNvSpPr/>
      </xdr:nvSpPr>
      <xdr:spPr>
        <a:xfrm>
          <a:off x="21272500" y="1823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100149</xdr:rowOff>
    </xdr:from>
    <xdr:to>
      <xdr:col>116</xdr:col>
      <xdr:colOff>63500</xdr:colOff>
      <xdr:row>106</xdr:row>
      <xdr:rowOff>109945</xdr:rowOff>
    </xdr:to>
    <xdr:cxnSp macro="">
      <xdr:nvCxnSpPr>
        <xdr:cNvPr id="766" name="直線コネクタ 765"/>
        <xdr:cNvCxnSpPr/>
      </xdr:nvCxnSpPr>
      <xdr:spPr>
        <a:xfrm flipV="1">
          <a:off x="21323300" y="18273849"/>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66766</xdr:rowOff>
    </xdr:from>
    <xdr:to>
      <xdr:col>107</xdr:col>
      <xdr:colOff>101600</xdr:colOff>
      <xdr:row>106</xdr:row>
      <xdr:rowOff>168366</xdr:rowOff>
    </xdr:to>
    <xdr:sp macro="" textlink="">
      <xdr:nvSpPr>
        <xdr:cNvPr id="767" name="楕円 766"/>
        <xdr:cNvSpPr/>
      </xdr:nvSpPr>
      <xdr:spPr>
        <a:xfrm>
          <a:off x="20383500" y="182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109945</xdr:rowOff>
    </xdr:from>
    <xdr:to>
      <xdr:col>111</xdr:col>
      <xdr:colOff>177800</xdr:colOff>
      <xdr:row>106</xdr:row>
      <xdr:rowOff>117566</xdr:rowOff>
    </xdr:to>
    <xdr:cxnSp macro="">
      <xdr:nvCxnSpPr>
        <xdr:cNvPr id="768" name="直線コネクタ 767"/>
        <xdr:cNvCxnSpPr/>
      </xdr:nvCxnSpPr>
      <xdr:spPr>
        <a:xfrm flipV="1">
          <a:off x="20434300" y="18283645"/>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151872</xdr:rowOff>
    </xdr:from>
    <xdr:ext cx="469744" cy="259045"/>
    <xdr:sp macro="" textlink="">
      <xdr:nvSpPr>
        <xdr:cNvPr id="769" name="n_1mainValue【庁舎】&#10;一人当たり面積"/>
        <xdr:cNvSpPr txBox="1"/>
      </xdr:nvSpPr>
      <xdr:spPr>
        <a:xfrm>
          <a:off x="21075727" y="1832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159493</xdr:rowOff>
    </xdr:from>
    <xdr:ext cx="469744" cy="259045"/>
    <xdr:sp macro="" textlink="">
      <xdr:nvSpPr>
        <xdr:cNvPr id="770" name="n_2mainValue【庁舎】&#10;一人当たり面積"/>
        <xdr:cNvSpPr txBox="1"/>
      </xdr:nvSpPr>
      <xdr:spPr>
        <a:xfrm>
          <a:off x="20199427" y="1833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1" name="正方形/長方形 7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2" name="正方形/長方形 7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3" name="テキスト ボックス 7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保健センター・保健所・福祉施設・庁舎については、東日本大震災で被災した施設を建替したことにより、類似団体内で最も低い減価償却率となっている。適切な維持管理と計画的な改修を行い、施設の長寿命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一方で廃棄物処理施設は、クリーンセンターが建設から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年以上経過しており、類似団体平均値を</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ポイント上回る減価償却率となっている。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今後、大規模改修、新設が必要となる施設については、利用状況等を勘案しながら、施設の統廃合や機能を集約する複合化を検討し、将来に渡って維持管理、更新が可能な施設整備を図る。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12,691
12,510
163.40
30,722,811
27,635,592
1,537,156
5,186,733
13,227,620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人口の減少や全国平均を上回る高齢化率（</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R2.3.31</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36.8</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％）に加え、町内に大きな企業が少ないこと等により、財政基盤が弱く、類似団体平均と同程度であるが低い水準となっている。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必要な事業を峻別し、投資的経費を抑制する等、歳出の徹底的な見直しを実施し、行政の効率化に努めることにより財政の健全化を図る。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61685</xdr:rowOff>
    </xdr:to>
    <xdr:cxnSp macro="">
      <xdr:nvCxnSpPr>
        <xdr:cNvPr id="66" name="直線コネクタ 65"/>
        <xdr:cNvCxnSpPr/>
      </xdr:nvCxnSpPr>
      <xdr:spPr>
        <a:xfrm flipV="1">
          <a:off x="4953000" y="60887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127907</xdr:rowOff>
    </xdr:to>
    <xdr:cxnSp macro="">
      <xdr:nvCxnSpPr>
        <xdr:cNvPr id="71" name="直線コネクタ 70"/>
        <xdr:cNvCxnSpPr/>
      </xdr:nvCxnSpPr>
      <xdr:spPr>
        <a:xfrm flipV="1">
          <a:off x="4114800" y="71228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162378</xdr:rowOff>
    </xdr:to>
    <xdr:cxnSp macro="">
      <xdr:nvCxnSpPr>
        <xdr:cNvPr id="74" name="直線コネクタ 73"/>
        <xdr:cNvCxnSpPr/>
      </xdr:nvCxnSpPr>
      <xdr:spPr>
        <a:xfrm flipV="1">
          <a:off x="3225800" y="71573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41</xdr:row>
      <xdr:rowOff>162378</xdr:rowOff>
    </xdr:to>
    <xdr:cxnSp macro="">
      <xdr:nvCxnSpPr>
        <xdr:cNvPr id="77" name="直線コネクタ 76"/>
        <xdr:cNvCxnSpPr/>
      </xdr:nvCxnSpPr>
      <xdr:spPr>
        <a:xfrm>
          <a:off x="2336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42</xdr:row>
      <xdr:rowOff>59872</xdr:rowOff>
    </xdr:to>
    <xdr:cxnSp macro="">
      <xdr:nvCxnSpPr>
        <xdr:cNvPr id="80" name="直線コネクタ 79"/>
        <xdr:cNvCxnSpPr/>
      </xdr:nvCxnSpPr>
      <xdr:spPr>
        <a:xfrm flipV="1">
          <a:off x="1447800" y="71918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1"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3" name="テキスト ボックス 92"/>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4" name="楕円 93"/>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51905</xdr:rowOff>
    </xdr:from>
    <xdr:ext cx="762000" cy="259045"/>
    <xdr:sp macro="" textlink="">
      <xdr:nvSpPr>
        <xdr:cNvPr id="95" name="テキスト ボックス 94"/>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6" name="楕円 95"/>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97" name="テキスト ボックス 96"/>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99" name="テキスト ボックス 98"/>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増加しているが、経常支出が大きく増加したことが要因である。その主な要因としては、復旧復興事業に係る地方債の元金償還の開始により公営住宅事業債、過疎対策事業債、合併特例債の元金償還額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事務事業の見直しや、地方債の新規発行の抑制により経常経費の削減に努める。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112713</xdr:rowOff>
    </xdr:to>
    <xdr:cxnSp macro="">
      <xdr:nvCxnSpPr>
        <xdr:cNvPr id="125" name="直線コネクタ 124"/>
        <xdr:cNvCxnSpPr/>
      </xdr:nvCxnSpPr>
      <xdr:spPr>
        <a:xfrm flipV="1">
          <a:off x="4953000" y="10113328"/>
          <a:ext cx="0" cy="1315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6" name="財政構造の弾力性最小値テキスト"/>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7" name="直線コネクタ 126"/>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8"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9" name="直線コネクタ 128"/>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65</xdr:row>
      <xdr:rowOff>66993</xdr:rowOff>
    </xdr:to>
    <xdr:cxnSp macro="">
      <xdr:nvCxnSpPr>
        <xdr:cNvPr id="130" name="直線コネクタ 129"/>
        <xdr:cNvCxnSpPr/>
      </xdr:nvCxnSpPr>
      <xdr:spPr>
        <a:xfrm>
          <a:off x="4114800" y="10843260"/>
          <a:ext cx="838200" cy="36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1"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2" name="フローチャート: 判断 131"/>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63</xdr:row>
      <xdr:rowOff>41910</xdr:rowOff>
    </xdr:to>
    <xdr:cxnSp macro="">
      <xdr:nvCxnSpPr>
        <xdr:cNvPr id="133" name="直線コネクタ 132"/>
        <xdr:cNvCxnSpPr/>
      </xdr:nvCxnSpPr>
      <xdr:spPr>
        <a:xfrm>
          <a:off x="3225800" y="1067435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4" name="フローチャート: 判断 133"/>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35" name="テキスト ボックス 134"/>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53022</xdr:rowOff>
    </xdr:from>
    <xdr:to>
      <xdr:col>15</xdr:col>
      <xdr:colOff>82550</xdr:colOff>
      <xdr:row>62</xdr:row>
      <xdr:rowOff>44450</xdr:rowOff>
    </xdr:to>
    <xdr:cxnSp macro="">
      <xdr:nvCxnSpPr>
        <xdr:cNvPr id="136" name="直線コネクタ 135"/>
        <xdr:cNvCxnSpPr/>
      </xdr:nvCxnSpPr>
      <xdr:spPr>
        <a:xfrm>
          <a:off x="2336800" y="10511472"/>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47943</xdr:rowOff>
    </xdr:from>
    <xdr:to>
      <xdr:col>15</xdr:col>
      <xdr:colOff>133350</xdr:colOff>
      <xdr:row>62</xdr:row>
      <xdr:rowOff>149543</xdr:rowOff>
    </xdr:to>
    <xdr:sp macro="" textlink="">
      <xdr:nvSpPr>
        <xdr:cNvPr id="137" name="フローチャート: 判断 136"/>
        <xdr:cNvSpPr/>
      </xdr:nvSpPr>
      <xdr:spPr>
        <a:xfrm>
          <a:off x="3175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134320</xdr:rowOff>
    </xdr:from>
    <xdr:ext cx="762000" cy="259045"/>
    <xdr:sp macro="" textlink="">
      <xdr:nvSpPr>
        <xdr:cNvPr id="138" name="テキスト ボックス 137"/>
        <xdr:cNvSpPr txBox="1"/>
      </xdr:nvSpPr>
      <xdr:spPr>
        <a:xfrm>
          <a:off x="2844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4763</xdr:rowOff>
    </xdr:from>
    <xdr:to>
      <xdr:col>11</xdr:col>
      <xdr:colOff>31750</xdr:colOff>
      <xdr:row>61</xdr:row>
      <xdr:rowOff>53022</xdr:rowOff>
    </xdr:to>
    <xdr:cxnSp macro="">
      <xdr:nvCxnSpPr>
        <xdr:cNvPr id="139" name="直線コネクタ 138"/>
        <xdr:cNvCxnSpPr/>
      </xdr:nvCxnSpPr>
      <xdr:spPr>
        <a:xfrm>
          <a:off x="1447800" y="1046321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11747</xdr:rowOff>
    </xdr:from>
    <xdr:to>
      <xdr:col>11</xdr:col>
      <xdr:colOff>82550</xdr:colOff>
      <xdr:row>62</xdr:row>
      <xdr:rowOff>113347</xdr:rowOff>
    </xdr:to>
    <xdr:sp macro="" textlink="">
      <xdr:nvSpPr>
        <xdr:cNvPr id="140" name="フローチャート: 判断 139"/>
        <xdr:cNvSpPr/>
      </xdr:nvSpPr>
      <xdr:spPr>
        <a:xfrm>
          <a:off x="2286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98124</xdr:rowOff>
    </xdr:from>
    <xdr:ext cx="762000" cy="259045"/>
    <xdr:sp macro="" textlink="">
      <xdr:nvSpPr>
        <xdr:cNvPr id="141" name="テキスト ボックス 140"/>
        <xdr:cNvSpPr txBox="1"/>
      </xdr:nvSpPr>
      <xdr:spPr>
        <a:xfrm>
          <a:off x="1955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42" name="フローチャート: 判断 141"/>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136859</xdr:rowOff>
    </xdr:from>
    <xdr:ext cx="762000" cy="259045"/>
    <xdr:sp macro="" textlink="">
      <xdr:nvSpPr>
        <xdr:cNvPr id="143" name="テキスト ボックス 142"/>
        <xdr:cNvSpPr txBox="1"/>
      </xdr:nvSpPr>
      <xdr:spPr>
        <a:xfrm>
          <a:off x="1066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16193</xdr:rowOff>
    </xdr:from>
    <xdr:to>
      <xdr:col>23</xdr:col>
      <xdr:colOff>184150</xdr:colOff>
      <xdr:row>65</xdr:row>
      <xdr:rowOff>117793</xdr:rowOff>
    </xdr:to>
    <xdr:sp macro="" textlink="">
      <xdr:nvSpPr>
        <xdr:cNvPr id="149" name="楕円 148"/>
        <xdr:cNvSpPr/>
      </xdr:nvSpPr>
      <xdr:spPr>
        <a:xfrm>
          <a:off x="49022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159720</xdr:rowOff>
    </xdr:from>
    <xdr:ext cx="762000" cy="259045"/>
    <xdr:sp macro="" textlink="">
      <xdr:nvSpPr>
        <xdr:cNvPr id="150" name="財政構造の弾力性該当値テキスト"/>
        <xdr:cNvSpPr txBox="1"/>
      </xdr:nvSpPr>
      <xdr:spPr>
        <a:xfrm>
          <a:off x="5041900" y="1113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1" name="楕円 150"/>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2" name="テキスト ボックス 151"/>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3" name="楕円 152"/>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4" name="テキスト ボックス 15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2222</xdr:rowOff>
    </xdr:from>
    <xdr:to>
      <xdr:col>11</xdr:col>
      <xdr:colOff>82550</xdr:colOff>
      <xdr:row>61</xdr:row>
      <xdr:rowOff>103822</xdr:rowOff>
    </xdr:to>
    <xdr:sp macro="" textlink="">
      <xdr:nvSpPr>
        <xdr:cNvPr id="155" name="楕円 154"/>
        <xdr:cNvSpPr/>
      </xdr:nvSpPr>
      <xdr:spPr>
        <a:xfrm>
          <a:off x="2286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113999</xdr:rowOff>
    </xdr:from>
    <xdr:ext cx="762000" cy="259045"/>
    <xdr:sp macro="" textlink="">
      <xdr:nvSpPr>
        <xdr:cNvPr id="156" name="テキスト ボックス 155"/>
        <xdr:cNvSpPr txBox="1"/>
      </xdr:nvSpPr>
      <xdr:spPr>
        <a:xfrm>
          <a:off x="1955800" y="10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125413</xdr:rowOff>
    </xdr:from>
    <xdr:to>
      <xdr:col>7</xdr:col>
      <xdr:colOff>31750</xdr:colOff>
      <xdr:row>61</xdr:row>
      <xdr:rowOff>55563</xdr:rowOff>
    </xdr:to>
    <xdr:sp macro="" textlink="">
      <xdr:nvSpPr>
        <xdr:cNvPr id="157" name="楕円 156"/>
        <xdr:cNvSpPr/>
      </xdr:nvSpPr>
      <xdr:spPr>
        <a:xfrm>
          <a:off x="1397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65740</xdr:rowOff>
    </xdr:from>
    <xdr:ext cx="762000" cy="259045"/>
    <xdr:sp macro="" textlink="">
      <xdr:nvSpPr>
        <xdr:cNvPr id="158" name="テキスト ボックス 157"/>
        <xdr:cNvSpPr txBox="1"/>
      </xdr:nvSpPr>
      <xdr:spPr>
        <a:xfrm>
          <a:off x="1066800" y="1018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[332,156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4,388</a:t>
          </a:r>
          <a:r>
            <a:rPr kumimoji="1" lang="ja-JP" altLang="en-US" sz="1300">
              <a:latin typeface="ＭＳ Ｐゴシック" panose="020B0600070205080204" pitchFamily="50" charset="-128"/>
              <a:ea typeface="ＭＳ Ｐゴシック" panose="020B0600070205080204" pitchFamily="50" charset="-128"/>
            </a:rPr>
            <a:t>円増加している。参議院議員通常選挙及び県議会議員一般選挙並びに台風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号への対応に係る人件費の増加が主な要因である。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今後は、派遣職員の減少や復興事業の進捗により、減少していくことが予想される。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89895</xdr:rowOff>
    </xdr:from>
    <xdr:to>
      <xdr:col>23</xdr:col>
      <xdr:colOff>133350</xdr:colOff>
      <xdr:row>89</xdr:row>
      <xdr:rowOff>54956</xdr:rowOff>
    </xdr:to>
    <xdr:cxnSp macro="">
      <xdr:nvCxnSpPr>
        <xdr:cNvPr id="186" name="直線コネクタ 185"/>
        <xdr:cNvCxnSpPr/>
      </xdr:nvCxnSpPr>
      <xdr:spPr>
        <a:xfrm flipV="1">
          <a:off x="4953000" y="13977345"/>
          <a:ext cx="0" cy="133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27033</xdr:rowOff>
    </xdr:from>
    <xdr:ext cx="762000" cy="259045"/>
    <xdr:sp macro="" textlink="">
      <xdr:nvSpPr>
        <xdr:cNvPr id="187" name="人件費・物件費等の状況最小値テキスト"/>
        <xdr:cNvSpPr txBox="1"/>
      </xdr:nvSpPr>
      <xdr:spPr>
        <a:xfrm>
          <a:off x="5041900" y="1528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54956</xdr:rowOff>
    </xdr:from>
    <xdr:to>
      <xdr:col>24</xdr:col>
      <xdr:colOff>12700</xdr:colOff>
      <xdr:row>89</xdr:row>
      <xdr:rowOff>54956</xdr:rowOff>
    </xdr:to>
    <xdr:cxnSp macro="">
      <xdr:nvCxnSpPr>
        <xdr:cNvPr id="188" name="直線コネクタ 187"/>
        <xdr:cNvCxnSpPr/>
      </xdr:nvCxnSpPr>
      <xdr:spPr>
        <a:xfrm>
          <a:off x="4864100" y="1531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4822</xdr:rowOff>
    </xdr:from>
    <xdr:ext cx="762000" cy="259045"/>
    <xdr:sp macro="" textlink="">
      <xdr:nvSpPr>
        <xdr:cNvPr id="189" name="人件費・物件費等の状況最大値テキスト"/>
        <xdr:cNvSpPr txBox="1"/>
      </xdr:nvSpPr>
      <xdr:spPr>
        <a:xfrm>
          <a:off x="5041900" y="137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89895</xdr:rowOff>
    </xdr:from>
    <xdr:to>
      <xdr:col>24</xdr:col>
      <xdr:colOff>12700</xdr:colOff>
      <xdr:row>81</xdr:row>
      <xdr:rowOff>89895</xdr:rowOff>
    </xdr:to>
    <xdr:cxnSp macro="">
      <xdr:nvCxnSpPr>
        <xdr:cNvPr id="190" name="直線コネクタ 189"/>
        <xdr:cNvCxnSpPr/>
      </xdr:nvCxnSpPr>
      <xdr:spPr>
        <a:xfrm>
          <a:off x="4864100" y="1397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64159</xdr:rowOff>
    </xdr:from>
    <xdr:to>
      <xdr:col>23</xdr:col>
      <xdr:colOff>133350</xdr:colOff>
      <xdr:row>87</xdr:row>
      <xdr:rowOff>85334</xdr:rowOff>
    </xdr:to>
    <xdr:cxnSp macro="">
      <xdr:nvCxnSpPr>
        <xdr:cNvPr id="191" name="直線コネクタ 190"/>
        <xdr:cNvCxnSpPr/>
      </xdr:nvCxnSpPr>
      <xdr:spPr>
        <a:xfrm>
          <a:off x="4114800" y="14980309"/>
          <a:ext cx="838200" cy="2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4374</xdr:rowOff>
    </xdr:from>
    <xdr:ext cx="762000" cy="259045"/>
    <xdr:sp macro="" textlink="">
      <xdr:nvSpPr>
        <xdr:cNvPr id="192" name="人件費・物件費等の状況平均値テキスト"/>
        <xdr:cNvSpPr txBox="1"/>
      </xdr:nvSpPr>
      <xdr:spPr>
        <a:xfrm>
          <a:off x="5041900" y="14234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159297</xdr:rowOff>
    </xdr:from>
    <xdr:to>
      <xdr:col>23</xdr:col>
      <xdr:colOff>184150</xdr:colOff>
      <xdr:row>84</xdr:row>
      <xdr:rowOff>89447</xdr:rowOff>
    </xdr:to>
    <xdr:sp macro="" textlink="">
      <xdr:nvSpPr>
        <xdr:cNvPr id="193" name="フローチャート: 判断 192"/>
        <xdr:cNvSpPr/>
      </xdr:nvSpPr>
      <xdr:spPr>
        <a:xfrm>
          <a:off x="49022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64159</xdr:rowOff>
    </xdr:from>
    <xdr:to>
      <xdr:col>19</xdr:col>
      <xdr:colOff>133350</xdr:colOff>
      <xdr:row>88</xdr:row>
      <xdr:rowOff>15988</xdr:rowOff>
    </xdr:to>
    <xdr:cxnSp macro="">
      <xdr:nvCxnSpPr>
        <xdr:cNvPr id="194" name="直線コネクタ 193"/>
        <xdr:cNvCxnSpPr/>
      </xdr:nvCxnSpPr>
      <xdr:spPr>
        <a:xfrm flipV="1">
          <a:off x="3225800" y="14980309"/>
          <a:ext cx="889000" cy="1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104287</xdr:rowOff>
    </xdr:from>
    <xdr:to>
      <xdr:col>19</xdr:col>
      <xdr:colOff>184150</xdr:colOff>
      <xdr:row>84</xdr:row>
      <xdr:rowOff>34437</xdr:rowOff>
    </xdr:to>
    <xdr:sp macro="" textlink="">
      <xdr:nvSpPr>
        <xdr:cNvPr id="195" name="フローチャート: 判断 194"/>
        <xdr:cNvSpPr/>
      </xdr:nvSpPr>
      <xdr:spPr>
        <a:xfrm>
          <a:off x="4064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44614</xdr:rowOff>
    </xdr:from>
    <xdr:ext cx="736600" cy="259045"/>
    <xdr:sp macro="" textlink="">
      <xdr:nvSpPr>
        <xdr:cNvPr id="196" name="テキスト ボックス 195"/>
        <xdr:cNvSpPr txBox="1"/>
      </xdr:nvSpPr>
      <xdr:spPr>
        <a:xfrm>
          <a:off x="3733800" y="14103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167898</xdr:rowOff>
    </xdr:from>
    <xdr:to>
      <xdr:col>15</xdr:col>
      <xdr:colOff>82550</xdr:colOff>
      <xdr:row>88</xdr:row>
      <xdr:rowOff>15988</xdr:rowOff>
    </xdr:to>
    <xdr:cxnSp macro="">
      <xdr:nvCxnSpPr>
        <xdr:cNvPr id="197" name="直線コネクタ 196"/>
        <xdr:cNvCxnSpPr/>
      </xdr:nvCxnSpPr>
      <xdr:spPr>
        <a:xfrm>
          <a:off x="2336800" y="15084048"/>
          <a:ext cx="889000" cy="1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93004</xdr:rowOff>
    </xdr:from>
    <xdr:to>
      <xdr:col>15</xdr:col>
      <xdr:colOff>133350</xdr:colOff>
      <xdr:row>84</xdr:row>
      <xdr:rowOff>23154</xdr:rowOff>
    </xdr:to>
    <xdr:sp macro="" textlink="">
      <xdr:nvSpPr>
        <xdr:cNvPr id="198" name="フローチャート: 判断 197"/>
        <xdr:cNvSpPr/>
      </xdr:nvSpPr>
      <xdr:spPr>
        <a:xfrm>
          <a:off x="3175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33331</xdr:rowOff>
    </xdr:from>
    <xdr:ext cx="762000" cy="259045"/>
    <xdr:sp macro="" textlink="">
      <xdr:nvSpPr>
        <xdr:cNvPr id="199" name="テキスト ボックス 198"/>
        <xdr:cNvSpPr txBox="1"/>
      </xdr:nvSpPr>
      <xdr:spPr>
        <a:xfrm>
          <a:off x="2844800" y="140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167898</xdr:rowOff>
    </xdr:from>
    <xdr:to>
      <xdr:col>11</xdr:col>
      <xdr:colOff>31750</xdr:colOff>
      <xdr:row>88</xdr:row>
      <xdr:rowOff>68737</xdr:rowOff>
    </xdr:to>
    <xdr:cxnSp macro="">
      <xdr:nvCxnSpPr>
        <xdr:cNvPr id="200" name="直線コネクタ 199"/>
        <xdr:cNvCxnSpPr/>
      </xdr:nvCxnSpPr>
      <xdr:spPr>
        <a:xfrm flipV="1">
          <a:off x="1447800" y="15084048"/>
          <a:ext cx="889000" cy="7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77043</xdr:rowOff>
    </xdr:from>
    <xdr:to>
      <xdr:col>11</xdr:col>
      <xdr:colOff>82550</xdr:colOff>
      <xdr:row>84</xdr:row>
      <xdr:rowOff>7193</xdr:rowOff>
    </xdr:to>
    <xdr:sp macro="" textlink="">
      <xdr:nvSpPr>
        <xdr:cNvPr id="201" name="フローチャート: 判断 200"/>
        <xdr:cNvSpPr/>
      </xdr:nvSpPr>
      <xdr:spPr>
        <a:xfrm>
          <a:off x="2286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17370</xdr:rowOff>
    </xdr:from>
    <xdr:ext cx="762000" cy="259045"/>
    <xdr:sp macro="" textlink="">
      <xdr:nvSpPr>
        <xdr:cNvPr id="202" name="テキスト ボックス 201"/>
        <xdr:cNvSpPr txBox="1"/>
      </xdr:nvSpPr>
      <xdr:spPr>
        <a:xfrm>
          <a:off x="1955800" y="1407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4152</xdr:rowOff>
    </xdr:from>
    <xdr:to>
      <xdr:col>7</xdr:col>
      <xdr:colOff>31750</xdr:colOff>
      <xdr:row>83</xdr:row>
      <xdr:rowOff>105752</xdr:rowOff>
    </xdr:to>
    <xdr:sp macro="" textlink="">
      <xdr:nvSpPr>
        <xdr:cNvPr id="203" name="フローチャート: 判断 202"/>
        <xdr:cNvSpPr/>
      </xdr:nvSpPr>
      <xdr:spPr>
        <a:xfrm>
          <a:off x="13970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115929</xdr:rowOff>
    </xdr:from>
    <xdr:ext cx="762000" cy="259045"/>
    <xdr:sp macro="" textlink="">
      <xdr:nvSpPr>
        <xdr:cNvPr id="204" name="テキスト ボックス 203"/>
        <xdr:cNvSpPr txBox="1"/>
      </xdr:nvSpPr>
      <xdr:spPr>
        <a:xfrm>
          <a:off x="1066800" y="1400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34534</xdr:rowOff>
    </xdr:from>
    <xdr:to>
      <xdr:col>23</xdr:col>
      <xdr:colOff>184150</xdr:colOff>
      <xdr:row>87</xdr:row>
      <xdr:rowOff>136134</xdr:rowOff>
    </xdr:to>
    <xdr:sp macro="" textlink="">
      <xdr:nvSpPr>
        <xdr:cNvPr id="210" name="楕円 209"/>
        <xdr:cNvSpPr/>
      </xdr:nvSpPr>
      <xdr:spPr>
        <a:xfrm>
          <a:off x="4902200" y="1495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6611</xdr:rowOff>
    </xdr:from>
    <xdr:ext cx="762000" cy="259045"/>
    <xdr:sp macro="" textlink="">
      <xdr:nvSpPr>
        <xdr:cNvPr id="211" name="人件費・物件費等の状況該当値テキスト"/>
        <xdr:cNvSpPr txBox="1"/>
      </xdr:nvSpPr>
      <xdr:spPr>
        <a:xfrm>
          <a:off x="5041900" y="1492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13359</xdr:rowOff>
    </xdr:from>
    <xdr:to>
      <xdr:col>19</xdr:col>
      <xdr:colOff>184150</xdr:colOff>
      <xdr:row>87</xdr:row>
      <xdr:rowOff>114959</xdr:rowOff>
    </xdr:to>
    <xdr:sp macro="" textlink="">
      <xdr:nvSpPr>
        <xdr:cNvPr id="212" name="楕円 211"/>
        <xdr:cNvSpPr/>
      </xdr:nvSpPr>
      <xdr:spPr>
        <a:xfrm>
          <a:off x="4064000" y="1492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99736</xdr:rowOff>
    </xdr:from>
    <xdr:ext cx="736600" cy="259045"/>
    <xdr:sp macro="" textlink="">
      <xdr:nvSpPr>
        <xdr:cNvPr id="213" name="テキスト ボックス 212"/>
        <xdr:cNvSpPr txBox="1"/>
      </xdr:nvSpPr>
      <xdr:spPr>
        <a:xfrm>
          <a:off x="3733800" y="15015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136638</xdr:rowOff>
    </xdr:from>
    <xdr:to>
      <xdr:col>15</xdr:col>
      <xdr:colOff>133350</xdr:colOff>
      <xdr:row>88</xdr:row>
      <xdr:rowOff>66788</xdr:rowOff>
    </xdr:to>
    <xdr:sp macro="" textlink="">
      <xdr:nvSpPr>
        <xdr:cNvPr id="214" name="楕円 213"/>
        <xdr:cNvSpPr/>
      </xdr:nvSpPr>
      <xdr:spPr>
        <a:xfrm>
          <a:off x="3175000" y="150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51565</xdr:rowOff>
    </xdr:from>
    <xdr:ext cx="762000" cy="259045"/>
    <xdr:sp macro="" textlink="">
      <xdr:nvSpPr>
        <xdr:cNvPr id="215" name="テキスト ボックス 214"/>
        <xdr:cNvSpPr txBox="1"/>
      </xdr:nvSpPr>
      <xdr:spPr>
        <a:xfrm>
          <a:off x="2844800" y="1513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117098</xdr:rowOff>
    </xdr:from>
    <xdr:to>
      <xdr:col>11</xdr:col>
      <xdr:colOff>82550</xdr:colOff>
      <xdr:row>88</xdr:row>
      <xdr:rowOff>47248</xdr:rowOff>
    </xdr:to>
    <xdr:sp macro="" textlink="">
      <xdr:nvSpPr>
        <xdr:cNvPr id="216" name="楕円 215"/>
        <xdr:cNvSpPr/>
      </xdr:nvSpPr>
      <xdr:spPr>
        <a:xfrm>
          <a:off x="2286000" y="15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32025</xdr:rowOff>
    </xdr:from>
    <xdr:ext cx="762000" cy="259045"/>
    <xdr:sp macro="" textlink="">
      <xdr:nvSpPr>
        <xdr:cNvPr id="217" name="テキスト ボックス 216"/>
        <xdr:cNvSpPr txBox="1"/>
      </xdr:nvSpPr>
      <xdr:spPr>
        <a:xfrm>
          <a:off x="1955800" y="15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17937</xdr:rowOff>
    </xdr:from>
    <xdr:to>
      <xdr:col>7</xdr:col>
      <xdr:colOff>31750</xdr:colOff>
      <xdr:row>88</xdr:row>
      <xdr:rowOff>119537</xdr:rowOff>
    </xdr:to>
    <xdr:sp macro="" textlink="">
      <xdr:nvSpPr>
        <xdr:cNvPr id="218" name="楕円 217"/>
        <xdr:cNvSpPr/>
      </xdr:nvSpPr>
      <xdr:spPr>
        <a:xfrm>
          <a:off x="1397000" y="1510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104314</xdr:rowOff>
    </xdr:from>
    <xdr:ext cx="762000" cy="259045"/>
    <xdr:sp macro="" textlink="">
      <xdr:nvSpPr>
        <xdr:cNvPr id="219" name="テキスト ボックス 218"/>
        <xdr:cNvSpPr txBox="1"/>
      </xdr:nvSpPr>
      <xdr:spPr>
        <a:xfrm>
          <a:off x="1066800" y="151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従来から人事院勧告への準拠（国家公務員準拠）を基本としており、類似団体や全国町村平均と比較しても低い水準にある。今後とも引き続き給与の適正化を図る。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121557</xdr:rowOff>
    </xdr:to>
    <xdr:cxnSp macro="">
      <xdr:nvCxnSpPr>
        <xdr:cNvPr id="250" name="直線コネクタ 249"/>
        <xdr:cNvCxnSpPr/>
      </xdr:nvCxnSpPr>
      <xdr:spPr>
        <a:xfrm flipV="1">
          <a:off x="17018000" y="1381215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1"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2" name="直線コネクタ 251"/>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3"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4" name="直線コネクタ 253"/>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96157</xdr:rowOff>
    </xdr:from>
    <xdr:to>
      <xdr:col>81</xdr:col>
      <xdr:colOff>44450</xdr:colOff>
      <xdr:row>81</xdr:row>
      <xdr:rowOff>79829</xdr:rowOff>
    </xdr:to>
    <xdr:cxnSp macro="">
      <xdr:nvCxnSpPr>
        <xdr:cNvPr id="255" name="直線コネクタ 254"/>
        <xdr:cNvCxnSpPr/>
      </xdr:nvCxnSpPr>
      <xdr:spPr>
        <a:xfrm flipV="1">
          <a:off x="16179800" y="13812157"/>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79829</xdr:rowOff>
    </xdr:from>
    <xdr:to>
      <xdr:col>77</xdr:col>
      <xdr:colOff>44450</xdr:colOff>
      <xdr:row>82</xdr:row>
      <xdr:rowOff>115207</xdr:rowOff>
    </xdr:to>
    <xdr:cxnSp macro="">
      <xdr:nvCxnSpPr>
        <xdr:cNvPr id="258" name="直線コネクタ 257"/>
        <xdr:cNvCxnSpPr/>
      </xdr:nvCxnSpPr>
      <xdr:spPr>
        <a:xfrm flipV="1">
          <a:off x="15290800" y="1396727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59" name="フローチャート: 判断 258"/>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0" name="テキスト ボックス 259"/>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115207</xdr:rowOff>
    </xdr:to>
    <xdr:cxnSp macro="">
      <xdr:nvCxnSpPr>
        <xdr:cNvPr id="261" name="直線コネクタ 260"/>
        <xdr:cNvCxnSpPr/>
      </xdr:nvCxnSpPr>
      <xdr:spPr>
        <a:xfrm>
          <a:off x="14401800" y="141224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2" name="フローチャート: 判断 261"/>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3" name="テキスト ボックス 262"/>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29029</xdr:rowOff>
    </xdr:from>
    <xdr:to>
      <xdr:col>68</xdr:col>
      <xdr:colOff>152400</xdr:colOff>
      <xdr:row>82</xdr:row>
      <xdr:rowOff>63500</xdr:rowOff>
    </xdr:to>
    <xdr:cxnSp macro="">
      <xdr:nvCxnSpPr>
        <xdr:cNvPr id="264" name="直線コネクタ 263"/>
        <xdr:cNvCxnSpPr/>
      </xdr:nvCxnSpPr>
      <xdr:spPr>
        <a:xfrm>
          <a:off x="13512800" y="140879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5" name="フローチャート: 判断 264"/>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6" name="テキスト ボックス 265"/>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7" name="フローチャート: 判断 266"/>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68" name="テキスト ボックス 267"/>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45357</xdr:rowOff>
    </xdr:from>
    <xdr:to>
      <xdr:col>81</xdr:col>
      <xdr:colOff>95250</xdr:colOff>
      <xdr:row>80</xdr:row>
      <xdr:rowOff>146957</xdr:rowOff>
    </xdr:to>
    <xdr:sp macro="" textlink="">
      <xdr:nvSpPr>
        <xdr:cNvPr id="274" name="楕円 273"/>
        <xdr:cNvSpPr/>
      </xdr:nvSpPr>
      <xdr:spPr>
        <a:xfrm>
          <a:off x="169672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138084</xdr:rowOff>
    </xdr:from>
    <xdr:ext cx="762000" cy="259045"/>
    <xdr:sp macro="" textlink="">
      <xdr:nvSpPr>
        <xdr:cNvPr id="275" name="給与水準   （国との比較）該当値テキスト"/>
        <xdr:cNvSpPr txBox="1"/>
      </xdr:nvSpPr>
      <xdr:spPr>
        <a:xfrm>
          <a:off x="17106900" y="136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29029</xdr:rowOff>
    </xdr:from>
    <xdr:to>
      <xdr:col>77</xdr:col>
      <xdr:colOff>95250</xdr:colOff>
      <xdr:row>81</xdr:row>
      <xdr:rowOff>130629</xdr:rowOff>
    </xdr:to>
    <xdr:sp macro="" textlink="">
      <xdr:nvSpPr>
        <xdr:cNvPr id="276" name="楕円 275"/>
        <xdr:cNvSpPr/>
      </xdr:nvSpPr>
      <xdr:spPr>
        <a:xfrm>
          <a:off x="16129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140806</xdr:rowOff>
    </xdr:from>
    <xdr:ext cx="736600" cy="259045"/>
    <xdr:sp macro="" textlink="">
      <xdr:nvSpPr>
        <xdr:cNvPr id="277" name="テキスト ボックス 276"/>
        <xdr:cNvSpPr txBox="1"/>
      </xdr:nvSpPr>
      <xdr:spPr>
        <a:xfrm>
          <a:off x="15798800" y="13685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64407</xdr:rowOff>
    </xdr:from>
    <xdr:to>
      <xdr:col>73</xdr:col>
      <xdr:colOff>44450</xdr:colOff>
      <xdr:row>82</xdr:row>
      <xdr:rowOff>166007</xdr:rowOff>
    </xdr:to>
    <xdr:sp macro="" textlink="">
      <xdr:nvSpPr>
        <xdr:cNvPr id="278" name="楕円 277"/>
        <xdr:cNvSpPr/>
      </xdr:nvSpPr>
      <xdr:spPr>
        <a:xfrm>
          <a:off x="15240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4734</xdr:rowOff>
    </xdr:from>
    <xdr:ext cx="762000" cy="259045"/>
    <xdr:sp macro="" textlink="">
      <xdr:nvSpPr>
        <xdr:cNvPr id="279" name="テキスト ボックス 278"/>
        <xdr:cNvSpPr txBox="1"/>
      </xdr:nvSpPr>
      <xdr:spPr>
        <a:xfrm>
          <a:off x="14909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0" name="楕円 279"/>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1" name="テキスト ボックス 280"/>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149679</xdr:rowOff>
    </xdr:from>
    <xdr:to>
      <xdr:col>64</xdr:col>
      <xdr:colOff>152400</xdr:colOff>
      <xdr:row>82</xdr:row>
      <xdr:rowOff>79829</xdr:rowOff>
    </xdr:to>
    <xdr:sp macro="" textlink="">
      <xdr:nvSpPr>
        <xdr:cNvPr id="282" name="楕円 281"/>
        <xdr:cNvSpPr/>
      </xdr:nvSpPr>
      <xdr:spPr>
        <a:xfrm>
          <a:off x="13462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90006</xdr:rowOff>
    </xdr:from>
    <xdr:ext cx="762000" cy="259045"/>
    <xdr:sp macro="" textlink="">
      <xdr:nvSpPr>
        <xdr:cNvPr id="283" name="テキスト ボックス 282"/>
        <xdr:cNvSpPr txBox="1"/>
      </xdr:nvSpPr>
      <xdr:spPr>
        <a:xfrm>
          <a:off x="13131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東日本大震災の影響による人口減少と復興事業</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職員採用が大きな要因である。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ポイント程度上回る数値となっているが、今後</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復興事業</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の進捗に伴い、減少していくことが予想される。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事業計画に見合った職員数を確保・調整し、住民サービスを低下させないよう努める。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42686</xdr:rowOff>
    </xdr:from>
    <xdr:to>
      <xdr:col>81</xdr:col>
      <xdr:colOff>44450</xdr:colOff>
      <xdr:row>67</xdr:row>
      <xdr:rowOff>94756</xdr:rowOff>
    </xdr:to>
    <xdr:cxnSp macro="">
      <xdr:nvCxnSpPr>
        <xdr:cNvPr id="313" name="直線コネクタ 312"/>
        <xdr:cNvCxnSpPr/>
      </xdr:nvCxnSpPr>
      <xdr:spPr>
        <a:xfrm flipV="1">
          <a:off x="17018000" y="10158236"/>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66833</xdr:rowOff>
    </xdr:from>
    <xdr:ext cx="762000" cy="259045"/>
    <xdr:sp macro="" textlink="">
      <xdr:nvSpPr>
        <xdr:cNvPr id="314" name="定員管理の状況最小値テキスト"/>
        <xdr:cNvSpPr txBox="1"/>
      </xdr:nvSpPr>
      <xdr:spPr>
        <a:xfrm>
          <a:off x="17106900" y="1155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94756</xdr:rowOff>
    </xdr:from>
    <xdr:to>
      <xdr:col>81</xdr:col>
      <xdr:colOff>133350</xdr:colOff>
      <xdr:row>67</xdr:row>
      <xdr:rowOff>94756</xdr:rowOff>
    </xdr:to>
    <xdr:cxnSp macro="">
      <xdr:nvCxnSpPr>
        <xdr:cNvPr id="315" name="直線コネクタ 314"/>
        <xdr:cNvCxnSpPr/>
      </xdr:nvCxnSpPr>
      <xdr:spPr>
        <a:xfrm>
          <a:off x="16929100" y="115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129063</xdr:rowOff>
    </xdr:from>
    <xdr:ext cx="762000" cy="259045"/>
    <xdr:sp macro="" textlink="">
      <xdr:nvSpPr>
        <xdr:cNvPr id="316" name="定員管理の状況最大値テキスト"/>
        <xdr:cNvSpPr txBox="1"/>
      </xdr:nvSpPr>
      <xdr:spPr>
        <a:xfrm>
          <a:off x="17106900" y="9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42686</xdr:rowOff>
    </xdr:from>
    <xdr:to>
      <xdr:col>81</xdr:col>
      <xdr:colOff>133350</xdr:colOff>
      <xdr:row>59</xdr:row>
      <xdr:rowOff>42686</xdr:rowOff>
    </xdr:to>
    <xdr:cxnSp macro="">
      <xdr:nvCxnSpPr>
        <xdr:cNvPr id="317" name="直線コネクタ 316"/>
        <xdr:cNvCxnSpPr/>
      </xdr:nvCxnSpPr>
      <xdr:spPr>
        <a:xfrm>
          <a:off x="16929100" y="1015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38171</xdr:rowOff>
    </xdr:from>
    <xdr:to>
      <xdr:col>81</xdr:col>
      <xdr:colOff>44450</xdr:colOff>
      <xdr:row>65</xdr:row>
      <xdr:rowOff>86430</xdr:rowOff>
    </xdr:to>
    <xdr:cxnSp macro="">
      <xdr:nvCxnSpPr>
        <xdr:cNvPr id="318" name="直線コネクタ 317"/>
        <xdr:cNvCxnSpPr/>
      </xdr:nvCxnSpPr>
      <xdr:spPr>
        <a:xfrm flipV="1">
          <a:off x="16179800" y="11182421"/>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97313</xdr:rowOff>
    </xdr:from>
    <xdr:ext cx="762000" cy="259045"/>
    <xdr:sp macro="" textlink="">
      <xdr:nvSpPr>
        <xdr:cNvPr id="319" name="定員管理の状況平均値テキスト"/>
        <xdr:cNvSpPr txBox="1"/>
      </xdr:nvSpPr>
      <xdr:spPr>
        <a:xfrm>
          <a:off x="17106900" y="10555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80786</xdr:rowOff>
    </xdr:from>
    <xdr:to>
      <xdr:col>81</xdr:col>
      <xdr:colOff>95250</xdr:colOff>
      <xdr:row>63</xdr:row>
      <xdr:rowOff>10936</xdr:rowOff>
    </xdr:to>
    <xdr:sp macro="" textlink="">
      <xdr:nvSpPr>
        <xdr:cNvPr id="320" name="フローチャート: 判断 319"/>
        <xdr:cNvSpPr/>
      </xdr:nvSpPr>
      <xdr:spPr>
        <a:xfrm>
          <a:off x="16967200" y="1071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86430</xdr:rowOff>
    </xdr:from>
    <xdr:to>
      <xdr:col>77</xdr:col>
      <xdr:colOff>44450</xdr:colOff>
      <xdr:row>65</xdr:row>
      <xdr:rowOff>111901</xdr:rowOff>
    </xdr:to>
    <xdr:cxnSp macro="">
      <xdr:nvCxnSpPr>
        <xdr:cNvPr id="321" name="直線コネクタ 320"/>
        <xdr:cNvCxnSpPr/>
      </xdr:nvCxnSpPr>
      <xdr:spPr>
        <a:xfrm flipV="1">
          <a:off x="15290800" y="11230680"/>
          <a:ext cx="8890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19121</xdr:rowOff>
    </xdr:from>
    <xdr:to>
      <xdr:col>77</xdr:col>
      <xdr:colOff>95250</xdr:colOff>
      <xdr:row>62</xdr:row>
      <xdr:rowOff>120721</xdr:rowOff>
    </xdr:to>
    <xdr:sp macro="" textlink="">
      <xdr:nvSpPr>
        <xdr:cNvPr id="322" name="フローチャート: 判断 321"/>
        <xdr:cNvSpPr/>
      </xdr:nvSpPr>
      <xdr:spPr>
        <a:xfrm>
          <a:off x="16129000" y="1064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130898</xdr:rowOff>
    </xdr:from>
    <xdr:ext cx="736600" cy="259045"/>
    <xdr:sp macro="" textlink="">
      <xdr:nvSpPr>
        <xdr:cNvPr id="323" name="テキスト ボックス 322"/>
        <xdr:cNvSpPr txBox="1"/>
      </xdr:nvSpPr>
      <xdr:spPr>
        <a:xfrm>
          <a:off x="15798800" y="10417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73025</xdr:rowOff>
    </xdr:from>
    <xdr:to>
      <xdr:col>72</xdr:col>
      <xdr:colOff>203200</xdr:colOff>
      <xdr:row>65</xdr:row>
      <xdr:rowOff>111901</xdr:rowOff>
    </xdr:to>
    <xdr:cxnSp macro="">
      <xdr:nvCxnSpPr>
        <xdr:cNvPr id="324" name="直線コネクタ 323"/>
        <xdr:cNvCxnSpPr/>
      </xdr:nvCxnSpPr>
      <xdr:spPr>
        <a:xfrm>
          <a:off x="14401800" y="11217275"/>
          <a:ext cx="8890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1694</xdr:rowOff>
    </xdr:from>
    <xdr:to>
      <xdr:col>73</xdr:col>
      <xdr:colOff>44450</xdr:colOff>
      <xdr:row>62</xdr:row>
      <xdr:rowOff>103294</xdr:rowOff>
    </xdr:to>
    <xdr:sp macro="" textlink="">
      <xdr:nvSpPr>
        <xdr:cNvPr id="325" name="フローチャート: 判断 324"/>
        <xdr:cNvSpPr/>
      </xdr:nvSpPr>
      <xdr:spPr>
        <a:xfrm>
          <a:off x="15240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113471</xdr:rowOff>
    </xdr:from>
    <xdr:ext cx="762000" cy="259045"/>
    <xdr:sp macro="" textlink="">
      <xdr:nvSpPr>
        <xdr:cNvPr id="326" name="テキスト ボックス 325"/>
        <xdr:cNvSpPr txBox="1"/>
      </xdr:nvSpPr>
      <xdr:spPr>
        <a:xfrm>
          <a:off x="14909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73025</xdr:rowOff>
    </xdr:from>
    <xdr:to>
      <xdr:col>68</xdr:col>
      <xdr:colOff>152400</xdr:colOff>
      <xdr:row>65</xdr:row>
      <xdr:rowOff>110561</xdr:rowOff>
    </xdr:to>
    <xdr:cxnSp macro="">
      <xdr:nvCxnSpPr>
        <xdr:cNvPr id="327" name="直線コネクタ 326"/>
        <xdr:cNvCxnSpPr/>
      </xdr:nvCxnSpPr>
      <xdr:spPr>
        <a:xfrm flipV="1">
          <a:off x="13512800" y="11217275"/>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140970</xdr:rowOff>
    </xdr:from>
    <xdr:to>
      <xdr:col>68</xdr:col>
      <xdr:colOff>203200</xdr:colOff>
      <xdr:row>62</xdr:row>
      <xdr:rowOff>71120</xdr:rowOff>
    </xdr:to>
    <xdr:sp macro="" textlink="">
      <xdr:nvSpPr>
        <xdr:cNvPr id="328" name="フローチャート: 判断 327"/>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81297</xdr:rowOff>
    </xdr:from>
    <xdr:ext cx="762000" cy="259045"/>
    <xdr:sp macro="" textlink="">
      <xdr:nvSpPr>
        <xdr:cNvPr id="329" name="テキスト ボックス 328"/>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46442</xdr:rowOff>
    </xdr:from>
    <xdr:ext cx="762000" cy="259045"/>
    <xdr:sp macro="" textlink="">
      <xdr:nvSpPr>
        <xdr:cNvPr id="331" name="テキスト ボックス 330"/>
        <xdr:cNvSpPr txBox="1"/>
      </xdr:nvSpPr>
      <xdr:spPr>
        <a:xfrm>
          <a:off x="13131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158821</xdr:rowOff>
    </xdr:from>
    <xdr:to>
      <xdr:col>81</xdr:col>
      <xdr:colOff>95250</xdr:colOff>
      <xdr:row>65</xdr:row>
      <xdr:rowOff>88971</xdr:rowOff>
    </xdr:to>
    <xdr:sp macro="" textlink="">
      <xdr:nvSpPr>
        <xdr:cNvPr id="337" name="楕円 336"/>
        <xdr:cNvSpPr/>
      </xdr:nvSpPr>
      <xdr:spPr>
        <a:xfrm>
          <a:off x="16967200" y="1113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130898</xdr:rowOff>
    </xdr:from>
    <xdr:ext cx="762000" cy="259045"/>
    <xdr:sp macro="" textlink="">
      <xdr:nvSpPr>
        <xdr:cNvPr id="338" name="定員管理の状況該当値テキスト"/>
        <xdr:cNvSpPr txBox="1"/>
      </xdr:nvSpPr>
      <xdr:spPr>
        <a:xfrm>
          <a:off x="17106900" y="1110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35630</xdr:rowOff>
    </xdr:from>
    <xdr:to>
      <xdr:col>77</xdr:col>
      <xdr:colOff>95250</xdr:colOff>
      <xdr:row>65</xdr:row>
      <xdr:rowOff>137230</xdr:rowOff>
    </xdr:to>
    <xdr:sp macro="" textlink="">
      <xdr:nvSpPr>
        <xdr:cNvPr id="339" name="楕円 338"/>
        <xdr:cNvSpPr/>
      </xdr:nvSpPr>
      <xdr:spPr>
        <a:xfrm>
          <a:off x="16129000" y="1117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122007</xdr:rowOff>
    </xdr:from>
    <xdr:ext cx="736600" cy="259045"/>
    <xdr:sp macro="" textlink="">
      <xdr:nvSpPr>
        <xdr:cNvPr id="340" name="テキスト ボックス 339"/>
        <xdr:cNvSpPr txBox="1"/>
      </xdr:nvSpPr>
      <xdr:spPr>
        <a:xfrm>
          <a:off x="15798800" y="1126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61101</xdr:rowOff>
    </xdr:from>
    <xdr:to>
      <xdr:col>73</xdr:col>
      <xdr:colOff>44450</xdr:colOff>
      <xdr:row>65</xdr:row>
      <xdr:rowOff>162701</xdr:rowOff>
    </xdr:to>
    <xdr:sp macro="" textlink="">
      <xdr:nvSpPr>
        <xdr:cNvPr id="341" name="楕円 340"/>
        <xdr:cNvSpPr/>
      </xdr:nvSpPr>
      <xdr:spPr>
        <a:xfrm>
          <a:off x="15240000" y="112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147478</xdr:rowOff>
    </xdr:from>
    <xdr:ext cx="762000" cy="259045"/>
    <xdr:sp macro="" textlink="">
      <xdr:nvSpPr>
        <xdr:cNvPr id="342" name="テキスト ボックス 341"/>
        <xdr:cNvSpPr txBox="1"/>
      </xdr:nvSpPr>
      <xdr:spPr>
        <a:xfrm>
          <a:off x="14909800" y="1129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22225</xdr:rowOff>
    </xdr:from>
    <xdr:to>
      <xdr:col>68</xdr:col>
      <xdr:colOff>203200</xdr:colOff>
      <xdr:row>65</xdr:row>
      <xdr:rowOff>123825</xdr:rowOff>
    </xdr:to>
    <xdr:sp macro="" textlink="">
      <xdr:nvSpPr>
        <xdr:cNvPr id="343" name="楕円 342"/>
        <xdr:cNvSpPr/>
      </xdr:nvSpPr>
      <xdr:spPr>
        <a:xfrm>
          <a:off x="14351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108602</xdr:rowOff>
    </xdr:from>
    <xdr:ext cx="762000" cy="259045"/>
    <xdr:sp macro="" textlink="">
      <xdr:nvSpPr>
        <xdr:cNvPr id="344" name="テキスト ボックス 343"/>
        <xdr:cNvSpPr txBox="1"/>
      </xdr:nvSpPr>
      <xdr:spPr>
        <a:xfrm>
          <a:off x="14020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59761</xdr:rowOff>
    </xdr:from>
    <xdr:to>
      <xdr:col>64</xdr:col>
      <xdr:colOff>152400</xdr:colOff>
      <xdr:row>65</xdr:row>
      <xdr:rowOff>161361</xdr:rowOff>
    </xdr:to>
    <xdr:sp macro="" textlink="">
      <xdr:nvSpPr>
        <xdr:cNvPr id="345" name="楕円 344"/>
        <xdr:cNvSpPr/>
      </xdr:nvSpPr>
      <xdr:spPr>
        <a:xfrm>
          <a:off x="13462000" y="1120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146138</xdr:rowOff>
    </xdr:from>
    <xdr:ext cx="762000" cy="259045"/>
    <xdr:sp macro="" textlink="">
      <xdr:nvSpPr>
        <xdr:cNvPr id="346" name="テキスト ボックス 345"/>
        <xdr:cNvSpPr txBox="1"/>
      </xdr:nvSpPr>
      <xdr:spPr>
        <a:xfrm>
          <a:off x="13131800" y="1129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ポイント減少している。災害公営住宅の入居者数の増加に伴い、</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地方債の償還額等に充当可能な</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公営住宅使用料の額が増額となったことが主な要因である。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今後、復旧復興事業に係る地方債の元金償還の開始に伴い、比率が大きくなることが予想される。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60678</xdr:rowOff>
    </xdr:to>
    <xdr:cxnSp macro="">
      <xdr:nvCxnSpPr>
        <xdr:cNvPr id="376" name="直線コネクタ 375"/>
        <xdr:cNvCxnSpPr/>
      </xdr:nvCxnSpPr>
      <xdr:spPr>
        <a:xfrm flipV="1">
          <a:off x="17018000" y="6381750"/>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7"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8" name="直線コネクタ 377"/>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9"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0" name="直線コネクタ 379"/>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134761</xdr:rowOff>
    </xdr:from>
    <xdr:to>
      <xdr:col>81</xdr:col>
      <xdr:colOff>44450</xdr:colOff>
      <xdr:row>39</xdr:row>
      <xdr:rowOff>16933</xdr:rowOff>
    </xdr:to>
    <xdr:cxnSp macro="">
      <xdr:nvCxnSpPr>
        <xdr:cNvPr id="381" name="直線コネクタ 380"/>
        <xdr:cNvCxnSpPr/>
      </xdr:nvCxnSpPr>
      <xdr:spPr>
        <a:xfrm flipV="1">
          <a:off x="16179800" y="6649861"/>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82"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3" name="フローチャート: 判断 382"/>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16933</xdr:rowOff>
    </xdr:from>
    <xdr:to>
      <xdr:col>77</xdr:col>
      <xdr:colOff>44450</xdr:colOff>
      <xdr:row>39</xdr:row>
      <xdr:rowOff>137583</xdr:rowOff>
    </xdr:to>
    <xdr:cxnSp macro="">
      <xdr:nvCxnSpPr>
        <xdr:cNvPr id="384" name="直線コネクタ 383"/>
        <xdr:cNvCxnSpPr/>
      </xdr:nvCxnSpPr>
      <xdr:spPr>
        <a:xfrm flipV="1">
          <a:off x="15290800" y="67034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5" name="フローチャート: 判断 384"/>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86" name="テキスト ボックス 385"/>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167217</xdr:rowOff>
    </xdr:to>
    <xdr:cxnSp macro="">
      <xdr:nvCxnSpPr>
        <xdr:cNvPr id="387" name="直線コネクタ 386"/>
        <xdr:cNvCxnSpPr/>
      </xdr:nvCxnSpPr>
      <xdr:spPr>
        <a:xfrm flipV="1">
          <a:off x="14401800" y="682413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88" name="フローチャート: 判断 387"/>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89" name="テキスト ボックス 388"/>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62795</xdr:rowOff>
    </xdr:to>
    <xdr:cxnSp macro="">
      <xdr:nvCxnSpPr>
        <xdr:cNvPr id="390" name="直線コネクタ 389"/>
        <xdr:cNvCxnSpPr/>
      </xdr:nvCxnSpPr>
      <xdr:spPr>
        <a:xfrm flipV="1">
          <a:off x="13512800" y="702521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1" name="フローチャート: 判断 390"/>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2" name="テキスト ボックス 391"/>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4" name="テキスト ボックス 393"/>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83961</xdr:rowOff>
    </xdr:from>
    <xdr:to>
      <xdr:col>81</xdr:col>
      <xdr:colOff>95250</xdr:colOff>
      <xdr:row>39</xdr:row>
      <xdr:rowOff>14111</xdr:rowOff>
    </xdr:to>
    <xdr:sp macro="" textlink="">
      <xdr:nvSpPr>
        <xdr:cNvPr id="400" name="楕円 399"/>
        <xdr:cNvSpPr/>
      </xdr:nvSpPr>
      <xdr:spPr>
        <a:xfrm>
          <a:off x="169672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100488</xdr:rowOff>
    </xdr:from>
    <xdr:ext cx="762000" cy="259045"/>
    <xdr:sp macro="" textlink="">
      <xdr:nvSpPr>
        <xdr:cNvPr id="401" name="公債費負担の状況該当値テキスト"/>
        <xdr:cNvSpPr txBox="1"/>
      </xdr:nvSpPr>
      <xdr:spPr>
        <a:xfrm>
          <a:off x="17106900" y="644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137583</xdr:rowOff>
    </xdr:from>
    <xdr:to>
      <xdr:col>77</xdr:col>
      <xdr:colOff>95250</xdr:colOff>
      <xdr:row>39</xdr:row>
      <xdr:rowOff>67733</xdr:rowOff>
    </xdr:to>
    <xdr:sp macro="" textlink="">
      <xdr:nvSpPr>
        <xdr:cNvPr id="402" name="楕円 401"/>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403" name="テキスト ボックス 402"/>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4" name="楕円 403"/>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5" name="テキスト ボックス 404"/>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6" name="楕円 405"/>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07" name="テキスト ボックス 406"/>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11995</xdr:rowOff>
    </xdr:from>
    <xdr:to>
      <xdr:col>64</xdr:col>
      <xdr:colOff>152400</xdr:colOff>
      <xdr:row>41</xdr:row>
      <xdr:rowOff>113595</xdr:rowOff>
    </xdr:to>
    <xdr:sp macro="" textlink="">
      <xdr:nvSpPr>
        <xdr:cNvPr id="408" name="楕円 407"/>
        <xdr:cNvSpPr/>
      </xdr:nvSpPr>
      <xdr:spPr>
        <a:xfrm>
          <a:off x="13462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123772</xdr:rowOff>
    </xdr:from>
    <xdr:ext cx="762000" cy="259045"/>
    <xdr:sp macro="" textlink="">
      <xdr:nvSpPr>
        <xdr:cNvPr id="409" name="テキスト ボックス 408"/>
        <xdr:cNvSpPr txBox="1"/>
      </xdr:nvSpPr>
      <xdr:spPr>
        <a:xfrm>
          <a:off x="13131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年度から将来負担比率が発生しない状況となっている。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主な要因は、地方債の償還額等に充当可能な</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基金の残高が増加したことに</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よるものである。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復興事業等の完了に伴う清算により、基金残高が減少することが予想されることから、</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今後も公債費等義務的経費の削減を中心とする行財政改革を進め、財政の健全化に努める。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84370</xdr:rowOff>
    </xdr:to>
    <xdr:cxnSp macro="">
      <xdr:nvCxnSpPr>
        <xdr:cNvPr id="438" name="直線コネクタ 437"/>
        <xdr:cNvCxnSpPr/>
      </xdr:nvCxnSpPr>
      <xdr:spPr>
        <a:xfrm flipV="1">
          <a:off x="17018000" y="2370667"/>
          <a:ext cx="0" cy="1485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56447</xdr:rowOff>
    </xdr:from>
    <xdr:ext cx="762000" cy="259045"/>
    <xdr:sp macro="" textlink="">
      <xdr:nvSpPr>
        <xdr:cNvPr id="439" name="将来負担の状況最小値テキスト"/>
        <xdr:cNvSpPr txBox="1"/>
      </xdr:nvSpPr>
      <xdr:spPr>
        <a:xfrm>
          <a:off x="17106900" y="382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84370</xdr:rowOff>
    </xdr:from>
    <xdr:to>
      <xdr:col>81</xdr:col>
      <xdr:colOff>133350</xdr:colOff>
      <xdr:row>22</xdr:row>
      <xdr:rowOff>84370</xdr:rowOff>
    </xdr:to>
    <xdr:cxnSp macro="">
      <xdr:nvCxnSpPr>
        <xdr:cNvPr id="440" name="直線コネクタ 439"/>
        <xdr:cNvCxnSpPr/>
      </xdr:nvCxnSpPr>
      <xdr:spPr>
        <a:xfrm>
          <a:off x="16929100" y="38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66057</xdr:rowOff>
    </xdr:from>
    <xdr:ext cx="762000" cy="259045"/>
    <xdr:sp macro="" textlink="">
      <xdr:nvSpPr>
        <xdr:cNvPr id="443" name="将来負担の状況平均値テキスト"/>
        <xdr:cNvSpPr txBox="1"/>
      </xdr:nvSpPr>
      <xdr:spPr>
        <a:xfrm>
          <a:off x="17106900" y="2637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93980</xdr:rowOff>
    </xdr:from>
    <xdr:to>
      <xdr:col>81</xdr:col>
      <xdr:colOff>95250</xdr:colOff>
      <xdr:row>16</xdr:row>
      <xdr:rowOff>24130</xdr:rowOff>
    </xdr:to>
    <xdr:sp macro="" textlink="">
      <xdr:nvSpPr>
        <xdr:cNvPr id="444" name="フローチャート: 判断 443"/>
        <xdr:cNvSpPr/>
      </xdr:nvSpPr>
      <xdr:spPr>
        <a:xfrm>
          <a:off x="169672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137414</xdr:rowOff>
    </xdr:from>
    <xdr:to>
      <xdr:col>77</xdr:col>
      <xdr:colOff>95250</xdr:colOff>
      <xdr:row>16</xdr:row>
      <xdr:rowOff>67564</xdr:rowOff>
    </xdr:to>
    <xdr:sp macro="" textlink="">
      <xdr:nvSpPr>
        <xdr:cNvPr id="445" name="フローチャート: 判断 444"/>
        <xdr:cNvSpPr/>
      </xdr:nvSpPr>
      <xdr:spPr>
        <a:xfrm>
          <a:off x="16129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77741</xdr:rowOff>
    </xdr:from>
    <xdr:ext cx="736600" cy="259045"/>
    <xdr:sp macro="" textlink="">
      <xdr:nvSpPr>
        <xdr:cNvPr id="446" name="テキスト ボックス 445"/>
        <xdr:cNvSpPr txBox="1"/>
      </xdr:nvSpPr>
      <xdr:spPr>
        <a:xfrm>
          <a:off x="15798800" y="247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124545</xdr:rowOff>
    </xdr:from>
    <xdr:to>
      <xdr:col>73</xdr:col>
      <xdr:colOff>44450</xdr:colOff>
      <xdr:row>16</xdr:row>
      <xdr:rowOff>54695</xdr:rowOff>
    </xdr:to>
    <xdr:sp macro="" textlink="">
      <xdr:nvSpPr>
        <xdr:cNvPr id="447" name="フローチャート: 判断 446"/>
        <xdr:cNvSpPr/>
      </xdr:nvSpPr>
      <xdr:spPr>
        <a:xfrm>
          <a:off x="15240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64872</xdr:rowOff>
    </xdr:from>
    <xdr:ext cx="762000" cy="259045"/>
    <xdr:sp macro="" textlink="">
      <xdr:nvSpPr>
        <xdr:cNvPr id="448" name="テキスト ボックス 447"/>
        <xdr:cNvSpPr txBox="1"/>
      </xdr:nvSpPr>
      <xdr:spPr>
        <a:xfrm>
          <a:off x="14909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161544</xdr:rowOff>
    </xdr:from>
    <xdr:to>
      <xdr:col>68</xdr:col>
      <xdr:colOff>203200</xdr:colOff>
      <xdr:row>16</xdr:row>
      <xdr:rowOff>91694</xdr:rowOff>
    </xdr:to>
    <xdr:sp macro="" textlink="">
      <xdr:nvSpPr>
        <xdr:cNvPr id="449" name="フローチャート: 判断 448"/>
        <xdr:cNvSpPr/>
      </xdr:nvSpPr>
      <xdr:spPr>
        <a:xfrm>
          <a:off x="14351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101871</xdr:rowOff>
    </xdr:from>
    <xdr:ext cx="762000" cy="259045"/>
    <xdr:sp macro="" textlink="">
      <xdr:nvSpPr>
        <xdr:cNvPr id="450" name="テキスト ボックス 449"/>
        <xdr:cNvSpPr txBox="1"/>
      </xdr:nvSpPr>
      <xdr:spPr>
        <a:xfrm>
          <a:off x="14020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50419</xdr:rowOff>
    </xdr:from>
    <xdr:to>
      <xdr:col>64</xdr:col>
      <xdr:colOff>152400</xdr:colOff>
      <xdr:row>16</xdr:row>
      <xdr:rowOff>152019</xdr:rowOff>
    </xdr:to>
    <xdr:sp macro="" textlink="">
      <xdr:nvSpPr>
        <xdr:cNvPr id="451" name="フローチャート: 判断 450"/>
        <xdr:cNvSpPr/>
      </xdr:nvSpPr>
      <xdr:spPr>
        <a:xfrm>
          <a:off x="13462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162196</xdr:rowOff>
    </xdr:from>
    <xdr:ext cx="762000" cy="259045"/>
    <xdr:sp macro="" textlink="">
      <xdr:nvSpPr>
        <xdr:cNvPr id="452" name="テキスト ボックス 451"/>
        <xdr:cNvSpPr txBox="1"/>
      </xdr:nvSpPr>
      <xdr:spPr>
        <a:xfrm>
          <a:off x="13131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12,691
12,510
163.40
30,722,811
27,635,592
1,537,156
5,186,733
13,227,620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市町村合併により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の一部事務組合も新町の職員となったことなどから、人件費に係る経常収支比率が類似団体と比較して高くなっている。民間でも実施可能な部分は指定管理者制度を導入することを検討し、また、今後も適正な職員数にすることに努め、低水準化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167822</xdr:rowOff>
    </xdr:to>
    <xdr:cxnSp macro="">
      <xdr:nvCxnSpPr>
        <xdr:cNvPr id="63" name="直線コネクタ 62"/>
        <xdr:cNvCxnSpPr/>
      </xdr:nvCxnSpPr>
      <xdr:spPr>
        <a:xfrm flipV="1">
          <a:off x="4826000" y="5727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139899</xdr:rowOff>
    </xdr:from>
    <xdr:ext cx="762000" cy="259045"/>
    <xdr:sp macro="" textlink="">
      <xdr:nvSpPr>
        <xdr:cNvPr id="64"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167822</xdr:rowOff>
    </xdr:from>
    <xdr:to>
      <xdr:col>24</xdr:col>
      <xdr:colOff>114300</xdr:colOff>
      <xdr:row>41</xdr:row>
      <xdr:rowOff>167822</xdr:rowOff>
    </xdr:to>
    <xdr:cxnSp macro="">
      <xdr:nvCxnSpPr>
        <xdr:cNvPr id="65" name="直線コネクタ 64"/>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45357</xdr:rowOff>
    </xdr:from>
    <xdr:to>
      <xdr:col>24</xdr:col>
      <xdr:colOff>25400</xdr:colOff>
      <xdr:row>41</xdr:row>
      <xdr:rowOff>26307</xdr:rowOff>
    </xdr:to>
    <xdr:cxnSp macro="">
      <xdr:nvCxnSpPr>
        <xdr:cNvPr id="68" name="直線コネクタ 67"/>
        <xdr:cNvCxnSpPr/>
      </xdr:nvCxnSpPr>
      <xdr:spPr>
        <a:xfrm>
          <a:off x="3987800" y="6903357"/>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60070</xdr:rowOff>
    </xdr:from>
    <xdr:ext cx="762000" cy="259045"/>
    <xdr:sp macro="" textlink="">
      <xdr:nvSpPr>
        <xdr:cNvPr id="69" name="人件費平均値テキスト"/>
        <xdr:cNvSpPr txBox="1"/>
      </xdr:nvSpPr>
      <xdr:spPr>
        <a:xfrm>
          <a:off x="4914900" y="640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xdr:cNvSpPr/>
      </xdr:nvSpPr>
      <xdr:spPr>
        <a:xfrm>
          <a:off x="4775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45357</xdr:rowOff>
    </xdr:from>
    <xdr:to>
      <xdr:col>19</xdr:col>
      <xdr:colOff>187325</xdr:colOff>
      <xdr:row>40</xdr:row>
      <xdr:rowOff>45357</xdr:rowOff>
    </xdr:to>
    <xdr:cxnSp macro="">
      <xdr:nvCxnSpPr>
        <xdr:cNvPr id="71" name="直線コネクタ 70"/>
        <xdr:cNvCxnSpPr/>
      </xdr:nvCxnSpPr>
      <xdr:spPr>
        <a:xfrm>
          <a:off x="3098800" y="6903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21772</xdr:rowOff>
    </xdr:from>
    <xdr:to>
      <xdr:col>20</xdr:col>
      <xdr:colOff>38100</xdr:colOff>
      <xdr:row>38</xdr:row>
      <xdr:rowOff>123372</xdr:rowOff>
    </xdr:to>
    <xdr:sp macro="" textlink="">
      <xdr:nvSpPr>
        <xdr:cNvPr id="72" name="フローチャート: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133549</xdr:rowOff>
    </xdr:from>
    <xdr:ext cx="736600" cy="259045"/>
    <xdr:sp macro="" textlink="">
      <xdr:nvSpPr>
        <xdr:cNvPr id="73" name="テキスト ボックス 72"/>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86178</xdr:rowOff>
    </xdr:from>
    <xdr:to>
      <xdr:col>15</xdr:col>
      <xdr:colOff>98425</xdr:colOff>
      <xdr:row>40</xdr:row>
      <xdr:rowOff>45357</xdr:rowOff>
    </xdr:to>
    <xdr:cxnSp macro="">
      <xdr:nvCxnSpPr>
        <xdr:cNvPr id="74" name="直線コネクタ 73"/>
        <xdr:cNvCxnSpPr/>
      </xdr:nvCxnSpPr>
      <xdr:spPr>
        <a:xfrm>
          <a:off x="2209800" y="67727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0</xdr:rowOff>
    </xdr:from>
    <xdr:to>
      <xdr:col>15</xdr:col>
      <xdr:colOff>149225</xdr:colOff>
      <xdr:row>38</xdr:row>
      <xdr:rowOff>101600</xdr:rowOff>
    </xdr:to>
    <xdr:sp macro="" textlink="">
      <xdr:nvSpPr>
        <xdr:cNvPr id="75" name="フローチャート: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111777</xdr:rowOff>
    </xdr:from>
    <xdr:ext cx="762000" cy="259045"/>
    <xdr:sp macro="" textlink="">
      <xdr:nvSpPr>
        <xdr:cNvPr id="76" name="テキスト ボックス 75"/>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86178</xdr:rowOff>
    </xdr:from>
    <xdr:to>
      <xdr:col>11</xdr:col>
      <xdr:colOff>9525</xdr:colOff>
      <xdr:row>39</xdr:row>
      <xdr:rowOff>97065</xdr:rowOff>
    </xdr:to>
    <xdr:cxnSp macro="">
      <xdr:nvCxnSpPr>
        <xdr:cNvPr id="77" name="直線コネクタ 76"/>
        <xdr:cNvCxnSpPr/>
      </xdr:nvCxnSpPr>
      <xdr:spPr>
        <a:xfrm flipV="1">
          <a:off x="1320800" y="6772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macro="" textlink="">
      <xdr:nvSpPr>
        <xdr:cNvPr id="78" name="フローチャート: 判断 77"/>
        <xdr:cNvSpPr/>
      </xdr:nvSpPr>
      <xdr:spPr>
        <a:xfrm>
          <a:off x="2159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68234</xdr:rowOff>
    </xdr:from>
    <xdr:ext cx="762000" cy="259045"/>
    <xdr:sp macro="" textlink="">
      <xdr:nvSpPr>
        <xdr:cNvPr id="79" name="テキスト ボックス 78"/>
        <xdr:cNvSpPr txBox="1"/>
      </xdr:nvSpPr>
      <xdr:spPr>
        <a:xfrm>
          <a:off x="1828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57349</xdr:rowOff>
    </xdr:from>
    <xdr:ext cx="762000" cy="259045"/>
    <xdr:sp macro="" textlink="">
      <xdr:nvSpPr>
        <xdr:cNvPr id="81" name="テキスト ボックス 80"/>
        <xdr:cNvSpPr txBox="1"/>
      </xdr:nvSpPr>
      <xdr:spPr>
        <a:xfrm>
          <a:off x="939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146957</xdr:rowOff>
    </xdr:from>
    <xdr:to>
      <xdr:col>24</xdr:col>
      <xdr:colOff>76200</xdr:colOff>
      <xdr:row>41</xdr:row>
      <xdr:rowOff>77107</xdr:rowOff>
    </xdr:to>
    <xdr:sp macro="" textlink="">
      <xdr:nvSpPr>
        <xdr:cNvPr id="87" name="楕円 86"/>
        <xdr:cNvSpPr/>
      </xdr:nvSpPr>
      <xdr:spPr>
        <a:xfrm>
          <a:off x="4775200" y="70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119034</xdr:rowOff>
    </xdr:from>
    <xdr:ext cx="762000" cy="259045"/>
    <xdr:sp macro="" textlink="">
      <xdr:nvSpPr>
        <xdr:cNvPr id="88" name="人件費該当値テキスト"/>
        <xdr:cNvSpPr txBox="1"/>
      </xdr:nvSpPr>
      <xdr:spPr>
        <a:xfrm>
          <a:off x="4914900" y="697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166007</xdr:rowOff>
    </xdr:from>
    <xdr:to>
      <xdr:col>20</xdr:col>
      <xdr:colOff>38100</xdr:colOff>
      <xdr:row>40</xdr:row>
      <xdr:rowOff>96157</xdr:rowOff>
    </xdr:to>
    <xdr:sp macro="" textlink="">
      <xdr:nvSpPr>
        <xdr:cNvPr id="89" name="楕円 88"/>
        <xdr:cNvSpPr/>
      </xdr:nvSpPr>
      <xdr:spPr>
        <a:xfrm>
          <a:off x="3937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80934</xdr:rowOff>
    </xdr:from>
    <xdr:ext cx="736600" cy="259045"/>
    <xdr:sp macro="" textlink="">
      <xdr:nvSpPr>
        <xdr:cNvPr id="90" name="テキスト ボックス 89"/>
        <xdr:cNvSpPr txBox="1"/>
      </xdr:nvSpPr>
      <xdr:spPr>
        <a:xfrm>
          <a:off x="3606800" y="693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166007</xdr:rowOff>
    </xdr:from>
    <xdr:to>
      <xdr:col>15</xdr:col>
      <xdr:colOff>149225</xdr:colOff>
      <xdr:row>40</xdr:row>
      <xdr:rowOff>96157</xdr:rowOff>
    </xdr:to>
    <xdr:sp macro="" textlink="">
      <xdr:nvSpPr>
        <xdr:cNvPr id="91" name="楕円 90"/>
        <xdr:cNvSpPr/>
      </xdr:nvSpPr>
      <xdr:spPr>
        <a:xfrm>
          <a:off x="3048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80934</xdr:rowOff>
    </xdr:from>
    <xdr:ext cx="762000" cy="259045"/>
    <xdr:sp macro="" textlink="">
      <xdr:nvSpPr>
        <xdr:cNvPr id="92" name="テキスト ボックス 91"/>
        <xdr:cNvSpPr txBox="1"/>
      </xdr:nvSpPr>
      <xdr:spPr>
        <a:xfrm>
          <a:off x="2717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35378</xdr:rowOff>
    </xdr:from>
    <xdr:to>
      <xdr:col>11</xdr:col>
      <xdr:colOff>60325</xdr:colOff>
      <xdr:row>39</xdr:row>
      <xdr:rowOff>136978</xdr:rowOff>
    </xdr:to>
    <xdr:sp macro="" textlink="">
      <xdr:nvSpPr>
        <xdr:cNvPr id="93" name="楕円 92"/>
        <xdr:cNvSpPr/>
      </xdr:nvSpPr>
      <xdr:spPr>
        <a:xfrm>
          <a:off x="2159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121755</xdr:rowOff>
    </xdr:from>
    <xdr:ext cx="762000" cy="259045"/>
    <xdr:sp macro="" textlink="">
      <xdr:nvSpPr>
        <xdr:cNvPr id="94" name="テキスト ボックス 93"/>
        <xdr:cNvSpPr txBox="1"/>
      </xdr:nvSpPr>
      <xdr:spPr>
        <a:xfrm>
          <a:off x="1828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46265</xdr:rowOff>
    </xdr:from>
    <xdr:to>
      <xdr:col>6</xdr:col>
      <xdr:colOff>171450</xdr:colOff>
      <xdr:row>39</xdr:row>
      <xdr:rowOff>147865</xdr:rowOff>
    </xdr:to>
    <xdr:sp macro="" textlink="">
      <xdr:nvSpPr>
        <xdr:cNvPr id="95" name="楕円 94"/>
        <xdr:cNvSpPr/>
      </xdr:nvSpPr>
      <xdr:spPr>
        <a:xfrm>
          <a:off x="1270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132642</xdr:rowOff>
    </xdr:from>
    <xdr:ext cx="762000" cy="259045"/>
    <xdr:sp macro="" textlink="">
      <xdr:nvSpPr>
        <xdr:cNvPr id="96" name="テキスト ボックス 95"/>
        <xdr:cNvSpPr txBox="1"/>
      </xdr:nvSpPr>
      <xdr:spPr>
        <a:xfrm>
          <a:off x="939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前年度と比べて</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ポイント高くなり、類似団体平均と比較すると</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公共施設等の復旧復興による維持管理経費等の増加により、高い水準となっている。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48079</xdr:rowOff>
    </xdr:from>
    <xdr:to>
      <xdr:col>82</xdr:col>
      <xdr:colOff>107950</xdr:colOff>
      <xdr:row>22</xdr:row>
      <xdr:rowOff>72572</xdr:rowOff>
    </xdr:to>
    <xdr:cxnSp macro="">
      <xdr:nvCxnSpPr>
        <xdr:cNvPr id="126" name="直線コネクタ 125"/>
        <xdr:cNvCxnSpPr/>
      </xdr:nvCxnSpPr>
      <xdr:spPr>
        <a:xfrm flipV="1">
          <a:off x="16510000" y="22769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134456</xdr:rowOff>
    </xdr:from>
    <xdr:ext cx="762000" cy="259045"/>
    <xdr:sp macro="" textlink="">
      <xdr:nvSpPr>
        <xdr:cNvPr id="129" name="物件費最大値テキスト"/>
        <xdr:cNvSpPr txBox="1"/>
      </xdr:nvSpPr>
      <xdr:spPr>
        <a:xfrm>
          <a:off x="16598900" y="20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48079</xdr:rowOff>
    </xdr:from>
    <xdr:to>
      <xdr:col>82</xdr:col>
      <xdr:colOff>196850</xdr:colOff>
      <xdr:row>13</xdr:row>
      <xdr:rowOff>48079</xdr:rowOff>
    </xdr:to>
    <xdr:cxnSp macro="">
      <xdr:nvCxnSpPr>
        <xdr:cNvPr id="130" name="直線コネクタ 129"/>
        <xdr:cNvCxnSpPr/>
      </xdr:nvCxnSpPr>
      <xdr:spPr>
        <a:xfrm>
          <a:off x="16421100" y="227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132443</xdr:rowOff>
    </xdr:from>
    <xdr:to>
      <xdr:col>82</xdr:col>
      <xdr:colOff>107950</xdr:colOff>
      <xdr:row>21</xdr:row>
      <xdr:rowOff>69850</xdr:rowOff>
    </xdr:to>
    <xdr:cxnSp macro="">
      <xdr:nvCxnSpPr>
        <xdr:cNvPr id="131" name="直線コネクタ 130"/>
        <xdr:cNvCxnSpPr/>
      </xdr:nvCxnSpPr>
      <xdr:spPr>
        <a:xfrm>
          <a:off x="15671800" y="35614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2"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3" name="フローチャート: 判断 132"/>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107950</xdr:rowOff>
    </xdr:from>
    <xdr:to>
      <xdr:col>78</xdr:col>
      <xdr:colOff>69850</xdr:colOff>
      <xdr:row>20</xdr:row>
      <xdr:rowOff>132443</xdr:rowOff>
    </xdr:to>
    <xdr:cxnSp macro="">
      <xdr:nvCxnSpPr>
        <xdr:cNvPr id="134" name="直線コネクタ 133"/>
        <xdr:cNvCxnSpPr/>
      </xdr:nvCxnSpPr>
      <xdr:spPr>
        <a:xfrm>
          <a:off x="14782800" y="33655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5" name="フローチャート: 判断 134"/>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6" name="テキスト ボックス 135"/>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72571</xdr:rowOff>
    </xdr:from>
    <xdr:to>
      <xdr:col>73</xdr:col>
      <xdr:colOff>180975</xdr:colOff>
      <xdr:row>19</xdr:row>
      <xdr:rowOff>107950</xdr:rowOff>
    </xdr:to>
    <xdr:cxnSp macro="">
      <xdr:nvCxnSpPr>
        <xdr:cNvPr id="137" name="直線コネクタ 136"/>
        <xdr:cNvCxnSpPr/>
      </xdr:nvCxnSpPr>
      <xdr:spPr>
        <a:xfrm>
          <a:off x="13893800" y="315867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8" name="フローチャート: 判断 137"/>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9" name="テキスト ボックス 138"/>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61686</xdr:rowOff>
    </xdr:from>
    <xdr:to>
      <xdr:col>69</xdr:col>
      <xdr:colOff>92075</xdr:colOff>
      <xdr:row>18</xdr:row>
      <xdr:rowOff>72571</xdr:rowOff>
    </xdr:to>
    <xdr:cxnSp macro="">
      <xdr:nvCxnSpPr>
        <xdr:cNvPr id="140" name="直線コネクタ 139"/>
        <xdr:cNvCxnSpPr/>
      </xdr:nvCxnSpPr>
      <xdr:spPr>
        <a:xfrm>
          <a:off x="13004800" y="31477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2" name="テキスト ボックス 141"/>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43" name="フローチャート: 判断 142"/>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21970</xdr:rowOff>
    </xdr:from>
    <xdr:ext cx="762000" cy="259045"/>
    <xdr:sp macro="" textlink="">
      <xdr:nvSpPr>
        <xdr:cNvPr id="144" name="テキスト ボックス 143"/>
        <xdr:cNvSpPr txBox="1"/>
      </xdr:nvSpPr>
      <xdr:spPr>
        <a:xfrm>
          <a:off x="12623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19050</xdr:rowOff>
    </xdr:from>
    <xdr:to>
      <xdr:col>82</xdr:col>
      <xdr:colOff>158750</xdr:colOff>
      <xdr:row>21</xdr:row>
      <xdr:rowOff>120650</xdr:rowOff>
    </xdr:to>
    <xdr:sp macro="" textlink="">
      <xdr:nvSpPr>
        <xdr:cNvPr id="150" name="楕円 149"/>
        <xdr:cNvSpPr/>
      </xdr:nvSpPr>
      <xdr:spPr>
        <a:xfrm>
          <a:off x="164592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162577</xdr:rowOff>
    </xdr:from>
    <xdr:ext cx="762000" cy="259045"/>
    <xdr:sp macro="" textlink="">
      <xdr:nvSpPr>
        <xdr:cNvPr id="151" name="物件費該当値テキスト"/>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81643</xdr:rowOff>
    </xdr:from>
    <xdr:to>
      <xdr:col>78</xdr:col>
      <xdr:colOff>120650</xdr:colOff>
      <xdr:row>21</xdr:row>
      <xdr:rowOff>11793</xdr:rowOff>
    </xdr:to>
    <xdr:sp macro="" textlink="">
      <xdr:nvSpPr>
        <xdr:cNvPr id="152" name="楕円 151"/>
        <xdr:cNvSpPr/>
      </xdr:nvSpPr>
      <xdr:spPr>
        <a:xfrm>
          <a:off x="156210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168020</xdr:rowOff>
    </xdr:from>
    <xdr:ext cx="736600" cy="259045"/>
    <xdr:sp macro="" textlink="">
      <xdr:nvSpPr>
        <xdr:cNvPr id="153" name="テキスト ボックス 152"/>
        <xdr:cNvSpPr txBox="1"/>
      </xdr:nvSpPr>
      <xdr:spPr>
        <a:xfrm>
          <a:off x="15290800" y="3597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54" name="楕円 153"/>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55" name="テキスト ボックス 154"/>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21771</xdr:rowOff>
    </xdr:from>
    <xdr:to>
      <xdr:col>69</xdr:col>
      <xdr:colOff>142875</xdr:colOff>
      <xdr:row>18</xdr:row>
      <xdr:rowOff>123371</xdr:rowOff>
    </xdr:to>
    <xdr:sp macro="" textlink="">
      <xdr:nvSpPr>
        <xdr:cNvPr id="156" name="楕円 155"/>
        <xdr:cNvSpPr/>
      </xdr:nvSpPr>
      <xdr:spPr>
        <a:xfrm>
          <a:off x="13843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108149</xdr:rowOff>
    </xdr:from>
    <xdr:ext cx="762000" cy="259045"/>
    <xdr:sp macro="" textlink="">
      <xdr:nvSpPr>
        <xdr:cNvPr id="157" name="テキスト ボックス 156"/>
        <xdr:cNvSpPr txBox="1"/>
      </xdr:nvSpPr>
      <xdr:spPr>
        <a:xfrm>
          <a:off x="13512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10886</xdr:rowOff>
    </xdr:from>
    <xdr:to>
      <xdr:col>65</xdr:col>
      <xdr:colOff>53975</xdr:colOff>
      <xdr:row>18</xdr:row>
      <xdr:rowOff>112486</xdr:rowOff>
    </xdr:to>
    <xdr:sp macro="" textlink="">
      <xdr:nvSpPr>
        <xdr:cNvPr id="158" name="楕円 157"/>
        <xdr:cNvSpPr/>
      </xdr:nvSpPr>
      <xdr:spPr>
        <a:xfrm>
          <a:off x="12954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97263</xdr:rowOff>
    </xdr:from>
    <xdr:ext cx="762000" cy="259045"/>
    <xdr:sp macro="" textlink="">
      <xdr:nvSpPr>
        <xdr:cNvPr id="159" name="テキスト ボックス 158"/>
        <xdr:cNvSpPr txBox="1"/>
      </xdr:nvSpPr>
      <xdr:spPr>
        <a:xfrm>
          <a:off x="12623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ポイント増加している。子育て施設関連経費の増加や、老人保護措置対象月数の増加が主な要因である。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人口は減少しているもののサービスを受けられる環境が整ってきていることから、今後も同程度で推移することが見込まれる。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94343</xdr:rowOff>
    </xdr:from>
    <xdr:to>
      <xdr:col>24</xdr:col>
      <xdr:colOff>25400</xdr:colOff>
      <xdr:row>61</xdr:row>
      <xdr:rowOff>69850</xdr:rowOff>
    </xdr:to>
    <xdr:cxnSp macro="">
      <xdr:nvCxnSpPr>
        <xdr:cNvPr id="189" name="直線コネクタ 188"/>
        <xdr:cNvCxnSpPr/>
      </xdr:nvCxnSpPr>
      <xdr:spPr>
        <a:xfrm flipV="1">
          <a:off x="4826000" y="90097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9270</xdr:rowOff>
    </xdr:from>
    <xdr:ext cx="762000" cy="259045"/>
    <xdr:sp macro="" textlink="">
      <xdr:nvSpPr>
        <xdr:cNvPr id="192"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94343</xdr:rowOff>
    </xdr:from>
    <xdr:to>
      <xdr:col>24</xdr:col>
      <xdr:colOff>114300</xdr:colOff>
      <xdr:row>52</xdr:row>
      <xdr:rowOff>94343</xdr:rowOff>
    </xdr:to>
    <xdr:cxnSp macro="">
      <xdr:nvCxnSpPr>
        <xdr:cNvPr id="193" name="直線コネクタ 192"/>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102507</xdr:rowOff>
    </xdr:to>
    <xdr:cxnSp macro="">
      <xdr:nvCxnSpPr>
        <xdr:cNvPr id="194" name="直線コネクタ 193"/>
        <xdr:cNvCxnSpPr/>
      </xdr:nvCxnSpPr>
      <xdr:spPr>
        <a:xfrm>
          <a:off x="3987800" y="9499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95" name="扶助費平均値テキスト"/>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6" name="フローチャート: 判断 195"/>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55</xdr:row>
      <xdr:rowOff>69850</xdr:rowOff>
    </xdr:to>
    <xdr:cxnSp macro="">
      <xdr:nvCxnSpPr>
        <xdr:cNvPr id="197" name="直線コネクタ 196"/>
        <xdr:cNvCxnSpPr/>
      </xdr:nvCxnSpPr>
      <xdr:spPr>
        <a:xfrm>
          <a:off x="3098800" y="94016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199" name="テキスト ボックス 198"/>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86178</xdr:rowOff>
    </xdr:from>
    <xdr:to>
      <xdr:col>15</xdr:col>
      <xdr:colOff>98425</xdr:colOff>
      <xdr:row>54</xdr:row>
      <xdr:rowOff>143328</xdr:rowOff>
    </xdr:to>
    <xdr:cxnSp macro="">
      <xdr:nvCxnSpPr>
        <xdr:cNvPr id="200" name="直線コネクタ 199"/>
        <xdr:cNvCxnSpPr/>
      </xdr:nvCxnSpPr>
      <xdr:spPr>
        <a:xfrm>
          <a:off x="2209800" y="91730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201" name="フローチャート: 判断 200"/>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2" name="テキスト ボックス 201"/>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86178</xdr:rowOff>
    </xdr:from>
    <xdr:to>
      <xdr:col>11</xdr:col>
      <xdr:colOff>9525</xdr:colOff>
      <xdr:row>53</xdr:row>
      <xdr:rowOff>167822</xdr:rowOff>
    </xdr:to>
    <xdr:cxnSp macro="">
      <xdr:nvCxnSpPr>
        <xdr:cNvPr id="203" name="直線コネクタ 202"/>
        <xdr:cNvCxnSpPr/>
      </xdr:nvCxnSpPr>
      <xdr:spPr>
        <a:xfrm flipV="1">
          <a:off x="1320800" y="91730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05" name="テキスト ボックス 204"/>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6" name="フローチャート: 判断 205"/>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7" name="テキスト ボックス 206"/>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13" name="楕円 212"/>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68234</xdr:rowOff>
    </xdr:from>
    <xdr:ext cx="762000" cy="259045"/>
    <xdr:sp macro="" textlink="">
      <xdr:nvSpPr>
        <xdr:cNvPr id="214" name="扶助費該当値テキスト"/>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5" name="楕円 214"/>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6" name="テキスト ボックス 215"/>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17" name="楕円 216"/>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8" name="テキスト ボックス 217"/>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35378</xdr:rowOff>
    </xdr:from>
    <xdr:to>
      <xdr:col>11</xdr:col>
      <xdr:colOff>60325</xdr:colOff>
      <xdr:row>53</xdr:row>
      <xdr:rowOff>136978</xdr:rowOff>
    </xdr:to>
    <xdr:sp macro="" textlink="">
      <xdr:nvSpPr>
        <xdr:cNvPr id="219" name="楕円 218"/>
        <xdr:cNvSpPr/>
      </xdr:nvSpPr>
      <xdr:spPr>
        <a:xfrm>
          <a:off x="2159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147155</xdr:rowOff>
    </xdr:from>
    <xdr:ext cx="762000" cy="259045"/>
    <xdr:sp macro="" textlink="">
      <xdr:nvSpPr>
        <xdr:cNvPr id="220" name="テキスト ボックス 219"/>
        <xdr:cNvSpPr txBox="1"/>
      </xdr:nvSpPr>
      <xdr:spPr>
        <a:xfrm>
          <a:off x="1828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21" name="楕円 220"/>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22" name="テキスト ボックス 221"/>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その他に係る経常収支比率が類似団体平均を</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公営企業会計への繰出金等が依然として多いことから、今後も注視していく必要がある。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各事業とも経費を削減するとともに独立採算の原則に基づいた事業運営に努める。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58420</xdr:rowOff>
    </xdr:from>
    <xdr:to>
      <xdr:col>82</xdr:col>
      <xdr:colOff>107950</xdr:colOff>
      <xdr:row>60</xdr:row>
      <xdr:rowOff>50800</xdr:rowOff>
    </xdr:to>
    <xdr:cxnSp macro="">
      <xdr:nvCxnSpPr>
        <xdr:cNvPr id="250" name="直線コネクタ 249"/>
        <xdr:cNvCxnSpPr/>
      </xdr:nvCxnSpPr>
      <xdr:spPr>
        <a:xfrm flipV="1">
          <a:off x="16510000" y="89738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51" name="その他最小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52" name="直線コネクタ 251"/>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144797</xdr:rowOff>
    </xdr:from>
    <xdr:ext cx="762000" cy="259045"/>
    <xdr:sp macro="" textlink="">
      <xdr:nvSpPr>
        <xdr:cNvPr id="253" name="その他最大値テキスト"/>
        <xdr:cNvSpPr txBox="1"/>
      </xdr:nvSpPr>
      <xdr:spPr>
        <a:xfrm>
          <a:off x="16598900" y="87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58420</xdr:rowOff>
    </xdr:from>
    <xdr:to>
      <xdr:col>82</xdr:col>
      <xdr:colOff>196850</xdr:colOff>
      <xdr:row>52</xdr:row>
      <xdr:rowOff>58420</xdr:rowOff>
    </xdr:to>
    <xdr:cxnSp macro="">
      <xdr:nvCxnSpPr>
        <xdr:cNvPr id="254" name="直線コネクタ 253"/>
        <xdr:cNvCxnSpPr/>
      </xdr:nvCxnSpPr>
      <xdr:spPr>
        <a:xfrm>
          <a:off x="16421100" y="897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55</xdr:row>
      <xdr:rowOff>161290</xdr:rowOff>
    </xdr:to>
    <xdr:cxnSp macro="">
      <xdr:nvCxnSpPr>
        <xdr:cNvPr id="255" name="直線コネクタ 254"/>
        <xdr:cNvCxnSpPr/>
      </xdr:nvCxnSpPr>
      <xdr:spPr>
        <a:xfrm>
          <a:off x="15671800" y="9591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56"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57" name="フローチャート: 判断 25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73660</xdr:rowOff>
    </xdr:to>
    <xdr:cxnSp macro="">
      <xdr:nvCxnSpPr>
        <xdr:cNvPr id="258" name="直線コネクタ 257"/>
        <xdr:cNvCxnSpPr/>
      </xdr:nvCxnSpPr>
      <xdr:spPr>
        <a:xfrm flipV="1">
          <a:off x="14782800" y="9591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56</xdr:row>
      <xdr:rowOff>73660</xdr:rowOff>
    </xdr:to>
    <xdr:cxnSp macro="">
      <xdr:nvCxnSpPr>
        <xdr:cNvPr id="261" name="直線コネクタ 260"/>
        <xdr:cNvCxnSpPr/>
      </xdr:nvCxnSpPr>
      <xdr:spPr>
        <a:xfrm>
          <a:off x="13893800" y="95758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2" name="フローチャート: 判断 261"/>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63" name="テキスト ボックス 262"/>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56</xdr:row>
      <xdr:rowOff>20320</xdr:rowOff>
    </xdr:to>
    <xdr:cxnSp macro="">
      <xdr:nvCxnSpPr>
        <xdr:cNvPr id="264" name="直線コネクタ 263"/>
        <xdr:cNvCxnSpPr/>
      </xdr:nvCxnSpPr>
      <xdr:spPr>
        <a:xfrm flipV="1">
          <a:off x="13004800" y="957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5" name="フローチャート: 判断 26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6" name="テキスト ボックス 265"/>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7" name="フローチャート: 判断 266"/>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8" name="テキスト ボックス 267"/>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74" name="楕円 273"/>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75"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76" name="楕円 275"/>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77" name="テキスト ボックス 276"/>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78" name="楕円 277"/>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9" name="テキスト ボックス 278"/>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80" name="楕円 279"/>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81" name="テキスト ボックス 280"/>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82" name="楕円 281"/>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83" name="テキスト ボックス 282"/>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ポイント増加している。町内循環乗合バスに係る補助費</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百万円について、今年度から経常支出として整理したことが主な要因となっている。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今後は、必要性の低い補助金の見直し等を行い、経費の削減に努めていく。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153670</xdr:rowOff>
    </xdr:to>
    <xdr:cxnSp macro="">
      <xdr:nvCxnSpPr>
        <xdr:cNvPr id="311" name="直線コネクタ 310"/>
        <xdr:cNvCxnSpPr/>
      </xdr:nvCxnSpPr>
      <xdr:spPr>
        <a:xfrm flipV="1">
          <a:off x="16510000" y="5864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125747</xdr:rowOff>
    </xdr:from>
    <xdr:ext cx="762000" cy="259045"/>
    <xdr:sp macro="" textlink="">
      <xdr:nvSpPr>
        <xdr:cNvPr id="312"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153670</xdr:rowOff>
    </xdr:from>
    <xdr:to>
      <xdr:col>82</xdr:col>
      <xdr:colOff>196850</xdr:colOff>
      <xdr:row>41</xdr:row>
      <xdr:rowOff>153670</xdr:rowOff>
    </xdr:to>
    <xdr:cxnSp macro="">
      <xdr:nvCxnSpPr>
        <xdr:cNvPr id="313" name="直線コネクタ 312"/>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14"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15" name="直線コネクタ 314"/>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58420</xdr:rowOff>
    </xdr:to>
    <xdr:cxnSp macro="">
      <xdr:nvCxnSpPr>
        <xdr:cNvPr id="316" name="直線コネクタ 315"/>
        <xdr:cNvCxnSpPr/>
      </xdr:nvCxnSpPr>
      <xdr:spPr>
        <a:xfrm>
          <a:off x="15671800" y="65049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16527</xdr:rowOff>
    </xdr:from>
    <xdr:ext cx="762000" cy="259045"/>
    <xdr:sp macro="" textlink="">
      <xdr:nvSpPr>
        <xdr:cNvPr id="317" name="補助費等平均値テキスト"/>
        <xdr:cNvSpPr txBox="1"/>
      </xdr:nvSpPr>
      <xdr:spPr>
        <a:xfrm>
          <a:off x="16598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8" name="フローチャート: 判断 317"/>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100330</xdr:rowOff>
    </xdr:from>
    <xdr:to>
      <xdr:col>78</xdr:col>
      <xdr:colOff>69850</xdr:colOff>
      <xdr:row>37</xdr:row>
      <xdr:rowOff>161290</xdr:rowOff>
    </xdr:to>
    <xdr:cxnSp macro="">
      <xdr:nvCxnSpPr>
        <xdr:cNvPr id="319" name="直線コネクタ 318"/>
        <xdr:cNvCxnSpPr/>
      </xdr:nvCxnSpPr>
      <xdr:spPr>
        <a:xfrm>
          <a:off x="14782800" y="6443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20" name="フローチャート: 判断 319"/>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21" name="テキスト ボックス 320"/>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77470</xdr:rowOff>
    </xdr:from>
    <xdr:to>
      <xdr:col>73</xdr:col>
      <xdr:colOff>180975</xdr:colOff>
      <xdr:row>37</xdr:row>
      <xdr:rowOff>100330</xdr:rowOff>
    </xdr:to>
    <xdr:cxnSp macro="">
      <xdr:nvCxnSpPr>
        <xdr:cNvPr id="322" name="直線コネクタ 321"/>
        <xdr:cNvCxnSpPr/>
      </xdr:nvCxnSpPr>
      <xdr:spPr>
        <a:xfrm>
          <a:off x="13893800" y="642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23" name="フローチャート: 判断 322"/>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158767</xdr:rowOff>
    </xdr:from>
    <xdr:ext cx="762000" cy="259045"/>
    <xdr:sp macro="" textlink="">
      <xdr:nvSpPr>
        <xdr:cNvPr id="324" name="テキスト ボックス 323"/>
        <xdr:cNvSpPr txBox="1"/>
      </xdr:nvSpPr>
      <xdr:spPr>
        <a:xfrm>
          <a:off x="14401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142240</xdr:rowOff>
    </xdr:from>
    <xdr:to>
      <xdr:col>69</xdr:col>
      <xdr:colOff>92075</xdr:colOff>
      <xdr:row>37</xdr:row>
      <xdr:rowOff>77470</xdr:rowOff>
    </xdr:to>
    <xdr:cxnSp macro="">
      <xdr:nvCxnSpPr>
        <xdr:cNvPr id="325" name="直線コネクタ 324"/>
        <xdr:cNvCxnSpPr/>
      </xdr:nvCxnSpPr>
      <xdr:spPr>
        <a:xfrm>
          <a:off x="13004800" y="6314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49530</xdr:rowOff>
    </xdr:from>
    <xdr:to>
      <xdr:col>69</xdr:col>
      <xdr:colOff>142875</xdr:colOff>
      <xdr:row>37</xdr:row>
      <xdr:rowOff>151130</xdr:rowOff>
    </xdr:to>
    <xdr:sp macro="" textlink="">
      <xdr:nvSpPr>
        <xdr:cNvPr id="326" name="フローチャート: 判断 325"/>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135907</xdr:rowOff>
    </xdr:from>
    <xdr:ext cx="762000" cy="259045"/>
    <xdr:sp macro="" textlink="">
      <xdr:nvSpPr>
        <xdr:cNvPr id="327" name="テキスト ボックス 326"/>
        <xdr:cNvSpPr txBox="1"/>
      </xdr:nvSpPr>
      <xdr:spPr>
        <a:xfrm>
          <a:off x="13512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28" name="フローチャート: 判断 327"/>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90187</xdr:rowOff>
    </xdr:from>
    <xdr:ext cx="762000" cy="259045"/>
    <xdr:sp macro="" textlink="">
      <xdr:nvSpPr>
        <xdr:cNvPr id="329" name="テキスト ボックス 328"/>
        <xdr:cNvSpPr txBox="1"/>
      </xdr:nvSpPr>
      <xdr:spPr>
        <a:xfrm>
          <a:off x="12623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35" name="楕円 334"/>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36" name="補助費等該当値テキスト"/>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7" name="楕円 336"/>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8" name="テキスト ボックス 337"/>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49530</xdr:rowOff>
    </xdr:from>
    <xdr:to>
      <xdr:col>74</xdr:col>
      <xdr:colOff>31750</xdr:colOff>
      <xdr:row>37</xdr:row>
      <xdr:rowOff>151130</xdr:rowOff>
    </xdr:to>
    <xdr:sp macro="" textlink="">
      <xdr:nvSpPr>
        <xdr:cNvPr id="339" name="楕円 338"/>
        <xdr:cNvSpPr/>
      </xdr:nvSpPr>
      <xdr:spPr>
        <a:xfrm>
          <a:off x="14732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161307</xdr:rowOff>
    </xdr:from>
    <xdr:ext cx="762000" cy="259045"/>
    <xdr:sp macro="" textlink="">
      <xdr:nvSpPr>
        <xdr:cNvPr id="340" name="テキスト ボックス 339"/>
        <xdr:cNvSpPr txBox="1"/>
      </xdr:nvSpPr>
      <xdr:spPr>
        <a:xfrm>
          <a:off x="14401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26670</xdr:rowOff>
    </xdr:from>
    <xdr:to>
      <xdr:col>69</xdr:col>
      <xdr:colOff>142875</xdr:colOff>
      <xdr:row>37</xdr:row>
      <xdr:rowOff>128270</xdr:rowOff>
    </xdr:to>
    <xdr:sp macro="" textlink="">
      <xdr:nvSpPr>
        <xdr:cNvPr id="341" name="楕円 340"/>
        <xdr:cNvSpPr/>
      </xdr:nvSpPr>
      <xdr:spPr>
        <a:xfrm>
          <a:off x="13843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138447</xdr:rowOff>
    </xdr:from>
    <xdr:ext cx="762000" cy="259045"/>
    <xdr:sp macro="" textlink="">
      <xdr:nvSpPr>
        <xdr:cNvPr id="342" name="テキスト ボックス 341"/>
        <xdr:cNvSpPr txBox="1"/>
      </xdr:nvSpPr>
      <xdr:spPr>
        <a:xfrm>
          <a:off x="13512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91440</xdr:rowOff>
    </xdr:from>
    <xdr:to>
      <xdr:col>65</xdr:col>
      <xdr:colOff>53975</xdr:colOff>
      <xdr:row>37</xdr:row>
      <xdr:rowOff>21590</xdr:rowOff>
    </xdr:to>
    <xdr:sp macro="" textlink="">
      <xdr:nvSpPr>
        <xdr:cNvPr id="343" name="楕円 342"/>
        <xdr:cNvSpPr/>
      </xdr:nvSpPr>
      <xdr:spPr>
        <a:xfrm>
          <a:off x="12954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31767</xdr:rowOff>
    </xdr:from>
    <xdr:ext cx="762000" cy="259045"/>
    <xdr:sp macro="" textlink="">
      <xdr:nvSpPr>
        <xdr:cNvPr id="344" name="テキスト ボックス 343"/>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開始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復旧復興事業に係る地方債の元金償還の開始に伴い</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、今後数値が高くなることを見込んでいる。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他の事業においては起債依存型の事業実施とならないよう財政運営に努める。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9" name="直線コネクタ 35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60" name="テキスト ボックス 35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3" name="直線コネクタ 36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4" name="テキスト ボックス 36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92711</xdr:rowOff>
    </xdr:to>
    <xdr:cxnSp macro="">
      <xdr:nvCxnSpPr>
        <xdr:cNvPr id="368" name="直線コネクタ 367"/>
        <xdr:cNvCxnSpPr/>
      </xdr:nvCxnSpPr>
      <xdr:spPr>
        <a:xfrm flipV="1">
          <a:off x="4826000" y="126314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64788</xdr:rowOff>
    </xdr:from>
    <xdr:ext cx="762000" cy="259045"/>
    <xdr:sp macro="" textlink="">
      <xdr:nvSpPr>
        <xdr:cNvPr id="369" name="公債費最小値テキスト"/>
        <xdr:cNvSpPr txBox="1"/>
      </xdr:nvSpPr>
      <xdr:spPr>
        <a:xfrm>
          <a:off x="4914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92711</xdr:rowOff>
    </xdr:from>
    <xdr:to>
      <xdr:col>24</xdr:col>
      <xdr:colOff>114300</xdr:colOff>
      <xdr:row>80</xdr:row>
      <xdr:rowOff>92711</xdr:rowOff>
    </xdr:to>
    <xdr:cxnSp macro="">
      <xdr:nvCxnSpPr>
        <xdr:cNvPr id="370" name="直線コネクタ 369"/>
        <xdr:cNvCxnSpPr/>
      </xdr:nvCxnSpPr>
      <xdr:spPr>
        <a:xfrm>
          <a:off x="4737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1"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2" name="直線コネクタ 371"/>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76</xdr:row>
      <xdr:rowOff>115570</xdr:rowOff>
    </xdr:to>
    <xdr:cxnSp macro="">
      <xdr:nvCxnSpPr>
        <xdr:cNvPr id="373" name="直線コネクタ 372"/>
        <xdr:cNvCxnSpPr/>
      </xdr:nvCxnSpPr>
      <xdr:spPr>
        <a:xfrm>
          <a:off x="3987800" y="1299718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4"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5" name="フローチャート: 判断 374"/>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98425</xdr:rowOff>
    </xdr:from>
    <xdr:to>
      <xdr:col>19</xdr:col>
      <xdr:colOff>187325</xdr:colOff>
      <xdr:row>75</xdr:row>
      <xdr:rowOff>138430</xdr:rowOff>
    </xdr:to>
    <xdr:cxnSp macro="">
      <xdr:nvCxnSpPr>
        <xdr:cNvPr id="376" name="直線コネクタ 375"/>
        <xdr:cNvCxnSpPr/>
      </xdr:nvCxnSpPr>
      <xdr:spPr>
        <a:xfrm>
          <a:off x="3098800" y="129571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7" name="フローチャート: 判断 37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8" name="テキスト ボックス 37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98425</xdr:rowOff>
    </xdr:from>
    <xdr:to>
      <xdr:col>15</xdr:col>
      <xdr:colOff>98425</xdr:colOff>
      <xdr:row>76</xdr:row>
      <xdr:rowOff>121286</xdr:rowOff>
    </xdr:to>
    <xdr:cxnSp macro="">
      <xdr:nvCxnSpPr>
        <xdr:cNvPr id="379" name="直線コネクタ 378"/>
        <xdr:cNvCxnSpPr/>
      </xdr:nvCxnSpPr>
      <xdr:spPr>
        <a:xfrm flipV="1">
          <a:off x="2209800" y="12957175"/>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80" name="フローチャート: 判断 37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81" name="テキスト ボックス 380"/>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92711</xdr:rowOff>
    </xdr:from>
    <xdr:to>
      <xdr:col>11</xdr:col>
      <xdr:colOff>9525</xdr:colOff>
      <xdr:row>76</xdr:row>
      <xdr:rowOff>121286</xdr:rowOff>
    </xdr:to>
    <xdr:cxnSp macro="">
      <xdr:nvCxnSpPr>
        <xdr:cNvPr id="382" name="直線コネクタ 381"/>
        <xdr:cNvCxnSpPr/>
      </xdr:nvCxnSpPr>
      <xdr:spPr>
        <a:xfrm>
          <a:off x="1320800" y="131229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3" name="フローチャート: 判断 382"/>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84" name="テキスト ボックス 383"/>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5" name="フローチャート: 判断 384"/>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86" name="テキスト ボックス 385"/>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64770</xdr:rowOff>
    </xdr:from>
    <xdr:to>
      <xdr:col>24</xdr:col>
      <xdr:colOff>76200</xdr:colOff>
      <xdr:row>76</xdr:row>
      <xdr:rowOff>166370</xdr:rowOff>
    </xdr:to>
    <xdr:sp macro="" textlink="">
      <xdr:nvSpPr>
        <xdr:cNvPr id="392" name="楕円 391"/>
        <xdr:cNvSpPr/>
      </xdr:nvSpPr>
      <xdr:spPr>
        <a:xfrm>
          <a:off x="4775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81297</xdr:rowOff>
    </xdr:from>
    <xdr:ext cx="762000" cy="259045"/>
    <xdr:sp macro="" textlink="">
      <xdr:nvSpPr>
        <xdr:cNvPr id="393" name="公債費該当値テキスト"/>
        <xdr:cNvSpPr txBox="1"/>
      </xdr:nvSpPr>
      <xdr:spPr>
        <a:xfrm>
          <a:off x="49149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94" name="楕円 393"/>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95" name="テキスト ボックス 394"/>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47625</xdr:rowOff>
    </xdr:from>
    <xdr:to>
      <xdr:col>15</xdr:col>
      <xdr:colOff>149225</xdr:colOff>
      <xdr:row>75</xdr:row>
      <xdr:rowOff>149225</xdr:rowOff>
    </xdr:to>
    <xdr:sp macro="" textlink="">
      <xdr:nvSpPr>
        <xdr:cNvPr id="396" name="楕円 395"/>
        <xdr:cNvSpPr/>
      </xdr:nvSpPr>
      <xdr:spPr>
        <a:xfrm>
          <a:off x="3048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159402</xdr:rowOff>
    </xdr:from>
    <xdr:ext cx="762000" cy="259045"/>
    <xdr:sp macro="" textlink="">
      <xdr:nvSpPr>
        <xdr:cNvPr id="397" name="テキスト ボックス 396"/>
        <xdr:cNvSpPr txBox="1"/>
      </xdr:nvSpPr>
      <xdr:spPr>
        <a:xfrm>
          <a:off x="2717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70486</xdr:rowOff>
    </xdr:from>
    <xdr:to>
      <xdr:col>11</xdr:col>
      <xdr:colOff>60325</xdr:colOff>
      <xdr:row>77</xdr:row>
      <xdr:rowOff>636</xdr:rowOff>
    </xdr:to>
    <xdr:sp macro="" textlink="">
      <xdr:nvSpPr>
        <xdr:cNvPr id="398" name="楕円 397"/>
        <xdr:cNvSpPr/>
      </xdr:nvSpPr>
      <xdr:spPr>
        <a:xfrm>
          <a:off x="21590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10812</xdr:rowOff>
    </xdr:from>
    <xdr:ext cx="762000" cy="259045"/>
    <xdr:sp macro="" textlink="">
      <xdr:nvSpPr>
        <xdr:cNvPr id="399" name="テキスト ボックス 398"/>
        <xdr:cNvSpPr txBox="1"/>
      </xdr:nvSpPr>
      <xdr:spPr>
        <a:xfrm>
          <a:off x="1828800" y="128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400" name="楕円 399"/>
        <xdr:cNvSpPr/>
      </xdr:nvSpPr>
      <xdr:spPr>
        <a:xfrm>
          <a:off x="1270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401" name="テキスト ボックス 400"/>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前年度と比較すると</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ポイント増加し、類似団体平均と比較すると</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復旧復興事業が完了した公共施設等の維持管理経費が増加している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ことにより、公債費以外</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類似団体平均よりも高い水準となっている。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人件費、補助費等、その他（繰出金）をそれぞれ改善に努め、全体としても類似団体平均よりも低水準</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となるよう努める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6" name="直線コネクタ 41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7" name="テキスト ボックス 41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0" name="直線コネクタ 41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1" name="テキスト ボックス 42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18415</xdr:rowOff>
    </xdr:from>
    <xdr:to>
      <xdr:col>82</xdr:col>
      <xdr:colOff>107950</xdr:colOff>
      <xdr:row>81</xdr:row>
      <xdr:rowOff>86995</xdr:rowOff>
    </xdr:to>
    <xdr:cxnSp macro="">
      <xdr:nvCxnSpPr>
        <xdr:cNvPr id="425" name="直線コネクタ 424"/>
        <xdr:cNvCxnSpPr/>
      </xdr:nvCxnSpPr>
      <xdr:spPr>
        <a:xfrm flipV="1">
          <a:off x="16510000" y="125342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59072</xdr:rowOff>
    </xdr:from>
    <xdr:ext cx="762000" cy="259045"/>
    <xdr:sp macro="" textlink="">
      <xdr:nvSpPr>
        <xdr:cNvPr id="426"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86995</xdr:rowOff>
    </xdr:from>
    <xdr:to>
      <xdr:col>82</xdr:col>
      <xdr:colOff>196850</xdr:colOff>
      <xdr:row>81</xdr:row>
      <xdr:rowOff>86995</xdr:rowOff>
    </xdr:to>
    <xdr:cxnSp macro="">
      <xdr:nvCxnSpPr>
        <xdr:cNvPr id="427" name="直線コネクタ 426"/>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104792</xdr:rowOff>
    </xdr:from>
    <xdr:ext cx="762000" cy="259045"/>
    <xdr:sp macro="" textlink="">
      <xdr:nvSpPr>
        <xdr:cNvPr id="428" name="公債費以外最大値テキスト"/>
        <xdr:cNvSpPr txBox="1"/>
      </xdr:nvSpPr>
      <xdr:spPr>
        <a:xfrm>
          <a:off x="16598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18415</xdr:rowOff>
    </xdr:from>
    <xdr:to>
      <xdr:col>82</xdr:col>
      <xdr:colOff>196850</xdr:colOff>
      <xdr:row>73</xdr:row>
      <xdr:rowOff>18415</xdr:rowOff>
    </xdr:to>
    <xdr:cxnSp macro="">
      <xdr:nvCxnSpPr>
        <xdr:cNvPr id="429" name="直線コネクタ 428"/>
        <xdr:cNvCxnSpPr/>
      </xdr:nvCxnSpPr>
      <xdr:spPr>
        <a:xfrm>
          <a:off x="16421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46989</xdr:rowOff>
    </xdr:from>
    <xdr:to>
      <xdr:col>82</xdr:col>
      <xdr:colOff>107950</xdr:colOff>
      <xdr:row>80</xdr:row>
      <xdr:rowOff>75564</xdr:rowOff>
    </xdr:to>
    <xdr:cxnSp macro="">
      <xdr:nvCxnSpPr>
        <xdr:cNvPr id="430" name="直線コネクタ 429"/>
        <xdr:cNvCxnSpPr/>
      </xdr:nvCxnSpPr>
      <xdr:spPr>
        <a:xfrm>
          <a:off x="15671800" y="13591539"/>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31"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2" name="フローチャート: 判断 431"/>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98425</xdr:rowOff>
    </xdr:from>
    <xdr:to>
      <xdr:col>78</xdr:col>
      <xdr:colOff>69850</xdr:colOff>
      <xdr:row>79</xdr:row>
      <xdr:rowOff>46989</xdr:rowOff>
    </xdr:to>
    <xdr:cxnSp macro="">
      <xdr:nvCxnSpPr>
        <xdr:cNvPr id="433" name="直線コネクタ 432"/>
        <xdr:cNvCxnSpPr/>
      </xdr:nvCxnSpPr>
      <xdr:spPr>
        <a:xfrm>
          <a:off x="14782800" y="13471525"/>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93345</xdr:rowOff>
    </xdr:from>
    <xdr:to>
      <xdr:col>78</xdr:col>
      <xdr:colOff>120650</xdr:colOff>
      <xdr:row>78</xdr:row>
      <xdr:rowOff>23495</xdr:rowOff>
    </xdr:to>
    <xdr:sp macro="" textlink="">
      <xdr:nvSpPr>
        <xdr:cNvPr id="434" name="フローチャート: 判断 433"/>
        <xdr:cNvSpPr/>
      </xdr:nvSpPr>
      <xdr:spPr>
        <a:xfrm>
          <a:off x="15621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33672</xdr:rowOff>
    </xdr:from>
    <xdr:ext cx="736600" cy="259045"/>
    <xdr:sp macro="" textlink="">
      <xdr:nvSpPr>
        <xdr:cNvPr id="435" name="テキスト ボックス 434"/>
        <xdr:cNvSpPr txBox="1"/>
      </xdr:nvSpPr>
      <xdr:spPr>
        <a:xfrm>
          <a:off x="15290800" y="13063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92711</xdr:rowOff>
    </xdr:from>
    <xdr:to>
      <xdr:col>73</xdr:col>
      <xdr:colOff>180975</xdr:colOff>
      <xdr:row>78</xdr:row>
      <xdr:rowOff>98425</xdr:rowOff>
    </xdr:to>
    <xdr:cxnSp macro="">
      <xdr:nvCxnSpPr>
        <xdr:cNvPr id="436" name="直線コネクタ 435"/>
        <xdr:cNvCxnSpPr/>
      </xdr:nvCxnSpPr>
      <xdr:spPr>
        <a:xfrm>
          <a:off x="13893800" y="13122911"/>
          <a:ext cx="889000" cy="34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37" name="フローチャート: 判断 436"/>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136541</xdr:rowOff>
    </xdr:from>
    <xdr:ext cx="762000" cy="259045"/>
    <xdr:sp macro="" textlink="">
      <xdr:nvSpPr>
        <xdr:cNvPr id="438" name="テキスト ボックス 437"/>
        <xdr:cNvSpPr txBox="1"/>
      </xdr:nvSpPr>
      <xdr:spPr>
        <a:xfrm>
          <a:off x="14401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75564</xdr:rowOff>
    </xdr:from>
    <xdr:to>
      <xdr:col>69</xdr:col>
      <xdr:colOff>92075</xdr:colOff>
      <xdr:row>76</xdr:row>
      <xdr:rowOff>92711</xdr:rowOff>
    </xdr:to>
    <xdr:cxnSp macro="">
      <xdr:nvCxnSpPr>
        <xdr:cNvPr id="439" name="直線コネクタ 438"/>
        <xdr:cNvCxnSpPr/>
      </xdr:nvCxnSpPr>
      <xdr:spPr>
        <a:xfrm>
          <a:off x="13004800" y="1310576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161925</xdr:rowOff>
    </xdr:from>
    <xdr:to>
      <xdr:col>69</xdr:col>
      <xdr:colOff>142875</xdr:colOff>
      <xdr:row>77</xdr:row>
      <xdr:rowOff>92075</xdr:rowOff>
    </xdr:to>
    <xdr:sp macro="" textlink="">
      <xdr:nvSpPr>
        <xdr:cNvPr id="440" name="フローチャート: 判断 439"/>
        <xdr:cNvSpPr/>
      </xdr:nvSpPr>
      <xdr:spPr>
        <a:xfrm>
          <a:off x="13843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76852</xdr:rowOff>
    </xdr:from>
    <xdr:ext cx="762000" cy="259045"/>
    <xdr:sp macro="" textlink="">
      <xdr:nvSpPr>
        <xdr:cNvPr id="441" name="テキスト ボックス 440"/>
        <xdr:cNvSpPr txBox="1"/>
      </xdr:nvSpPr>
      <xdr:spPr>
        <a:xfrm>
          <a:off x="13512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36195</xdr:rowOff>
    </xdr:from>
    <xdr:to>
      <xdr:col>65</xdr:col>
      <xdr:colOff>53975</xdr:colOff>
      <xdr:row>76</xdr:row>
      <xdr:rowOff>137795</xdr:rowOff>
    </xdr:to>
    <xdr:sp macro="" textlink="">
      <xdr:nvSpPr>
        <xdr:cNvPr id="442" name="フローチャート: 判断 441"/>
        <xdr:cNvSpPr/>
      </xdr:nvSpPr>
      <xdr:spPr>
        <a:xfrm>
          <a:off x="12954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122572</xdr:rowOff>
    </xdr:from>
    <xdr:ext cx="762000" cy="259045"/>
    <xdr:sp macro="" textlink="">
      <xdr:nvSpPr>
        <xdr:cNvPr id="443" name="テキスト ボックス 442"/>
        <xdr:cNvSpPr txBox="1"/>
      </xdr:nvSpPr>
      <xdr:spPr>
        <a:xfrm>
          <a:off x="12623800" y="1315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24764</xdr:rowOff>
    </xdr:from>
    <xdr:to>
      <xdr:col>82</xdr:col>
      <xdr:colOff>158750</xdr:colOff>
      <xdr:row>80</xdr:row>
      <xdr:rowOff>126364</xdr:rowOff>
    </xdr:to>
    <xdr:sp macro="" textlink="">
      <xdr:nvSpPr>
        <xdr:cNvPr id="449" name="楕円 448"/>
        <xdr:cNvSpPr/>
      </xdr:nvSpPr>
      <xdr:spPr>
        <a:xfrm>
          <a:off x="16459200" y="1374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168291</xdr:rowOff>
    </xdr:from>
    <xdr:ext cx="762000" cy="259045"/>
    <xdr:sp macro="" textlink="">
      <xdr:nvSpPr>
        <xdr:cNvPr id="450" name="公債費以外該当値テキスト"/>
        <xdr:cNvSpPr txBox="1"/>
      </xdr:nvSpPr>
      <xdr:spPr>
        <a:xfrm>
          <a:off x="16598900" y="137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167639</xdr:rowOff>
    </xdr:from>
    <xdr:to>
      <xdr:col>78</xdr:col>
      <xdr:colOff>120650</xdr:colOff>
      <xdr:row>79</xdr:row>
      <xdr:rowOff>97789</xdr:rowOff>
    </xdr:to>
    <xdr:sp macro="" textlink="">
      <xdr:nvSpPr>
        <xdr:cNvPr id="451" name="楕円 450"/>
        <xdr:cNvSpPr/>
      </xdr:nvSpPr>
      <xdr:spPr>
        <a:xfrm>
          <a:off x="15621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82566</xdr:rowOff>
    </xdr:from>
    <xdr:ext cx="736600" cy="259045"/>
    <xdr:sp macro="" textlink="">
      <xdr:nvSpPr>
        <xdr:cNvPr id="452" name="テキスト ボックス 451"/>
        <xdr:cNvSpPr txBox="1"/>
      </xdr:nvSpPr>
      <xdr:spPr>
        <a:xfrm>
          <a:off x="15290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47625</xdr:rowOff>
    </xdr:from>
    <xdr:to>
      <xdr:col>74</xdr:col>
      <xdr:colOff>31750</xdr:colOff>
      <xdr:row>78</xdr:row>
      <xdr:rowOff>149225</xdr:rowOff>
    </xdr:to>
    <xdr:sp macro="" textlink="">
      <xdr:nvSpPr>
        <xdr:cNvPr id="453" name="楕円 452"/>
        <xdr:cNvSpPr/>
      </xdr:nvSpPr>
      <xdr:spPr>
        <a:xfrm>
          <a:off x="147320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134002</xdr:rowOff>
    </xdr:from>
    <xdr:ext cx="762000" cy="259045"/>
    <xdr:sp macro="" textlink="">
      <xdr:nvSpPr>
        <xdr:cNvPr id="454" name="テキスト ボックス 453"/>
        <xdr:cNvSpPr txBox="1"/>
      </xdr:nvSpPr>
      <xdr:spPr>
        <a:xfrm>
          <a:off x="14401800" y="1350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41911</xdr:rowOff>
    </xdr:from>
    <xdr:to>
      <xdr:col>69</xdr:col>
      <xdr:colOff>142875</xdr:colOff>
      <xdr:row>76</xdr:row>
      <xdr:rowOff>143511</xdr:rowOff>
    </xdr:to>
    <xdr:sp macro="" textlink="">
      <xdr:nvSpPr>
        <xdr:cNvPr id="455" name="楕円 454"/>
        <xdr:cNvSpPr/>
      </xdr:nvSpPr>
      <xdr:spPr>
        <a:xfrm>
          <a:off x="13843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153687</xdr:rowOff>
    </xdr:from>
    <xdr:ext cx="762000" cy="259045"/>
    <xdr:sp macro="" textlink="">
      <xdr:nvSpPr>
        <xdr:cNvPr id="456" name="テキスト ボックス 455"/>
        <xdr:cNvSpPr txBox="1"/>
      </xdr:nvSpPr>
      <xdr:spPr>
        <a:xfrm>
          <a:off x="13512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24764</xdr:rowOff>
    </xdr:from>
    <xdr:to>
      <xdr:col>65</xdr:col>
      <xdr:colOff>53975</xdr:colOff>
      <xdr:row>76</xdr:row>
      <xdr:rowOff>126364</xdr:rowOff>
    </xdr:to>
    <xdr:sp macro="" textlink="">
      <xdr:nvSpPr>
        <xdr:cNvPr id="457" name="楕円 456"/>
        <xdr:cNvSpPr/>
      </xdr:nvSpPr>
      <xdr:spPr>
        <a:xfrm>
          <a:off x="129540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136542</xdr:rowOff>
    </xdr:from>
    <xdr:ext cx="762000" cy="259045"/>
    <xdr:sp macro="" textlink="">
      <xdr:nvSpPr>
        <xdr:cNvPr id="458" name="テキスト ボックス 457"/>
        <xdr:cNvSpPr txBox="1"/>
      </xdr:nvSpPr>
      <xdr:spPr>
        <a:xfrm>
          <a:off x="12623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140335</xdr:rowOff>
    </xdr:from>
    <xdr:to>
      <xdr:col>29</xdr:col>
      <xdr:colOff>127000</xdr:colOff>
      <xdr:row>20</xdr:row>
      <xdr:rowOff>153632</xdr:rowOff>
    </xdr:to>
    <xdr:cxnSp macro="">
      <xdr:nvCxnSpPr>
        <xdr:cNvPr id="45" name="直線コネクタ 44"/>
        <xdr:cNvCxnSpPr/>
      </xdr:nvCxnSpPr>
      <xdr:spPr bwMode="auto">
        <a:xfrm flipV="1">
          <a:off x="5651500" y="2073910"/>
          <a:ext cx="0" cy="15563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125709</xdr:rowOff>
    </xdr:from>
    <xdr:ext cx="762000" cy="259045"/>
    <xdr:sp macro="" textlink="">
      <xdr:nvSpPr>
        <xdr:cNvPr id="46" name="人口1人当たり決算額の推移最小値テキスト130"/>
        <xdr:cNvSpPr txBox="1"/>
      </xdr:nvSpPr>
      <xdr:spPr>
        <a:xfrm>
          <a:off x="5740400" y="360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153632</xdr:rowOff>
    </xdr:from>
    <xdr:to>
      <xdr:col>30</xdr:col>
      <xdr:colOff>25400</xdr:colOff>
      <xdr:row>20</xdr:row>
      <xdr:rowOff>153632</xdr:rowOff>
    </xdr:to>
    <xdr:cxnSp macro="">
      <xdr:nvCxnSpPr>
        <xdr:cNvPr id="47" name="直線コネクタ 46"/>
        <xdr:cNvCxnSpPr/>
      </xdr:nvCxnSpPr>
      <xdr:spPr bwMode="auto">
        <a:xfrm>
          <a:off x="5562600" y="36302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55262</xdr:rowOff>
    </xdr:from>
    <xdr:ext cx="762000" cy="259045"/>
    <xdr:sp macro="" textlink="">
      <xdr:nvSpPr>
        <xdr:cNvPr id="48" name="人口1人当たり決算額の推移最大値テキスト130"/>
        <xdr:cNvSpPr txBox="1"/>
      </xdr:nvSpPr>
      <xdr:spPr>
        <a:xfrm>
          <a:off x="5740400" y="181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140335</xdr:rowOff>
    </xdr:from>
    <xdr:to>
      <xdr:col>30</xdr:col>
      <xdr:colOff>25400</xdr:colOff>
      <xdr:row>11</xdr:row>
      <xdr:rowOff>140335</xdr:rowOff>
    </xdr:to>
    <xdr:cxnSp macro="">
      <xdr:nvCxnSpPr>
        <xdr:cNvPr id="49" name="直線コネクタ 48"/>
        <xdr:cNvCxnSpPr/>
      </xdr:nvCxnSpPr>
      <xdr:spPr bwMode="auto">
        <a:xfrm>
          <a:off x="5562600" y="2073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156794</xdr:rowOff>
    </xdr:from>
    <xdr:to>
      <xdr:col>29</xdr:col>
      <xdr:colOff>127000</xdr:colOff>
      <xdr:row>15</xdr:row>
      <xdr:rowOff>53378</xdr:rowOff>
    </xdr:to>
    <xdr:cxnSp macro="">
      <xdr:nvCxnSpPr>
        <xdr:cNvPr id="50" name="直線コネクタ 49"/>
        <xdr:cNvCxnSpPr/>
      </xdr:nvCxnSpPr>
      <xdr:spPr bwMode="auto">
        <a:xfrm flipV="1">
          <a:off x="5003800" y="2604719"/>
          <a:ext cx="647700" cy="68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162996</xdr:rowOff>
    </xdr:from>
    <xdr:ext cx="762000" cy="259045"/>
    <xdr:sp macro="" textlink="">
      <xdr:nvSpPr>
        <xdr:cNvPr id="51" name="人口1人当たり決算額の推移平均値テキスト130"/>
        <xdr:cNvSpPr txBox="1"/>
      </xdr:nvSpPr>
      <xdr:spPr>
        <a:xfrm>
          <a:off x="5740400" y="295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19469</xdr:rowOff>
    </xdr:from>
    <xdr:to>
      <xdr:col>29</xdr:col>
      <xdr:colOff>177800</xdr:colOff>
      <xdr:row>17</xdr:row>
      <xdr:rowOff>121069</xdr:rowOff>
    </xdr:to>
    <xdr:sp macro="" textlink="">
      <xdr:nvSpPr>
        <xdr:cNvPr id="52" name="フローチャート: 判断 51"/>
        <xdr:cNvSpPr/>
      </xdr:nvSpPr>
      <xdr:spPr bwMode="auto">
        <a:xfrm>
          <a:off x="5600700" y="2981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53378</xdr:rowOff>
    </xdr:from>
    <xdr:to>
      <xdr:col>26</xdr:col>
      <xdr:colOff>50800</xdr:colOff>
      <xdr:row>15</xdr:row>
      <xdr:rowOff>59220</xdr:rowOff>
    </xdr:to>
    <xdr:cxnSp macro="">
      <xdr:nvCxnSpPr>
        <xdr:cNvPr id="53" name="直線コネクタ 52"/>
        <xdr:cNvCxnSpPr/>
      </xdr:nvCxnSpPr>
      <xdr:spPr bwMode="auto">
        <a:xfrm flipV="1">
          <a:off x="4305300" y="2672753"/>
          <a:ext cx="698500" cy="5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85458</xdr:rowOff>
    </xdr:from>
    <xdr:to>
      <xdr:col>26</xdr:col>
      <xdr:colOff>101600</xdr:colOff>
      <xdr:row>18</xdr:row>
      <xdr:rowOff>15608</xdr:rowOff>
    </xdr:to>
    <xdr:sp macro="" textlink="">
      <xdr:nvSpPr>
        <xdr:cNvPr id="54" name="フローチャート: 判断 53"/>
        <xdr:cNvSpPr/>
      </xdr:nvSpPr>
      <xdr:spPr bwMode="auto">
        <a:xfrm>
          <a:off x="4953000" y="3047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385</xdr:rowOff>
    </xdr:from>
    <xdr:ext cx="736600" cy="259045"/>
    <xdr:sp macro="" textlink="">
      <xdr:nvSpPr>
        <xdr:cNvPr id="55" name="テキスト ボックス 54"/>
        <xdr:cNvSpPr txBox="1"/>
      </xdr:nvSpPr>
      <xdr:spPr>
        <a:xfrm>
          <a:off x="4622800" y="3134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36347</xdr:rowOff>
    </xdr:from>
    <xdr:to>
      <xdr:col>22</xdr:col>
      <xdr:colOff>114300</xdr:colOff>
      <xdr:row>15</xdr:row>
      <xdr:rowOff>59220</xdr:rowOff>
    </xdr:to>
    <xdr:cxnSp macro="">
      <xdr:nvCxnSpPr>
        <xdr:cNvPr id="56" name="直線コネクタ 55"/>
        <xdr:cNvCxnSpPr/>
      </xdr:nvCxnSpPr>
      <xdr:spPr bwMode="auto">
        <a:xfrm>
          <a:off x="3606800" y="2655722"/>
          <a:ext cx="698500" cy="22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114973</xdr:rowOff>
    </xdr:from>
    <xdr:to>
      <xdr:col>22</xdr:col>
      <xdr:colOff>165100</xdr:colOff>
      <xdr:row>18</xdr:row>
      <xdr:rowOff>45123</xdr:rowOff>
    </xdr:to>
    <xdr:sp macro="" textlink="">
      <xdr:nvSpPr>
        <xdr:cNvPr id="57" name="フローチャート: 判断 56"/>
        <xdr:cNvSpPr/>
      </xdr:nvSpPr>
      <xdr:spPr bwMode="auto">
        <a:xfrm>
          <a:off x="4254500" y="3077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29900</xdr:rowOff>
    </xdr:from>
    <xdr:ext cx="762000" cy="259045"/>
    <xdr:sp macro="" textlink="">
      <xdr:nvSpPr>
        <xdr:cNvPr id="58" name="テキスト ボックス 57"/>
        <xdr:cNvSpPr txBox="1"/>
      </xdr:nvSpPr>
      <xdr:spPr>
        <a:xfrm>
          <a:off x="3924300" y="316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24829</xdr:rowOff>
    </xdr:from>
    <xdr:to>
      <xdr:col>18</xdr:col>
      <xdr:colOff>177800</xdr:colOff>
      <xdr:row>15</xdr:row>
      <xdr:rowOff>36347</xdr:rowOff>
    </xdr:to>
    <xdr:cxnSp macro="">
      <xdr:nvCxnSpPr>
        <xdr:cNvPr id="59" name="直線コネクタ 58"/>
        <xdr:cNvCxnSpPr/>
      </xdr:nvCxnSpPr>
      <xdr:spPr bwMode="auto">
        <a:xfrm>
          <a:off x="2908300" y="2644204"/>
          <a:ext cx="698500" cy="11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157277</xdr:rowOff>
    </xdr:from>
    <xdr:to>
      <xdr:col>19</xdr:col>
      <xdr:colOff>38100</xdr:colOff>
      <xdr:row>18</xdr:row>
      <xdr:rowOff>87427</xdr:rowOff>
    </xdr:to>
    <xdr:sp macro="" textlink="">
      <xdr:nvSpPr>
        <xdr:cNvPr id="60" name="フローチャート: 判断 59"/>
        <xdr:cNvSpPr/>
      </xdr:nvSpPr>
      <xdr:spPr bwMode="auto">
        <a:xfrm>
          <a:off x="3556000" y="3119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72204</xdr:rowOff>
    </xdr:from>
    <xdr:ext cx="762000" cy="259045"/>
    <xdr:sp macro="" textlink="">
      <xdr:nvSpPr>
        <xdr:cNvPr id="61" name="テキスト ボックス 60"/>
        <xdr:cNvSpPr txBox="1"/>
      </xdr:nvSpPr>
      <xdr:spPr>
        <a:xfrm>
          <a:off x="3225800" y="320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3886</xdr:rowOff>
    </xdr:from>
    <xdr:to>
      <xdr:col>15</xdr:col>
      <xdr:colOff>101600</xdr:colOff>
      <xdr:row>18</xdr:row>
      <xdr:rowOff>105486</xdr:rowOff>
    </xdr:to>
    <xdr:sp macro="" textlink="">
      <xdr:nvSpPr>
        <xdr:cNvPr id="62" name="フローチャート: 判断 61"/>
        <xdr:cNvSpPr/>
      </xdr:nvSpPr>
      <xdr:spPr bwMode="auto">
        <a:xfrm>
          <a:off x="2857500" y="313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90263</xdr:rowOff>
    </xdr:from>
    <xdr:ext cx="762000" cy="259045"/>
    <xdr:sp macro="" textlink="">
      <xdr:nvSpPr>
        <xdr:cNvPr id="63" name="テキスト ボックス 62"/>
        <xdr:cNvSpPr txBox="1"/>
      </xdr:nvSpPr>
      <xdr:spPr>
        <a:xfrm>
          <a:off x="2527300" y="322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105994</xdr:rowOff>
    </xdr:from>
    <xdr:to>
      <xdr:col>29</xdr:col>
      <xdr:colOff>177800</xdr:colOff>
      <xdr:row>15</xdr:row>
      <xdr:rowOff>36144</xdr:rowOff>
    </xdr:to>
    <xdr:sp macro="" textlink="">
      <xdr:nvSpPr>
        <xdr:cNvPr id="69" name="楕円 68"/>
        <xdr:cNvSpPr/>
      </xdr:nvSpPr>
      <xdr:spPr bwMode="auto">
        <a:xfrm>
          <a:off x="5600700" y="2553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122521</xdr:rowOff>
    </xdr:from>
    <xdr:ext cx="762000" cy="259045"/>
    <xdr:sp macro="" textlink="">
      <xdr:nvSpPr>
        <xdr:cNvPr id="70" name="人口1人当たり決算額の推移該当値テキスト130"/>
        <xdr:cNvSpPr txBox="1"/>
      </xdr:nvSpPr>
      <xdr:spPr>
        <a:xfrm>
          <a:off x="5740400" y="239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2578</xdr:rowOff>
    </xdr:from>
    <xdr:to>
      <xdr:col>26</xdr:col>
      <xdr:colOff>101600</xdr:colOff>
      <xdr:row>15</xdr:row>
      <xdr:rowOff>104178</xdr:rowOff>
    </xdr:to>
    <xdr:sp macro="" textlink="">
      <xdr:nvSpPr>
        <xdr:cNvPr id="71" name="楕円 70"/>
        <xdr:cNvSpPr/>
      </xdr:nvSpPr>
      <xdr:spPr bwMode="auto">
        <a:xfrm>
          <a:off x="4953000" y="2621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114355</xdr:rowOff>
    </xdr:from>
    <xdr:ext cx="736600" cy="259045"/>
    <xdr:sp macro="" textlink="">
      <xdr:nvSpPr>
        <xdr:cNvPr id="72" name="テキスト ボックス 71"/>
        <xdr:cNvSpPr txBox="1"/>
      </xdr:nvSpPr>
      <xdr:spPr>
        <a:xfrm>
          <a:off x="4622800" y="2390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8420</xdr:rowOff>
    </xdr:from>
    <xdr:to>
      <xdr:col>22</xdr:col>
      <xdr:colOff>165100</xdr:colOff>
      <xdr:row>15</xdr:row>
      <xdr:rowOff>110020</xdr:rowOff>
    </xdr:to>
    <xdr:sp macro="" textlink="">
      <xdr:nvSpPr>
        <xdr:cNvPr id="73" name="楕円 72"/>
        <xdr:cNvSpPr/>
      </xdr:nvSpPr>
      <xdr:spPr bwMode="auto">
        <a:xfrm>
          <a:off x="4254500" y="2627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120197</xdr:rowOff>
    </xdr:from>
    <xdr:ext cx="762000" cy="259045"/>
    <xdr:sp macro="" textlink="">
      <xdr:nvSpPr>
        <xdr:cNvPr id="74" name="テキスト ボックス 73"/>
        <xdr:cNvSpPr txBox="1"/>
      </xdr:nvSpPr>
      <xdr:spPr>
        <a:xfrm>
          <a:off x="3924300" y="239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156997</xdr:rowOff>
    </xdr:from>
    <xdr:to>
      <xdr:col>19</xdr:col>
      <xdr:colOff>38100</xdr:colOff>
      <xdr:row>15</xdr:row>
      <xdr:rowOff>87147</xdr:rowOff>
    </xdr:to>
    <xdr:sp macro="" textlink="">
      <xdr:nvSpPr>
        <xdr:cNvPr id="75" name="楕円 74"/>
        <xdr:cNvSpPr/>
      </xdr:nvSpPr>
      <xdr:spPr bwMode="auto">
        <a:xfrm>
          <a:off x="3556000" y="2604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97324</xdr:rowOff>
    </xdr:from>
    <xdr:ext cx="762000" cy="259045"/>
    <xdr:sp macro="" textlink="">
      <xdr:nvSpPr>
        <xdr:cNvPr id="76" name="テキスト ボックス 75"/>
        <xdr:cNvSpPr txBox="1"/>
      </xdr:nvSpPr>
      <xdr:spPr>
        <a:xfrm>
          <a:off x="3225800" y="237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145479</xdr:rowOff>
    </xdr:from>
    <xdr:to>
      <xdr:col>15</xdr:col>
      <xdr:colOff>101600</xdr:colOff>
      <xdr:row>15</xdr:row>
      <xdr:rowOff>75629</xdr:rowOff>
    </xdr:to>
    <xdr:sp macro="" textlink="">
      <xdr:nvSpPr>
        <xdr:cNvPr id="77" name="楕円 76"/>
        <xdr:cNvSpPr/>
      </xdr:nvSpPr>
      <xdr:spPr bwMode="auto">
        <a:xfrm>
          <a:off x="2857500" y="2593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85806</xdr:rowOff>
    </xdr:from>
    <xdr:ext cx="762000" cy="259045"/>
    <xdr:sp macro="" textlink="">
      <xdr:nvSpPr>
        <xdr:cNvPr id="78" name="テキスト ボックス 77"/>
        <xdr:cNvSpPr txBox="1"/>
      </xdr:nvSpPr>
      <xdr:spPr>
        <a:xfrm>
          <a:off x="2527300" y="236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193599</xdr:rowOff>
    </xdr:from>
    <xdr:to>
      <xdr:col>29</xdr:col>
      <xdr:colOff>127000</xdr:colOff>
      <xdr:row>37</xdr:row>
      <xdr:rowOff>206153</xdr:rowOff>
    </xdr:to>
    <xdr:cxnSp macro="">
      <xdr:nvCxnSpPr>
        <xdr:cNvPr id="107" name="直線コネクタ 106"/>
        <xdr:cNvCxnSpPr/>
      </xdr:nvCxnSpPr>
      <xdr:spPr bwMode="auto">
        <a:xfrm flipV="1">
          <a:off x="5651500" y="6118149"/>
          <a:ext cx="0" cy="12127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178230</xdr:rowOff>
    </xdr:from>
    <xdr:ext cx="762000" cy="259045"/>
    <xdr:sp macro="" textlink="">
      <xdr:nvSpPr>
        <xdr:cNvPr id="108" name="人口1人当たり決算額の推移最小値テキスト445"/>
        <xdr:cNvSpPr txBox="1"/>
      </xdr:nvSpPr>
      <xdr:spPr>
        <a:xfrm>
          <a:off x="5740400" y="730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206153</xdr:rowOff>
    </xdr:from>
    <xdr:to>
      <xdr:col>30</xdr:col>
      <xdr:colOff>25400</xdr:colOff>
      <xdr:row>37</xdr:row>
      <xdr:rowOff>206153</xdr:rowOff>
    </xdr:to>
    <xdr:cxnSp macro="">
      <xdr:nvCxnSpPr>
        <xdr:cNvPr id="109" name="直線コネクタ 108"/>
        <xdr:cNvCxnSpPr/>
      </xdr:nvCxnSpPr>
      <xdr:spPr bwMode="auto">
        <a:xfrm>
          <a:off x="5562600" y="7330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108526</xdr:rowOff>
    </xdr:from>
    <xdr:ext cx="762000" cy="259045"/>
    <xdr:sp macro="" textlink="">
      <xdr:nvSpPr>
        <xdr:cNvPr id="110" name="人口1人当たり決算額の推移最大値テキスト445"/>
        <xdr:cNvSpPr txBox="1"/>
      </xdr:nvSpPr>
      <xdr:spPr>
        <a:xfrm>
          <a:off x="5740400" y="586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193599</xdr:rowOff>
    </xdr:from>
    <xdr:to>
      <xdr:col>30</xdr:col>
      <xdr:colOff>25400</xdr:colOff>
      <xdr:row>33</xdr:row>
      <xdr:rowOff>193599</xdr:rowOff>
    </xdr:to>
    <xdr:cxnSp macro="">
      <xdr:nvCxnSpPr>
        <xdr:cNvPr id="111" name="直線コネクタ 110"/>
        <xdr:cNvCxnSpPr/>
      </xdr:nvCxnSpPr>
      <xdr:spPr bwMode="auto">
        <a:xfrm>
          <a:off x="5562600" y="6118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78213</xdr:rowOff>
    </xdr:from>
    <xdr:to>
      <xdr:col>29</xdr:col>
      <xdr:colOff>127000</xdr:colOff>
      <xdr:row>37</xdr:row>
      <xdr:rowOff>31674</xdr:rowOff>
    </xdr:to>
    <xdr:cxnSp macro="">
      <xdr:nvCxnSpPr>
        <xdr:cNvPr id="112" name="直線コネクタ 111"/>
        <xdr:cNvCxnSpPr/>
      </xdr:nvCxnSpPr>
      <xdr:spPr bwMode="auto">
        <a:xfrm flipV="1">
          <a:off x="5003800" y="7031463"/>
          <a:ext cx="647700" cy="124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92594</xdr:rowOff>
    </xdr:from>
    <xdr:ext cx="762000" cy="259045"/>
    <xdr:sp macro="" textlink="">
      <xdr:nvSpPr>
        <xdr:cNvPr id="113" name="人口1人当たり決算額の推移平均値テキスト445"/>
        <xdr:cNvSpPr txBox="1"/>
      </xdr:nvSpPr>
      <xdr:spPr>
        <a:xfrm>
          <a:off x="5740400" y="670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247517</xdr:rowOff>
    </xdr:from>
    <xdr:to>
      <xdr:col>29</xdr:col>
      <xdr:colOff>177800</xdr:colOff>
      <xdr:row>36</xdr:row>
      <xdr:rowOff>6217</xdr:rowOff>
    </xdr:to>
    <xdr:sp macro="" textlink="">
      <xdr:nvSpPr>
        <xdr:cNvPr id="114" name="フローチャート: 判断 113"/>
        <xdr:cNvSpPr/>
      </xdr:nvSpPr>
      <xdr:spPr bwMode="auto">
        <a:xfrm>
          <a:off x="56007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31674</xdr:rowOff>
    </xdr:from>
    <xdr:to>
      <xdr:col>26</xdr:col>
      <xdr:colOff>50800</xdr:colOff>
      <xdr:row>37</xdr:row>
      <xdr:rowOff>68821</xdr:rowOff>
    </xdr:to>
    <xdr:cxnSp macro="">
      <xdr:nvCxnSpPr>
        <xdr:cNvPr id="115" name="直線コネクタ 114"/>
        <xdr:cNvCxnSpPr/>
      </xdr:nvCxnSpPr>
      <xdr:spPr bwMode="auto">
        <a:xfrm flipV="1">
          <a:off x="4305300" y="7156374"/>
          <a:ext cx="698500" cy="37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276930</xdr:rowOff>
    </xdr:from>
    <xdr:to>
      <xdr:col>26</xdr:col>
      <xdr:colOff>101600</xdr:colOff>
      <xdr:row>36</xdr:row>
      <xdr:rowOff>35630</xdr:rowOff>
    </xdr:to>
    <xdr:sp macro="" textlink="">
      <xdr:nvSpPr>
        <xdr:cNvPr id="116" name="フローチャート: 判断 115"/>
        <xdr:cNvSpPr/>
      </xdr:nvSpPr>
      <xdr:spPr bwMode="auto">
        <a:xfrm>
          <a:off x="4953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45807</xdr:rowOff>
    </xdr:from>
    <xdr:ext cx="736600" cy="259045"/>
    <xdr:sp macro="" textlink="">
      <xdr:nvSpPr>
        <xdr:cNvPr id="117" name="テキスト ボックス 116"/>
        <xdr:cNvSpPr txBox="1"/>
      </xdr:nvSpPr>
      <xdr:spPr>
        <a:xfrm>
          <a:off x="4622800" y="66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2946</xdr:rowOff>
    </xdr:from>
    <xdr:to>
      <xdr:col>22</xdr:col>
      <xdr:colOff>114300</xdr:colOff>
      <xdr:row>37</xdr:row>
      <xdr:rowOff>68821</xdr:rowOff>
    </xdr:to>
    <xdr:cxnSp macro="">
      <xdr:nvCxnSpPr>
        <xdr:cNvPr id="118" name="直線コネクタ 117"/>
        <xdr:cNvCxnSpPr/>
      </xdr:nvCxnSpPr>
      <xdr:spPr bwMode="auto">
        <a:xfrm>
          <a:off x="3606800" y="6956196"/>
          <a:ext cx="698500" cy="237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279997</xdr:rowOff>
    </xdr:from>
    <xdr:to>
      <xdr:col>22</xdr:col>
      <xdr:colOff>165100</xdr:colOff>
      <xdr:row>36</xdr:row>
      <xdr:rowOff>38697</xdr:rowOff>
    </xdr:to>
    <xdr:sp macro="" textlink="">
      <xdr:nvSpPr>
        <xdr:cNvPr id="119" name="フローチャート: 判断 118"/>
        <xdr:cNvSpPr/>
      </xdr:nvSpPr>
      <xdr:spPr bwMode="auto">
        <a:xfrm>
          <a:off x="42545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48874</xdr:rowOff>
    </xdr:from>
    <xdr:ext cx="762000" cy="259045"/>
    <xdr:sp macro="" textlink="">
      <xdr:nvSpPr>
        <xdr:cNvPr id="120" name="テキスト ボックス 119"/>
        <xdr:cNvSpPr txBox="1"/>
      </xdr:nvSpPr>
      <xdr:spPr>
        <a:xfrm>
          <a:off x="3924300" y="665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2946</xdr:rowOff>
    </xdr:from>
    <xdr:to>
      <xdr:col>18</xdr:col>
      <xdr:colOff>177800</xdr:colOff>
      <xdr:row>36</xdr:row>
      <xdr:rowOff>33655</xdr:rowOff>
    </xdr:to>
    <xdr:cxnSp macro="">
      <xdr:nvCxnSpPr>
        <xdr:cNvPr id="121" name="直線コネクタ 120"/>
        <xdr:cNvCxnSpPr/>
      </xdr:nvCxnSpPr>
      <xdr:spPr bwMode="auto">
        <a:xfrm flipV="1">
          <a:off x="2908300" y="6956196"/>
          <a:ext cx="698500" cy="30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279711</xdr:rowOff>
    </xdr:from>
    <xdr:to>
      <xdr:col>19</xdr:col>
      <xdr:colOff>38100</xdr:colOff>
      <xdr:row>36</xdr:row>
      <xdr:rowOff>38411</xdr:rowOff>
    </xdr:to>
    <xdr:sp macro="" textlink="">
      <xdr:nvSpPr>
        <xdr:cNvPr id="122" name="フローチャート: 判断 121"/>
        <xdr:cNvSpPr/>
      </xdr:nvSpPr>
      <xdr:spPr bwMode="auto">
        <a:xfrm>
          <a:off x="3556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48588</xdr:rowOff>
    </xdr:from>
    <xdr:ext cx="762000" cy="259045"/>
    <xdr:sp macro="" textlink="">
      <xdr:nvSpPr>
        <xdr:cNvPr id="123" name="テキスト ボックス 122"/>
        <xdr:cNvSpPr txBox="1"/>
      </xdr:nvSpPr>
      <xdr:spPr>
        <a:xfrm>
          <a:off x="32258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260680</xdr:rowOff>
    </xdr:from>
    <xdr:to>
      <xdr:col>15</xdr:col>
      <xdr:colOff>101600</xdr:colOff>
      <xdr:row>36</xdr:row>
      <xdr:rowOff>19380</xdr:rowOff>
    </xdr:to>
    <xdr:sp macro="" textlink="">
      <xdr:nvSpPr>
        <xdr:cNvPr id="124" name="フローチャート: 判断 123"/>
        <xdr:cNvSpPr/>
      </xdr:nvSpPr>
      <xdr:spPr bwMode="auto">
        <a:xfrm>
          <a:off x="2857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29557</xdr:rowOff>
    </xdr:from>
    <xdr:ext cx="762000" cy="259045"/>
    <xdr:sp macro="" textlink="">
      <xdr:nvSpPr>
        <xdr:cNvPr id="125" name="テキスト ボックス 124"/>
        <xdr:cNvSpPr txBox="1"/>
      </xdr:nvSpPr>
      <xdr:spPr>
        <a:xfrm>
          <a:off x="2527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27413</xdr:rowOff>
    </xdr:from>
    <xdr:to>
      <xdr:col>29</xdr:col>
      <xdr:colOff>177800</xdr:colOff>
      <xdr:row>36</xdr:row>
      <xdr:rowOff>129013</xdr:rowOff>
    </xdr:to>
    <xdr:sp macro="" textlink="">
      <xdr:nvSpPr>
        <xdr:cNvPr id="131" name="楕円 130"/>
        <xdr:cNvSpPr/>
      </xdr:nvSpPr>
      <xdr:spPr bwMode="auto">
        <a:xfrm>
          <a:off x="5600700" y="6980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342390</xdr:rowOff>
    </xdr:from>
    <xdr:ext cx="762000" cy="259045"/>
    <xdr:sp macro="" textlink="">
      <xdr:nvSpPr>
        <xdr:cNvPr id="132" name="人口1人当たり決算額の推移該当値テキスト445"/>
        <xdr:cNvSpPr txBox="1"/>
      </xdr:nvSpPr>
      <xdr:spPr>
        <a:xfrm>
          <a:off x="5740400" y="695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152324</xdr:rowOff>
    </xdr:from>
    <xdr:to>
      <xdr:col>26</xdr:col>
      <xdr:colOff>101600</xdr:colOff>
      <xdr:row>37</xdr:row>
      <xdr:rowOff>82474</xdr:rowOff>
    </xdr:to>
    <xdr:sp macro="" textlink="">
      <xdr:nvSpPr>
        <xdr:cNvPr id="133" name="楕円 132"/>
        <xdr:cNvSpPr/>
      </xdr:nvSpPr>
      <xdr:spPr bwMode="auto">
        <a:xfrm>
          <a:off x="4953000" y="7105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67251</xdr:rowOff>
    </xdr:from>
    <xdr:ext cx="736600" cy="259045"/>
    <xdr:sp macro="" textlink="">
      <xdr:nvSpPr>
        <xdr:cNvPr id="134" name="テキスト ボックス 133"/>
        <xdr:cNvSpPr txBox="1"/>
      </xdr:nvSpPr>
      <xdr:spPr>
        <a:xfrm>
          <a:off x="4622800" y="7191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18021</xdr:rowOff>
    </xdr:from>
    <xdr:to>
      <xdr:col>22</xdr:col>
      <xdr:colOff>165100</xdr:colOff>
      <xdr:row>37</xdr:row>
      <xdr:rowOff>119621</xdr:rowOff>
    </xdr:to>
    <xdr:sp macro="" textlink="">
      <xdr:nvSpPr>
        <xdr:cNvPr id="135" name="楕円 134"/>
        <xdr:cNvSpPr/>
      </xdr:nvSpPr>
      <xdr:spPr bwMode="auto">
        <a:xfrm>
          <a:off x="4254500" y="7142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104398</xdr:rowOff>
    </xdr:from>
    <xdr:ext cx="762000" cy="259045"/>
    <xdr:sp macro="" textlink="">
      <xdr:nvSpPr>
        <xdr:cNvPr id="136" name="テキスト ボックス 135"/>
        <xdr:cNvSpPr txBox="1"/>
      </xdr:nvSpPr>
      <xdr:spPr>
        <a:xfrm>
          <a:off x="3924300" y="722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295046</xdr:rowOff>
    </xdr:from>
    <xdr:to>
      <xdr:col>19</xdr:col>
      <xdr:colOff>38100</xdr:colOff>
      <xdr:row>36</xdr:row>
      <xdr:rowOff>53746</xdr:rowOff>
    </xdr:to>
    <xdr:sp macro="" textlink="">
      <xdr:nvSpPr>
        <xdr:cNvPr id="137" name="楕円 136"/>
        <xdr:cNvSpPr/>
      </xdr:nvSpPr>
      <xdr:spPr bwMode="auto">
        <a:xfrm>
          <a:off x="3556000" y="6905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38523</xdr:rowOff>
    </xdr:from>
    <xdr:ext cx="762000" cy="259045"/>
    <xdr:sp macro="" textlink="">
      <xdr:nvSpPr>
        <xdr:cNvPr id="138" name="テキスト ボックス 137"/>
        <xdr:cNvSpPr txBox="1"/>
      </xdr:nvSpPr>
      <xdr:spPr>
        <a:xfrm>
          <a:off x="3225800" y="699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325755</xdr:rowOff>
    </xdr:from>
    <xdr:to>
      <xdr:col>15</xdr:col>
      <xdr:colOff>101600</xdr:colOff>
      <xdr:row>36</xdr:row>
      <xdr:rowOff>84455</xdr:rowOff>
    </xdr:to>
    <xdr:sp macro="" textlink="">
      <xdr:nvSpPr>
        <xdr:cNvPr id="139" name="楕円 138"/>
        <xdr:cNvSpPr/>
      </xdr:nvSpPr>
      <xdr:spPr bwMode="auto">
        <a:xfrm>
          <a:off x="2857500" y="6936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69232</xdr:rowOff>
    </xdr:from>
    <xdr:ext cx="762000" cy="259045"/>
    <xdr:sp macro="" textlink="">
      <xdr:nvSpPr>
        <xdr:cNvPr id="140" name="テキスト ボックス 139"/>
        <xdr:cNvSpPr txBox="1"/>
      </xdr:nvSpPr>
      <xdr:spPr>
        <a:xfrm>
          <a:off x="2527300" y="702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12,691
12,510
163.40
30,722,811
27,635,592
1,537,156
5,186,733
13,227,620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150346</xdr:rowOff>
    </xdr:from>
    <xdr:to>
      <xdr:col>24</xdr:col>
      <xdr:colOff>62865</xdr:colOff>
      <xdr:row>39</xdr:row>
      <xdr:rowOff>73014</xdr:rowOff>
    </xdr:to>
    <xdr:cxnSp macro="">
      <xdr:nvCxnSpPr>
        <xdr:cNvPr id="58" name="直線コネクタ 57"/>
        <xdr:cNvCxnSpPr/>
      </xdr:nvCxnSpPr>
      <xdr:spPr>
        <a:xfrm flipV="1">
          <a:off x="4633595" y="5293846"/>
          <a:ext cx="1270" cy="1465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76841</xdr:rowOff>
    </xdr:from>
    <xdr:ext cx="534377" cy="259045"/>
    <xdr:sp macro="" textlink="">
      <xdr:nvSpPr>
        <xdr:cNvPr id="59" name="人件費最小値テキスト"/>
        <xdr:cNvSpPr txBox="1"/>
      </xdr:nvSpPr>
      <xdr:spPr>
        <a:xfrm>
          <a:off x="4686300" y="676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73014</xdr:rowOff>
    </xdr:from>
    <xdr:to>
      <xdr:col>24</xdr:col>
      <xdr:colOff>152400</xdr:colOff>
      <xdr:row>39</xdr:row>
      <xdr:rowOff>73014</xdr:rowOff>
    </xdr:to>
    <xdr:cxnSp macro="">
      <xdr:nvCxnSpPr>
        <xdr:cNvPr id="60" name="直線コネクタ 59"/>
        <xdr:cNvCxnSpPr/>
      </xdr:nvCxnSpPr>
      <xdr:spPr>
        <a:xfrm>
          <a:off x="4546600" y="675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97023</xdr:rowOff>
    </xdr:from>
    <xdr:ext cx="599010" cy="259045"/>
    <xdr:sp macro="" textlink="">
      <xdr:nvSpPr>
        <xdr:cNvPr id="61" name="人件費最大値テキスト"/>
        <xdr:cNvSpPr txBox="1"/>
      </xdr:nvSpPr>
      <xdr:spPr>
        <a:xfrm>
          <a:off x="4686300" y="506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150346</xdr:rowOff>
    </xdr:from>
    <xdr:to>
      <xdr:col>24</xdr:col>
      <xdr:colOff>152400</xdr:colOff>
      <xdr:row>30</xdr:row>
      <xdr:rowOff>150346</xdr:rowOff>
    </xdr:to>
    <xdr:cxnSp macro="">
      <xdr:nvCxnSpPr>
        <xdr:cNvPr id="62" name="直線コネクタ 61"/>
        <xdr:cNvCxnSpPr/>
      </xdr:nvCxnSpPr>
      <xdr:spPr>
        <a:xfrm>
          <a:off x="4546600" y="52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28633</xdr:rowOff>
    </xdr:from>
    <xdr:to>
      <xdr:col>24</xdr:col>
      <xdr:colOff>63500</xdr:colOff>
      <xdr:row>33</xdr:row>
      <xdr:rowOff>121755</xdr:rowOff>
    </xdr:to>
    <xdr:cxnSp macro="">
      <xdr:nvCxnSpPr>
        <xdr:cNvPr id="63" name="直線コネクタ 62"/>
        <xdr:cNvCxnSpPr/>
      </xdr:nvCxnSpPr>
      <xdr:spPr>
        <a:xfrm flipV="1">
          <a:off x="3797300" y="5686483"/>
          <a:ext cx="838200" cy="9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72193</xdr:rowOff>
    </xdr:from>
    <xdr:ext cx="534377" cy="259045"/>
    <xdr:sp macro="" textlink="">
      <xdr:nvSpPr>
        <xdr:cNvPr id="64" name="人件費平均値テキスト"/>
        <xdr:cNvSpPr txBox="1"/>
      </xdr:nvSpPr>
      <xdr:spPr>
        <a:xfrm>
          <a:off x="4686300" y="607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93766</xdr:rowOff>
    </xdr:from>
    <xdr:to>
      <xdr:col>24</xdr:col>
      <xdr:colOff>114300</xdr:colOff>
      <xdr:row>36</xdr:row>
      <xdr:rowOff>23916</xdr:rowOff>
    </xdr:to>
    <xdr:sp macro="" textlink="">
      <xdr:nvSpPr>
        <xdr:cNvPr id="65" name="フローチャート: 判断 64"/>
        <xdr:cNvSpPr/>
      </xdr:nvSpPr>
      <xdr:spPr>
        <a:xfrm>
          <a:off x="4584700" y="60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83040</xdr:rowOff>
    </xdr:from>
    <xdr:to>
      <xdr:col>19</xdr:col>
      <xdr:colOff>177800</xdr:colOff>
      <xdr:row>33</xdr:row>
      <xdr:rowOff>121755</xdr:rowOff>
    </xdr:to>
    <xdr:cxnSp macro="">
      <xdr:nvCxnSpPr>
        <xdr:cNvPr id="66" name="直線コネクタ 65"/>
        <xdr:cNvCxnSpPr/>
      </xdr:nvCxnSpPr>
      <xdr:spPr>
        <a:xfrm>
          <a:off x="2908300" y="5740890"/>
          <a:ext cx="889000" cy="3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159080</xdr:rowOff>
    </xdr:from>
    <xdr:to>
      <xdr:col>20</xdr:col>
      <xdr:colOff>38100</xdr:colOff>
      <xdr:row>36</xdr:row>
      <xdr:rowOff>89230</xdr:rowOff>
    </xdr:to>
    <xdr:sp macro="" textlink="">
      <xdr:nvSpPr>
        <xdr:cNvPr id="67" name="フローチャート: 判断 66"/>
        <xdr:cNvSpPr/>
      </xdr:nvSpPr>
      <xdr:spPr>
        <a:xfrm>
          <a:off x="37465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80357</xdr:rowOff>
    </xdr:from>
    <xdr:ext cx="534377" cy="259045"/>
    <xdr:sp macro="" textlink="">
      <xdr:nvSpPr>
        <xdr:cNvPr id="68" name="テキスト ボックス 67"/>
        <xdr:cNvSpPr txBox="1"/>
      </xdr:nvSpPr>
      <xdr:spPr>
        <a:xfrm>
          <a:off x="3530111" y="62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44929</xdr:rowOff>
    </xdr:from>
    <xdr:to>
      <xdr:col>15</xdr:col>
      <xdr:colOff>50800</xdr:colOff>
      <xdr:row>33</xdr:row>
      <xdr:rowOff>83040</xdr:rowOff>
    </xdr:to>
    <xdr:cxnSp macro="">
      <xdr:nvCxnSpPr>
        <xdr:cNvPr id="69" name="直線コネクタ 68"/>
        <xdr:cNvCxnSpPr/>
      </xdr:nvCxnSpPr>
      <xdr:spPr>
        <a:xfrm>
          <a:off x="2019300" y="5702779"/>
          <a:ext cx="889000" cy="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168518</xdr:rowOff>
    </xdr:from>
    <xdr:to>
      <xdr:col>15</xdr:col>
      <xdr:colOff>101600</xdr:colOff>
      <xdr:row>36</xdr:row>
      <xdr:rowOff>98668</xdr:rowOff>
    </xdr:to>
    <xdr:sp macro="" textlink="">
      <xdr:nvSpPr>
        <xdr:cNvPr id="70" name="フローチャート: 判断 69"/>
        <xdr:cNvSpPr/>
      </xdr:nvSpPr>
      <xdr:spPr>
        <a:xfrm>
          <a:off x="2857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89795</xdr:rowOff>
    </xdr:from>
    <xdr:ext cx="534377" cy="259045"/>
    <xdr:sp macro="" textlink="">
      <xdr:nvSpPr>
        <xdr:cNvPr id="71" name="テキスト ボックス 70"/>
        <xdr:cNvSpPr txBox="1"/>
      </xdr:nvSpPr>
      <xdr:spPr>
        <a:xfrm>
          <a:off x="2641111" y="626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39149</xdr:rowOff>
    </xdr:from>
    <xdr:to>
      <xdr:col>10</xdr:col>
      <xdr:colOff>114300</xdr:colOff>
      <xdr:row>33</xdr:row>
      <xdr:rowOff>44929</xdr:rowOff>
    </xdr:to>
    <xdr:cxnSp macro="">
      <xdr:nvCxnSpPr>
        <xdr:cNvPr id="72" name="直線コネクタ 71"/>
        <xdr:cNvCxnSpPr/>
      </xdr:nvCxnSpPr>
      <xdr:spPr>
        <a:xfrm>
          <a:off x="1130300" y="5696999"/>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39653</xdr:rowOff>
    </xdr:from>
    <xdr:to>
      <xdr:col>10</xdr:col>
      <xdr:colOff>165100</xdr:colOff>
      <xdr:row>36</xdr:row>
      <xdr:rowOff>141253</xdr:rowOff>
    </xdr:to>
    <xdr:sp macro="" textlink="">
      <xdr:nvSpPr>
        <xdr:cNvPr id="73" name="フローチャート: 判断 72"/>
        <xdr:cNvSpPr/>
      </xdr:nvSpPr>
      <xdr:spPr>
        <a:xfrm>
          <a:off x="1968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132380</xdr:rowOff>
    </xdr:from>
    <xdr:ext cx="534377" cy="259045"/>
    <xdr:sp macro="" textlink="">
      <xdr:nvSpPr>
        <xdr:cNvPr id="74" name="テキスト ボックス 73"/>
        <xdr:cNvSpPr txBox="1"/>
      </xdr:nvSpPr>
      <xdr:spPr>
        <a:xfrm>
          <a:off x="1752111" y="63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37645</xdr:rowOff>
    </xdr:from>
    <xdr:to>
      <xdr:col>6</xdr:col>
      <xdr:colOff>38100</xdr:colOff>
      <xdr:row>36</xdr:row>
      <xdr:rowOff>139245</xdr:rowOff>
    </xdr:to>
    <xdr:sp macro="" textlink="">
      <xdr:nvSpPr>
        <xdr:cNvPr id="75" name="フローチャート: 判断 74"/>
        <xdr:cNvSpPr/>
      </xdr:nvSpPr>
      <xdr:spPr>
        <a:xfrm>
          <a:off x="1079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130372</xdr:rowOff>
    </xdr:from>
    <xdr:ext cx="534377" cy="259045"/>
    <xdr:sp macro="" textlink="">
      <xdr:nvSpPr>
        <xdr:cNvPr id="76" name="テキスト ボックス 75"/>
        <xdr:cNvSpPr txBox="1"/>
      </xdr:nvSpPr>
      <xdr:spPr>
        <a:xfrm>
          <a:off x="863111" y="63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149283</xdr:rowOff>
    </xdr:from>
    <xdr:to>
      <xdr:col>24</xdr:col>
      <xdr:colOff>114300</xdr:colOff>
      <xdr:row>33</xdr:row>
      <xdr:rowOff>79433</xdr:rowOff>
    </xdr:to>
    <xdr:sp macro="" textlink="">
      <xdr:nvSpPr>
        <xdr:cNvPr id="82" name="楕円 81"/>
        <xdr:cNvSpPr/>
      </xdr:nvSpPr>
      <xdr:spPr>
        <a:xfrm>
          <a:off x="4584700" y="563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710</xdr:rowOff>
    </xdr:from>
    <xdr:ext cx="599010" cy="259045"/>
    <xdr:sp macro="" textlink="">
      <xdr:nvSpPr>
        <xdr:cNvPr id="83" name="人件費該当値テキスト"/>
        <xdr:cNvSpPr txBox="1"/>
      </xdr:nvSpPr>
      <xdr:spPr>
        <a:xfrm>
          <a:off x="4686300" y="548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70955</xdr:rowOff>
    </xdr:from>
    <xdr:to>
      <xdr:col>20</xdr:col>
      <xdr:colOff>38100</xdr:colOff>
      <xdr:row>34</xdr:row>
      <xdr:rowOff>1105</xdr:rowOff>
    </xdr:to>
    <xdr:sp macro="" textlink="">
      <xdr:nvSpPr>
        <xdr:cNvPr id="84" name="楕円 83"/>
        <xdr:cNvSpPr/>
      </xdr:nvSpPr>
      <xdr:spPr>
        <a:xfrm>
          <a:off x="3746500" y="572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17632</xdr:rowOff>
    </xdr:from>
    <xdr:ext cx="599010" cy="259045"/>
    <xdr:sp macro="" textlink="">
      <xdr:nvSpPr>
        <xdr:cNvPr id="85" name="テキスト ボックス 84"/>
        <xdr:cNvSpPr txBox="1"/>
      </xdr:nvSpPr>
      <xdr:spPr>
        <a:xfrm>
          <a:off x="3497795" y="5504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32240</xdr:rowOff>
    </xdr:from>
    <xdr:to>
      <xdr:col>15</xdr:col>
      <xdr:colOff>101600</xdr:colOff>
      <xdr:row>33</xdr:row>
      <xdr:rowOff>133840</xdr:rowOff>
    </xdr:to>
    <xdr:sp macro="" textlink="">
      <xdr:nvSpPr>
        <xdr:cNvPr id="86" name="楕円 85"/>
        <xdr:cNvSpPr/>
      </xdr:nvSpPr>
      <xdr:spPr>
        <a:xfrm>
          <a:off x="2857500" y="569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150367</xdr:rowOff>
    </xdr:from>
    <xdr:ext cx="599010" cy="259045"/>
    <xdr:sp macro="" textlink="">
      <xdr:nvSpPr>
        <xdr:cNvPr id="87" name="テキスト ボックス 86"/>
        <xdr:cNvSpPr txBox="1"/>
      </xdr:nvSpPr>
      <xdr:spPr>
        <a:xfrm>
          <a:off x="2608795" y="546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165579</xdr:rowOff>
    </xdr:from>
    <xdr:to>
      <xdr:col>10</xdr:col>
      <xdr:colOff>165100</xdr:colOff>
      <xdr:row>33</xdr:row>
      <xdr:rowOff>95729</xdr:rowOff>
    </xdr:to>
    <xdr:sp macro="" textlink="">
      <xdr:nvSpPr>
        <xdr:cNvPr id="88" name="楕円 87"/>
        <xdr:cNvSpPr/>
      </xdr:nvSpPr>
      <xdr:spPr>
        <a:xfrm>
          <a:off x="1968500" y="565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112256</xdr:rowOff>
    </xdr:from>
    <xdr:ext cx="599010" cy="259045"/>
    <xdr:sp macro="" textlink="">
      <xdr:nvSpPr>
        <xdr:cNvPr id="89" name="テキスト ボックス 88"/>
        <xdr:cNvSpPr txBox="1"/>
      </xdr:nvSpPr>
      <xdr:spPr>
        <a:xfrm>
          <a:off x="1719795" y="542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159799</xdr:rowOff>
    </xdr:from>
    <xdr:to>
      <xdr:col>6</xdr:col>
      <xdr:colOff>38100</xdr:colOff>
      <xdr:row>33</xdr:row>
      <xdr:rowOff>89949</xdr:rowOff>
    </xdr:to>
    <xdr:sp macro="" textlink="">
      <xdr:nvSpPr>
        <xdr:cNvPr id="90" name="楕円 89"/>
        <xdr:cNvSpPr/>
      </xdr:nvSpPr>
      <xdr:spPr>
        <a:xfrm>
          <a:off x="1079500" y="564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106476</xdr:rowOff>
    </xdr:from>
    <xdr:ext cx="599010" cy="259045"/>
    <xdr:sp macro="" textlink="">
      <xdr:nvSpPr>
        <xdr:cNvPr id="91" name="テキスト ボックス 90"/>
        <xdr:cNvSpPr txBox="1"/>
      </xdr:nvSpPr>
      <xdr:spPr>
        <a:xfrm>
          <a:off x="830795" y="542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144221</xdr:rowOff>
    </xdr:from>
    <xdr:to>
      <xdr:col>24</xdr:col>
      <xdr:colOff>62865</xdr:colOff>
      <xdr:row>57</xdr:row>
      <xdr:rowOff>64472</xdr:rowOff>
    </xdr:to>
    <xdr:cxnSp macro="">
      <xdr:nvCxnSpPr>
        <xdr:cNvPr id="113" name="直線コネクタ 112"/>
        <xdr:cNvCxnSpPr/>
      </xdr:nvCxnSpPr>
      <xdr:spPr>
        <a:xfrm flipV="1">
          <a:off x="4633595" y="8716721"/>
          <a:ext cx="1270" cy="112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68299</xdr:rowOff>
    </xdr:from>
    <xdr:ext cx="534377" cy="259045"/>
    <xdr:sp macro="" textlink="">
      <xdr:nvSpPr>
        <xdr:cNvPr id="114" name="物件費最小値テキスト"/>
        <xdr:cNvSpPr txBox="1"/>
      </xdr:nvSpPr>
      <xdr:spPr>
        <a:xfrm>
          <a:off x="4686300" y="98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64472</xdr:rowOff>
    </xdr:from>
    <xdr:to>
      <xdr:col>24</xdr:col>
      <xdr:colOff>152400</xdr:colOff>
      <xdr:row>57</xdr:row>
      <xdr:rowOff>64472</xdr:rowOff>
    </xdr:to>
    <xdr:cxnSp macro="">
      <xdr:nvCxnSpPr>
        <xdr:cNvPr id="115" name="直線コネクタ 114"/>
        <xdr:cNvCxnSpPr/>
      </xdr:nvCxnSpPr>
      <xdr:spPr>
        <a:xfrm>
          <a:off x="4546600" y="983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90898</xdr:rowOff>
    </xdr:from>
    <xdr:ext cx="599010" cy="259045"/>
    <xdr:sp macro="" textlink="">
      <xdr:nvSpPr>
        <xdr:cNvPr id="116" name="物件費最大値テキスト"/>
        <xdr:cNvSpPr txBox="1"/>
      </xdr:nvSpPr>
      <xdr:spPr>
        <a:xfrm>
          <a:off x="4686300" y="84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144221</xdr:rowOff>
    </xdr:from>
    <xdr:to>
      <xdr:col>24</xdr:col>
      <xdr:colOff>152400</xdr:colOff>
      <xdr:row>50</xdr:row>
      <xdr:rowOff>144221</xdr:rowOff>
    </xdr:to>
    <xdr:cxnSp macro="">
      <xdr:nvCxnSpPr>
        <xdr:cNvPr id="117" name="直線コネクタ 116"/>
        <xdr:cNvCxnSpPr/>
      </xdr:nvCxnSpPr>
      <xdr:spPr>
        <a:xfrm>
          <a:off x="4546600" y="871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67718</xdr:rowOff>
    </xdr:from>
    <xdr:to>
      <xdr:col>24</xdr:col>
      <xdr:colOff>63500</xdr:colOff>
      <xdr:row>53</xdr:row>
      <xdr:rowOff>75792</xdr:rowOff>
    </xdr:to>
    <xdr:cxnSp macro="">
      <xdr:nvCxnSpPr>
        <xdr:cNvPr id="118" name="直線コネクタ 117"/>
        <xdr:cNvCxnSpPr/>
      </xdr:nvCxnSpPr>
      <xdr:spPr>
        <a:xfrm flipV="1">
          <a:off x="3797300" y="9154568"/>
          <a:ext cx="838200" cy="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62421</xdr:rowOff>
    </xdr:from>
    <xdr:ext cx="599010" cy="259045"/>
    <xdr:sp macro="" textlink="">
      <xdr:nvSpPr>
        <xdr:cNvPr id="119" name="物件費平均値テキスト"/>
        <xdr:cNvSpPr txBox="1"/>
      </xdr:nvSpPr>
      <xdr:spPr>
        <a:xfrm>
          <a:off x="4686300" y="9492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83994</xdr:rowOff>
    </xdr:from>
    <xdr:to>
      <xdr:col>24</xdr:col>
      <xdr:colOff>114300</xdr:colOff>
      <xdr:row>56</xdr:row>
      <xdr:rowOff>14144</xdr:rowOff>
    </xdr:to>
    <xdr:sp macro="" textlink="">
      <xdr:nvSpPr>
        <xdr:cNvPr id="120" name="フローチャート: 判断 119"/>
        <xdr:cNvSpPr/>
      </xdr:nvSpPr>
      <xdr:spPr>
        <a:xfrm>
          <a:off x="4584700" y="95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138146</xdr:rowOff>
    </xdr:from>
    <xdr:to>
      <xdr:col>19</xdr:col>
      <xdr:colOff>177800</xdr:colOff>
      <xdr:row>53</xdr:row>
      <xdr:rowOff>75792</xdr:rowOff>
    </xdr:to>
    <xdr:cxnSp macro="">
      <xdr:nvCxnSpPr>
        <xdr:cNvPr id="121" name="直線コネクタ 120"/>
        <xdr:cNvCxnSpPr/>
      </xdr:nvCxnSpPr>
      <xdr:spPr>
        <a:xfrm>
          <a:off x="2908300" y="9053546"/>
          <a:ext cx="889000" cy="10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124644</xdr:rowOff>
    </xdr:from>
    <xdr:to>
      <xdr:col>20</xdr:col>
      <xdr:colOff>38100</xdr:colOff>
      <xdr:row>56</xdr:row>
      <xdr:rowOff>54794</xdr:rowOff>
    </xdr:to>
    <xdr:sp macro="" textlink="">
      <xdr:nvSpPr>
        <xdr:cNvPr id="122" name="フローチャート: 判断 121"/>
        <xdr:cNvSpPr/>
      </xdr:nvSpPr>
      <xdr:spPr>
        <a:xfrm>
          <a:off x="3746500" y="9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45921</xdr:rowOff>
    </xdr:from>
    <xdr:ext cx="599010" cy="259045"/>
    <xdr:sp macro="" textlink="">
      <xdr:nvSpPr>
        <xdr:cNvPr id="123" name="テキスト ボックス 122"/>
        <xdr:cNvSpPr txBox="1"/>
      </xdr:nvSpPr>
      <xdr:spPr>
        <a:xfrm>
          <a:off x="3497795" y="964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138146</xdr:rowOff>
    </xdr:from>
    <xdr:to>
      <xdr:col>15</xdr:col>
      <xdr:colOff>50800</xdr:colOff>
      <xdr:row>52</xdr:row>
      <xdr:rowOff>157636</xdr:rowOff>
    </xdr:to>
    <xdr:cxnSp macro="">
      <xdr:nvCxnSpPr>
        <xdr:cNvPr id="124" name="直線コネクタ 123"/>
        <xdr:cNvCxnSpPr/>
      </xdr:nvCxnSpPr>
      <xdr:spPr>
        <a:xfrm flipV="1">
          <a:off x="2019300" y="9053546"/>
          <a:ext cx="889000" cy="1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130958</xdr:rowOff>
    </xdr:from>
    <xdr:to>
      <xdr:col>15</xdr:col>
      <xdr:colOff>101600</xdr:colOff>
      <xdr:row>56</xdr:row>
      <xdr:rowOff>61108</xdr:rowOff>
    </xdr:to>
    <xdr:sp macro="" textlink="">
      <xdr:nvSpPr>
        <xdr:cNvPr id="125" name="フローチャート: 判断 124"/>
        <xdr:cNvSpPr/>
      </xdr:nvSpPr>
      <xdr:spPr>
        <a:xfrm>
          <a:off x="2857500" y="956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52235</xdr:rowOff>
    </xdr:from>
    <xdr:ext cx="599010" cy="259045"/>
    <xdr:sp macro="" textlink="">
      <xdr:nvSpPr>
        <xdr:cNvPr id="126" name="テキスト ボックス 125"/>
        <xdr:cNvSpPr txBox="1"/>
      </xdr:nvSpPr>
      <xdr:spPr>
        <a:xfrm>
          <a:off x="2608795" y="965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100390</xdr:rowOff>
    </xdr:from>
    <xdr:to>
      <xdr:col>10</xdr:col>
      <xdr:colOff>114300</xdr:colOff>
      <xdr:row>52</xdr:row>
      <xdr:rowOff>157636</xdr:rowOff>
    </xdr:to>
    <xdr:cxnSp macro="">
      <xdr:nvCxnSpPr>
        <xdr:cNvPr id="127" name="直線コネクタ 126"/>
        <xdr:cNvCxnSpPr/>
      </xdr:nvCxnSpPr>
      <xdr:spPr>
        <a:xfrm>
          <a:off x="1130300" y="9015790"/>
          <a:ext cx="889000" cy="5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130491</xdr:rowOff>
    </xdr:from>
    <xdr:to>
      <xdr:col>10</xdr:col>
      <xdr:colOff>165100</xdr:colOff>
      <xdr:row>56</xdr:row>
      <xdr:rowOff>60641</xdr:rowOff>
    </xdr:to>
    <xdr:sp macro="" textlink="">
      <xdr:nvSpPr>
        <xdr:cNvPr id="128" name="フローチャート: 判断 127"/>
        <xdr:cNvSpPr/>
      </xdr:nvSpPr>
      <xdr:spPr>
        <a:xfrm>
          <a:off x="1968500" y="956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51768</xdr:rowOff>
    </xdr:from>
    <xdr:ext cx="599010" cy="259045"/>
    <xdr:sp macro="" textlink="">
      <xdr:nvSpPr>
        <xdr:cNvPr id="129" name="テキスト ボックス 128"/>
        <xdr:cNvSpPr txBox="1"/>
      </xdr:nvSpPr>
      <xdr:spPr>
        <a:xfrm>
          <a:off x="1719795" y="965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21490</xdr:rowOff>
    </xdr:from>
    <xdr:to>
      <xdr:col>6</xdr:col>
      <xdr:colOff>38100</xdr:colOff>
      <xdr:row>56</xdr:row>
      <xdr:rowOff>123090</xdr:rowOff>
    </xdr:to>
    <xdr:sp macro="" textlink="">
      <xdr:nvSpPr>
        <xdr:cNvPr id="130" name="フローチャート: 判断 129"/>
        <xdr:cNvSpPr/>
      </xdr:nvSpPr>
      <xdr:spPr>
        <a:xfrm>
          <a:off x="1079500" y="962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114217</xdr:rowOff>
    </xdr:from>
    <xdr:ext cx="534377" cy="259045"/>
    <xdr:sp macro="" textlink="">
      <xdr:nvSpPr>
        <xdr:cNvPr id="131" name="テキスト ボックス 130"/>
        <xdr:cNvSpPr txBox="1"/>
      </xdr:nvSpPr>
      <xdr:spPr>
        <a:xfrm>
          <a:off x="863111" y="971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16918</xdr:rowOff>
    </xdr:from>
    <xdr:to>
      <xdr:col>24</xdr:col>
      <xdr:colOff>114300</xdr:colOff>
      <xdr:row>53</xdr:row>
      <xdr:rowOff>118518</xdr:rowOff>
    </xdr:to>
    <xdr:sp macro="" textlink="">
      <xdr:nvSpPr>
        <xdr:cNvPr id="137" name="楕円 136"/>
        <xdr:cNvSpPr/>
      </xdr:nvSpPr>
      <xdr:spPr>
        <a:xfrm>
          <a:off x="4584700" y="910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39795</xdr:rowOff>
    </xdr:from>
    <xdr:ext cx="599010" cy="259045"/>
    <xdr:sp macro="" textlink="">
      <xdr:nvSpPr>
        <xdr:cNvPr id="138" name="物件費該当値テキスト"/>
        <xdr:cNvSpPr txBox="1"/>
      </xdr:nvSpPr>
      <xdr:spPr>
        <a:xfrm>
          <a:off x="4686300" y="895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24992</xdr:rowOff>
    </xdr:from>
    <xdr:to>
      <xdr:col>20</xdr:col>
      <xdr:colOff>38100</xdr:colOff>
      <xdr:row>53</xdr:row>
      <xdr:rowOff>126592</xdr:rowOff>
    </xdr:to>
    <xdr:sp macro="" textlink="">
      <xdr:nvSpPr>
        <xdr:cNvPr id="139" name="楕円 138"/>
        <xdr:cNvSpPr/>
      </xdr:nvSpPr>
      <xdr:spPr>
        <a:xfrm>
          <a:off x="3746500" y="91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143119</xdr:rowOff>
    </xdr:from>
    <xdr:ext cx="599010" cy="259045"/>
    <xdr:sp macro="" textlink="">
      <xdr:nvSpPr>
        <xdr:cNvPr id="140" name="テキスト ボックス 139"/>
        <xdr:cNvSpPr txBox="1"/>
      </xdr:nvSpPr>
      <xdr:spPr>
        <a:xfrm>
          <a:off x="3497795" y="888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87346</xdr:rowOff>
    </xdr:from>
    <xdr:to>
      <xdr:col>15</xdr:col>
      <xdr:colOff>101600</xdr:colOff>
      <xdr:row>53</xdr:row>
      <xdr:rowOff>17496</xdr:rowOff>
    </xdr:to>
    <xdr:sp macro="" textlink="">
      <xdr:nvSpPr>
        <xdr:cNvPr id="141" name="楕円 140"/>
        <xdr:cNvSpPr/>
      </xdr:nvSpPr>
      <xdr:spPr>
        <a:xfrm>
          <a:off x="2857500" y="900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34023</xdr:rowOff>
    </xdr:from>
    <xdr:ext cx="599010" cy="259045"/>
    <xdr:sp macro="" textlink="">
      <xdr:nvSpPr>
        <xdr:cNvPr id="142" name="テキスト ボックス 141"/>
        <xdr:cNvSpPr txBox="1"/>
      </xdr:nvSpPr>
      <xdr:spPr>
        <a:xfrm>
          <a:off x="2608795" y="87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106836</xdr:rowOff>
    </xdr:from>
    <xdr:to>
      <xdr:col>10</xdr:col>
      <xdr:colOff>165100</xdr:colOff>
      <xdr:row>53</xdr:row>
      <xdr:rowOff>36986</xdr:rowOff>
    </xdr:to>
    <xdr:sp macro="" textlink="">
      <xdr:nvSpPr>
        <xdr:cNvPr id="143" name="楕円 142"/>
        <xdr:cNvSpPr/>
      </xdr:nvSpPr>
      <xdr:spPr>
        <a:xfrm>
          <a:off x="1968500" y="902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53513</xdr:rowOff>
    </xdr:from>
    <xdr:ext cx="599010" cy="259045"/>
    <xdr:sp macro="" textlink="">
      <xdr:nvSpPr>
        <xdr:cNvPr id="144" name="テキスト ボックス 143"/>
        <xdr:cNvSpPr txBox="1"/>
      </xdr:nvSpPr>
      <xdr:spPr>
        <a:xfrm>
          <a:off x="1719795" y="879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49590</xdr:rowOff>
    </xdr:from>
    <xdr:to>
      <xdr:col>6</xdr:col>
      <xdr:colOff>38100</xdr:colOff>
      <xdr:row>52</xdr:row>
      <xdr:rowOff>151190</xdr:rowOff>
    </xdr:to>
    <xdr:sp macro="" textlink="">
      <xdr:nvSpPr>
        <xdr:cNvPr id="145" name="楕円 144"/>
        <xdr:cNvSpPr/>
      </xdr:nvSpPr>
      <xdr:spPr>
        <a:xfrm>
          <a:off x="1079500" y="896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167717</xdr:rowOff>
    </xdr:from>
    <xdr:ext cx="599010" cy="259045"/>
    <xdr:sp macro="" textlink="">
      <xdr:nvSpPr>
        <xdr:cNvPr id="146" name="テキスト ボックス 145"/>
        <xdr:cNvSpPr txBox="1"/>
      </xdr:nvSpPr>
      <xdr:spPr>
        <a:xfrm>
          <a:off x="830795" y="874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68187</xdr:rowOff>
    </xdr:from>
    <xdr:to>
      <xdr:col>24</xdr:col>
      <xdr:colOff>62865</xdr:colOff>
      <xdr:row>78</xdr:row>
      <xdr:rowOff>144729</xdr:rowOff>
    </xdr:to>
    <xdr:cxnSp macro="">
      <xdr:nvCxnSpPr>
        <xdr:cNvPr id="170" name="直線コネクタ 169"/>
        <xdr:cNvCxnSpPr/>
      </xdr:nvCxnSpPr>
      <xdr:spPr>
        <a:xfrm flipV="1">
          <a:off x="4633595" y="12241137"/>
          <a:ext cx="1270" cy="127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148556</xdr:rowOff>
    </xdr:from>
    <xdr:ext cx="469744" cy="259045"/>
    <xdr:sp macro="" textlink="">
      <xdr:nvSpPr>
        <xdr:cNvPr id="171" name="維持補修費最小値テキスト"/>
        <xdr:cNvSpPr txBox="1"/>
      </xdr:nvSpPr>
      <xdr:spPr>
        <a:xfrm>
          <a:off x="4686300" y="1352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144729</xdr:rowOff>
    </xdr:from>
    <xdr:to>
      <xdr:col>24</xdr:col>
      <xdr:colOff>152400</xdr:colOff>
      <xdr:row>78</xdr:row>
      <xdr:rowOff>144729</xdr:rowOff>
    </xdr:to>
    <xdr:cxnSp macro="">
      <xdr:nvCxnSpPr>
        <xdr:cNvPr id="172" name="直線コネクタ 171"/>
        <xdr:cNvCxnSpPr/>
      </xdr:nvCxnSpPr>
      <xdr:spPr>
        <a:xfrm>
          <a:off x="4546600" y="1351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14864</xdr:rowOff>
    </xdr:from>
    <xdr:ext cx="534377" cy="259045"/>
    <xdr:sp macro="" textlink="">
      <xdr:nvSpPr>
        <xdr:cNvPr id="173" name="維持補修費最大値テキスト"/>
        <xdr:cNvSpPr txBox="1"/>
      </xdr:nvSpPr>
      <xdr:spPr>
        <a:xfrm>
          <a:off x="4686300" y="1201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68187</xdr:rowOff>
    </xdr:from>
    <xdr:to>
      <xdr:col>24</xdr:col>
      <xdr:colOff>152400</xdr:colOff>
      <xdr:row>71</xdr:row>
      <xdr:rowOff>68187</xdr:rowOff>
    </xdr:to>
    <xdr:cxnSp macro="">
      <xdr:nvCxnSpPr>
        <xdr:cNvPr id="174" name="直線コネクタ 173"/>
        <xdr:cNvCxnSpPr/>
      </xdr:nvCxnSpPr>
      <xdr:spPr>
        <a:xfrm>
          <a:off x="4546600" y="1224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119735</xdr:rowOff>
    </xdr:from>
    <xdr:to>
      <xdr:col>24</xdr:col>
      <xdr:colOff>63500</xdr:colOff>
      <xdr:row>78</xdr:row>
      <xdr:rowOff>4254</xdr:rowOff>
    </xdr:to>
    <xdr:cxnSp macro="">
      <xdr:nvCxnSpPr>
        <xdr:cNvPr id="175" name="直線コネクタ 174"/>
        <xdr:cNvCxnSpPr/>
      </xdr:nvCxnSpPr>
      <xdr:spPr>
        <a:xfrm>
          <a:off x="3797300" y="13321385"/>
          <a:ext cx="838200" cy="5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156239</xdr:rowOff>
    </xdr:from>
    <xdr:ext cx="469744" cy="259045"/>
    <xdr:sp macro="" textlink="">
      <xdr:nvSpPr>
        <xdr:cNvPr id="176" name="維持補修費平均値テキスト"/>
        <xdr:cNvSpPr txBox="1"/>
      </xdr:nvSpPr>
      <xdr:spPr>
        <a:xfrm>
          <a:off x="4686300" y="13014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133362</xdr:rowOff>
    </xdr:from>
    <xdr:to>
      <xdr:col>24</xdr:col>
      <xdr:colOff>114300</xdr:colOff>
      <xdr:row>77</xdr:row>
      <xdr:rowOff>63512</xdr:rowOff>
    </xdr:to>
    <xdr:sp macro="" textlink="">
      <xdr:nvSpPr>
        <xdr:cNvPr id="177" name="フローチャート: 判断 176"/>
        <xdr:cNvSpPr/>
      </xdr:nvSpPr>
      <xdr:spPr>
        <a:xfrm>
          <a:off x="45847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97943</xdr:rowOff>
    </xdr:from>
    <xdr:to>
      <xdr:col>19</xdr:col>
      <xdr:colOff>177800</xdr:colOff>
      <xdr:row>77</xdr:row>
      <xdr:rowOff>119735</xdr:rowOff>
    </xdr:to>
    <xdr:cxnSp macro="">
      <xdr:nvCxnSpPr>
        <xdr:cNvPr id="178" name="直線コネクタ 177"/>
        <xdr:cNvCxnSpPr/>
      </xdr:nvCxnSpPr>
      <xdr:spPr>
        <a:xfrm>
          <a:off x="2908300" y="13299593"/>
          <a:ext cx="889000" cy="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60592</xdr:rowOff>
    </xdr:from>
    <xdr:to>
      <xdr:col>20</xdr:col>
      <xdr:colOff>38100</xdr:colOff>
      <xdr:row>76</xdr:row>
      <xdr:rowOff>162192</xdr:rowOff>
    </xdr:to>
    <xdr:sp macro="" textlink="">
      <xdr:nvSpPr>
        <xdr:cNvPr id="179" name="フローチャート: 判断 178"/>
        <xdr:cNvSpPr/>
      </xdr:nvSpPr>
      <xdr:spPr>
        <a:xfrm>
          <a:off x="3746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7269</xdr:rowOff>
    </xdr:from>
    <xdr:ext cx="534377" cy="259045"/>
    <xdr:sp macro="" textlink="">
      <xdr:nvSpPr>
        <xdr:cNvPr id="180" name="テキスト ボックス 179"/>
        <xdr:cNvSpPr txBox="1"/>
      </xdr:nvSpPr>
      <xdr:spPr>
        <a:xfrm>
          <a:off x="3530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97943</xdr:rowOff>
    </xdr:from>
    <xdr:to>
      <xdr:col>15</xdr:col>
      <xdr:colOff>50800</xdr:colOff>
      <xdr:row>78</xdr:row>
      <xdr:rowOff>71425</xdr:rowOff>
    </xdr:to>
    <xdr:cxnSp macro="">
      <xdr:nvCxnSpPr>
        <xdr:cNvPr id="181" name="直線コネクタ 180"/>
        <xdr:cNvCxnSpPr/>
      </xdr:nvCxnSpPr>
      <xdr:spPr>
        <a:xfrm flipV="1">
          <a:off x="2019300" y="13299593"/>
          <a:ext cx="889000" cy="1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56972</xdr:rowOff>
    </xdr:from>
    <xdr:to>
      <xdr:col>15</xdr:col>
      <xdr:colOff>101600</xdr:colOff>
      <xdr:row>76</xdr:row>
      <xdr:rowOff>158572</xdr:rowOff>
    </xdr:to>
    <xdr:sp macro="" textlink="">
      <xdr:nvSpPr>
        <xdr:cNvPr id="182" name="フローチャート: 判断 181"/>
        <xdr:cNvSpPr/>
      </xdr:nvSpPr>
      <xdr:spPr>
        <a:xfrm>
          <a:off x="2857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3649</xdr:rowOff>
    </xdr:from>
    <xdr:ext cx="534377" cy="259045"/>
    <xdr:sp macro="" textlink="">
      <xdr:nvSpPr>
        <xdr:cNvPr id="183" name="テキスト ボックス 182"/>
        <xdr:cNvSpPr txBox="1"/>
      </xdr:nvSpPr>
      <xdr:spPr>
        <a:xfrm>
          <a:off x="2641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154102</xdr:rowOff>
    </xdr:from>
    <xdr:to>
      <xdr:col>10</xdr:col>
      <xdr:colOff>114300</xdr:colOff>
      <xdr:row>78</xdr:row>
      <xdr:rowOff>71425</xdr:rowOff>
    </xdr:to>
    <xdr:cxnSp macro="">
      <xdr:nvCxnSpPr>
        <xdr:cNvPr id="184" name="直線コネクタ 183"/>
        <xdr:cNvCxnSpPr/>
      </xdr:nvCxnSpPr>
      <xdr:spPr>
        <a:xfrm>
          <a:off x="1130300" y="13355752"/>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83871</xdr:rowOff>
    </xdr:from>
    <xdr:to>
      <xdr:col>10</xdr:col>
      <xdr:colOff>165100</xdr:colOff>
      <xdr:row>77</xdr:row>
      <xdr:rowOff>14021</xdr:rowOff>
    </xdr:to>
    <xdr:sp macro="" textlink="">
      <xdr:nvSpPr>
        <xdr:cNvPr id="185" name="フローチャート: 判断 184"/>
        <xdr:cNvSpPr/>
      </xdr:nvSpPr>
      <xdr:spPr>
        <a:xfrm>
          <a:off x="1968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30548</xdr:rowOff>
    </xdr:from>
    <xdr:ext cx="534377" cy="259045"/>
    <xdr:sp macro="" textlink="">
      <xdr:nvSpPr>
        <xdr:cNvPr id="186" name="テキスト ボックス 185"/>
        <xdr:cNvSpPr txBox="1"/>
      </xdr:nvSpPr>
      <xdr:spPr>
        <a:xfrm>
          <a:off x="1752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137592</xdr:rowOff>
    </xdr:from>
    <xdr:to>
      <xdr:col>6</xdr:col>
      <xdr:colOff>38100</xdr:colOff>
      <xdr:row>77</xdr:row>
      <xdr:rowOff>67742</xdr:rowOff>
    </xdr:to>
    <xdr:sp macro="" textlink="">
      <xdr:nvSpPr>
        <xdr:cNvPr id="187" name="フローチャート: 判断 186"/>
        <xdr:cNvSpPr/>
      </xdr:nvSpPr>
      <xdr:spPr>
        <a:xfrm>
          <a:off x="1079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84269</xdr:rowOff>
    </xdr:from>
    <xdr:ext cx="469744" cy="259045"/>
    <xdr:sp macro="" textlink="">
      <xdr:nvSpPr>
        <xdr:cNvPr id="188" name="テキスト ボックス 187"/>
        <xdr:cNvSpPr txBox="1"/>
      </xdr:nvSpPr>
      <xdr:spPr>
        <a:xfrm>
          <a:off x="895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124904</xdr:rowOff>
    </xdr:from>
    <xdr:to>
      <xdr:col>24</xdr:col>
      <xdr:colOff>114300</xdr:colOff>
      <xdr:row>78</xdr:row>
      <xdr:rowOff>55054</xdr:rowOff>
    </xdr:to>
    <xdr:sp macro="" textlink="">
      <xdr:nvSpPr>
        <xdr:cNvPr id="194" name="楕円 193"/>
        <xdr:cNvSpPr/>
      </xdr:nvSpPr>
      <xdr:spPr>
        <a:xfrm>
          <a:off x="4584700" y="1332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103331</xdr:rowOff>
    </xdr:from>
    <xdr:ext cx="469744" cy="259045"/>
    <xdr:sp macro="" textlink="">
      <xdr:nvSpPr>
        <xdr:cNvPr id="195" name="維持補修費該当値テキスト"/>
        <xdr:cNvSpPr txBox="1"/>
      </xdr:nvSpPr>
      <xdr:spPr>
        <a:xfrm>
          <a:off x="4686300" y="1330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68935</xdr:rowOff>
    </xdr:from>
    <xdr:to>
      <xdr:col>20</xdr:col>
      <xdr:colOff>38100</xdr:colOff>
      <xdr:row>77</xdr:row>
      <xdr:rowOff>170535</xdr:rowOff>
    </xdr:to>
    <xdr:sp macro="" textlink="">
      <xdr:nvSpPr>
        <xdr:cNvPr id="196" name="楕円 195"/>
        <xdr:cNvSpPr/>
      </xdr:nvSpPr>
      <xdr:spPr>
        <a:xfrm>
          <a:off x="3746500" y="1327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161662</xdr:rowOff>
    </xdr:from>
    <xdr:ext cx="469744" cy="259045"/>
    <xdr:sp macro="" textlink="">
      <xdr:nvSpPr>
        <xdr:cNvPr id="197" name="テキスト ボックス 196"/>
        <xdr:cNvSpPr txBox="1"/>
      </xdr:nvSpPr>
      <xdr:spPr>
        <a:xfrm>
          <a:off x="3562428" y="1336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47143</xdr:rowOff>
    </xdr:from>
    <xdr:to>
      <xdr:col>15</xdr:col>
      <xdr:colOff>101600</xdr:colOff>
      <xdr:row>77</xdr:row>
      <xdr:rowOff>148743</xdr:rowOff>
    </xdr:to>
    <xdr:sp macro="" textlink="">
      <xdr:nvSpPr>
        <xdr:cNvPr id="198" name="楕円 197"/>
        <xdr:cNvSpPr/>
      </xdr:nvSpPr>
      <xdr:spPr>
        <a:xfrm>
          <a:off x="2857500" y="132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139870</xdr:rowOff>
    </xdr:from>
    <xdr:ext cx="469744" cy="259045"/>
    <xdr:sp macro="" textlink="">
      <xdr:nvSpPr>
        <xdr:cNvPr id="199" name="テキスト ボックス 198"/>
        <xdr:cNvSpPr txBox="1"/>
      </xdr:nvSpPr>
      <xdr:spPr>
        <a:xfrm>
          <a:off x="2673428" y="1334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20625</xdr:rowOff>
    </xdr:from>
    <xdr:to>
      <xdr:col>10</xdr:col>
      <xdr:colOff>165100</xdr:colOff>
      <xdr:row>78</xdr:row>
      <xdr:rowOff>122225</xdr:rowOff>
    </xdr:to>
    <xdr:sp macro="" textlink="">
      <xdr:nvSpPr>
        <xdr:cNvPr id="200" name="楕円 199"/>
        <xdr:cNvSpPr/>
      </xdr:nvSpPr>
      <xdr:spPr>
        <a:xfrm>
          <a:off x="1968500" y="133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113352</xdr:rowOff>
    </xdr:from>
    <xdr:ext cx="469744" cy="259045"/>
    <xdr:sp macro="" textlink="">
      <xdr:nvSpPr>
        <xdr:cNvPr id="201" name="テキスト ボックス 200"/>
        <xdr:cNvSpPr txBox="1"/>
      </xdr:nvSpPr>
      <xdr:spPr>
        <a:xfrm>
          <a:off x="1784428" y="13486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103302</xdr:rowOff>
    </xdr:from>
    <xdr:to>
      <xdr:col>6</xdr:col>
      <xdr:colOff>38100</xdr:colOff>
      <xdr:row>78</xdr:row>
      <xdr:rowOff>33452</xdr:rowOff>
    </xdr:to>
    <xdr:sp macro="" textlink="">
      <xdr:nvSpPr>
        <xdr:cNvPr id="202" name="楕円 201"/>
        <xdr:cNvSpPr/>
      </xdr:nvSpPr>
      <xdr:spPr>
        <a:xfrm>
          <a:off x="1079500" y="133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24579</xdr:rowOff>
    </xdr:from>
    <xdr:ext cx="469744" cy="259045"/>
    <xdr:sp macro="" textlink="">
      <xdr:nvSpPr>
        <xdr:cNvPr id="203" name="テキスト ボックス 202"/>
        <xdr:cNvSpPr txBox="1"/>
      </xdr:nvSpPr>
      <xdr:spPr>
        <a:xfrm>
          <a:off x="895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15926</xdr:rowOff>
    </xdr:from>
    <xdr:to>
      <xdr:col>24</xdr:col>
      <xdr:colOff>62865</xdr:colOff>
      <xdr:row>98</xdr:row>
      <xdr:rowOff>102045</xdr:rowOff>
    </xdr:to>
    <xdr:cxnSp macro="">
      <xdr:nvCxnSpPr>
        <xdr:cNvPr id="228" name="直線コネクタ 227"/>
        <xdr:cNvCxnSpPr/>
      </xdr:nvCxnSpPr>
      <xdr:spPr>
        <a:xfrm flipV="1">
          <a:off x="4633595" y="15446426"/>
          <a:ext cx="1270" cy="1457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105872</xdr:rowOff>
    </xdr:from>
    <xdr:ext cx="534377" cy="259045"/>
    <xdr:sp macro="" textlink="">
      <xdr:nvSpPr>
        <xdr:cNvPr id="229" name="扶助費最小値テキスト"/>
        <xdr:cNvSpPr txBox="1"/>
      </xdr:nvSpPr>
      <xdr:spPr>
        <a:xfrm>
          <a:off x="4686300" y="169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102045</xdr:rowOff>
    </xdr:from>
    <xdr:to>
      <xdr:col>24</xdr:col>
      <xdr:colOff>152400</xdr:colOff>
      <xdr:row>98</xdr:row>
      <xdr:rowOff>102045</xdr:rowOff>
    </xdr:to>
    <xdr:cxnSp macro="">
      <xdr:nvCxnSpPr>
        <xdr:cNvPr id="230" name="直線コネクタ 229"/>
        <xdr:cNvCxnSpPr/>
      </xdr:nvCxnSpPr>
      <xdr:spPr>
        <a:xfrm>
          <a:off x="4546600" y="1690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134053</xdr:rowOff>
    </xdr:from>
    <xdr:ext cx="599010" cy="259045"/>
    <xdr:sp macro="" textlink="">
      <xdr:nvSpPr>
        <xdr:cNvPr id="231" name="扶助費最大値テキスト"/>
        <xdr:cNvSpPr txBox="1"/>
      </xdr:nvSpPr>
      <xdr:spPr>
        <a:xfrm>
          <a:off x="4686300" y="1522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15926</xdr:rowOff>
    </xdr:from>
    <xdr:to>
      <xdr:col>24</xdr:col>
      <xdr:colOff>152400</xdr:colOff>
      <xdr:row>90</xdr:row>
      <xdr:rowOff>15926</xdr:rowOff>
    </xdr:to>
    <xdr:cxnSp macro="">
      <xdr:nvCxnSpPr>
        <xdr:cNvPr id="232" name="直線コネクタ 231"/>
        <xdr:cNvCxnSpPr/>
      </xdr:nvCxnSpPr>
      <xdr:spPr>
        <a:xfrm>
          <a:off x="4546600" y="1544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16180</xdr:rowOff>
    </xdr:from>
    <xdr:to>
      <xdr:col>24</xdr:col>
      <xdr:colOff>63500</xdr:colOff>
      <xdr:row>97</xdr:row>
      <xdr:rowOff>27242</xdr:rowOff>
    </xdr:to>
    <xdr:cxnSp macro="">
      <xdr:nvCxnSpPr>
        <xdr:cNvPr id="233" name="直線コネクタ 232"/>
        <xdr:cNvCxnSpPr/>
      </xdr:nvCxnSpPr>
      <xdr:spPr>
        <a:xfrm flipV="1">
          <a:off x="3797300" y="16646830"/>
          <a:ext cx="838200" cy="1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75074</xdr:rowOff>
    </xdr:from>
    <xdr:ext cx="534377" cy="259045"/>
    <xdr:sp macro="" textlink="">
      <xdr:nvSpPr>
        <xdr:cNvPr id="234" name="扶助費平均値テキスト"/>
        <xdr:cNvSpPr txBox="1"/>
      </xdr:nvSpPr>
      <xdr:spPr>
        <a:xfrm>
          <a:off x="4686300" y="1619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52197</xdr:rowOff>
    </xdr:from>
    <xdr:to>
      <xdr:col>24</xdr:col>
      <xdr:colOff>114300</xdr:colOff>
      <xdr:row>95</xdr:row>
      <xdr:rowOff>153797</xdr:rowOff>
    </xdr:to>
    <xdr:sp macro="" textlink="">
      <xdr:nvSpPr>
        <xdr:cNvPr id="235" name="フローチャート: 判断 234"/>
        <xdr:cNvSpPr/>
      </xdr:nvSpPr>
      <xdr:spPr>
        <a:xfrm>
          <a:off x="45847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164516</xdr:rowOff>
    </xdr:from>
    <xdr:to>
      <xdr:col>19</xdr:col>
      <xdr:colOff>177800</xdr:colOff>
      <xdr:row>97</xdr:row>
      <xdr:rowOff>27242</xdr:rowOff>
    </xdr:to>
    <xdr:cxnSp macro="">
      <xdr:nvCxnSpPr>
        <xdr:cNvPr id="236" name="直線コネクタ 235"/>
        <xdr:cNvCxnSpPr/>
      </xdr:nvCxnSpPr>
      <xdr:spPr>
        <a:xfrm>
          <a:off x="2908300" y="16623716"/>
          <a:ext cx="8890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63615</xdr:rowOff>
    </xdr:from>
    <xdr:to>
      <xdr:col>20</xdr:col>
      <xdr:colOff>38100</xdr:colOff>
      <xdr:row>95</xdr:row>
      <xdr:rowOff>165215</xdr:rowOff>
    </xdr:to>
    <xdr:sp macro="" textlink="">
      <xdr:nvSpPr>
        <xdr:cNvPr id="237" name="フローチャート: 判断 236"/>
        <xdr:cNvSpPr/>
      </xdr:nvSpPr>
      <xdr:spPr>
        <a:xfrm>
          <a:off x="3746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10292</xdr:rowOff>
    </xdr:from>
    <xdr:ext cx="534377" cy="259045"/>
    <xdr:sp macro="" textlink="">
      <xdr:nvSpPr>
        <xdr:cNvPr id="238" name="テキスト ボックス 237"/>
        <xdr:cNvSpPr txBox="1"/>
      </xdr:nvSpPr>
      <xdr:spPr>
        <a:xfrm>
          <a:off x="3530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164516</xdr:rowOff>
    </xdr:from>
    <xdr:to>
      <xdr:col>15</xdr:col>
      <xdr:colOff>50800</xdr:colOff>
      <xdr:row>97</xdr:row>
      <xdr:rowOff>97637</xdr:rowOff>
    </xdr:to>
    <xdr:cxnSp macro="">
      <xdr:nvCxnSpPr>
        <xdr:cNvPr id="239" name="直線コネクタ 238"/>
        <xdr:cNvCxnSpPr/>
      </xdr:nvCxnSpPr>
      <xdr:spPr>
        <a:xfrm flipV="1">
          <a:off x="2019300" y="16623716"/>
          <a:ext cx="889000" cy="10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70078</xdr:rowOff>
    </xdr:from>
    <xdr:to>
      <xdr:col>15</xdr:col>
      <xdr:colOff>101600</xdr:colOff>
      <xdr:row>96</xdr:row>
      <xdr:rowOff>228</xdr:rowOff>
    </xdr:to>
    <xdr:sp macro="" textlink="">
      <xdr:nvSpPr>
        <xdr:cNvPr id="240" name="フローチャート: 判断 239"/>
        <xdr:cNvSpPr/>
      </xdr:nvSpPr>
      <xdr:spPr>
        <a:xfrm>
          <a:off x="2857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16755</xdr:rowOff>
    </xdr:from>
    <xdr:ext cx="534377" cy="259045"/>
    <xdr:sp macro="" textlink="">
      <xdr:nvSpPr>
        <xdr:cNvPr id="241" name="テキスト ボックス 240"/>
        <xdr:cNvSpPr txBox="1"/>
      </xdr:nvSpPr>
      <xdr:spPr>
        <a:xfrm>
          <a:off x="2641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97637</xdr:rowOff>
    </xdr:from>
    <xdr:to>
      <xdr:col>10</xdr:col>
      <xdr:colOff>114300</xdr:colOff>
      <xdr:row>97</xdr:row>
      <xdr:rowOff>157366</xdr:rowOff>
    </xdr:to>
    <xdr:cxnSp macro="">
      <xdr:nvCxnSpPr>
        <xdr:cNvPr id="242" name="直線コネクタ 241"/>
        <xdr:cNvCxnSpPr/>
      </xdr:nvCxnSpPr>
      <xdr:spPr>
        <a:xfrm flipV="1">
          <a:off x="1130300" y="16728287"/>
          <a:ext cx="889000" cy="5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65608</xdr:rowOff>
    </xdr:from>
    <xdr:to>
      <xdr:col>10</xdr:col>
      <xdr:colOff>165100</xdr:colOff>
      <xdr:row>95</xdr:row>
      <xdr:rowOff>167208</xdr:rowOff>
    </xdr:to>
    <xdr:sp macro="" textlink="">
      <xdr:nvSpPr>
        <xdr:cNvPr id="243" name="フローチャート: 判断 242"/>
        <xdr:cNvSpPr/>
      </xdr:nvSpPr>
      <xdr:spPr>
        <a:xfrm>
          <a:off x="1968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12285</xdr:rowOff>
    </xdr:from>
    <xdr:ext cx="534377" cy="259045"/>
    <xdr:sp macro="" textlink="">
      <xdr:nvSpPr>
        <xdr:cNvPr id="244" name="テキスト ボックス 243"/>
        <xdr:cNvSpPr txBox="1"/>
      </xdr:nvSpPr>
      <xdr:spPr>
        <a:xfrm>
          <a:off x="1752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154851</xdr:rowOff>
    </xdr:from>
    <xdr:to>
      <xdr:col>6</xdr:col>
      <xdr:colOff>38100</xdr:colOff>
      <xdr:row>96</xdr:row>
      <xdr:rowOff>85001</xdr:rowOff>
    </xdr:to>
    <xdr:sp macro="" textlink="">
      <xdr:nvSpPr>
        <xdr:cNvPr id="245" name="フローチャート: 判断 244"/>
        <xdr:cNvSpPr/>
      </xdr:nvSpPr>
      <xdr:spPr>
        <a:xfrm>
          <a:off x="1079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101528</xdr:rowOff>
    </xdr:from>
    <xdr:ext cx="534377" cy="259045"/>
    <xdr:sp macro="" textlink="">
      <xdr:nvSpPr>
        <xdr:cNvPr id="246" name="テキスト ボックス 245"/>
        <xdr:cNvSpPr txBox="1"/>
      </xdr:nvSpPr>
      <xdr:spPr>
        <a:xfrm>
          <a:off x="863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136830</xdr:rowOff>
    </xdr:from>
    <xdr:to>
      <xdr:col>24</xdr:col>
      <xdr:colOff>114300</xdr:colOff>
      <xdr:row>97</xdr:row>
      <xdr:rowOff>66980</xdr:rowOff>
    </xdr:to>
    <xdr:sp macro="" textlink="">
      <xdr:nvSpPr>
        <xdr:cNvPr id="252" name="楕円 251"/>
        <xdr:cNvSpPr/>
      </xdr:nvSpPr>
      <xdr:spPr>
        <a:xfrm>
          <a:off x="4584700" y="1659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115257</xdr:rowOff>
    </xdr:from>
    <xdr:ext cx="534377" cy="259045"/>
    <xdr:sp macro="" textlink="">
      <xdr:nvSpPr>
        <xdr:cNvPr id="253" name="扶助費該当値テキスト"/>
        <xdr:cNvSpPr txBox="1"/>
      </xdr:nvSpPr>
      <xdr:spPr>
        <a:xfrm>
          <a:off x="4686300" y="1657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147892</xdr:rowOff>
    </xdr:from>
    <xdr:to>
      <xdr:col>20</xdr:col>
      <xdr:colOff>38100</xdr:colOff>
      <xdr:row>97</xdr:row>
      <xdr:rowOff>78042</xdr:rowOff>
    </xdr:to>
    <xdr:sp macro="" textlink="">
      <xdr:nvSpPr>
        <xdr:cNvPr id="254" name="楕円 253"/>
        <xdr:cNvSpPr/>
      </xdr:nvSpPr>
      <xdr:spPr>
        <a:xfrm>
          <a:off x="3746500" y="1660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69169</xdr:rowOff>
    </xdr:from>
    <xdr:ext cx="534377" cy="259045"/>
    <xdr:sp macro="" textlink="">
      <xdr:nvSpPr>
        <xdr:cNvPr id="255" name="テキスト ボックス 254"/>
        <xdr:cNvSpPr txBox="1"/>
      </xdr:nvSpPr>
      <xdr:spPr>
        <a:xfrm>
          <a:off x="3530111" y="1669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113716</xdr:rowOff>
    </xdr:from>
    <xdr:to>
      <xdr:col>15</xdr:col>
      <xdr:colOff>101600</xdr:colOff>
      <xdr:row>97</xdr:row>
      <xdr:rowOff>43866</xdr:rowOff>
    </xdr:to>
    <xdr:sp macro="" textlink="">
      <xdr:nvSpPr>
        <xdr:cNvPr id="256" name="楕円 255"/>
        <xdr:cNvSpPr/>
      </xdr:nvSpPr>
      <xdr:spPr>
        <a:xfrm>
          <a:off x="2857500" y="1657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34993</xdr:rowOff>
    </xdr:from>
    <xdr:ext cx="534377" cy="259045"/>
    <xdr:sp macro="" textlink="">
      <xdr:nvSpPr>
        <xdr:cNvPr id="257" name="テキスト ボックス 256"/>
        <xdr:cNvSpPr txBox="1"/>
      </xdr:nvSpPr>
      <xdr:spPr>
        <a:xfrm>
          <a:off x="2641111" y="1666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46837</xdr:rowOff>
    </xdr:from>
    <xdr:to>
      <xdr:col>10</xdr:col>
      <xdr:colOff>165100</xdr:colOff>
      <xdr:row>97</xdr:row>
      <xdr:rowOff>148437</xdr:rowOff>
    </xdr:to>
    <xdr:sp macro="" textlink="">
      <xdr:nvSpPr>
        <xdr:cNvPr id="258" name="楕円 257"/>
        <xdr:cNvSpPr/>
      </xdr:nvSpPr>
      <xdr:spPr>
        <a:xfrm>
          <a:off x="1968500" y="166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139564</xdr:rowOff>
    </xdr:from>
    <xdr:ext cx="534377" cy="259045"/>
    <xdr:sp macro="" textlink="">
      <xdr:nvSpPr>
        <xdr:cNvPr id="259" name="テキスト ボックス 258"/>
        <xdr:cNvSpPr txBox="1"/>
      </xdr:nvSpPr>
      <xdr:spPr>
        <a:xfrm>
          <a:off x="1752111" y="167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106566</xdr:rowOff>
    </xdr:from>
    <xdr:to>
      <xdr:col>6</xdr:col>
      <xdr:colOff>38100</xdr:colOff>
      <xdr:row>98</xdr:row>
      <xdr:rowOff>36716</xdr:rowOff>
    </xdr:to>
    <xdr:sp macro="" textlink="">
      <xdr:nvSpPr>
        <xdr:cNvPr id="260" name="楕円 259"/>
        <xdr:cNvSpPr/>
      </xdr:nvSpPr>
      <xdr:spPr>
        <a:xfrm>
          <a:off x="1079500" y="1673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27843</xdr:rowOff>
    </xdr:from>
    <xdr:ext cx="534377" cy="259045"/>
    <xdr:sp macro="" textlink="">
      <xdr:nvSpPr>
        <xdr:cNvPr id="261" name="テキスト ボックス 260"/>
        <xdr:cNvSpPr txBox="1"/>
      </xdr:nvSpPr>
      <xdr:spPr>
        <a:xfrm>
          <a:off x="863111" y="1682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104884</xdr:rowOff>
    </xdr:from>
    <xdr:to>
      <xdr:col>54</xdr:col>
      <xdr:colOff>189865</xdr:colOff>
      <xdr:row>38</xdr:row>
      <xdr:rowOff>32397</xdr:rowOff>
    </xdr:to>
    <xdr:cxnSp macro="">
      <xdr:nvCxnSpPr>
        <xdr:cNvPr id="283" name="直線コネクタ 282"/>
        <xdr:cNvCxnSpPr/>
      </xdr:nvCxnSpPr>
      <xdr:spPr>
        <a:xfrm flipV="1">
          <a:off x="10475595" y="6105634"/>
          <a:ext cx="1270" cy="441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36224</xdr:rowOff>
    </xdr:from>
    <xdr:ext cx="534377" cy="259045"/>
    <xdr:sp macro="" textlink="">
      <xdr:nvSpPr>
        <xdr:cNvPr id="284" name="補助費等最小値テキスト"/>
        <xdr:cNvSpPr txBox="1"/>
      </xdr:nvSpPr>
      <xdr:spPr>
        <a:xfrm>
          <a:off x="10528300" y="655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32397</xdr:rowOff>
    </xdr:from>
    <xdr:to>
      <xdr:col>55</xdr:col>
      <xdr:colOff>88900</xdr:colOff>
      <xdr:row>38</xdr:row>
      <xdr:rowOff>32397</xdr:rowOff>
    </xdr:to>
    <xdr:cxnSp macro="">
      <xdr:nvCxnSpPr>
        <xdr:cNvPr id="285" name="直線コネクタ 284"/>
        <xdr:cNvCxnSpPr/>
      </xdr:nvCxnSpPr>
      <xdr:spPr>
        <a:xfrm>
          <a:off x="10388600" y="654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51561</xdr:rowOff>
    </xdr:from>
    <xdr:ext cx="599010" cy="259045"/>
    <xdr:sp macro="" textlink="">
      <xdr:nvSpPr>
        <xdr:cNvPr id="286" name="補助費等最大値テキスト"/>
        <xdr:cNvSpPr txBox="1"/>
      </xdr:nvSpPr>
      <xdr:spPr>
        <a:xfrm>
          <a:off x="10528300" y="588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104884</xdr:rowOff>
    </xdr:from>
    <xdr:to>
      <xdr:col>55</xdr:col>
      <xdr:colOff>88900</xdr:colOff>
      <xdr:row>35</xdr:row>
      <xdr:rowOff>104884</xdr:rowOff>
    </xdr:to>
    <xdr:cxnSp macro="">
      <xdr:nvCxnSpPr>
        <xdr:cNvPr id="287" name="直線コネクタ 286"/>
        <xdr:cNvCxnSpPr/>
      </xdr:nvCxnSpPr>
      <xdr:spPr>
        <a:xfrm>
          <a:off x="10388600" y="610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85917</xdr:rowOff>
    </xdr:from>
    <xdr:to>
      <xdr:col>55</xdr:col>
      <xdr:colOff>0</xdr:colOff>
      <xdr:row>36</xdr:row>
      <xdr:rowOff>6584</xdr:rowOff>
    </xdr:to>
    <xdr:cxnSp macro="">
      <xdr:nvCxnSpPr>
        <xdr:cNvPr id="288" name="直線コネクタ 287"/>
        <xdr:cNvCxnSpPr/>
      </xdr:nvCxnSpPr>
      <xdr:spPr>
        <a:xfrm>
          <a:off x="9639300" y="5229417"/>
          <a:ext cx="838200" cy="94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119580</xdr:rowOff>
    </xdr:from>
    <xdr:ext cx="599010" cy="259045"/>
    <xdr:sp macro="" textlink="">
      <xdr:nvSpPr>
        <xdr:cNvPr id="289" name="補助費等平均値テキスト"/>
        <xdr:cNvSpPr txBox="1"/>
      </xdr:nvSpPr>
      <xdr:spPr>
        <a:xfrm>
          <a:off x="10528300" y="6291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141153</xdr:rowOff>
    </xdr:from>
    <xdr:to>
      <xdr:col>55</xdr:col>
      <xdr:colOff>50800</xdr:colOff>
      <xdr:row>37</xdr:row>
      <xdr:rowOff>71303</xdr:rowOff>
    </xdr:to>
    <xdr:sp macro="" textlink="">
      <xdr:nvSpPr>
        <xdr:cNvPr id="290" name="フローチャート: 判断 289"/>
        <xdr:cNvSpPr/>
      </xdr:nvSpPr>
      <xdr:spPr>
        <a:xfrm>
          <a:off x="10426700" y="6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85917</xdr:rowOff>
    </xdr:from>
    <xdr:to>
      <xdr:col>50</xdr:col>
      <xdr:colOff>114300</xdr:colOff>
      <xdr:row>35</xdr:row>
      <xdr:rowOff>116943</xdr:rowOff>
    </xdr:to>
    <xdr:cxnSp macro="">
      <xdr:nvCxnSpPr>
        <xdr:cNvPr id="291" name="直線コネクタ 290"/>
        <xdr:cNvCxnSpPr/>
      </xdr:nvCxnSpPr>
      <xdr:spPr>
        <a:xfrm flipV="1">
          <a:off x="8750300" y="5229417"/>
          <a:ext cx="889000" cy="88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126964</xdr:rowOff>
    </xdr:from>
    <xdr:to>
      <xdr:col>50</xdr:col>
      <xdr:colOff>165100</xdr:colOff>
      <xdr:row>37</xdr:row>
      <xdr:rowOff>57114</xdr:rowOff>
    </xdr:to>
    <xdr:sp macro="" textlink="">
      <xdr:nvSpPr>
        <xdr:cNvPr id="292" name="フローチャート: 判断 291"/>
        <xdr:cNvSpPr/>
      </xdr:nvSpPr>
      <xdr:spPr>
        <a:xfrm>
          <a:off x="95885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48241</xdr:rowOff>
    </xdr:from>
    <xdr:ext cx="599010" cy="259045"/>
    <xdr:sp macro="" textlink="">
      <xdr:nvSpPr>
        <xdr:cNvPr id="293" name="テキスト ボックス 292"/>
        <xdr:cNvSpPr txBox="1"/>
      </xdr:nvSpPr>
      <xdr:spPr>
        <a:xfrm>
          <a:off x="9339795" y="639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165420</xdr:rowOff>
    </xdr:from>
    <xdr:to>
      <xdr:col>45</xdr:col>
      <xdr:colOff>177800</xdr:colOff>
      <xdr:row>35</xdr:row>
      <xdr:rowOff>116943</xdr:rowOff>
    </xdr:to>
    <xdr:cxnSp macro="">
      <xdr:nvCxnSpPr>
        <xdr:cNvPr id="294" name="直線コネクタ 293"/>
        <xdr:cNvCxnSpPr/>
      </xdr:nvCxnSpPr>
      <xdr:spPr>
        <a:xfrm>
          <a:off x="7861300" y="5823270"/>
          <a:ext cx="889000" cy="29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130887</xdr:rowOff>
    </xdr:from>
    <xdr:to>
      <xdr:col>46</xdr:col>
      <xdr:colOff>38100</xdr:colOff>
      <xdr:row>37</xdr:row>
      <xdr:rowOff>61037</xdr:rowOff>
    </xdr:to>
    <xdr:sp macro="" textlink="">
      <xdr:nvSpPr>
        <xdr:cNvPr id="295" name="フローチャート: 判断 294"/>
        <xdr:cNvSpPr/>
      </xdr:nvSpPr>
      <xdr:spPr>
        <a:xfrm>
          <a:off x="8699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52164</xdr:rowOff>
    </xdr:from>
    <xdr:ext cx="599010" cy="259045"/>
    <xdr:sp macro="" textlink="">
      <xdr:nvSpPr>
        <xdr:cNvPr id="296" name="テキスト ボックス 295"/>
        <xdr:cNvSpPr txBox="1"/>
      </xdr:nvSpPr>
      <xdr:spPr>
        <a:xfrm>
          <a:off x="8450795" y="639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165420</xdr:rowOff>
    </xdr:from>
    <xdr:to>
      <xdr:col>41</xdr:col>
      <xdr:colOff>50800</xdr:colOff>
      <xdr:row>35</xdr:row>
      <xdr:rowOff>115144</xdr:rowOff>
    </xdr:to>
    <xdr:cxnSp macro="">
      <xdr:nvCxnSpPr>
        <xdr:cNvPr id="297" name="直線コネクタ 296"/>
        <xdr:cNvCxnSpPr/>
      </xdr:nvCxnSpPr>
      <xdr:spPr>
        <a:xfrm flipV="1">
          <a:off x="6972300" y="5823270"/>
          <a:ext cx="889000" cy="29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165840</xdr:rowOff>
    </xdr:from>
    <xdr:to>
      <xdr:col>41</xdr:col>
      <xdr:colOff>101600</xdr:colOff>
      <xdr:row>37</xdr:row>
      <xdr:rowOff>95990</xdr:rowOff>
    </xdr:to>
    <xdr:sp macro="" textlink="">
      <xdr:nvSpPr>
        <xdr:cNvPr id="298" name="フローチャート: 判断 297"/>
        <xdr:cNvSpPr/>
      </xdr:nvSpPr>
      <xdr:spPr>
        <a:xfrm>
          <a:off x="7810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87117</xdr:rowOff>
    </xdr:from>
    <xdr:ext cx="599010" cy="259045"/>
    <xdr:sp macro="" textlink="">
      <xdr:nvSpPr>
        <xdr:cNvPr id="299" name="テキスト ボックス 298"/>
        <xdr:cNvSpPr txBox="1"/>
      </xdr:nvSpPr>
      <xdr:spPr>
        <a:xfrm>
          <a:off x="7561795"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4899</xdr:rowOff>
    </xdr:from>
    <xdr:to>
      <xdr:col>36</xdr:col>
      <xdr:colOff>165100</xdr:colOff>
      <xdr:row>37</xdr:row>
      <xdr:rowOff>106499</xdr:rowOff>
    </xdr:to>
    <xdr:sp macro="" textlink="">
      <xdr:nvSpPr>
        <xdr:cNvPr id="300" name="フローチャート: 判断 299"/>
        <xdr:cNvSpPr/>
      </xdr:nvSpPr>
      <xdr:spPr>
        <a:xfrm>
          <a:off x="6921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97626</xdr:rowOff>
    </xdr:from>
    <xdr:ext cx="599010" cy="259045"/>
    <xdr:sp macro="" textlink="">
      <xdr:nvSpPr>
        <xdr:cNvPr id="301" name="テキスト ボックス 300"/>
        <xdr:cNvSpPr txBox="1"/>
      </xdr:nvSpPr>
      <xdr:spPr>
        <a:xfrm>
          <a:off x="6672795" y="644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127234</xdr:rowOff>
    </xdr:from>
    <xdr:to>
      <xdr:col>55</xdr:col>
      <xdr:colOff>50800</xdr:colOff>
      <xdr:row>36</xdr:row>
      <xdr:rowOff>57384</xdr:rowOff>
    </xdr:to>
    <xdr:sp macro="" textlink="">
      <xdr:nvSpPr>
        <xdr:cNvPr id="307" name="楕円 306"/>
        <xdr:cNvSpPr/>
      </xdr:nvSpPr>
      <xdr:spPr>
        <a:xfrm>
          <a:off x="10426700" y="612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42161</xdr:rowOff>
    </xdr:from>
    <xdr:ext cx="599010" cy="259045"/>
    <xdr:sp macro="" textlink="">
      <xdr:nvSpPr>
        <xdr:cNvPr id="308" name="補助費等該当値テキスト"/>
        <xdr:cNvSpPr txBox="1"/>
      </xdr:nvSpPr>
      <xdr:spPr>
        <a:xfrm>
          <a:off x="10528300" y="6042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35117</xdr:rowOff>
    </xdr:from>
    <xdr:to>
      <xdr:col>50</xdr:col>
      <xdr:colOff>165100</xdr:colOff>
      <xdr:row>30</xdr:row>
      <xdr:rowOff>136717</xdr:rowOff>
    </xdr:to>
    <xdr:sp macro="" textlink="">
      <xdr:nvSpPr>
        <xdr:cNvPr id="309" name="楕円 308"/>
        <xdr:cNvSpPr/>
      </xdr:nvSpPr>
      <xdr:spPr>
        <a:xfrm>
          <a:off x="9588500" y="517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153244</xdr:rowOff>
    </xdr:from>
    <xdr:ext cx="599010" cy="259045"/>
    <xdr:sp macro="" textlink="">
      <xdr:nvSpPr>
        <xdr:cNvPr id="310" name="テキスト ボックス 309"/>
        <xdr:cNvSpPr txBox="1"/>
      </xdr:nvSpPr>
      <xdr:spPr>
        <a:xfrm>
          <a:off x="9339795" y="495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66143</xdr:rowOff>
    </xdr:from>
    <xdr:to>
      <xdr:col>46</xdr:col>
      <xdr:colOff>38100</xdr:colOff>
      <xdr:row>35</xdr:row>
      <xdr:rowOff>167743</xdr:rowOff>
    </xdr:to>
    <xdr:sp macro="" textlink="">
      <xdr:nvSpPr>
        <xdr:cNvPr id="311" name="楕円 310"/>
        <xdr:cNvSpPr/>
      </xdr:nvSpPr>
      <xdr:spPr>
        <a:xfrm>
          <a:off x="8699500" y="606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12820</xdr:rowOff>
    </xdr:from>
    <xdr:ext cx="599010" cy="259045"/>
    <xdr:sp macro="" textlink="">
      <xdr:nvSpPr>
        <xdr:cNvPr id="312" name="テキスト ボックス 311"/>
        <xdr:cNvSpPr txBox="1"/>
      </xdr:nvSpPr>
      <xdr:spPr>
        <a:xfrm>
          <a:off x="8450795" y="5842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114620</xdr:rowOff>
    </xdr:from>
    <xdr:to>
      <xdr:col>41</xdr:col>
      <xdr:colOff>101600</xdr:colOff>
      <xdr:row>34</xdr:row>
      <xdr:rowOff>44770</xdr:rowOff>
    </xdr:to>
    <xdr:sp macro="" textlink="">
      <xdr:nvSpPr>
        <xdr:cNvPr id="313" name="楕円 312"/>
        <xdr:cNvSpPr/>
      </xdr:nvSpPr>
      <xdr:spPr>
        <a:xfrm>
          <a:off x="7810500" y="57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61297</xdr:rowOff>
    </xdr:from>
    <xdr:ext cx="599010" cy="259045"/>
    <xdr:sp macro="" textlink="">
      <xdr:nvSpPr>
        <xdr:cNvPr id="314" name="テキスト ボックス 313"/>
        <xdr:cNvSpPr txBox="1"/>
      </xdr:nvSpPr>
      <xdr:spPr>
        <a:xfrm>
          <a:off x="7561795" y="554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64344</xdr:rowOff>
    </xdr:from>
    <xdr:to>
      <xdr:col>36</xdr:col>
      <xdr:colOff>165100</xdr:colOff>
      <xdr:row>35</xdr:row>
      <xdr:rowOff>165944</xdr:rowOff>
    </xdr:to>
    <xdr:sp macro="" textlink="">
      <xdr:nvSpPr>
        <xdr:cNvPr id="315" name="楕円 314"/>
        <xdr:cNvSpPr/>
      </xdr:nvSpPr>
      <xdr:spPr>
        <a:xfrm>
          <a:off x="6921500" y="606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11021</xdr:rowOff>
    </xdr:from>
    <xdr:ext cx="599010" cy="259045"/>
    <xdr:sp macro="" textlink="">
      <xdr:nvSpPr>
        <xdr:cNvPr id="316" name="テキスト ボックス 315"/>
        <xdr:cNvSpPr txBox="1"/>
      </xdr:nvSpPr>
      <xdr:spPr>
        <a:xfrm>
          <a:off x="6672795" y="584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30965</xdr:rowOff>
    </xdr:from>
    <xdr:to>
      <xdr:col>54</xdr:col>
      <xdr:colOff>189865</xdr:colOff>
      <xdr:row>59</xdr:row>
      <xdr:rowOff>21515</xdr:rowOff>
    </xdr:to>
    <xdr:cxnSp macro="">
      <xdr:nvCxnSpPr>
        <xdr:cNvPr id="340" name="直線コネクタ 339"/>
        <xdr:cNvCxnSpPr/>
      </xdr:nvCxnSpPr>
      <xdr:spPr>
        <a:xfrm flipV="1">
          <a:off x="10475595" y="9803615"/>
          <a:ext cx="1270" cy="3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25342</xdr:rowOff>
    </xdr:from>
    <xdr:ext cx="534377" cy="259045"/>
    <xdr:sp macro="" textlink="">
      <xdr:nvSpPr>
        <xdr:cNvPr id="341" name="普通建設事業費最小値テキスト"/>
        <xdr:cNvSpPr txBox="1"/>
      </xdr:nvSpPr>
      <xdr:spPr>
        <a:xfrm>
          <a:off x="10528300" y="1014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21515</xdr:rowOff>
    </xdr:from>
    <xdr:to>
      <xdr:col>55</xdr:col>
      <xdr:colOff>88900</xdr:colOff>
      <xdr:row>59</xdr:row>
      <xdr:rowOff>21515</xdr:rowOff>
    </xdr:to>
    <xdr:cxnSp macro="">
      <xdr:nvCxnSpPr>
        <xdr:cNvPr id="342" name="直線コネクタ 341"/>
        <xdr:cNvCxnSpPr/>
      </xdr:nvCxnSpPr>
      <xdr:spPr>
        <a:xfrm>
          <a:off x="10388600" y="1013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149092</xdr:rowOff>
    </xdr:from>
    <xdr:ext cx="599010" cy="259045"/>
    <xdr:sp macro="" textlink="">
      <xdr:nvSpPr>
        <xdr:cNvPr id="343" name="普通建設事業費最大値テキスト"/>
        <xdr:cNvSpPr txBox="1"/>
      </xdr:nvSpPr>
      <xdr:spPr>
        <a:xfrm>
          <a:off x="10528300" y="957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30965</xdr:rowOff>
    </xdr:from>
    <xdr:to>
      <xdr:col>55</xdr:col>
      <xdr:colOff>88900</xdr:colOff>
      <xdr:row>57</xdr:row>
      <xdr:rowOff>30965</xdr:rowOff>
    </xdr:to>
    <xdr:cxnSp macro="">
      <xdr:nvCxnSpPr>
        <xdr:cNvPr id="344" name="直線コネクタ 343"/>
        <xdr:cNvCxnSpPr/>
      </xdr:nvCxnSpPr>
      <xdr:spPr>
        <a:xfrm>
          <a:off x="10388600" y="980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150926</xdr:rowOff>
    </xdr:from>
    <xdr:to>
      <xdr:col>55</xdr:col>
      <xdr:colOff>0</xdr:colOff>
      <xdr:row>57</xdr:row>
      <xdr:rowOff>30965</xdr:rowOff>
    </xdr:to>
    <xdr:cxnSp macro="">
      <xdr:nvCxnSpPr>
        <xdr:cNvPr id="345" name="直線コネクタ 344"/>
        <xdr:cNvCxnSpPr/>
      </xdr:nvCxnSpPr>
      <xdr:spPr>
        <a:xfrm>
          <a:off x="9639300" y="9752126"/>
          <a:ext cx="838200" cy="5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53419</xdr:rowOff>
    </xdr:from>
    <xdr:ext cx="599010" cy="259045"/>
    <xdr:sp macro="" textlink="">
      <xdr:nvSpPr>
        <xdr:cNvPr id="346" name="普通建設事業費平均値テキスト"/>
        <xdr:cNvSpPr txBox="1"/>
      </xdr:nvSpPr>
      <xdr:spPr>
        <a:xfrm>
          <a:off x="10528300" y="9997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74992</xdr:rowOff>
    </xdr:from>
    <xdr:to>
      <xdr:col>55</xdr:col>
      <xdr:colOff>50800</xdr:colOff>
      <xdr:row>59</xdr:row>
      <xdr:rowOff>5142</xdr:rowOff>
    </xdr:to>
    <xdr:sp macro="" textlink="">
      <xdr:nvSpPr>
        <xdr:cNvPr id="347" name="フローチャート: 判断 346"/>
        <xdr:cNvSpPr/>
      </xdr:nvSpPr>
      <xdr:spPr>
        <a:xfrm>
          <a:off x="10426700" y="1001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50320</xdr:rowOff>
    </xdr:from>
    <xdr:to>
      <xdr:col>50</xdr:col>
      <xdr:colOff>114300</xdr:colOff>
      <xdr:row>56</xdr:row>
      <xdr:rowOff>150926</xdr:rowOff>
    </xdr:to>
    <xdr:cxnSp macro="">
      <xdr:nvCxnSpPr>
        <xdr:cNvPr id="348" name="直線コネクタ 347"/>
        <xdr:cNvCxnSpPr/>
      </xdr:nvCxnSpPr>
      <xdr:spPr>
        <a:xfrm>
          <a:off x="8750300" y="9480070"/>
          <a:ext cx="889000" cy="27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77432</xdr:rowOff>
    </xdr:from>
    <xdr:to>
      <xdr:col>50</xdr:col>
      <xdr:colOff>165100</xdr:colOff>
      <xdr:row>59</xdr:row>
      <xdr:rowOff>7582</xdr:rowOff>
    </xdr:to>
    <xdr:sp macro="" textlink="">
      <xdr:nvSpPr>
        <xdr:cNvPr id="349" name="フローチャート: 判断 348"/>
        <xdr:cNvSpPr/>
      </xdr:nvSpPr>
      <xdr:spPr>
        <a:xfrm>
          <a:off x="9588500" y="1002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170159</xdr:rowOff>
    </xdr:from>
    <xdr:ext cx="599010" cy="259045"/>
    <xdr:sp macro="" textlink="">
      <xdr:nvSpPr>
        <xdr:cNvPr id="350" name="テキスト ボックス 349"/>
        <xdr:cNvSpPr txBox="1"/>
      </xdr:nvSpPr>
      <xdr:spPr>
        <a:xfrm>
          <a:off x="9339795" y="1011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106549</xdr:rowOff>
    </xdr:from>
    <xdr:to>
      <xdr:col>45</xdr:col>
      <xdr:colOff>177800</xdr:colOff>
      <xdr:row>55</xdr:row>
      <xdr:rowOff>50320</xdr:rowOff>
    </xdr:to>
    <xdr:cxnSp macro="">
      <xdr:nvCxnSpPr>
        <xdr:cNvPr id="351" name="直線コネクタ 350"/>
        <xdr:cNvCxnSpPr/>
      </xdr:nvCxnSpPr>
      <xdr:spPr>
        <a:xfrm>
          <a:off x="7861300" y="8850499"/>
          <a:ext cx="889000" cy="62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78298</xdr:rowOff>
    </xdr:from>
    <xdr:to>
      <xdr:col>46</xdr:col>
      <xdr:colOff>38100</xdr:colOff>
      <xdr:row>59</xdr:row>
      <xdr:rowOff>8448</xdr:rowOff>
    </xdr:to>
    <xdr:sp macro="" textlink="">
      <xdr:nvSpPr>
        <xdr:cNvPr id="352" name="フローチャート: 判断 351"/>
        <xdr:cNvSpPr/>
      </xdr:nvSpPr>
      <xdr:spPr>
        <a:xfrm>
          <a:off x="8699500" y="100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171025</xdr:rowOff>
    </xdr:from>
    <xdr:ext cx="599010" cy="259045"/>
    <xdr:sp macro="" textlink="">
      <xdr:nvSpPr>
        <xdr:cNvPr id="353" name="テキスト ボックス 352"/>
        <xdr:cNvSpPr txBox="1"/>
      </xdr:nvSpPr>
      <xdr:spPr>
        <a:xfrm>
          <a:off x="8450795" y="1011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106549</xdr:rowOff>
    </xdr:from>
    <xdr:to>
      <xdr:col>41</xdr:col>
      <xdr:colOff>50800</xdr:colOff>
      <xdr:row>51</xdr:row>
      <xdr:rowOff>137313</xdr:rowOff>
    </xdr:to>
    <xdr:cxnSp macro="">
      <xdr:nvCxnSpPr>
        <xdr:cNvPr id="354" name="直線コネクタ 353"/>
        <xdr:cNvCxnSpPr/>
      </xdr:nvCxnSpPr>
      <xdr:spPr>
        <a:xfrm flipV="1">
          <a:off x="6972300" y="8850499"/>
          <a:ext cx="889000" cy="3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83157</xdr:rowOff>
    </xdr:from>
    <xdr:to>
      <xdr:col>41</xdr:col>
      <xdr:colOff>101600</xdr:colOff>
      <xdr:row>59</xdr:row>
      <xdr:rowOff>13307</xdr:rowOff>
    </xdr:to>
    <xdr:sp macro="" textlink="">
      <xdr:nvSpPr>
        <xdr:cNvPr id="355" name="フローチャート: 判断 354"/>
        <xdr:cNvSpPr/>
      </xdr:nvSpPr>
      <xdr:spPr>
        <a:xfrm>
          <a:off x="78105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4434</xdr:rowOff>
    </xdr:from>
    <xdr:ext cx="599010" cy="259045"/>
    <xdr:sp macro="" textlink="">
      <xdr:nvSpPr>
        <xdr:cNvPr id="356" name="テキスト ボックス 355"/>
        <xdr:cNvSpPr txBox="1"/>
      </xdr:nvSpPr>
      <xdr:spPr>
        <a:xfrm>
          <a:off x="7561795" y="1011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93669</xdr:rowOff>
    </xdr:from>
    <xdr:to>
      <xdr:col>36</xdr:col>
      <xdr:colOff>165100</xdr:colOff>
      <xdr:row>59</xdr:row>
      <xdr:rowOff>23819</xdr:rowOff>
    </xdr:to>
    <xdr:sp macro="" textlink="">
      <xdr:nvSpPr>
        <xdr:cNvPr id="357" name="フローチャート: 判断 356"/>
        <xdr:cNvSpPr/>
      </xdr:nvSpPr>
      <xdr:spPr>
        <a:xfrm>
          <a:off x="6921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14946</xdr:rowOff>
    </xdr:from>
    <xdr:ext cx="534377" cy="259045"/>
    <xdr:sp macro="" textlink="">
      <xdr:nvSpPr>
        <xdr:cNvPr id="358" name="テキスト ボックス 357"/>
        <xdr:cNvSpPr txBox="1"/>
      </xdr:nvSpPr>
      <xdr:spPr>
        <a:xfrm>
          <a:off x="6705111" y="1013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151615</xdr:rowOff>
    </xdr:from>
    <xdr:to>
      <xdr:col>55</xdr:col>
      <xdr:colOff>50800</xdr:colOff>
      <xdr:row>57</xdr:row>
      <xdr:rowOff>81765</xdr:rowOff>
    </xdr:to>
    <xdr:sp macro="" textlink="">
      <xdr:nvSpPr>
        <xdr:cNvPr id="364" name="楕円 363"/>
        <xdr:cNvSpPr/>
      </xdr:nvSpPr>
      <xdr:spPr>
        <a:xfrm>
          <a:off x="10426700" y="975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104642</xdr:rowOff>
    </xdr:from>
    <xdr:ext cx="599010" cy="259045"/>
    <xdr:sp macro="" textlink="">
      <xdr:nvSpPr>
        <xdr:cNvPr id="365" name="普通建設事業費該当値テキスト"/>
        <xdr:cNvSpPr txBox="1"/>
      </xdr:nvSpPr>
      <xdr:spPr>
        <a:xfrm>
          <a:off x="10528300" y="970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100126</xdr:rowOff>
    </xdr:from>
    <xdr:to>
      <xdr:col>50</xdr:col>
      <xdr:colOff>165100</xdr:colOff>
      <xdr:row>57</xdr:row>
      <xdr:rowOff>30276</xdr:rowOff>
    </xdr:to>
    <xdr:sp macro="" textlink="">
      <xdr:nvSpPr>
        <xdr:cNvPr id="366" name="楕円 365"/>
        <xdr:cNvSpPr/>
      </xdr:nvSpPr>
      <xdr:spPr>
        <a:xfrm>
          <a:off x="9588500" y="97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46803</xdr:rowOff>
    </xdr:from>
    <xdr:ext cx="599010" cy="259045"/>
    <xdr:sp macro="" textlink="">
      <xdr:nvSpPr>
        <xdr:cNvPr id="367" name="テキスト ボックス 366"/>
        <xdr:cNvSpPr txBox="1"/>
      </xdr:nvSpPr>
      <xdr:spPr>
        <a:xfrm>
          <a:off x="9339795" y="947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170970</xdr:rowOff>
    </xdr:from>
    <xdr:to>
      <xdr:col>46</xdr:col>
      <xdr:colOff>38100</xdr:colOff>
      <xdr:row>55</xdr:row>
      <xdr:rowOff>101120</xdr:rowOff>
    </xdr:to>
    <xdr:sp macro="" textlink="">
      <xdr:nvSpPr>
        <xdr:cNvPr id="368" name="楕円 367"/>
        <xdr:cNvSpPr/>
      </xdr:nvSpPr>
      <xdr:spPr>
        <a:xfrm>
          <a:off x="8699500" y="942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117647</xdr:rowOff>
    </xdr:from>
    <xdr:ext cx="599010" cy="259045"/>
    <xdr:sp macro="" textlink="">
      <xdr:nvSpPr>
        <xdr:cNvPr id="369" name="テキスト ボックス 368"/>
        <xdr:cNvSpPr txBox="1"/>
      </xdr:nvSpPr>
      <xdr:spPr>
        <a:xfrm>
          <a:off x="8450795" y="920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55749</xdr:rowOff>
    </xdr:from>
    <xdr:to>
      <xdr:col>41</xdr:col>
      <xdr:colOff>101600</xdr:colOff>
      <xdr:row>51</xdr:row>
      <xdr:rowOff>157349</xdr:rowOff>
    </xdr:to>
    <xdr:sp macro="" textlink="">
      <xdr:nvSpPr>
        <xdr:cNvPr id="370" name="楕円 369"/>
        <xdr:cNvSpPr/>
      </xdr:nvSpPr>
      <xdr:spPr>
        <a:xfrm>
          <a:off x="7810500" y="879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50</xdr:row>
      <xdr:rowOff>2426</xdr:rowOff>
    </xdr:from>
    <xdr:ext cx="690189" cy="259045"/>
    <xdr:sp macro="" textlink="">
      <xdr:nvSpPr>
        <xdr:cNvPr id="371" name="テキスト ボックス 370"/>
        <xdr:cNvSpPr txBox="1"/>
      </xdr:nvSpPr>
      <xdr:spPr>
        <a:xfrm>
          <a:off x="7516205" y="8574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86513</xdr:rowOff>
    </xdr:from>
    <xdr:to>
      <xdr:col>36</xdr:col>
      <xdr:colOff>165100</xdr:colOff>
      <xdr:row>52</xdr:row>
      <xdr:rowOff>16663</xdr:rowOff>
    </xdr:to>
    <xdr:sp macro="" textlink="">
      <xdr:nvSpPr>
        <xdr:cNvPr id="372" name="楕円 371"/>
        <xdr:cNvSpPr/>
      </xdr:nvSpPr>
      <xdr:spPr>
        <a:xfrm>
          <a:off x="6921500" y="883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50</xdr:row>
      <xdr:rowOff>33190</xdr:rowOff>
    </xdr:from>
    <xdr:ext cx="690189" cy="259045"/>
    <xdr:sp macro="" textlink="">
      <xdr:nvSpPr>
        <xdr:cNvPr id="373" name="テキスト ボックス 372"/>
        <xdr:cNvSpPr txBox="1"/>
      </xdr:nvSpPr>
      <xdr:spPr>
        <a:xfrm>
          <a:off x="6627205" y="8605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117931</xdr:rowOff>
    </xdr:from>
    <xdr:to>
      <xdr:col>54</xdr:col>
      <xdr:colOff>189865</xdr:colOff>
      <xdr:row>78</xdr:row>
      <xdr:rowOff>139700</xdr:rowOff>
    </xdr:to>
    <xdr:cxnSp macro="">
      <xdr:nvCxnSpPr>
        <xdr:cNvPr id="395" name="直線コネクタ 394"/>
        <xdr:cNvCxnSpPr/>
      </xdr:nvCxnSpPr>
      <xdr:spPr>
        <a:xfrm flipV="1">
          <a:off x="10475595" y="13148131"/>
          <a:ext cx="1270" cy="36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1848</xdr:rowOff>
    </xdr:from>
    <xdr:ext cx="249299" cy="259045"/>
    <xdr:sp macro="" textlink="">
      <xdr:nvSpPr>
        <xdr:cNvPr id="396" name="普通建設事業費 （ うち新規整備　）最小値テキスト"/>
        <xdr:cNvSpPr txBox="1"/>
      </xdr:nvSpPr>
      <xdr:spPr>
        <a:xfrm>
          <a:off x="10528300" y="135463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64608</xdr:rowOff>
    </xdr:from>
    <xdr:ext cx="599010" cy="259045"/>
    <xdr:sp macro="" textlink="">
      <xdr:nvSpPr>
        <xdr:cNvPr id="398" name="普通建設事業費 （ うち新規整備　）最大値テキスト"/>
        <xdr:cNvSpPr txBox="1"/>
      </xdr:nvSpPr>
      <xdr:spPr>
        <a:xfrm>
          <a:off x="10528300" y="1292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117931</xdr:rowOff>
    </xdr:from>
    <xdr:to>
      <xdr:col>55</xdr:col>
      <xdr:colOff>88900</xdr:colOff>
      <xdr:row>76</xdr:row>
      <xdr:rowOff>117931</xdr:rowOff>
    </xdr:to>
    <xdr:cxnSp macro="">
      <xdr:nvCxnSpPr>
        <xdr:cNvPr id="399" name="直線コネクタ 398"/>
        <xdr:cNvCxnSpPr/>
      </xdr:nvCxnSpPr>
      <xdr:spPr>
        <a:xfrm>
          <a:off x="10388600" y="1314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83916</xdr:rowOff>
    </xdr:from>
    <xdr:to>
      <xdr:col>55</xdr:col>
      <xdr:colOff>0</xdr:colOff>
      <xdr:row>76</xdr:row>
      <xdr:rowOff>117931</xdr:rowOff>
    </xdr:to>
    <xdr:cxnSp macro="">
      <xdr:nvCxnSpPr>
        <xdr:cNvPr id="400" name="直線コネクタ 399"/>
        <xdr:cNvCxnSpPr/>
      </xdr:nvCxnSpPr>
      <xdr:spPr>
        <a:xfrm>
          <a:off x="9639300" y="13114116"/>
          <a:ext cx="838200" cy="3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46297</xdr:rowOff>
    </xdr:from>
    <xdr:ext cx="534377" cy="259045"/>
    <xdr:sp macro="" textlink="">
      <xdr:nvSpPr>
        <xdr:cNvPr id="401" name="普通建設事業費 （ うち新規整備　）平均値テキスト"/>
        <xdr:cNvSpPr txBox="1"/>
      </xdr:nvSpPr>
      <xdr:spPr>
        <a:xfrm>
          <a:off x="10528300" y="1341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67870</xdr:rowOff>
    </xdr:from>
    <xdr:to>
      <xdr:col>55</xdr:col>
      <xdr:colOff>50800</xdr:colOff>
      <xdr:row>78</xdr:row>
      <xdr:rowOff>169470</xdr:rowOff>
    </xdr:to>
    <xdr:sp macro="" textlink="">
      <xdr:nvSpPr>
        <xdr:cNvPr id="402" name="フローチャート: 判断 401"/>
        <xdr:cNvSpPr/>
      </xdr:nvSpPr>
      <xdr:spPr>
        <a:xfrm>
          <a:off x="10426700" y="134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69962</xdr:rowOff>
    </xdr:from>
    <xdr:to>
      <xdr:col>50</xdr:col>
      <xdr:colOff>114300</xdr:colOff>
      <xdr:row>76</xdr:row>
      <xdr:rowOff>83916</xdr:rowOff>
    </xdr:to>
    <xdr:cxnSp macro="">
      <xdr:nvCxnSpPr>
        <xdr:cNvPr id="403" name="直線コネクタ 402"/>
        <xdr:cNvCxnSpPr/>
      </xdr:nvCxnSpPr>
      <xdr:spPr>
        <a:xfrm>
          <a:off x="8750300" y="12928712"/>
          <a:ext cx="889000" cy="18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60114</xdr:rowOff>
    </xdr:from>
    <xdr:to>
      <xdr:col>50</xdr:col>
      <xdr:colOff>165100</xdr:colOff>
      <xdr:row>78</xdr:row>
      <xdr:rowOff>161714</xdr:rowOff>
    </xdr:to>
    <xdr:sp macro="" textlink="">
      <xdr:nvSpPr>
        <xdr:cNvPr id="404" name="フローチャート: 判断 403"/>
        <xdr:cNvSpPr/>
      </xdr:nvSpPr>
      <xdr:spPr>
        <a:xfrm>
          <a:off x="9588500" y="1343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152841</xdr:rowOff>
    </xdr:from>
    <xdr:ext cx="534377" cy="259045"/>
    <xdr:sp macro="" textlink="">
      <xdr:nvSpPr>
        <xdr:cNvPr id="405" name="テキスト ボックス 404"/>
        <xdr:cNvSpPr txBox="1"/>
      </xdr:nvSpPr>
      <xdr:spPr>
        <a:xfrm>
          <a:off x="9372111" y="1352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25874</xdr:rowOff>
    </xdr:from>
    <xdr:to>
      <xdr:col>45</xdr:col>
      <xdr:colOff>177800</xdr:colOff>
      <xdr:row>75</xdr:row>
      <xdr:rowOff>69962</xdr:rowOff>
    </xdr:to>
    <xdr:cxnSp macro="">
      <xdr:nvCxnSpPr>
        <xdr:cNvPr id="406" name="直線コネクタ 405"/>
        <xdr:cNvCxnSpPr/>
      </xdr:nvCxnSpPr>
      <xdr:spPr>
        <a:xfrm>
          <a:off x="7861300" y="12027374"/>
          <a:ext cx="889000" cy="90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60899</xdr:rowOff>
    </xdr:from>
    <xdr:to>
      <xdr:col>46</xdr:col>
      <xdr:colOff>38100</xdr:colOff>
      <xdr:row>78</xdr:row>
      <xdr:rowOff>162499</xdr:rowOff>
    </xdr:to>
    <xdr:sp macro="" textlink="">
      <xdr:nvSpPr>
        <xdr:cNvPr id="407" name="フローチャート: 判断 406"/>
        <xdr:cNvSpPr/>
      </xdr:nvSpPr>
      <xdr:spPr>
        <a:xfrm>
          <a:off x="8699500" y="1343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153626</xdr:rowOff>
    </xdr:from>
    <xdr:ext cx="534377" cy="259045"/>
    <xdr:sp macro="" textlink="">
      <xdr:nvSpPr>
        <xdr:cNvPr id="408" name="テキスト ボックス 407"/>
        <xdr:cNvSpPr txBox="1"/>
      </xdr:nvSpPr>
      <xdr:spPr>
        <a:xfrm>
          <a:off x="8483111" y="1352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25874</xdr:rowOff>
    </xdr:from>
    <xdr:to>
      <xdr:col>41</xdr:col>
      <xdr:colOff>50800</xdr:colOff>
      <xdr:row>71</xdr:row>
      <xdr:rowOff>31062</xdr:rowOff>
    </xdr:to>
    <xdr:cxnSp macro="">
      <xdr:nvCxnSpPr>
        <xdr:cNvPr id="409" name="直線コネクタ 408"/>
        <xdr:cNvCxnSpPr/>
      </xdr:nvCxnSpPr>
      <xdr:spPr>
        <a:xfrm flipV="1">
          <a:off x="6972300" y="12027374"/>
          <a:ext cx="889000" cy="17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56806</xdr:rowOff>
    </xdr:from>
    <xdr:to>
      <xdr:col>41</xdr:col>
      <xdr:colOff>101600</xdr:colOff>
      <xdr:row>78</xdr:row>
      <xdr:rowOff>158406</xdr:rowOff>
    </xdr:to>
    <xdr:sp macro="" textlink="">
      <xdr:nvSpPr>
        <xdr:cNvPr id="410" name="フローチャート: 判断 409"/>
        <xdr:cNvSpPr/>
      </xdr:nvSpPr>
      <xdr:spPr>
        <a:xfrm>
          <a:off x="78105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149533</xdr:rowOff>
    </xdr:from>
    <xdr:ext cx="534377" cy="259045"/>
    <xdr:sp macro="" textlink="">
      <xdr:nvSpPr>
        <xdr:cNvPr id="411" name="テキスト ボックス 410"/>
        <xdr:cNvSpPr txBox="1"/>
      </xdr:nvSpPr>
      <xdr:spPr>
        <a:xfrm>
          <a:off x="7594111" y="1352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53727</xdr:rowOff>
    </xdr:from>
    <xdr:to>
      <xdr:col>36</xdr:col>
      <xdr:colOff>165100</xdr:colOff>
      <xdr:row>78</xdr:row>
      <xdr:rowOff>155327</xdr:rowOff>
    </xdr:to>
    <xdr:sp macro="" textlink="">
      <xdr:nvSpPr>
        <xdr:cNvPr id="412" name="フローチャート: 判断 411"/>
        <xdr:cNvSpPr/>
      </xdr:nvSpPr>
      <xdr:spPr>
        <a:xfrm>
          <a:off x="6921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146454</xdr:rowOff>
    </xdr:from>
    <xdr:ext cx="534377" cy="259045"/>
    <xdr:sp macro="" textlink="">
      <xdr:nvSpPr>
        <xdr:cNvPr id="413" name="テキスト ボックス 412"/>
        <xdr:cNvSpPr txBox="1"/>
      </xdr:nvSpPr>
      <xdr:spPr>
        <a:xfrm>
          <a:off x="6705111" y="1351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67131</xdr:rowOff>
    </xdr:from>
    <xdr:to>
      <xdr:col>55</xdr:col>
      <xdr:colOff>50800</xdr:colOff>
      <xdr:row>76</xdr:row>
      <xdr:rowOff>168731</xdr:rowOff>
    </xdr:to>
    <xdr:sp macro="" textlink="">
      <xdr:nvSpPr>
        <xdr:cNvPr id="419" name="楕円 418"/>
        <xdr:cNvSpPr/>
      </xdr:nvSpPr>
      <xdr:spPr>
        <a:xfrm>
          <a:off x="10426700" y="1309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20158</xdr:rowOff>
    </xdr:from>
    <xdr:ext cx="599010" cy="259045"/>
    <xdr:sp macro="" textlink="">
      <xdr:nvSpPr>
        <xdr:cNvPr id="420" name="普通建設事業費 （ うち新規整備　）該当値テキスト"/>
        <xdr:cNvSpPr txBox="1"/>
      </xdr:nvSpPr>
      <xdr:spPr>
        <a:xfrm>
          <a:off x="10528300" y="130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33116</xdr:rowOff>
    </xdr:from>
    <xdr:to>
      <xdr:col>50</xdr:col>
      <xdr:colOff>165100</xdr:colOff>
      <xdr:row>76</xdr:row>
      <xdr:rowOff>134716</xdr:rowOff>
    </xdr:to>
    <xdr:sp macro="" textlink="">
      <xdr:nvSpPr>
        <xdr:cNvPr id="421" name="楕円 420"/>
        <xdr:cNvSpPr/>
      </xdr:nvSpPr>
      <xdr:spPr>
        <a:xfrm>
          <a:off x="9588500" y="1306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151242</xdr:rowOff>
    </xdr:from>
    <xdr:ext cx="599010" cy="259045"/>
    <xdr:sp macro="" textlink="">
      <xdr:nvSpPr>
        <xdr:cNvPr id="422" name="テキスト ボックス 421"/>
        <xdr:cNvSpPr txBox="1"/>
      </xdr:nvSpPr>
      <xdr:spPr>
        <a:xfrm>
          <a:off x="9339795" y="12838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19162</xdr:rowOff>
    </xdr:from>
    <xdr:to>
      <xdr:col>46</xdr:col>
      <xdr:colOff>38100</xdr:colOff>
      <xdr:row>75</xdr:row>
      <xdr:rowOff>120762</xdr:rowOff>
    </xdr:to>
    <xdr:sp macro="" textlink="">
      <xdr:nvSpPr>
        <xdr:cNvPr id="423" name="楕円 422"/>
        <xdr:cNvSpPr/>
      </xdr:nvSpPr>
      <xdr:spPr>
        <a:xfrm>
          <a:off x="8699500" y="1287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137289</xdr:rowOff>
    </xdr:from>
    <xdr:ext cx="599010" cy="259045"/>
    <xdr:sp macro="" textlink="">
      <xdr:nvSpPr>
        <xdr:cNvPr id="424" name="テキスト ボックス 423"/>
        <xdr:cNvSpPr txBox="1"/>
      </xdr:nvSpPr>
      <xdr:spPr>
        <a:xfrm>
          <a:off x="8450795" y="126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146524</xdr:rowOff>
    </xdr:from>
    <xdr:to>
      <xdr:col>41</xdr:col>
      <xdr:colOff>101600</xdr:colOff>
      <xdr:row>70</xdr:row>
      <xdr:rowOff>76674</xdr:rowOff>
    </xdr:to>
    <xdr:sp macro="" textlink="">
      <xdr:nvSpPr>
        <xdr:cNvPr id="425" name="楕円 424"/>
        <xdr:cNvSpPr/>
      </xdr:nvSpPr>
      <xdr:spPr>
        <a:xfrm>
          <a:off x="7810500" y="1197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68</xdr:row>
      <xdr:rowOff>93201</xdr:rowOff>
    </xdr:from>
    <xdr:ext cx="690189" cy="259045"/>
    <xdr:sp macro="" textlink="">
      <xdr:nvSpPr>
        <xdr:cNvPr id="426" name="テキスト ボックス 425"/>
        <xdr:cNvSpPr txBox="1"/>
      </xdr:nvSpPr>
      <xdr:spPr>
        <a:xfrm>
          <a:off x="7516205" y="117518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151712</xdr:rowOff>
    </xdr:from>
    <xdr:to>
      <xdr:col>36</xdr:col>
      <xdr:colOff>165100</xdr:colOff>
      <xdr:row>71</xdr:row>
      <xdr:rowOff>81862</xdr:rowOff>
    </xdr:to>
    <xdr:sp macro="" textlink="">
      <xdr:nvSpPr>
        <xdr:cNvPr id="427" name="楕円 426"/>
        <xdr:cNvSpPr/>
      </xdr:nvSpPr>
      <xdr:spPr>
        <a:xfrm>
          <a:off x="6921500" y="1215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69</xdr:row>
      <xdr:rowOff>98389</xdr:rowOff>
    </xdr:from>
    <xdr:ext cx="690189" cy="259045"/>
    <xdr:sp macro="" textlink="">
      <xdr:nvSpPr>
        <xdr:cNvPr id="428" name="テキスト ボックス 427"/>
        <xdr:cNvSpPr txBox="1"/>
      </xdr:nvSpPr>
      <xdr:spPr>
        <a:xfrm>
          <a:off x="6627205" y="119284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133290</xdr:rowOff>
    </xdr:from>
    <xdr:to>
      <xdr:col>54</xdr:col>
      <xdr:colOff>189865</xdr:colOff>
      <xdr:row>98</xdr:row>
      <xdr:rowOff>92859</xdr:rowOff>
    </xdr:to>
    <xdr:cxnSp macro="">
      <xdr:nvCxnSpPr>
        <xdr:cNvPr id="450" name="直線コネクタ 449"/>
        <xdr:cNvCxnSpPr/>
      </xdr:nvCxnSpPr>
      <xdr:spPr>
        <a:xfrm flipV="1">
          <a:off x="10475595" y="15563790"/>
          <a:ext cx="1270" cy="133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96686</xdr:rowOff>
    </xdr:from>
    <xdr:ext cx="534377" cy="259045"/>
    <xdr:sp macro="" textlink="">
      <xdr:nvSpPr>
        <xdr:cNvPr id="451" name="普通建設事業費 （ うち更新整備　）最小値テキスト"/>
        <xdr:cNvSpPr txBox="1"/>
      </xdr:nvSpPr>
      <xdr:spPr>
        <a:xfrm>
          <a:off x="10528300" y="1689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92859</xdr:rowOff>
    </xdr:from>
    <xdr:to>
      <xdr:col>55</xdr:col>
      <xdr:colOff>88900</xdr:colOff>
      <xdr:row>98</xdr:row>
      <xdr:rowOff>92859</xdr:rowOff>
    </xdr:to>
    <xdr:cxnSp macro="">
      <xdr:nvCxnSpPr>
        <xdr:cNvPr id="452" name="直線コネクタ 451"/>
        <xdr:cNvCxnSpPr/>
      </xdr:nvCxnSpPr>
      <xdr:spPr>
        <a:xfrm>
          <a:off x="10388600" y="1689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79967</xdr:rowOff>
    </xdr:from>
    <xdr:ext cx="599010" cy="259045"/>
    <xdr:sp macro="" textlink="">
      <xdr:nvSpPr>
        <xdr:cNvPr id="453" name="普通建設事業費 （ うち更新整備　）最大値テキスト"/>
        <xdr:cNvSpPr txBox="1"/>
      </xdr:nvSpPr>
      <xdr:spPr>
        <a:xfrm>
          <a:off x="10528300" y="153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133290</xdr:rowOff>
    </xdr:from>
    <xdr:to>
      <xdr:col>55</xdr:col>
      <xdr:colOff>88900</xdr:colOff>
      <xdr:row>90</xdr:row>
      <xdr:rowOff>133290</xdr:rowOff>
    </xdr:to>
    <xdr:cxnSp macro="">
      <xdr:nvCxnSpPr>
        <xdr:cNvPr id="454" name="直線コネクタ 453"/>
        <xdr:cNvCxnSpPr/>
      </xdr:nvCxnSpPr>
      <xdr:spPr>
        <a:xfrm>
          <a:off x="10388600" y="15563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63229</xdr:rowOff>
    </xdr:from>
    <xdr:to>
      <xdr:col>55</xdr:col>
      <xdr:colOff>0</xdr:colOff>
      <xdr:row>97</xdr:row>
      <xdr:rowOff>120763</xdr:rowOff>
    </xdr:to>
    <xdr:cxnSp macro="">
      <xdr:nvCxnSpPr>
        <xdr:cNvPr id="455" name="直線コネクタ 454"/>
        <xdr:cNvCxnSpPr/>
      </xdr:nvCxnSpPr>
      <xdr:spPr>
        <a:xfrm flipV="1">
          <a:off x="9639300" y="16693879"/>
          <a:ext cx="838200" cy="5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126189</xdr:rowOff>
    </xdr:from>
    <xdr:ext cx="534377" cy="259045"/>
    <xdr:sp macro="" textlink="">
      <xdr:nvSpPr>
        <xdr:cNvPr id="456" name="普通建設事業費 （ うち更新整備　）平均値テキスト"/>
        <xdr:cNvSpPr txBox="1"/>
      </xdr:nvSpPr>
      <xdr:spPr>
        <a:xfrm>
          <a:off x="10528300" y="16413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103312</xdr:rowOff>
    </xdr:from>
    <xdr:to>
      <xdr:col>55</xdr:col>
      <xdr:colOff>50800</xdr:colOff>
      <xdr:row>97</xdr:row>
      <xdr:rowOff>33462</xdr:rowOff>
    </xdr:to>
    <xdr:sp macro="" textlink="">
      <xdr:nvSpPr>
        <xdr:cNvPr id="457" name="フローチャート: 判断 456"/>
        <xdr:cNvSpPr/>
      </xdr:nvSpPr>
      <xdr:spPr>
        <a:xfrm>
          <a:off x="10426700" y="1656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120763</xdr:rowOff>
    </xdr:from>
    <xdr:to>
      <xdr:col>50</xdr:col>
      <xdr:colOff>114300</xdr:colOff>
      <xdr:row>97</xdr:row>
      <xdr:rowOff>140115</xdr:rowOff>
    </xdr:to>
    <xdr:cxnSp macro="">
      <xdr:nvCxnSpPr>
        <xdr:cNvPr id="458" name="直線コネクタ 457"/>
        <xdr:cNvCxnSpPr/>
      </xdr:nvCxnSpPr>
      <xdr:spPr>
        <a:xfrm flipV="1">
          <a:off x="8750300" y="16751413"/>
          <a:ext cx="889000" cy="1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136247</xdr:rowOff>
    </xdr:from>
    <xdr:to>
      <xdr:col>50</xdr:col>
      <xdr:colOff>165100</xdr:colOff>
      <xdr:row>97</xdr:row>
      <xdr:rowOff>66397</xdr:rowOff>
    </xdr:to>
    <xdr:sp macro="" textlink="">
      <xdr:nvSpPr>
        <xdr:cNvPr id="459" name="フローチャート: 判断 458"/>
        <xdr:cNvSpPr/>
      </xdr:nvSpPr>
      <xdr:spPr>
        <a:xfrm>
          <a:off x="9588500" y="1659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82924</xdr:rowOff>
    </xdr:from>
    <xdr:ext cx="534377" cy="259045"/>
    <xdr:sp macro="" textlink="">
      <xdr:nvSpPr>
        <xdr:cNvPr id="460" name="テキスト ボックス 459"/>
        <xdr:cNvSpPr txBox="1"/>
      </xdr:nvSpPr>
      <xdr:spPr>
        <a:xfrm>
          <a:off x="9372111" y="1637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140115</xdr:rowOff>
    </xdr:from>
    <xdr:to>
      <xdr:col>45</xdr:col>
      <xdr:colOff>177800</xdr:colOff>
      <xdr:row>97</xdr:row>
      <xdr:rowOff>171073</xdr:rowOff>
    </xdr:to>
    <xdr:cxnSp macro="">
      <xdr:nvCxnSpPr>
        <xdr:cNvPr id="461" name="直線コネクタ 460"/>
        <xdr:cNvCxnSpPr/>
      </xdr:nvCxnSpPr>
      <xdr:spPr>
        <a:xfrm flipV="1">
          <a:off x="7861300" y="16770765"/>
          <a:ext cx="889000" cy="3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156821</xdr:rowOff>
    </xdr:from>
    <xdr:to>
      <xdr:col>46</xdr:col>
      <xdr:colOff>38100</xdr:colOff>
      <xdr:row>97</xdr:row>
      <xdr:rowOff>86971</xdr:rowOff>
    </xdr:to>
    <xdr:sp macro="" textlink="">
      <xdr:nvSpPr>
        <xdr:cNvPr id="462" name="フローチャート: 判断 461"/>
        <xdr:cNvSpPr/>
      </xdr:nvSpPr>
      <xdr:spPr>
        <a:xfrm>
          <a:off x="8699500" y="1661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103498</xdr:rowOff>
    </xdr:from>
    <xdr:ext cx="534377" cy="259045"/>
    <xdr:sp macro="" textlink="">
      <xdr:nvSpPr>
        <xdr:cNvPr id="463" name="テキスト ボックス 462"/>
        <xdr:cNvSpPr txBox="1"/>
      </xdr:nvSpPr>
      <xdr:spPr>
        <a:xfrm>
          <a:off x="8483111" y="1639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100290</xdr:rowOff>
    </xdr:from>
    <xdr:to>
      <xdr:col>41</xdr:col>
      <xdr:colOff>50800</xdr:colOff>
      <xdr:row>97</xdr:row>
      <xdr:rowOff>171073</xdr:rowOff>
    </xdr:to>
    <xdr:cxnSp macro="">
      <xdr:nvCxnSpPr>
        <xdr:cNvPr id="464" name="直線コネクタ 463"/>
        <xdr:cNvCxnSpPr/>
      </xdr:nvCxnSpPr>
      <xdr:spPr>
        <a:xfrm>
          <a:off x="6972300" y="16730940"/>
          <a:ext cx="889000" cy="7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13261</xdr:rowOff>
    </xdr:from>
    <xdr:to>
      <xdr:col>41</xdr:col>
      <xdr:colOff>101600</xdr:colOff>
      <xdr:row>97</xdr:row>
      <xdr:rowOff>114861</xdr:rowOff>
    </xdr:to>
    <xdr:sp macro="" textlink="">
      <xdr:nvSpPr>
        <xdr:cNvPr id="465" name="フローチャート: 判断 464"/>
        <xdr:cNvSpPr/>
      </xdr:nvSpPr>
      <xdr:spPr>
        <a:xfrm>
          <a:off x="7810500" y="1664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131388</xdr:rowOff>
    </xdr:from>
    <xdr:ext cx="534377" cy="259045"/>
    <xdr:sp macro="" textlink="">
      <xdr:nvSpPr>
        <xdr:cNvPr id="466" name="テキスト ボックス 465"/>
        <xdr:cNvSpPr txBox="1"/>
      </xdr:nvSpPr>
      <xdr:spPr>
        <a:xfrm>
          <a:off x="7594111" y="1641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78426</xdr:rowOff>
    </xdr:from>
    <xdr:to>
      <xdr:col>36</xdr:col>
      <xdr:colOff>165100</xdr:colOff>
      <xdr:row>98</xdr:row>
      <xdr:rowOff>8576</xdr:rowOff>
    </xdr:to>
    <xdr:sp macro="" textlink="">
      <xdr:nvSpPr>
        <xdr:cNvPr id="467" name="フローチャート: 判断 466"/>
        <xdr:cNvSpPr/>
      </xdr:nvSpPr>
      <xdr:spPr>
        <a:xfrm>
          <a:off x="6921500" y="1670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171153</xdr:rowOff>
    </xdr:from>
    <xdr:ext cx="534377" cy="259045"/>
    <xdr:sp macro="" textlink="">
      <xdr:nvSpPr>
        <xdr:cNvPr id="468" name="テキスト ボックス 467"/>
        <xdr:cNvSpPr txBox="1"/>
      </xdr:nvSpPr>
      <xdr:spPr>
        <a:xfrm>
          <a:off x="6705111" y="168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12429</xdr:rowOff>
    </xdr:from>
    <xdr:to>
      <xdr:col>55</xdr:col>
      <xdr:colOff>50800</xdr:colOff>
      <xdr:row>97</xdr:row>
      <xdr:rowOff>114029</xdr:rowOff>
    </xdr:to>
    <xdr:sp macro="" textlink="">
      <xdr:nvSpPr>
        <xdr:cNvPr id="474" name="楕円 473"/>
        <xdr:cNvSpPr/>
      </xdr:nvSpPr>
      <xdr:spPr>
        <a:xfrm>
          <a:off x="10426700" y="1664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162306</xdr:rowOff>
    </xdr:from>
    <xdr:ext cx="534377" cy="259045"/>
    <xdr:sp macro="" textlink="">
      <xdr:nvSpPr>
        <xdr:cNvPr id="475" name="普通建設事業費 （ うち更新整備　）該当値テキスト"/>
        <xdr:cNvSpPr txBox="1"/>
      </xdr:nvSpPr>
      <xdr:spPr>
        <a:xfrm>
          <a:off x="10528300" y="166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69963</xdr:rowOff>
    </xdr:from>
    <xdr:to>
      <xdr:col>50</xdr:col>
      <xdr:colOff>165100</xdr:colOff>
      <xdr:row>98</xdr:row>
      <xdr:rowOff>113</xdr:rowOff>
    </xdr:to>
    <xdr:sp macro="" textlink="">
      <xdr:nvSpPr>
        <xdr:cNvPr id="476" name="楕円 475"/>
        <xdr:cNvSpPr/>
      </xdr:nvSpPr>
      <xdr:spPr>
        <a:xfrm>
          <a:off x="9588500" y="167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162690</xdr:rowOff>
    </xdr:from>
    <xdr:ext cx="534377" cy="259045"/>
    <xdr:sp macro="" textlink="">
      <xdr:nvSpPr>
        <xdr:cNvPr id="477" name="テキスト ボックス 476"/>
        <xdr:cNvSpPr txBox="1"/>
      </xdr:nvSpPr>
      <xdr:spPr>
        <a:xfrm>
          <a:off x="9372111" y="167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89315</xdr:rowOff>
    </xdr:from>
    <xdr:to>
      <xdr:col>46</xdr:col>
      <xdr:colOff>38100</xdr:colOff>
      <xdr:row>98</xdr:row>
      <xdr:rowOff>19465</xdr:rowOff>
    </xdr:to>
    <xdr:sp macro="" textlink="">
      <xdr:nvSpPr>
        <xdr:cNvPr id="478" name="楕円 477"/>
        <xdr:cNvSpPr/>
      </xdr:nvSpPr>
      <xdr:spPr>
        <a:xfrm>
          <a:off x="8699500" y="1671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10592</xdr:rowOff>
    </xdr:from>
    <xdr:ext cx="534377" cy="259045"/>
    <xdr:sp macro="" textlink="">
      <xdr:nvSpPr>
        <xdr:cNvPr id="479" name="テキスト ボックス 478"/>
        <xdr:cNvSpPr txBox="1"/>
      </xdr:nvSpPr>
      <xdr:spPr>
        <a:xfrm>
          <a:off x="8483111" y="1681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120273</xdr:rowOff>
    </xdr:from>
    <xdr:to>
      <xdr:col>41</xdr:col>
      <xdr:colOff>101600</xdr:colOff>
      <xdr:row>98</xdr:row>
      <xdr:rowOff>50423</xdr:rowOff>
    </xdr:to>
    <xdr:sp macro="" textlink="">
      <xdr:nvSpPr>
        <xdr:cNvPr id="480" name="楕円 479"/>
        <xdr:cNvSpPr/>
      </xdr:nvSpPr>
      <xdr:spPr>
        <a:xfrm>
          <a:off x="7810500" y="1675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41550</xdr:rowOff>
    </xdr:from>
    <xdr:ext cx="534377" cy="259045"/>
    <xdr:sp macro="" textlink="">
      <xdr:nvSpPr>
        <xdr:cNvPr id="481" name="テキスト ボックス 480"/>
        <xdr:cNvSpPr txBox="1"/>
      </xdr:nvSpPr>
      <xdr:spPr>
        <a:xfrm>
          <a:off x="7594111" y="1684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49490</xdr:rowOff>
    </xdr:from>
    <xdr:to>
      <xdr:col>36</xdr:col>
      <xdr:colOff>165100</xdr:colOff>
      <xdr:row>97</xdr:row>
      <xdr:rowOff>151090</xdr:rowOff>
    </xdr:to>
    <xdr:sp macro="" textlink="">
      <xdr:nvSpPr>
        <xdr:cNvPr id="482" name="楕円 481"/>
        <xdr:cNvSpPr/>
      </xdr:nvSpPr>
      <xdr:spPr>
        <a:xfrm>
          <a:off x="6921500" y="1668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167617</xdr:rowOff>
    </xdr:from>
    <xdr:ext cx="534377" cy="259045"/>
    <xdr:sp macro="" textlink="">
      <xdr:nvSpPr>
        <xdr:cNvPr id="483" name="テキスト ボックス 482"/>
        <xdr:cNvSpPr txBox="1"/>
      </xdr:nvSpPr>
      <xdr:spPr>
        <a:xfrm>
          <a:off x="6705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7" name="テキスト ボックス 49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5" name="テキスト ボックス 50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81418</xdr:rowOff>
    </xdr:from>
    <xdr:to>
      <xdr:col>85</xdr:col>
      <xdr:colOff>126364</xdr:colOff>
      <xdr:row>39</xdr:row>
      <xdr:rowOff>44450</xdr:rowOff>
    </xdr:to>
    <xdr:cxnSp macro="">
      <xdr:nvCxnSpPr>
        <xdr:cNvPr id="507" name="直線コネクタ 506"/>
        <xdr:cNvCxnSpPr/>
      </xdr:nvCxnSpPr>
      <xdr:spPr>
        <a:xfrm flipV="1">
          <a:off x="16317595" y="5224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67875</xdr:rowOff>
    </xdr:from>
    <xdr:ext cx="249299" cy="259045"/>
    <xdr:sp macro="" textlink="">
      <xdr:nvSpPr>
        <xdr:cNvPr id="508" name="災害復旧事業費最小値テキスト"/>
        <xdr:cNvSpPr txBox="1"/>
      </xdr:nvSpPr>
      <xdr:spPr>
        <a:xfrm>
          <a:off x="16370300" y="6754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28095</xdr:rowOff>
    </xdr:from>
    <xdr:ext cx="599010" cy="259045"/>
    <xdr:sp macro="" textlink="">
      <xdr:nvSpPr>
        <xdr:cNvPr id="510" name="災害復旧事業費最大値テキスト"/>
        <xdr:cNvSpPr txBox="1"/>
      </xdr:nvSpPr>
      <xdr:spPr>
        <a:xfrm>
          <a:off x="16370300" y="500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81418</xdr:rowOff>
    </xdr:from>
    <xdr:to>
      <xdr:col>86</xdr:col>
      <xdr:colOff>25400</xdr:colOff>
      <xdr:row>30</xdr:row>
      <xdr:rowOff>81418</xdr:rowOff>
    </xdr:to>
    <xdr:cxnSp macro="">
      <xdr:nvCxnSpPr>
        <xdr:cNvPr id="511" name="直線コネクタ 510"/>
        <xdr:cNvCxnSpPr/>
      </xdr:nvCxnSpPr>
      <xdr:spPr>
        <a:xfrm>
          <a:off x="16230600" y="522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81418</xdr:rowOff>
    </xdr:from>
    <xdr:to>
      <xdr:col>85</xdr:col>
      <xdr:colOff>127000</xdr:colOff>
      <xdr:row>34</xdr:row>
      <xdr:rowOff>135610</xdr:rowOff>
    </xdr:to>
    <xdr:cxnSp macro="">
      <xdr:nvCxnSpPr>
        <xdr:cNvPr id="512" name="直線コネクタ 511"/>
        <xdr:cNvCxnSpPr/>
      </xdr:nvCxnSpPr>
      <xdr:spPr>
        <a:xfrm flipV="1">
          <a:off x="15481300" y="5224918"/>
          <a:ext cx="838200" cy="73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112325</xdr:rowOff>
    </xdr:from>
    <xdr:ext cx="534377" cy="259045"/>
    <xdr:sp macro="" textlink="">
      <xdr:nvSpPr>
        <xdr:cNvPr id="513" name="災害復旧事業費平均値テキスト"/>
        <xdr:cNvSpPr txBox="1"/>
      </xdr:nvSpPr>
      <xdr:spPr>
        <a:xfrm>
          <a:off x="16370300" y="6627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133898</xdr:rowOff>
    </xdr:from>
    <xdr:to>
      <xdr:col>85</xdr:col>
      <xdr:colOff>177800</xdr:colOff>
      <xdr:row>39</xdr:row>
      <xdr:rowOff>64048</xdr:rowOff>
    </xdr:to>
    <xdr:sp macro="" textlink="">
      <xdr:nvSpPr>
        <xdr:cNvPr id="514" name="フローチャート: 判断 513"/>
        <xdr:cNvSpPr/>
      </xdr:nvSpPr>
      <xdr:spPr>
        <a:xfrm>
          <a:off x="162687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165221</xdr:rowOff>
    </xdr:from>
    <xdr:to>
      <xdr:col>81</xdr:col>
      <xdr:colOff>50800</xdr:colOff>
      <xdr:row>34</xdr:row>
      <xdr:rowOff>135610</xdr:rowOff>
    </xdr:to>
    <xdr:cxnSp macro="">
      <xdr:nvCxnSpPr>
        <xdr:cNvPr id="515" name="直線コネクタ 514"/>
        <xdr:cNvCxnSpPr/>
      </xdr:nvCxnSpPr>
      <xdr:spPr>
        <a:xfrm>
          <a:off x="14592300" y="5823071"/>
          <a:ext cx="889000" cy="14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145909</xdr:rowOff>
    </xdr:from>
    <xdr:to>
      <xdr:col>81</xdr:col>
      <xdr:colOff>101600</xdr:colOff>
      <xdr:row>39</xdr:row>
      <xdr:rowOff>76059</xdr:rowOff>
    </xdr:to>
    <xdr:sp macro="" textlink="">
      <xdr:nvSpPr>
        <xdr:cNvPr id="516" name="フローチャート: 判断 515"/>
        <xdr:cNvSpPr/>
      </xdr:nvSpPr>
      <xdr:spPr>
        <a:xfrm>
          <a:off x="15430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67186</xdr:rowOff>
    </xdr:from>
    <xdr:ext cx="534377" cy="259045"/>
    <xdr:sp macro="" textlink="">
      <xdr:nvSpPr>
        <xdr:cNvPr id="517" name="テキスト ボックス 516"/>
        <xdr:cNvSpPr txBox="1"/>
      </xdr:nvSpPr>
      <xdr:spPr>
        <a:xfrm>
          <a:off x="15214111" y="675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165221</xdr:rowOff>
    </xdr:from>
    <xdr:to>
      <xdr:col>76</xdr:col>
      <xdr:colOff>114300</xdr:colOff>
      <xdr:row>37</xdr:row>
      <xdr:rowOff>26705</xdr:rowOff>
    </xdr:to>
    <xdr:cxnSp macro="">
      <xdr:nvCxnSpPr>
        <xdr:cNvPr id="518" name="直線コネクタ 517"/>
        <xdr:cNvCxnSpPr/>
      </xdr:nvCxnSpPr>
      <xdr:spPr>
        <a:xfrm flipV="1">
          <a:off x="13703300" y="5823071"/>
          <a:ext cx="889000" cy="54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135755</xdr:rowOff>
    </xdr:from>
    <xdr:to>
      <xdr:col>76</xdr:col>
      <xdr:colOff>165100</xdr:colOff>
      <xdr:row>39</xdr:row>
      <xdr:rowOff>65905</xdr:rowOff>
    </xdr:to>
    <xdr:sp macro="" textlink="">
      <xdr:nvSpPr>
        <xdr:cNvPr id="519" name="フローチャート: 判断 518"/>
        <xdr:cNvSpPr/>
      </xdr:nvSpPr>
      <xdr:spPr>
        <a:xfrm>
          <a:off x="14541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57032</xdr:rowOff>
    </xdr:from>
    <xdr:ext cx="534377" cy="259045"/>
    <xdr:sp macro="" textlink="">
      <xdr:nvSpPr>
        <xdr:cNvPr id="520" name="テキスト ボックス 519"/>
        <xdr:cNvSpPr txBox="1"/>
      </xdr:nvSpPr>
      <xdr:spPr>
        <a:xfrm>
          <a:off x="14325111" y="674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66601</xdr:rowOff>
    </xdr:from>
    <xdr:to>
      <xdr:col>71</xdr:col>
      <xdr:colOff>177800</xdr:colOff>
      <xdr:row>37</xdr:row>
      <xdr:rowOff>26705</xdr:rowOff>
    </xdr:to>
    <xdr:cxnSp macro="">
      <xdr:nvCxnSpPr>
        <xdr:cNvPr id="521" name="直線コネクタ 520"/>
        <xdr:cNvCxnSpPr/>
      </xdr:nvCxnSpPr>
      <xdr:spPr>
        <a:xfrm>
          <a:off x="12814300" y="6067351"/>
          <a:ext cx="889000" cy="30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146446</xdr:rowOff>
    </xdr:from>
    <xdr:to>
      <xdr:col>72</xdr:col>
      <xdr:colOff>38100</xdr:colOff>
      <xdr:row>39</xdr:row>
      <xdr:rowOff>76596</xdr:rowOff>
    </xdr:to>
    <xdr:sp macro="" textlink="">
      <xdr:nvSpPr>
        <xdr:cNvPr id="522" name="フローチャート: 判断 521"/>
        <xdr:cNvSpPr/>
      </xdr:nvSpPr>
      <xdr:spPr>
        <a:xfrm>
          <a:off x="13652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67723</xdr:rowOff>
    </xdr:from>
    <xdr:ext cx="469744" cy="259045"/>
    <xdr:sp macro="" textlink="">
      <xdr:nvSpPr>
        <xdr:cNvPr id="523" name="テキスト ボックス 522"/>
        <xdr:cNvSpPr txBox="1"/>
      </xdr:nvSpPr>
      <xdr:spPr>
        <a:xfrm>
          <a:off x="13468428" y="675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153996</xdr:rowOff>
    </xdr:from>
    <xdr:to>
      <xdr:col>67</xdr:col>
      <xdr:colOff>101600</xdr:colOff>
      <xdr:row>39</xdr:row>
      <xdr:rowOff>84146</xdr:rowOff>
    </xdr:to>
    <xdr:sp macro="" textlink="">
      <xdr:nvSpPr>
        <xdr:cNvPr id="524" name="フローチャート: 判断 523"/>
        <xdr:cNvSpPr/>
      </xdr:nvSpPr>
      <xdr:spPr>
        <a:xfrm>
          <a:off x="12763500" y="66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75273</xdr:rowOff>
    </xdr:from>
    <xdr:ext cx="469744" cy="259045"/>
    <xdr:sp macro="" textlink="">
      <xdr:nvSpPr>
        <xdr:cNvPr id="525" name="テキスト ボックス 524"/>
        <xdr:cNvSpPr txBox="1"/>
      </xdr:nvSpPr>
      <xdr:spPr>
        <a:xfrm>
          <a:off x="12579428" y="676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30618</xdr:rowOff>
    </xdr:from>
    <xdr:to>
      <xdr:col>85</xdr:col>
      <xdr:colOff>177800</xdr:colOff>
      <xdr:row>30</xdr:row>
      <xdr:rowOff>132218</xdr:rowOff>
    </xdr:to>
    <xdr:sp macro="" textlink="">
      <xdr:nvSpPr>
        <xdr:cNvPr id="531" name="楕円 530"/>
        <xdr:cNvSpPr/>
      </xdr:nvSpPr>
      <xdr:spPr>
        <a:xfrm>
          <a:off x="16268700" y="517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155095</xdr:rowOff>
    </xdr:from>
    <xdr:ext cx="599010" cy="259045"/>
    <xdr:sp macro="" textlink="">
      <xdr:nvSpPr>
        <xdr:cNvPr id="532" name="災害復旧事業費該当値テキスト"/>
        <xdr:cNvSpPr txBox="1"/>
      </xdr:nvSpPr>
      <xdr:spPr>
        <a:xfrm>
          <a:off x="16370300" y="5127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84810</xdr:rowOff>
    </xdr:from>
    <xdr:to>
      <xdr:col>81</xdr:col>
      <xdr:colOff>101600</xdr:colOff>
      <xdr:row>35</xdr:row>
      <xdr:rowOff>14960</xdr:rowOff>
    </xdr:to>
    <xdr:sp macro="" textlink="">
      <xdr:nvSpPr>
        <xdr:cNvPr id="533" name="楕円 532"/>
        <xdr:cNvSpPr/>
      </xdr:nvSpPr>
      <xdr:spPr>
        <a:xfrm>
          <a:off x="15430500" y="59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31487</xdr:rowOff>
    </xdr:from>
    <xdr:ext cx="599010" cy="259045"/>
    <xdr:sp macro="" textlink="">
      <xdr:nvSpPr>
        <xdr:cNvPr id="534" name="テキスト ボックス 533"/>
        <xdr:cNvSpPr txBox="1"/>
      </xdr:nvSpPr>
      <xdr:spPr>
        <a:xfrm>
          <a:off x="15181795" y="568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114421</xdr:rowOff>
    </xdr:from>
    <xdr:to>
      <xdr:col>76</xdr:col>
      <xdr:colOff>165100</xdr:colOff>
      <xdr:row>34</xdr:row>
      <xdr:rowOff>44571</xdr:rowOff>
    </xdr:to>
    <xdr:sp macro="" textlink="">
      <xdr:nvSpPr>
        <xdr:cNvPr id="535" name="楕円 534"/>
        <xdr:cNvSpPr/>
      </xdr:nvSpPr>
      <xdr:spPr>
        <a:xfrm>
          <a:off x="14541500" y="577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61098</xdr:rowOff>
    </xdr:from>
    <xdr:ext cx="599010" cy="259045"/>
    <xdr:sp macro="" textlink="">
      <xdr:nvSpPr>
        <xdr:cNvPr id="536" name="テキスト ボックス 535"/>
        <xdr:cNvSpPr txBox="1"/>
      </xdr:nvSpPr>
      <xdr:spPr>
        <a:xfrm>
          <a:off x="14292795" y="554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147355</xdr:rowOff>
    </xdr:from>
    <xdr:to>
      <xdr:col>72</xdr:col>
      <xdr:colOff>38100</xdr:colOff>
      <xdr:row>37</xdr:row>
      <xdr:rowOff>77505</xdr:rowOff>
    </xdr:to>
    <xdr:sp macro="" textlink="">
      <xdr:nvSpPr>
        <xdr:cNvPr id="537" name="楕円 536"/>
        <xdr:cNvSpPr/>
      </xdr:nvSpPr>
      <xdr:spPr>
        <a:xfrm>
          <a:off x="13652500" y="63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94032</xdr:rowOff>
    </xdr:from>
    <xdr:ext cx="599010" cy="259045"/>
    <xdr:sp macro="" textlink="">
      <xdr:nvSpPr>
        <xdr:cNvPr id="538" name="テキスト ボックス 537"/>
        <xdr:cNvSpPr txBox="1"/>
      </xdr:nvSpPr>
      <xdr:spPr>
        <a:xfrm>
          <a:off x="13403795" y="609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15801</xdr:rowOff>
    </xdr:from>
    <xdr:to>
      <xdr:col>67</xdr:col>
      <xdr:colOff>101600</xdr:colOff>
      <xdr:row>35</xdr:row>
      <xdr:rowOff>117401</xdr:rowOff>
    </xdr:to>
    <xdr:sp macro="" textlink="">
      <xdr:nvSpPr>
        <xdr:cNvPr id="539" name="楕円 538"/>
        <xdr:cNvSpPr/>
      </xdr:nvSpPr>
      <xdr:spPr>
        <a:xfrm>
          <a:off x="12763500" y="60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133928</xdr:rowOff>
    </xdr:from>
    <xdr:ext cx="599010" cy="259045"/>
    <xdr:sp macro="" textlink="">
      <xdr:nvSpPr>
        <xdr:cNvPr id="540" name="テキスト ボックス 539"/>
        <xdr:cNvSpPr txBox="1"/>
      </xdr:nvSpPr>
      <xdr:spPr>
        <a:xfrm>
          <a:off x="12514795" y="579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3" name="テキスト ボックス 60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9885</xdr:rowOff>
    </xdr:from>
    <xdr:to>
      <xdr:col>85</xdr:col>
      <xdr:colOff>126364</xdr:colOff>
      <xdr:row>78</xdr:row>
      <xdr:rowOff>21377</xdr:rowOff>
    </xdr:to>
    <xdr:cxnSp macro="">
      <xdr:nvCxnSpPr>
        <xdr:cNvPr id="613" name="直線コネクタ 612"/>
        <xdr:cNvCxnSpPr/>
      </xdr:nvCxnSpPr>
      <xdr:spPr>
        <a:xfrm flipV="1">
          <a:off x="16317595" y="12011385"/>
          <a:ext cx="1269" cy="1383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25204</xdr:rowOff>
    </xdr:from>
    <xdr:ext cx="534377" cy="259045"/>
    <xdr:sp macro="" textlink="">
      <xdr:nvSpPr>
        <xdr:cNvPr id="614" name="公債費最小値テキスト"/>
        <xdr:cNvSpPr txBox="1"/>
      </xdr:nvSpPr>
      <xdr:spPr>
        <a:xfrm>
          <a:off x="16370300" y="133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21377</xdr:rowOff>
    </xdr:from>
    <xdr:to>
      <xdr:col>86</xdr:col>
      <xdr:colOff>25400</xdr:colOff>
      <xdr:row>78</xdr:row>
      <xdr:rowOff>21377</xdr:rowOff>
    </xdr:to>
    <xdr:cxnSp macro="">
      <xdr:nvCxnSpPr>
        <xdr:cNvPr id="615" name="直線コネクタ 614"/>
        <xdr:cNvCxnSpPr/>
      </xdr:nvCxnSpPr>
      <xdr:spPr>
        <a:xfrm>
          <a:off x="16230600" y="1339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128012</xdr:rowOff>
    </xdr:from>
    <xdr:ext cx="599010" cy="259045"/>
    <xdr:sp macro="" textlink="">
      <xdr:nvSpPr>
        <xdr:cNvPr id="616" name="公債費最大値テキスト"/>
        <xdr:cNvSpPr txBox="1"/>
      </xdr:nvSpPr>
      <xdr:spPr>
        <a:xfrm>
          <a:off x="16370300" y="1178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9885</xdr:rowOff>
    </xdr:from>
    <xdr:to>
      <xdr:col>86</xdr:col>
      <xdr:colOff>25400</xdr:colOff>
      <xdr:row>70</xdr:row>
      <xdr:rowOff>9885</xdr:rowOff>
    </xdr:to>
    <xdr:cxnSp macro="">
      <xdr:nvCxnSpPr>
        <xdr:cNvPr id="617" name="直線コネクタ 616"/>
        <xdr:cNvCxnSpPr/>
      </xdr:nvCxnSpPr>
      <xdr:spPr>
        <a:xfrm>
          <a:off x="16230600" y="1201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123843</xdr:rowOff>
    </xdr:from>
    <xdr:to>
      <xdr:col>85</xdr:col>
      <xdr:colOff>127000</xdr:colOff>
      <xdr:row>76</xdr:row>
      <xdr:rowOff>46149</xdr:rowOff>
    </xdr:to>
    <xdr:cxnSp macro="">
      <xdr:nvCxnSpPr>
        <xdr:cNvPr id="618" name="直線コネクタ 617"/>
        <xdr:cNvCxnSpPr/>
      </xdr:nvCxnSpPr>
      <xdr:spPr>
        <a:xfrm flipV="1">
          <a:off x="15481300" y="12982593"/>
          <a:ext cx="838200" cy="9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47800</xdr:rowOff>
    </xdr:from>
    <xdr:ext cx="534377" cy="259045"/>
    <xdr:sp macro="" textlink="">
      <xdr:nvSpPr>
        <xdr:cNvPr id="619" name="公債費平均値テキスト"/>
        <xdr:cNvSpPr txBox="1"/>
      </xdr:nvSpPr>
      <xdr:spPr>
        <a:xfrm>
          <a:off x="16370300" y="1273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24923</xdr:rowOff>
    </xdr:from>
    <xdr:to>
      <xdr:col>85</xdr:col>
      <xdr:colOff>177800</xdr:colOff>
      <xdr:row>75</xdr:row>
      <xdr:rowOff>126523</xdr:rowOff>
    </xdr:to>
    <xdr:sp macro="" textlink="">
      <xdr:nvSpPr>
        <xdr:cNvPr id="620" name="フローチャート: 判断 619"/>
        <xdr:cNvSpPr/>
      </xdr:nvSpPr>
      <xdr:spPr>
        <a:xfrm>
          <a:off x="162687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46149</xdr:rowOff>
    </xdr:from>
    <xdr:to>
      <xdr:col>81</xdr:col>
      <xdr:colOff>50800</xdr:colOff>
      <xdr:row>76</xdr:row>
      <xdr:rowOff>92951</xdr:rowOff>
    </xdr:to>
    <xdr:cxnSp macro="">
      <xdr:nvCxnSpPr>
        <xdr:cNvPr id="621" name="直線コネクタ 620"/>
        <xdr:cNvCxnSpPr/>
      </xdr:nvCxnSpPr>
      <xdr:spPr>
        <a:xfrm flipV="1">
          <a:off x="14592300" y="13076349"/>
          <a:ext cx="889000" cy="4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54373</xdr:rowOff>
    </xdr:from>
    <xdr:to>
      <xdr:col>81</xdr:col>
      <xdr:colOff>101600</xdr:colOff>
      <xdr:row>75</xdr:row>
      <xdr:rowOff>155973</xdr:rowOff>
    </xdr:to>
    <xdr:sp macro="" textlink="">
      <xdr:nvSpPr>
        <xdr:cNvPr id="622" name="フローチャート: 判断 621"/>
        <xdr:cNvSpPr/>
      </xdr:nvSpPr>
      <xdr:spPr>
        <a:xfrm>
          <a:off x="15430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1050</xdr:rowOff>
    </xdr:from>
    <xdr:ext cx="534377" cy="259045"/>
    <xdr:sp macro="" textlink="">
      <xdr:nvSpPr>
        <xdr:cNvPr id="623" name="テキスト ボックス 622"/>
        <xdr:cNvSpPr txBox="1"/>
      </xdr:nvSpPr>
      <xdr:spPr>
        <a:xfrm>
          <a:off x="15214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6731</xdr:rowOff>
    </xdr:from>
    <xdr:to>
      <xdr:col>76</xdr:col>
      <xdr:colOff>114300</xdr:colOff>
      <xdr:row>76</xdr:row>
      <xdr:rowOff>92951</xdr:rowOff>
    </xdr:to>
    <xdr:cxnSp macro="">
      <xdr:nvCxnSpPr>
        <xdr:cNvPr id="624" name="直線コネクタ 623"/>
        <xdr:cNvCxnSpPr/>
      </xdr:nvCxnSpPr>
      <xdr:spPr>
        <a:xfrm>
          <a:off x="13703300" y="13036931"/>
          <a:ext cx="889000" cy="8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35537</xdr:rowOff>
    </xdr:from>
    <xdr:to>
      <xdr:col>76</xdr:col>
      <xdr:colOff>165100</xdr:colOff>
      <xdr:row>75</xdr:row>
      <xdr:rowOff>137137</xdr:rowOff>
    </xdr:to>
    <xdr:sp macro="" textlink="">
      <xdr:nvSpPr>
        <xdr:cNvPr id="625" name="フローチャート: 判断 624"/>
        <xdr:cNvSpPr/>
      </xdr:nvSpPr>
      <xdr:spPr>
        <a:xfrm>
          <a:off x="14541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153664</xdr:rowOff>
    </xdr:from>
    <xdr:ext cx="534377" cy="259045"/>
    <xdr:sp macro="" textlink="">
      <xdr:nvSpPr>
        <xdr:cNvPr id="626" name="テキスト ボックス 625"/>
        <xdr:cNvSpPr txBox="1"/>
      </xdr:nvSpPr>
      <xdr:spPr>
        <a:xfrm>
          <a:off x="14325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6731</xdr:rowOff>
    </xdr:from>
    <xdr:to>
      <xdr:col>71</xdr:col>
      <xdr:colOff>177800</xdr:colOff>
      <xdr:row>76</xdr:row>
      <xdr:rowOff>17901</xdr:rowOff>
    </xdr:to>
    <xdr:cxnSp macro="">
      <xdr:nvCxnSpPr>
        <xdr:cNvPr id="627" name="直線コネクタ 626"/>
        <xdr:cNvCxnSpPr/>
      </xdr:nvCxnSpPr>
      <xdr:spPr>
        <a:xfrm flipV="1">
          <a:off x="12814300" y="13036931"/>
          <a:ext cx="889000" cy="1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56759</xdr:rowOff>
    </xdr:from>
    <xdr:to>
      <xdr:col>72</xdr:col>
      <xdr:colOff>38100</xdr:colOff>
      <xdr:row>75</xdr:row>
      <xdr:rowOff>158359</xdr:rowOff>
    </xdr:to>
    <xdr:sp macro="" textlink="">
      <xdr:nvSpPr>
        <xdr:cNvPr id="628" name="フローチャート: 判断 627"/>
        <xdr:cNvSpPr/>
      </xdr:nvSpPr>
      <xdr:spPr>
        <a:xfrm>
          <a:off x="13652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3436</xdr:rowOff>
    </xdr:from>
    <xdr:ext cx="534377" cy="259045"/>
    <xdr:sp macro="" textlink="">
      <xdr:nvSpPr>
        <xdr:cNvPr id="629" name="テキスト ボックス 628"/>
        <xdr:cNvSpPr txBox="1"/>
      </xdr:nvSpPr>
      <xdr:spPr>
        <a:xfrm>
          <a:off x="13436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40574</xdr:rowOff>
    </xdr:from>
    <xdr:to>
      <xdr:col>67</xdr:col>
      <xdr:colOff>101600</xdr:colOff>
      <xdr:row>75</xdr:row>
      <xdr:rowOff>142174</xdr:rowOff>
    </xdr:to>
    <xdr:sp macro="" textlink="">
      <xdr:nvSpPr>
        <xdr:cNvPr id="630" name="フローチャート: 判断 629"/>
        <xdr:cNvSpPr/>
      </xdr:nvSpPr>
      <xdr:spPr>
        <a:xfrm>
          <a:off x="12763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158701</xdr:rowOff>
    </xdr:from>
    <xdr:ext cx="534377" cy="259045"/>
    <xdr:sp macro="" textlink="">
      <xdr:nvSpPr>
        <xdr:cNvPr id="631" name="テキスト ボックス 630"/>
        <xdr:cNvSpPr txBox="1"/>
      </xdr:nvSpPr>
      <xdr:spPr>
        <a:xfrm>
          <a:off x="12547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73043</xdr:rowOff>
    </xdr:from>
    <xdr:to>
      <xdr:col>85</xdr:col>
      <xdr:colOff>177800</xdr:colOff>
      <xdr:row>76</xdr:row>
      <xdr:rowOff>3194</xdr:rowOff>
    </xdr:to>
    <xdr:sp macro="" textlink="">
      <xdr:nvSpPr>
        <xdr:cNvPr id="637" name="楕円 636"/>
        <xdr:cNvSpPr/>
      </xdr:nvSpPr>
      <xdr:spPr>
        <a:xfrm>
          <a:off x="16268700" y="129317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51470</xdr:rowOff>
    </xdr:from>
    <xdr:ext cx="534377" cy="259045"/>
    <xdr:sp macro="" textlink="">
      <xdr:nvSpPr>
        <xdr:cNvPr id="638" name="公債費該当値テキスト"/>
        <xdr:cNvSpPr txBox="1"/>
      </xdr:nvSpPr>
      <xdr:spPr>
        <a:xfrm>
          <a:off x="16370300" y="1291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166799</xdr:rowOff>
    </xdr:from>
    <xdr:to>
      <xdr:col>81</xdr:col>
      <xdr:colOff>101600</xdr:colOff>
      <xdr:row>76</xdr:row>
      <xdr:rowOff>96949</xdr:rowOff>
    </xdr:to>
    <xdr:sp macro="" textlink="">
      <xdr:nvSpPr>
        <xdr:cNvPr id="639" name="楕円 638"/>
        <xdr:cNvSpPr/>
      </xdr:nvSpPr>
      <xdr:spPr>
        <a:xfrm>
          <a:off x="15430500" y="1302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88076</xdr:rowOff>
    </xdr:from>
    <xdr:ext cx="534377" cy="259045"/>
    <xdr:sp macro="" textlink="">
      <xdr:nvSpPr>
        <xdr:cNvPr id="640" name="テキスト ボックス 639"/>
        <xdr:cNvSpPr txBox="1"/>
      </xdr:nvSpPr>
      <xdr:spPr>
        <a:xfrm>
          <a:off x="15214111" y="1311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42151</xdr:rowOff>
    </xdr:from>
    <xdr:to>
      <xdr:col>76</xdr:col>
      <xdr:colOff>165100</xdr:colOff>
      <xdr:row>76</xdr:row>
      <xdr:rowOff>143751</xdr:rowOff>
    </xdr:to>
    <xdr:sp macro="" textlink="">
      <xdr:nvSpPr>
        <xdr:cNvPr id="641" name="楕円 640"/>
        <xdr:cNvSpPr/>
      </xdr:nvSpPr>
      <xdr:spPr>
        <a:xfrm>
          <a:off x="14541500" y="1307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134878</xdr:rowOff>
    </xdr:from>
    <xdr:ext cx="534377" cy="259045"/>
    <xdr:sp macro="" textlink="">
      <xdr:nvSpPr>
        <xdr:cNvPr id="642" name="テキスト ボックス 641"/>
        <xdr:cNvSpPr txBox="1"/>
      </xdr:nvSpPr>
      <xdr:spPr>
        <a:xfrm>
          <a:off x="14325111" y="1316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127381</xdr:rowOff>
    </xdr:from>
    <xdr:to>
      <xdr:col>72</xdr:col>
      <xdr:colOff>38100</xdr:colOff>
      <xdr:row>76</xdr:row>
      <xdr:rowOff>57531</xdr:rowOff>
    </xdr:to>
    <xdr:sp macro="" textlink="">
      <xdr:nvSpPr>
        <xdr:cNvPr id="643" name="楕円 642"/>
        <xdr:cNvSpPr/>
      </xdr:nvSpPr>
      <xdr:spPr>
        <a:xfrm>
          <a:off x="13652500" y="129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48658</xdr:rowOff>
    </xdr:from>
    <xdr:ext cx="534377" cy="259045"/>
    <xdr:sp macro="" textlink="">
      <xdr:nvSpPr>
        <xdr:cNvPr id="644" name="テキスト ボックス 643"/>
        <xdr:cNvSpPr txBox="1"/>
      </xdr:nvSpPr>
      <xdr:spPr>
        <a:xfrm>
          <a:off x="13436111" y="130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138552</xdr:rowOff>
    </xdr:from>
    <xdr:to>
      <xdr:col>67</xdr:col>
      <xdr:colOff>101600</xdr:colOff>
      <xdr:row>76</xdr:row>
      <xdr:rowOff>68703</xdr:rowOff>
    </xdr:to>
    <xdr:sp macro="" textlink="">
      <xdr:nvSpPr>
        <xdr:cNvPr id="645" name="楕円 644"/>
        <xdr:cNvSpPr/>
      </xdr:nvSpPr>
      <xdr:spPr>
        <a:xfrm>
          <a:off x="12763500" y="129973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59828</xdr:rowOff>
    </xdr:from>
    <xdr:ext cx="534377" cy="259045"/>
    <xdr:sp macro="" textlink="">
      <xdr:nvSpPr>
        <xdr:cNvPr id="646" name="テキスト ボックス 645"/>
        <xdr:cNvSpPr txBox="1"/>
      </xdr:nvSpPr>
      <xdr:spPr>
        <a:xfrm>
          <a:off x="12547111" y="1309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6" name="テキスト ボックス 66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61158</xdr:rowOff>
    </xdr:from>
    <xdr:to>
      <xdr:col>85</xdr:col>
      <xdr:colOff>126364</xdr:colOff>
      <xdr:row>99</xdr:row>
      <xdr:rowOff>43165</xdr:rowOff>
    </xdr:to>
    <xdr:cxnSp macro="">
      <xdr:nvCxnSpPr>
        <xdr:cNvPr id="670" name="直線コネクタ 669"/>
        <xdr:cNvCxnSpPr/>
      </xdr:nvCxnSpPr>
      <xdr:spPr>
        <a:xfrm flipV="1">
          <a:off x="16317595" y="16348908"/>
          <a:ext cx="1269" cy="667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48851</xdr:rowOff>
    </xdr:from>
    <xdr:ext cx="469744" cy="259045"/>
    <xdr:sp macro="" textlink="">
      <xdr:nvSpPr>
        <xdr:cNvPr id="671" name="積立金最小値テキスト"/>
        <xdr:cNvSpPr txBox="1"/>
      </xdr:nvSpPr>
      <xdr:spPr>
        <a:xfrm>
          <a:off x="16370300" y="1702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43165</xdr:rowOff>
    </xdr:from>
    <xdr:to>
      <xdr:col>86</xdr:col>
      <xdr:colOff>25400</xdr:colOff>
      <xdr:row>99</xdr:row>
      <xdr:rowOff>43165</xdr:rowOff>
    </xdr:to>
    <xdr:cxnSp macro="">
      <xdr:nvCxnSpPr>
        <xdr:cNvPr id="672" name="直線コネクタ 671"/>
        <xdr:cNvCxnSpPr/>
      </xdr:nvCxnSpPr>
      <xdr:spPr>
        <a:xfrm>
          <a:off x="16230600" y="1701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7835</xdr:rowOff>
    </xdr:from>
    <xdr:ext cx="599010" cy="259045"/>
    <xdr:sp macro="" textlink="">
      <xdr:nvSpPr>
        <xdr:cNvPr id="673" name="積立金最大値テキスト"/>
        <xdr:cNvSpPr txBox="1"/>
      </xdr:nvSpPr>
      <xdr:spPr>
        <a:xfrm>
          <a:off x="16370300" y="1612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61158</xdr:rowOff>
    </xdr:from>
    <xdr:to>
      <xdr:col>86</xdr:col>
      <xdr:colOff>25400</xdr:colOff>
      <xdr:row>95</xdr:row>
      <xdr:rowOff>61158</xdr:rowOff>
    </xdr:to>
    <xdr:cxnSp macro="">
      <xdr:nvCxnSpPr>
        <xdr:cNvPr id="674" name="直線コネクタ 673"/>
        <xdr:cNvCxnSpPr/>
      </xdr:nvCxnSpPr>
      <xdr:spPr>
        <a:xfrm>
          <a:off x="16230600" y="1634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167821</xdr:rowOff>
    </xdr:from>
    <xdr:to>
      <xdr:col>85</xdr:col>
      <xdr:colOff>127000</xdr:colOff>
      <xdr:row>98</xdr:row>
      <xdr:rowOff>64742</xdr:rowOff>
    </xdr:to>
    <xdr:cxnSp macro="">
      <xdr:nvCxnSpPr>
        <xdr:cNvPr id="675" name="直線コネクタ 674"/>
        <xdr:cNvCxnSpPr/>
      </xdr:nvCxnSpPr>
      <xdr:spPr>
        <a:xfrm flipV="1">
          <a:off x="15481300" y="16798471"/>
          <a:ext cx="838200" cy="6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93301</xdr:rowOff>
    </xdr:from>
    <xdr:ext cx="534377" cy="259045"/>
    <xdr:sp macro="" textlink="">
      <xdr:nvSpPr>
        <xdr:cNvPr id="676" name="積立金平均値テキスト"/>
        <xdr:cNvSpPr txBox="1"/>
      </xdr:nvSpPr>
      <xdr:spPr>
        <a:xfrm>
          <a:off x="16370300" y="16895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114874</xdr:rowOff>
    </xdr:from>
    <xdr:to>
      <xdr:col>85</xdr:col>
      <xdr:colOff>177800</xdr:colOff>
      <xdr:row>99</xdr:row>
      <xdr:rowOff>45024</xdr:rowOff>
    </xdr:to>
    <xdr:sp macro="" textlink="">
      <xdr:nvSpPr>
        <xdr:cNvPr id="677" name="フローチャート: 判断 676"/>
        <xdr:cNvSpPr/>
      </xdr:nvSpPr>
      <xdr:spPr>
        <a:xfrm>
          <a:off x="16268700" y="1691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64742</xdr:rowOff>
    </xdr:from>
    <xdr:to>
      <xdr:col>81</xdr:col>
      <xdr:colOff>50800</xdr:colOff>
      <xdr:row>98</xdr:row>
      <xdr:rowOff>130930</xdr:rowOff>
    </xdr:to>
    <xdr:cxnSp macro="">
      <xdr:nvCxnSpPr>
        <xdr:cNvPr id="678" name="直線コネクタ 677"/>
        <xdr:cNvCxnSpPr/>
      </xdr:nvCxnSpPr>
      <xdr:spPr>
        <a:xfrm flipV="1">
          <a:off x="14592300" y="16866842"/>
          <a:ext cx="889000" cy="6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107699</xdr:rowOff>
    </xdr:from>
    <xdr:to>
      <xdr:col>81</xdr:col>
      <xdr:colOff>101600</xdr:colOff>
      <xdr:row>99</xdr:row>
      <xdr:rowOff>37849</xdr:rowOff>
    </xdr:to>
    <xdr:sp macro="" textlink="">
      <xdr:nvSpPr>
        <xdr:cNvPr id="679" name="フローチャート: 判断 678"/>
        <xdr:cNvSpPr/>
      </xdr:nvSpPr>
      <xdr:spPr>
        <a:xfrm>
          <a:off x="154305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28976</xdr:rowOff>
    </xdr:from>
    <xdr:ext cx="534377" cy="259045"/>
    <xdr:sp macro="" textlink="">
      <xdr:nvSpPr>
        <xdr:cNvPr id="680" name="テキスト ボックス 679"/>
        <xdr:cNvSpPr txBox="1"/>
      </xdr:nvSpPr>
      <xdr:spPr>
        <a:xfrm>
          <a:off x="15214111" y="1700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42692</xdr:rowOff>
    </xdr:from>
    <xdr:to>
      <xdr:col>76</xdr:col>
      <xdr:colOff>114300</xdr:colOff>
      <xdr:row>98</xdr:row>
      <xdr:rowOff>130930</xdr:rowOff>
    </xdr:to>
    <xdr:cxnSp macro="">
      <xdr:nvCxnSpPr>
        <xdr:cNvPr id="681" name="直線コネクタ 680"/>
        <xdr:cNvCxnSpPr/>
      </xdr:nvCxnSpPr>
      <xdr:spPr>
        <a:xfrm>
          <a:off x="13703300" y="16501892"/>
          <a:ext cx="889000" cy="43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105776</xdr:rowOff>
    </xdr:from>
    <xdr:to>
      <xdr:col>76</xdr:col>
      <xdr:colOff>165100</xdr:colOff>
      <xdr:row>99</xdr:row>
      <xdr:rowOff>35926</xdr:rowOff>
    </xdr:to>
    <xdr:sp macro="" textlink="">
      <xdr:nvSpPr>
        <xdr:cNvPr id="682" name="フローチャート: 判断 681"/>
        <xdr:cNvSpPr/>
      </xdr:nvSpPr>
      <xdr:spPr>
        <a:xfrm>
          <a:off x="14541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27053</xdr:rowOff>
    </xdr:from>
    <xdr:ext cx="534377" cy="259045"/>
    <xdr:sp macro="" textlink="">
      <xdr:nvSpPr>
        <xdr:cNvPr id="683" name="テキスト ボックス 682"/>
        <xdr:cNvSpPr txBox="1"/>
      </xdr:nvSpPr>
      <xdr:spPr>
        <a:xfrm>
          <a:off x="14325111" y="1700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47889</xdr:rowOff>
    </xdr:from>
    <xdr:to>
      <xdr:col>71</xdr:col>
      <xdr:colOff>177800</xdr:colOff>
      <xdr:row>96</xdr:row>
      <xdr:rowOff>42692</xdr:rowOff>
    </xdr:to>
    <xdr:cxnSp macro="">
      <xdr:nvCxnSpPr>
        <xdr:cNvPr id="684" name="直線コネクタ 683"/>
        <xdr:cNvCxnSpPr/>
      </xdr:nvCxnSpPr>
      <xdr:spPr>
        <a:xfrm>
          <a:off x="12814300" y="15649839"/>
          <a:ext cx="889000" cy="85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120910</xdr:rowOff>
    </xdr:from>
    <xdr:to>
      <xdr:col>72</xdr:col>
      <xdr:colOff>38100</xdr:colOff>
      <xdr:row>99</xdr:row>
      <xdr:rowOff>51060</xdr:rowOff>
    </xdr:to>
    <xdr:sp macro="" textlink="">
      <xdr:nvSpPr>
        <xdr:cNvPr id="685" name="フローチャート: 判断 684"/>
        <xdr:cNvSpPr/>
      </xdr:nvSpPr>
      <xdr:spPr>
        <a:xfrm>
          <a:off x="13652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42187</xdr:rowOff>
    </xdr:from>
    <xdr:ext cx="534377" cy="259045"/>
    <xdr:sp macro="" textlink="">
      <xdr:nvSpPr>
        <xdr:cNvPr id="686" name="テキスト ボックス 685"/>
        <xdr:cNvSpPr txBox="1"/>
      </xdr:nvSpPr>
      <xdr:spPr>
        <a:xfrm>
          <a:off x="13436111" y="1701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131358</xdr:rowOff>
    </xdr:from>
    <xdr:to>
      <xdr:col>67</xdr:col>
      <xdr:colOff>101600</xdr:colOff>
      <xdr:row>99</xdr:row>
      <xdr:rowOff>61508</xdr:rowOff>
    </xdr:to>
    <xdr:sp macro="" textlink="">
      <xdr:nvSpPr>
        <xdr:cNvPr id="687" name="フローチャート: 判断 686"/>
        <xdr:cNvSpPr/>
      </xdr:nvSpPr>
      <xdr:spPr>
        <a:xfrm>
          <a:off x="127635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52635</xdr:rowOff>
    </xdr:from>
    <xdr:ext cx="534377" cy="259045"/>
    <xdr:sp macro="" textlink="">
      <xdr:nvSpPr>
        <xdr:cNvPr id="688" name="テキスト ボックス 687"/>
        <xdr:cNvSpPr txBox="1"/>
      </xdr:nvSpPr>
      <xdr:spPr>
        <a:xfrm>
          <a:off x="12547111" y="170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117021</xdr:rowOff>
    </xdr:from>
    <xdr:to>
      <xdr:col>85</xdr:col>
      <xdr:colOff>177800</xdr:colOff>
      <xdr:row>98</xdr:row>
      <xdr:rowOff>47171</xdr:rowOff>
    </xdr:to>
    <xdr:sp macro="" textlink="">
      <xdr:nvSpPr>
        <xdr:cNvPr id="694" name="楕円 693"/>
        <xdr:cNvSpPr/>
      </xdr:nvSpPr>
      <xdr:spPr>
        <a:xfrm>
          <a:off x="16268700" y="1674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139898</xdr:rowOff>
    </xdr:from>
    <xdr:ext cx="599010" cy="259045"/>
    <xdr:sp macro="" textlink="">
      <xdr:nvSpPr>
        <xdr:cNvPr id="695" name="積立金該当値テキスト"/>
        <xdr:cNvSpPr txBox="1"/>
      </xdr:nvSpPr>
      <xdr:spPr>
        <a:xfrm>
          <a:off x="16370300" y="1659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13942</xdr:rowOff>
    </xdr:from>
    <xdr:to>
      <xdr:col>81</xdr:col>
      <xdr:colOff>101600</xdr:colOff>
      <xdr:row>98</xdr:row>
      <xdr:rowOff>115542</xdr:rowOff>
    </xdr:to>
    <xdr:sp macro="" textlink="">
      <xdr:nvSpPr>
        <xdr:cNvPr id="696" name="楕円 695"/>
        <xdr:cNvSpPr/>
      </xdr:nvSpPr>
      <xdr:spPr>
        <a:xfrm>
          <a:off x="15430500" y="1681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132069</xdr:rowOff>
    </xdr:from>
    <xdr:ext cx="599010" cy="259045"/>
    <xdr:sp macro="" textlink="">
      <xdr:nvSpPr>
        <xdr:cNvPr id="697" name="テキスト ボックス 696"/>
        <xdr:cNvSpPr txBox="1"/>
      </xdr:nvSpPr>
      <xdr:spPr>
        <a:xfrm>
          <a:off x="15181795" y="1659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80130</xdr:rowOff>
    </xdr:from>
    <xdr:to>
      <xdr:col>76</xdr:col>
      <xdr:colOff>165100</xdr:colOff>
      <xdr:row>99</xdr:row>
      <xdr:rowOff>10280</xdr:rowOff>
    </xdr:to>
    <xdr:sp macro="" textlink="">
      <xdr:nvSpPr>
        <xdr:cNvPr id="698" name="楕円 697"/>
        <xdr:cNvSpPr/>
      </xdr:nvSpPr>
      <xdr:spPr>
        <a:xfrm>
          <a:off x="14541500" y="168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26807</xdr:rowOff>
    </xdr:from>
    <xdr:ext cx="534377" cy="259045"/>
    <xdr:sp macro="" textlink="">
      <xdr:nvSpPr>
        <xdr:cNvPr id="699" name="テキスト ボックス 698"/>
        <xdr:cNvSpPr txBox="1"/>
      </xdr:nvSpPr>
      <xdr:spPr>
        <a:xfrm>
          <a:off x="14325111" y="1665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163342</xdr:rowOff>
    </xdr:from>
    <xdr:to>
      <xdr:col>72</xdr:col>
      <xdr:colOff>38100</xdr:colOff>
      <xdr:row>96</xdr:row>
      <xdr:rowOff>93492</xdr:rowOff>
    </xdr:to>
    <xdr:sp macro="" textlink="">
      <xdr:nvSpPr>
        <xdr:cNvPr id="700" name="楕円 699"/>
        <xdr:cNvSpPr/>
      </xdr:nvSpPr>
      <xdr:spPr>
        <a:xfrm>
          <a:off x="13652500" y="164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110019</xdr:rowOff>
    </xdr:from>
    <xdr:ext cx="599010" cy="259045"/>
    <xdr:sp macro="" textlink="">
      <xdr:nvSpPr>
        <xdr:cNvPr id="701" name="テキスト ボックス 700"/>
        <xdr:cNvSpPr txBox="1"/>
      </xdr:nvSpPr>
      <xdr:spPr>
        <a:xfrm>
          <a:off x="13403795" y="1622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168539</xdr:rowOff>
    </xdr:from>
    <xdr:to>
      <xdr:col>67</xdr:col>
      <xdr:colOff>101600</xdr:colOff>
      <xdr:row>91</xdr:row>
      <xdr:rowOff>98689</xdr:rowOff>
    </xdr:to>
    <xdr:sp macro="" textlink="">
      <xdr:nvSpPr>
        <xdr:cNvPr id="702" name="楕円 701"/>
        <xdr:cNvSpPr/>
      </xdr:nvSpPr>
      <xdr:spPr>
        <a:xfrm>
          <a:off x="12763500" y="1559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89</xdr:row>
      <xdr:rowOff>115216</xdr:rowOff>
    </xdr:from>
    <xdr:ext cx="690189" cy="259045"/>
    <xdr:sp macro="" textlink="">
      <xdr:nvSpPr>
        <xdr:cNvPr id="703" name="テキスト ボックス 702"/>
        <xdr:cNvSpPr txBox="1"/>
      </xdr:nvSpPr>
      <xdr:spPr>
        <a:xfrm>
          <a:off x="12469205" y="153742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90475</xdr:rowOff>
    </xdr:from>
    <xdr:to>
      <xdr:col>116</xdr:col>
      <xdr:colOff>62864</xdr:colOff>
      <xdr:row>39</xdr:row>
      <xdr:rowOff>44450</xdr:rowOff>
    </xdr:to>
    <xdr:cxnSp macro="">
      <xdr:nvCxnSpPr>
        <xdr:cNvPr id="727" name="直線コネクタ 726"/>
        <xdr:cNvCxnSpPr/>
      </xdr:nvCxnSpPr>
      <xdr:spPr>
        <a:xfrm flipV="1">
          <a:off x="22159595" y="5576875"/>
          <a:ext cx="1269" cy="115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37152</xdr:rowOff>
    </xdr:from>
    <xdr:ext cx="534377" cy="259045"/>
    <xdr:sp macro="" textlink="">
      <xdr:nvSpPr>
        <xdr:cNvPr id="730" name="投資及び出資金最大値テキスト"/>
        <xdr:cNvSpPr txBox="1"/>
      </xdr:nvSpPr>
      <xdr:spPr>
        <a:xfrm>
          <a:off x="22212300" y="535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90475</xdr:rowOff>
    </xdr:from>
    <xdr:to>
      <xdr:col>116</xdr:col>
      <xdr:colOff>152400</xdr:colOff>
      <xdr:row>32</xdr:row>
      <xdr:rowOff>90475</xdr:rowOff>
    </xdr:to>
    <xdr:cxnSp macro="">
      <xdr:nvCxnSpPr>
        <xdr:cNvPr id="731" name="直線コネクタ 730"/>
        <xdr:cNvCxnSpPr/>
      </xdr:nvCxnSpPr>
      <xdr:spPr>
        <a:xfrm>
          <a:off x="22072600" y="557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5817</xdr:rowOff>
    </xdr:from>
    <xdr:to>
      <xdr:col>116</xdr:col>
      <xdr:colOff>63500</xdr:colOff>
      <xdr:row>39</xdr:row>
      <xdr:rowOff>30200</xdr:rowOff>
    </xdr:to>
    <xdr:cxnSp macro="">
      <xdr:nvCxnSpPr>
        <xdr:cNvPr id="732" name="直線コネクタ 731"/>
        <xdr:cNvCxnSpPr/>
      </xdr:nvCxnSpPr>
      <xdr:spPr>
        <a:xfrm flipV="1">
          <a:off x="21323300" y="6692367"/>
          <a:ext cx="8382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55237</xdr:rowOff>
    </xdr:from>
    <xdr:ext cx="469744" cy="259045"/>
    <xdr:sp macro="" textlink="">
      <xdr:nvSpPr>
        <xdr:cNvPr id="733" name="投資及び出資金平均値テキスト"/>
        <xdr:cNvSpPr txBox="1"/>
      </xdr:nvSpPr>
      <xdr:spPr>
        <a:xfrm>
          <a:off x="22212300" y="6398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32359</xdr:rowOff>
    </xdr:from>
    <xdr:to>
      <xdr:col>116</xdr:col>
      <xdr:colOff>114300</xdr:colOff>
      <xdr:row>38</xdr:row>
      <xdr:rowOff>133959</xdr:rowOff>
    </xdr:to>
    <xdr:sp macro="" textlink="">
      <xdr:nvSpPr>
        <xdr:cNvPr id="734" name="フローチャート: 判断 733"/>
        <xdr:cNvSpPr/>
      </xdr:nvSpPr>
      <xdr:spPr>
        <a:xfrm>
          <a:off x="22110700" y="654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169723</xdr:rowOff>
    </xdr:from>
    <xdr:to>
      <xdr:col>111</xdr:col>
      <xdr:colOff>177800</xdr:colOff>
      <xdr:row>39</xdr:row>
      <xdr:rowOff>30200</xdr:rowOff>
    </xdr:to>
    <xdr:cxnSp macro="">
      <xdr:nvCxnSpPr>
        <xdr:cNvPr id="735" name="直線コネクタ 734"/>
        <xdr:cNvCxnSpPr/>
      </xdr:nvCxnSpPr>
      <xdr:spPr>
        <a:xfrm>
          <a:off x="20434300" y="6684823"/>
          <a:ext cx="889000" cy="3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85166</xdr:rowOff>
    </xdr:from>
    <xdr:to>
      <xdr:col>112</xdr:col>
      <xdr:colOff>38100</xdr:colOff>
      <xdr:row>38</xdr:row>
      <xdr:rowOff>15316</xdr:rowOff>
    </xdr:to>
    <xdr:sp macro="" textlink="">
      <xdr:nvSpPr>
        <xdr:cNvPr id="736" name="フローチャート: 判断 735"/>
        <xdr:cNvSpPr/>
      </xdr:nvSpPr>
      <xdr:spPr>
        <a:xfrm>
          <a:off x="21272500" y="642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31843</xdr:rowOff>
    </xdr:from>
    <xdr:ext cx="469744" cy="259045"/>
    <xdr:sp macro="" textlink="">
      <xdr:nvSpPr>
        <xdr:cNvPr id="737" name="テキスト ボックス 736"/>
        <xdr:cNvSpPr txBox="1"/>
      </xdr:nvSpPr>
      <xdr:spPr>
        <a:xfrm>
          <a:off x="21088428" y="620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169723</xdr:rowOff>
    </xdr:from>
    <xdr:to>
      <xdr:col>107</xdr:col>
      <xdr:colOff>50800</xdr:colOff>
      <xdr:row>39</xdr:row>
      <xdr:rowOff>44450</xdr:rowOff>
    </xdr:to>
    <xdr:cxnSp macro="">
      <xdr:nvCxnSpPr>
        <xdr:cNvPr id="738" name="直線コネクタ 737"/>
        <xdr:cNvCxnSpPr/>
      </xdr:nvCxnSpPr>
      <xdr:spPr>
        <a:xfrm flipV="1">
          <a:off x="19545300" y="6684823"/>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83795</xdr:rowOff>
    </xdr:from>
    <xdr:to>
      <xdr:col>107</xdr:col>
      <xdr:colOff>101600</xdr:colOff>
      <xdr:row>39</xdr:row>
      <xdr:rowOff>13945</xdr:rowOff>
    </xdr:to>
    <xdr:sp macro="" textlink="">
      <xdr:nvSpPr>
        <xdr:cNvPr id="739" name="フローチャート: 判断 738"/>
        <xdr:cNvSpPr/>
      </xdr:nvSpPr>
      <xdr:spPr>
        <a:xfrm>
          <a:off x="20383500" y="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30471</xdr:rowOff>
    </xdr:from>
    <xdr:ext cx="469744" cy="259045"/>
    <xdr:sp macro="" textlink="">
      <xdr:nvSpPr>
        <xdr:cNvPr id="740" name="テキスト ボックス 739"/>
        <xdr:cNvSpPr txBox="1"/>
      </xdr:nvSpPr>
      <xdr:spPr>
        <a:xfrm>
          <a:off x="20199428" y="637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138862</xdr:rowOff>
    </xdr:from>
    <xdr:to>
      <xdr:col>102</xdr:col>
      <xdr:colOff>114300</xdr:colOff>
      <xdr:row>39</xdr:row>
      <xdr:rowOff>44450</xdr:rowOff>
    </xdr:to>
    <xdr:cxnSp macro="">
      <xdr:nvCxnSpPr>
        <xdr:cNvPr id="741" name="直線コネクタ 740"/>
        <xdr:cNvCxnSpPr/>
      </xdr:nvCxnSpPr>
      <xdr:spPr>
        <a:xfrm>
          <a:off x="18656300" y="5453812"/>
          <a:ext cx="889000" cy="127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83338</xdr:rowOff>
    </xdr:from>
    <xdr:to>
      <xdr:col>102</xdr:col>
      <xdr:colOff>165100</xdr:colOff>
      <xdr:row>39</xdr:row>
      <xdr:rowOff>13488</xdr:rowOff>
    </xdr:to>
    <xdr:sp macro="" textlink="">
      <xdr:nvSpPr>
        <xdr:cNvPr id="742" name="フローチャート: 判断 741"/>
        <xdr:cNvSpPr/>
      </xdr:nvSpPr>
      <xdr:spPr>
        <a:xfrm>
          <a:off x="19494500" y="65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30015</xdr:rowOff>
    </xdr:from>
    <xdr:ext cx="469744" cy="259045"/>
    <xdr:sp macro="" textlink="">
      <xdr:nvSpPr>
        <xdr:cNvPr id="743" name="テキスト ボックス 742"/>
        <xdr:cNvSpPr txBox="1"/>
      </xdr:nvSpPr>
      <xdr:spPr>
        <a:xfrm>
          <a:off x="19310428" y="637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93014</xdr:rowOff>
    </xdr:from>
    <xdr:to>
      <xdr:col>98</xdr:col>
      <xdr:colOff>38100</xdr:colOff>
      <xdr:row>39</xdr:row>
      <xdr:rowOff>23164</xdr:rowOff>
    </xdr:to>
    <xdr:sp macro="" textlink="">
      <xdr:nvSpPr>
        <xdr:cNvPr id="744" name="フローチャート: 判断 743"/>
        <xdr:cNvSpPr/>
      </xdr:nvSpPr>
      <xdr:spPr>
        <a:xfrm>
          <a:off x="18605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14291</xdr:rowOff>
    </xdr:from>
    <xdr:ext cx="378565" cy="259045"/>
    <xdr:sp macro="" textlink="">
      <xdr:nvSpPr>
        <xdr:cNvPr id="745" name="テキスト ボックス 744"/>
        <xdr:cNvSpPr txBox="1"/>
      </xdr:nvSpPr>
      <xdr:spPr>
        <a:xfrm>
          <a:off x="18467017" y="670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126467</xdr:rowOff>
    </xdr:from>
    <xdr:to>
      <xdr:col>116</xdr:col>
      <xdr:colOff>114300</xdr:colOff>
      <xdr:row>39</xdr:row>
      <xdr:rowOff>56617</xdr:rowOff>
    </xdr:to>
    <xdr:sp macro="" textlink="">
      <xdr:nvSpPr>
        <xdr:cNvPr id="751" name="楕円 750"/>
        <xdr:cNvSpPr/>
      </xdr:nvSpPr>
      <xdr:spPr>
        <a:xfrm>
          <a:off x="22110700" y="66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41394</xdr:rowOff>
    </xdr:from>
    <xdr:ext cx="378565" cy="259045"/>
    <xdr:sp macro="" textlink="">
      <xdr:nvSpPr>
        <xdr:cNvPr id="752" name="投資及び出資金該当値テキスト"/>
        <xdr:cNvSpPr txBox="1"/>
      </xdr:nvSpPr>
      <xdr:spPr>
        <a:xfrm>
          <a:off x="22212300" y="6556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150850</xdr:rowOff>
    </xdr:from>
    <xdr:to>
      <xdr:col>112</xdr:col>
      <xdr:colOff>38100</xdr:colOff>
      <xdr:row>39</xdr:row>
      <xdr:rowOff>81000</xdr:rowOff>
    </xdr:to>
    <xdr:sp macro="" textlink="">
      <xdr:nvSpPr>
        <xdr:cNvPr id="753" name="楕円 752"/>
        <xdr:cNvSpPr/>
      </xdr:nvSpPr>
      <xdr:spPr>
        <a:xfrm>
          <a:off x="21272500" y="66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72127</xdr:rowOff>
    </xdr:from>
    <xdr:ext cx="378565" cy="259045"/>
    <xdr:sp macro="" textlink="">
      <xdr:nvSpPr>
        <xdr:cNvPr id="754" name="テキスト ボックス 753"/>
        <xdr:cNvSpPr txBox="1"/>
      </xdr:nvSpPr>
      <xdr:spPr>
        <a:xfrm>
          <a:off x="21134017" y="6758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118923</xdr:rowOff>
    </xdr:from>
    <xdr:to>
      <xdr:col>107</xdr:col>
      <xdr:colOff>101600</xdr:colOff>
      <xdr:row>39</xdr:row>
      <xdr:rowOff>49073</xdr:rowOff>
    </xdr:to>
    <xdr:sp macro="" textlink="">
      <xdr:nvSpPr>
        <xdr:cNvPr id="755" name="楕円 754"/>
        <xdr:cNvSpPr/>
      </xdr:nvSpPr>
      <xdr:spPr>
        <a:xfrm>
          <a:off x="20383500" y="66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40200</xdr:rowOff>
    </xdr:from>
    <xdr:ext cx="378565" cy="259045"/>
    <xdr:sp macro="" textlink="">
      <xdr:nvSpPr>
        <xdr:cNvPr id="756" name="テキスト ボックス 755"/>
        <xdr:cNvSpPr txBox="1"/>
      </xdr:nvSpPr>
      <xdr:spPr>
        <a:xfrm>
          <a:off x="20245017" y="6726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88062</xdr:rowOff>
    </xdr:from>
    <xdr:to>
      <xdr:col>98</xdr:col>
      <xdr:colOff>38100</xdr:colOff>
      <xdr:row>32</xdr:row>
      <xdr:rowOff>18212</xdr:rowOff>
    </xdr:to>
    <xdr:sp macro="" textlink="">
      <xdr:nvSpPr>
        <xdr:cNvPr id="759" name="楕円 758"/>
        <xdr:cNvSpPr/>
      </xdr:nvSpPr>
      <xdr:spPr>
        <a:xfrm>
          <a:off x="18605500" y="54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34739</xdr:rowOff>
    </xdr:from>
    <xdr:ext cx="534377" cy="259045"/>
    <xdr:sp macro="" textlink="">
      <xdr:nvSpPr>
        <xdr:cNvPr id="760" name="テキスト ボックス 759"/>
        <xdr:cNvSpPr txBox="1"/>
      </xdr:nvSpPr>
      <xdr:spPr>
        <a:xfrm>
          <a:off x="18389111" y="517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1" name="直線コネクタ 77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2" name="テキスト ボックス 77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3" name="直線コネクタ 77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4" name="テキスト ボックス 77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5" name="直線コネクタ 77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6" name="テキスト ボックス 77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7" name="直線コネクタ 77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8" name="テキスト ボックス 77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55666</xdr:rowOff>
    </xdr:from>
    <xdr:to>
      <xdr:col>116</xdr:col>
      <xdr:colOff>62864</xdr:colOff>
      <xdr:row>58</xdr:row>
      <xdr:rowOff>139700</xdr:rowOff>
    </xdr:to>
    <xdr:cxnSp macro="">
      <xdr:nvCxnSpPr>
        <xdr:cNvPr id="782" name="直線コネクタ 781"/>
        <xdr:cNvCxnSpPr/>
      </xdr:nvCxnSpPr>
      <xdr:spPr>
        <a:xfrm flipV="1">
          <a:off x="22159595" y="8628166"/>
          <a:ext cx="1269"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4" name="直線コネクタ 78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2343</xdr:rowOff>
    </xdr:from>
    <xdr:ext cx="534377" cy="259045"/>
    <xdr:sp macro="" textlink="">
      <xdr:nvSpPr>
        <xdr:cNvPr id="785" name="貸付金最大値テキスト"/>
        <xdr:cNvSpPr txBox="1"/>
      </xdr:nvSpPr>
      <xdr:spPr>
        <a:xfrm>
          <a:off x="22212300" y="84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55666</xdr:rowOff>
    </xdr:from>
    <xdr:to>
      <xdr:col>116</xdr:col>
      <xdr:colOff>152400</xdr:colOff>
      <xdr:row>50</xdr:row>
      <xdr:rowOff>55666</xdr:rowOff>
    </xdr:to>
    <xdr:cxnSp macro="">
      <xdr:nvCxnSpPr>
        <xdr:cNvPr id="786" name="直線コネクタ 785"/>
        <xdr:cNvCxnSpPr/>
      </xdr:nvCxnSpPr>
      <xdr:spPr>
        <a:xfrm>
          <a:off x="22072600" y="862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168412</xdr:rowOff>
    </xdr:from>
    <xdr:to>
      <xdr:col>116</xdr:col>
      <xdr:colOff>63500</xdr:colOff>
      <xdr:row>58</xdr:row>
      <xdr:rowOff>1740</xdr:rowOff>
    </xdr:to>
    <xdr:cxnSp macro="">
      <xdr:nvCxnSpPr>
        <xdr:cNvPr id="787" name="直線コネクタ 786"/>
        <xdr:cNvCxnSpPr/>
      </xdr:nvCxnSpPr>
      <xdr:spPr>
        <a:xfrm flipV="1">
          <a:off x="21323300" y="9941062"/>
          <a:ext cx="8382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137929</xdr:rowOff>
    </xdr:from>
    <xdr:ext cx="469744" cy="259045"/>
    <xdr:sp macro="" textlink="">
      <xdr:nvSpPr>
        <xdr:cNvPr id="788" name="貸付金平均値テキスト"/>
        <xdr:cNvSpPr txBox="1"/>
      </xdr:nvSpPr>
      <xdr:spPr>
        <a:xfrm>
          <a:off x="22212300" y="9739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115052</xdr:rowOff>
    </xdr:from>
    <xdr:to>
      <xdr:col>116</xdr:col>
      <xdr:colOff>114300</xdr:colOff>
      <xdr:row>58</xdr:row>
      <xdr:rowOff>45202</xdr:rowOff>
    </xdr:to>
    <xdr:sp macro="" textlink="">
      <xdr:nvSpPr>
        <xdr:cNvPr id="789" name="フローチャート: 判断 788"/>
        <xdr:cNvSpPr/>
      </xdr:nvSpPr>
      <xdr:spPr>
        <a:xfrm>
          <a:off x="22110700" y="988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163863</xdr:rowOff>
    </xdr:from>
    <xdr:to>
      <xdr:col>111</xdr:col>
      <xdr:colOff>177800</xdr:colOff>
      <xdr:row>58</xdr:row>
      <xdr:rowOff>1740</xdr:rowOff>
    </xdr:to>
    <xdr:cxnSp macro="">
      <xdr:nvCxnSpPr>
        <xdr:cNvPr id="790" name="直線コネクタ 789"/>
        <xdr:cNvCxnSpPr/>
      </xdr:nvCxnSpPr>
      <xdr:spPr>
        <a:xfrm>
          <a:off x="20434300" y="9936513"/>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159309</xdr:rowOff>
    </xdr:from>
    <xdr:to>
      <xdr:col>112</xdr:col>
      <xdr:colOff>38100</xdr:colOff>
      <xdr:row>58</xdr:row>
      <xdr:rowOff>89459</xdr:rowOff>
    </xdr:to>
    <xdr:sp macro="" textlink="">
      <xdr:nvSpPr>
        <xdr:cNvPr id="791" name="フローチャート: 判断 790"/>
        <xdr:cNvSpPr/>
      </xdr:nvSpPr>
      <xdr:spPr>
        <a:xfrm>
          <a:off x="212725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80586</xdr:rowOff>
    </xdr:from>
    <xdr:ext cx="469744" cy="259045"/>
    <xdr:sp macro="" textlink="">
      <xdr:nvSpPr>
        <xdr:cNvPr id="792" name="テキスト ボックス 791"/>
        <xdr:cNvSpPr txBox="1"/>
      </xdr:nvSpPr>
      <xdr:spPr>
        <a:xfrm>
          <a:off x="21088428" y="1002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136362</xdr:rowOff>
    </xdr:from>
    <xdr:to>
      <xdr:col>107</xdr:col>
      <xdr:colOff>50800</xdr:colOff>
      <xdr:row>57</xdr:row>
      <xdr:rowOff>163863</xdr:rowOff>
    </xdr:to>
    <xdr:cxnSp macro="">
      <xdr:nvCxnSpPr>
        <xdr:cNvPr id="793" name="直線コネクタ 792"/>
        <xdr:cNvCxnSpPr/>
      </xdr:nvCxnSpPr>
      <xdr:spPr>
        <a:xfrm>
          <a:off x="19545300" y="9909012"/>
          <a:ext cx="889000" cy="2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150622</xdr:rowOff>
    </xdr:from>
    <xdr:to>
      <xdr:col>107</xdr:col>
      <xdr:colOff>101600</xdr:colOff>
      <xdr:row>58</xdr:row>
      <xdr:rowOff>80772</xdr:rowOff>
    </xdr:to>
    <xdr:sp macro="" textlink="">
      <xdr:nvSpPr>
        <xdr:cNvPr id="794" name="フローチャート: 判断 793"/>
        <xdr:cNvSpPr/>
      </xdr:nvSpPr>
      <xdr:spPr>
        <a:xfrm>
          <a:off x="20383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71899</xdr:rowOff>
    </xdr:from>
    <xdr:ext cx="469744" cy="259045"/>
    <xdr:sp macro="" textlink="">
      <xdr:nvSpPr>
        <xdr:cNvPr id="795" name="テキスト ボックス 794"/>
        <xdr:cNvSpPr txBox="1"/>
      </xdr:nvSpPr>
      <xdr:spPr>
        <a:xfrm>
          <a:off x="20199428" y="1001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134076</xdr:rowOff>
    </xdr:from>
    <xdr:to>
      <xdr:col>102</xdr:col>
      <xdr:colOff>114300</xdr:colOff>
      <xdr:row>57</xdr:row>
      <xdr:rowOff>136362</xdr:rowOff>
    </xdr:to>
    <xdr:cxnSp macro="">
      <xdr:nvCxnSpPr>
        <xdr:cNvPr id="796" name="直線コネクタ 795"/>
        <xdr:cNvCxnSpPr/>
      </xdr:nvCxnSpPr>
      <xdr:spPr>
        <a:xfrm>
          <a:off x="18656300" y="99067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142438</xdr:rowOff>
    </xdr:from>
    <xdr:to>
      <xdr:col>102</xdr:col>
      <xdr:colOff>165100</xdr:colOff>
      <xdr:row>58</xdr:row>
      <xdr:rowOff>72588</xdr:rowOff>
    </xdr:to>
    <xdr:sp macro="" textlink="">
      <xdr:nvSpPr>
        <xdr:cNvPr id="797" name="フローチャート: 判断 796"/>
        <xdr:cNvSpPr/>
      </xdr:nvSpPr>
      <xdr:spPr>
        <a:xfrm>
          <a:off x="19494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63715</xdr:rowOff>
    </xdr:from>
    <xdr:ext cx="469744" cy="259045"/>
    <xdr:sp macro="" textlink="">
      <xdr:nvSpPr>
        <xdr:cNvPr id="798" name="テキスト ボックス 797"/>
        <xdr:cNvSpPr txBox="1"/>
      </xdr:nvSpPr>
      <xdr:spPr>
        <a:xfrm>
          <a:off x="19310428" y="1000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139421</xdr:rowOff>
    </xdr:from>
    <xdr:to>
      <xdr:col>98</xdr:col>
      <xdr:colOff>38100</xdr:colOff>
      <xdr:row>58</xdr:row>
      <xdr:rowOff>69571</xdr:rowOff>
    </xdr:to>
    <xdr:sp macro="" textlink="">
      <xdr:nvSpPr>
        <xdr:cNvPr id="799" name="フローチャート: 判断 798"/>
        <xdr:cNvSpPr/>
      </xdr:nvSpPr>
      <xdr:spPr>
        <a:xfrm>
          <a:off x="18605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60698</xdr:rowOff>
    </xdr:from>
    <xdr:ext cx="469744" cy="259045"/>
    <xdr:sp macro="" textlink="">
      <xdr:nvSpPr>
        <xdr:cNvPr id="800" name="テキスト ボックス 799"/>
        <xdr:cNvSpPr txBox="1"/>
      </xdr:nvSpPr>
      <xdr:spPr>
        <a:xfrm>
          <a:off x="18421428" y="1000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117612</xdr:rowOff>
    </xdr:from>
    <xdr:to>
      <xdr:col>116</xdr:col>
      <xdr:colOff>114300</xdr:colOff>
      <xdr:row>58</xdr:row>
      <xdr:rowOff>47762</xdr:rowOff>
    </xdr:to>
    <xdr:sp macro="" textlink="">
      <xdr:nvSpPr>
        <xdr:cNvPr id="806" name="楕円 805"/>
        <xdr:cNvSpPr/>
      </xdr:nvSpPr>
      <xdr:spPr>
        <a:xfrm>
          <a:off x="22110700" y="989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96039</xdr:rowOff>
    </xdr:from>
    <xdr:ext cx="469744" cy="259045"/>
    <xdr:sp macro="" textlink="">
      <xdr:nvSpPr>
        <xdr:cNvPr id="807" name="貸付金該当値テキスト"/>
        <xdr:cNvSpPr txBox="1"/>
      </xdr:nvSpPr>
      <xdr:spPr>
        <a:xfrm>
          <a:off x="22212300" y="986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122390</xdr:rowOff>
    </xdr:from>
    <xdr:to>
      <xdr:col>112</xdr:col>
      <xdr:colOff>38100</xdr:colOff>
      <xdr:row>58</xdr:row>
      <xdr:rowOff>52540</xdr:rowOff>
    </xdr:to>
    <xdr:sp macro="" textlink="">
      <xdr:nvSpPr>
        <xdr:cNvPr id="808" name="楕円 807"/>
        <xdr:cNvSpPr/>
      </xdr:nvSpPr>
      <xdr:spPr>
        <a:xfrm>
          <a:off x="21272500" y="989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69067</xdr:rowOff>
    </xdr:from>
    <xdr:ext cx="469744" cy="259045"/>
    <xdr:sp macro="" textlink="">
      <xdr:nvSpPr>
        <xdr:cNvPr id="809" name="テキスト ボックス 808"/>
        <xdr:cNvSpPr txBox="1"/>
      </xdr:nvSpPr>
      <xdr:spPr>
        <a:xfrm>
          <a:off x="21088428" y="967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113063</xdr:rowOff>
    </xdr:from>
    <xdr:to>
      <xdr:col>107</xdr:col>
      <xdr:colOff>101600</xdr:colOff>
      <xdr:row>58</xdr:row>
      <xdr:rowOff>43213</xdr:rowOff>
    </xdr:to>
    <xdr:sp macro="" textlink="">
      <xdr:nvSpPr>
        <xdr:cNvPr id="810" name="楕円 809"/>
        <xdr:cNvSpPr/>
      </xdr:nvSpPr>
      <xdr:spPr>
        <a:xfrm>
          <a:off x="20383500" y="98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59740</xdr:rowOff>
    </xdr:from>
    <xdr:ext cx="469744" cy="259045"/>
    <xdr:sp macro="" textlink="">
      <xdr:nvSpPr>
        <xdr:cNvPr id="811" name="テキスト ボックス 810"/>
        <xdr:cNvSpPr txBox="1"/>
      </xdr:nvSpPr>
      <xdr:spPr>
        <a:xfrm>
          <a:off x="20199428" y="966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85562</xdr:rowOff>
    </xdr:from>
    <xdr:to>
      <xdr:col>102</xdr:col>
      <xdr:colOff>165100</xdr:colOff>
      <xdr:row>58</xdr:row>
      <xdr:rowOff>15712</xdr:rowOff>
    </xdr:to>
    <xdr:sp macro="" textlink="">
      <xdr:nvSpPr>
        <xdr:cNvPr id="812" name="楕円 811"/>
        <xdr:cNvSpPr/>
      </xdr:nvSpPr>
      <xdr:spPr>
        <a:xfrm>
          <a:off x="19494500" y="98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32239</xdr:rowOff>
    </xdr:from>
    <xdr:ext cx="469744" cy="259045"/>
    <xdr:sp macro="" textlink="">
      <xdr:nvSpPr>
        <xdr:cNvPr id="813" name="テキスト ボックス 812"/>
        <xdr:cNvSpPr txBox="1"/>
      </xdr:nvSpPr>
      <xdr:spPr>
        <a:xfrm>
          <a:off x="19310428" y="96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83276</xdr:rowOff>
    </xdr:from>
    <xdr:to>
      <xdr:col>98</xdr:col>
      <xdr:colOff>38100</xdr:colOff>
      <xdr:row>58</xdr:row>
      <xdr:rowOff>13426</xdr:rowOff>
    </xdr:to>
    <xdr:sp macro="" textlink="">
      <xdr:nvSpPr>
        <xdr:cNvPr id="814" name="楕円 813"/>
        <xdr:cNvSpPr/>
      </xdr:nvSpPr>
      <xdr:spPr>
        <a:xfrm>
          <a:off x="18605500" y="985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29953</xdr:rowOff>
    </xdr:from>
    <xdr:ext cx="469744" cy="259045"/>
    <xdr:sp macro="" textlink="">
      <xdr:nvSpPr>
        <xdr:cNvPr id="815" name="テキスト ボックス 814"/>
        <xdr:cNvSpPr txBox="1"/>
      </xdr:nvSpPr>
      <xdr:spPr>
        <a:xfrm>
          <a:off x="18421428" y="963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7" name="直線コネクタ 82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8" name="テキスト ボックス 82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9" name="直線コネクタ 82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0" name="テキスト ボックス 82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1" name="直線コネクタ 83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2" name="テキスト ボックス 83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3" name="直線コネクタ 83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4" name="テキスト ボックス 833"/>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13132</xdr:rowOff>
    </xdr:from>
    <xdr:to>
      <xdr:col>116</xdr:col>
      <xdr:colOff>62864</xdr:colOff>
      <xdr:row>79</xdr:row>
      <xdr:rowOff>63911</xdr:rowOff>
    </xdr:to>
    <xdr:cxnSp macro="">
      <xdr:nvCxnSpPr>
        <xdr:cNvPr id="838" name="直線コネクタ 837"/>
        <xdr:cNvCxnSpPr/>
      </xdr:nvCxnSpPr>
      <xdr:spPr>
        <a:xfrm flipV="1">
          <a:off x="22159595" y="12014632"/>
          <a:ext cx="1269" cy="159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67738</xdr:rowOff>
    </xdr:from>
    <xdr:ext cx="534377" cy="259045"/>
    <xdr:sp macro="" textlink="">
      <xdr:nvSpPr>
        <xdr:cNvPr id="839" name="繰出金最小値テキスト"/>
        <xdr:cNvSpPr txBox="1"/>
      </xdr:nvSpPr>
      <xdr:spPr>
        <a:xfrm>
          <a:off x="22212300" y="136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63911</xdr:rowOff>
    </xdr:from>
    <xdr:to>
      <xdr:col>116</xdr:col>
      <xdr:colOff>152400</xdr:colOff>
      <xdr:row>79</xdr:row>
      <xdr:rowOff>63911</xdr:rowOff>
    </xdr:to>
    <xdr:cxnSp macro="">
      <xdr:nvCxnSpPr>
        <xdr:cNvPr id="840" name="直線コネクタ 839"/>
        <xdr:cNvCxnSpPr/>
      </xdr:nvCxnSpPr>
      <xdr:spPr>
        <a:xfrm>
          <a:off x="22072600" y="13608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131259</xdr:rowOff>
    </xdr:from>
    <xdr:ext cx="599010" cy="259045"/>
    <xdr:sp macro="" textlink="">
      <xdr:nvSpPr>
        <xdr:cNvPr id="841" name="繰出金最大値テキスト"/>
        <xdr:cNvSpPr txBox="1"/>
      </xdr:nvSpPr>
      <xdr:spPr>
        <a:xfrm>
          <a:off x="22212300" y="1178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13132</xdr:rowOff>
    </xdr:from>
    <xdr:to>
      <xdr:col>116</xdr:col>
      <xdr:colOff>152400</xdr:colOff>
      <xdr:row>70</xdr:row>
      <xdr:rowOff>13132</xdr:rowOff>
    </xdr:to>
    <xdr:cxnSp macro="">
      <xdr:nvCxnSpPr>
        <xdr:cNvPr id="842" name="直線コネクタ 841"/>
        <xdr:cNvCxnSpPr/>
      </xdr:nvCxnSpPr>
      <xdr:spPr>
        <a:xfrm>
          <a:off x="22072600" y="1201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49738</xdr:rowOff>
    </xdr:from>
    <xdr:to>
      <xdr:col>116</xdr:col>
      <xdr:colOff>63500</xdr:colOff>
      <xdr:row>76</xdr:row>
      <xdr:rowOff>78192</xdr:rowOff>
    </xdr:to>
    <xdr:cxnSp macro="">
      <xdr:nvCxnSpPr>
        <xdr:cNvPr id="843" name="直線コネクタ 842"/>
        <xdr:cNvCxnSpPr/>
      </xdr:nvCxnSpPr>
      <xdr:spPr>
        <a:xfrm>
          <a:off x="21323300" y="13079938"/>
          <a:ext cx="838200" cy="2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3268</xdr:rowOff>
    </xdr:from>
    <xdr:ext cx="534377" cy="259045"/>
    <xdr:sp macro="" textlink="">
      <xdr:nvSpPr>
        <xdr:cNvPr id="844" name="繰出金平均値テキスト"/>
        <xdr:cNvSpPr txBox="1"/>
      </xdr:nvSpPr>
      <xdr:spPr>
        <a:xfrm>
          <a:off x="22212300" y="1269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151841</xdr:rowOff>
    </xdr:from>
    <xdr:to>
      <xdr:col>116</xdr:col>
      <xdr:colOff>114300</xdr:colOff>
      <xdr:row>75</xdr:row>
      <xdr:rowOff>81991</xdr:rowOff>
    </xdr:to>
    <xdr:sp macro="" textlink="">
      <xdr:nvSpPr>
        <xdr:cNvPr id="845" name="フローチャート: 判断 844"/>
        <xdr:cNvSpPr/>
      </xdr:nvSpPr>
      <xdr:spPr>
        <a:xfrm>
          <a:off x="22110700" y="1283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18162</xdr:rowOff>
    </xdr:from>
    <xdr:to>
      <xdr:col>111</xdr:col>
      <xdr:colOff>177800</xdr:colOff>
      <xdr:row>76</xdr:row>
      <xdr:rowOff>49738</xdr:rowOff>
    </xdr:to>
    <xdr:cxnSp macro="">
      <xdr:nvCxnSpPr>
        <xdr:cNvPr id="846" name="直線コネクタ 845"/>
        <xdr:cNvCxnSpPr/>
      </xdr:nvCxnSpPr>
      <xdr:spPr>
        <a:xfrm>
          <a:off x="20434300" y="13048362"/>
          <a:ext cx="889000" cy="3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109641</xdr:rowOff>
    </xdr:from>
    <xdr:to>
      <xdr:col>112</xdr:col>
      <xdr:colOff>38100</xdr:colOff>
      <xdr:row>75</xdr:row>
      <xdr:rowOff>39791</xdr:rowOff>
    </xdr:to>
    <xdr:sp macro="" textlink="">
      <xdr:nvSpPr>
        <xdr:cNvPr id="847" name="フローチャート: 判断 846"/>
        <xdr:cNvSpPr/>
      </xdr:nvSpPr>
      <xdr:spPr>
        <a:xfrm>
          <a:off x="21272500" y="1279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56318</xdr:rowOff>
    </xdr:from>
    <xdr:ext cx="534377" cy="259045"/>
    <xdr:sp macro="" textlink="">
      <xdr:nvSpPr>
        <xdr:cNvPr id="848" name="テキスト ボックス 847"/>
        <xdr:cNvSpPr txBox="1"/>
      </xdr:nvSpPr>
      <xdr:spPr>
        <a:xfrm>
          <a:off x="21056111" y="1257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18162</xdr:rowOff>
    </xdr:from>
    <xdr:to>
      <xdr:col>107</xdr:col>
      <xdr:colOff>50800</xdr:colOff>
      <xdr:row>76</xdr:row>
      <xdr:rowOff>23617</xdr:rowOff>
    </xdr:to>
    <xdr:cxnSp macro="">
      <xdr:nvCxnSpPr>
        <xdr:cNvPr id="849" name="直線コネクタ 848"/>
        <xdr:cNvCxnSpPr/>
      </xdr:nvCxnSpPr>
      <xdr:spPr>
        <a:xfrm flipV="1">
          <a:off x="19545300" y="13048362"/>
          <a:ext cx="889000" cy="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117491</xdr:rowOff>
    </xdr:from>
    <xdr:to>
      <xdr:col>107</xdr:col>
      <xdr:colOff>101600</xdr:colOff>
      <xdr:row>75</xdr:row>
      <xdr:rowOff>47641</xdr:rowOff>
    </xdr:to>
    <xdr:sp macro="" textlink="">
      <xdr:nvSpPr>
        <xdr:cNvPr id="850" name="フローチャート: 判断 849"/>
        <xdr:cNvSpPr/>
      </xdr:nvSpPr>
      <xdr:spPr>
        <a:xfrm>
          <a:off x="20383500" y="1280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64168</xdr:rowOff>
    </xdr:from>
    <xdr:ext cx="534377" cy="259045"/>
    <xdr:sp macro="" textlink="">
      <xdr:nvSpPr>
        <xdr:cNvPr id="851" name="テキスト ボックス 850"/>
        <xdr:cNvSpPr txBox="1"/>
      </xdr:nvSpPr>
      <xdr:spPr>
        <a:xfrm>
          <a:off x="20167111" y="1258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10602</xdr:rowOff>
    </xdr:from>
    <xdr:to>
      <xdr:col>102</xdr:col>
      <xdr:colOff>114300</xdr:colOff>
      <xdr:row>76</xdr:row>
      <xdr:rowOff>23617</xdr:rowOff>
    </xdr:to>
    <xdr:cxnSp macro="">
      <xdr:nvCxnSpPr>
        <xdr:cNvPr id="852" name="直線コネクタ 851"/>
        <xdr:cNvCxnSpPr/>
      </xdr:nvCxnSpPr>
      <xdr:spPr>
        <a:xfrm>
          <a:off x="18656300" y="13040802"/>
          <a:ext cx="889000" cy="1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98745</xdr:rowOff>
    </xdr:from>
    <xdr:to>
      <xdr:col>102</xdr:col>
      <xdr:colOff>165100</xdr:colOff>
      <xdr:row>75</xdr:row>
      <xdr:rowOff>28895</xdr:rowOff>
    </xdr:to>
    <xdr:sp macro="" textlink="">
      <xdr:nvSpPr>
        <xdr:cNvPr id="853" name="フローチャート: 判断 852"/>
        <xdr:cNvSpPr/>
      </xdr:nvSpPr>
      <xdr:spPr>
        <a:xfrm>
          <a:off x="19494500" y="127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45422</xdr:rowOff>
    </xdr:from>
    <xdr:ext cx="534377" cy="259045"/>
    <xdr:sp macro="" textlink="">
      <xdr:nvSpPr>
        <xdr:cNvPr id="854" name="テキスト ボックス 853"/>
        <xdr:cNvSpPr txBox="1"/>
      </xdr:nvSpPr>
      <xdr:spPr>
        <a:xfrm>
          <a:off x="19278111" y="1256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114366</xdr:rowOff>
    </xdr:from>
    <xdr:to>
      <xdr:col>98</xdr:col>
      <xdr:colOff>38100</xdr:colOff>
      <xdr:row>75</xdr:row>
      <xdr:rowOff>44516</xdr:rowOff>
    </xdr:to>
    <xdr:sp macro="" textlink="">
      <xdr:nvSpPr>
        <xdr:cNvPr id="855" name="フローチャート: 判断 854"/>
        <xdr:cNvSpPr/>
      </xdr:nvSpPr>
      <xdr:spPr>
        <a:xfrm>
          <a:off x="18605500" y="1280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61043</xdr:rowOff>
    </xdr:from>
    <xdr:ext cx="534377" cy="259045"/>
    <xdr:sp macro="" textlink="">
      <xdr:nvSpPr>
        <xdr:cNvPr id="856" name="テキスト ボックス 855"/>
        <xdr:cNvSpPr txBox="1"/>
      </xdr:nvSpPr>
      <xdr:spPr>
        <a:xfrm>
          <a:off x="18389111" y="1257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27392</xdr:rowOff>
    </xdr:from>
    <xdr:to>
      <xdr:col>116</xdr:col>
      <xdr:colOff>114300</xdr:colOff>
      <xdr:row>76</xdr:row>
      <xdr:rowOff>128992</xdr:rowOff>
    </xdr:to>
    <xdr:sp macro="" textlink="">
      <xdr:nvSpPr>
        <xdr:cNvPr id="862" name="楕円 861"/>
        <xdr:cNvSpPr/>
      </xdr:nvSpPr>
      <xdr:spPr>
        <a:xfrm>
          <a:off x="22110700" y="1305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5819</xdr:rowOff>
    </xdr:from>
    <xdr:ext cx="534377" cy="259045"/>
    <xdr:sp macro="" textlink="">
      <xdr:nvSpPr>
        <xdr:cNvPr id="863" name="繰出金該当値テキスト"/>
        <xdr:cNvSpPr txBox="1"/>
      </xdr:nvSpPr>
      <xdr:spPr>
        <a:xfrm>
          <a:off x="22212300" y="1303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170388</xdr:rowOff>
    </xdr:from>
    <xdr:to>
      <xdr:col>112</xdr:col>
      <xdr:colOff>38100</xdr:colOff>
      <xdr:row>76</xdr:row>
      <xdr:rowOff>100538</xdr:rowOff>
    </xdr:to>
    <xdr:sp macro="" textlink="">
      <xdr:nvSpPr>
        <xdr:cNvPr id="864" name="楕円 863"/>
        <xdr:cNvSpPr/>
      </xdr:nvSpPr>
      <xdr:spPr>
        <a:xfrm>
          <a:off x="21272500" y="1302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91665</xdr:rowOff>
    </xdr:from>
    <xdr:ext cx="534377" cy="259045"/>
    <xdr:sp macro="" textlink="">
      <xdr:nvSpPr>
        <xdr:cNvPr id="865" name="テキスト ボックス 864"/>
        <xdr:cNvSpPr txBox="1"/>
      </xdr:nvSpPr>
      <xdr:spPr>
        <a:xfrm>
          <a:off x="21056111" y="1312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138811</xdr:rowOff>
    </xdr:from>
    <xdr:to>
      <xdr:col>107</xdr:col>
      <xdr:colOff>101600</xdr:colOff>
      <xdr:row>76</xdr:row>
      <xdr:rowOff>68960</xdr:rowOff>
    </xdr:to>
    <xdr:sp macro="" textlink="">
      <xdr:nvSpPr>
        <xdr:cNvPr id="866" name="楕円 865"/>
        <xdr:cNvSpPr/>
      </xdr:nvSpPr>
      <xdr:spPr>
        <a:xfrm>
          <a:off x="20383500" y="129975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60089</xdr:rowOff>
    </xdr:from>
    <xdr:ext cx="534377" cy="259045"/>
    <xdr:sp macro="" textlink="">
      <xdr:nvSpPr>
        <xdr:cNvPr id="867" name="テキスト ボックス 866"/>
        <xdr:cNvSpPr txBox="1"/>
      </xdr:nvSpPr>
      <xdr:spPr>
        <a:xfrm>
          <a:off x="20167111" y="1309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144267</xdr:rowOff>
    </xdr:from>
    <xdr:to>
      <xdr:col>102</xdr:col>
      <xdr:colOff>165100</xdr:colOff>
      <xdr:row>76</xdr:row>
      <xdr:rowOff>74417</xdr:rowOff>
    </xdr:to>
    <xdr:sp macro="" textlink="">
      <xdr:nvSpPr>
        <xdr:cNvPr id="868" name="楕円 867"/>
        <xdr:cNvSpPr/>
      </xdr:nvSpPr>
      <xdr:spPr>
        <a:xfrm>
          <a:off x="19494500" y="1300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65544</xdr:rowOff>
    </xdr:from>
    <xdr:ext cx="534377" cy="259045"/>
    <xdr:sp macro="" textlink="">
      <xdr:nvSpPr>
        <xdr:cNvPr id="869" name="テキスト ボックス 868"/>
        <xdr:cNvSpPr txBox="1"/>
      </xdr:nvSpPr>
      <xdr:spPr>
        <a:xfrm>
          <a:off x="19278111" y="1309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131252</xdr:rowOff>
    </xdr:from>
    <xdr:to>
      <xdr:col>98</xdr:col>
      <xdr:colOff>38100</xdr:colOff>
      <xdr:row>76</xdr:row>
      <xdr:rowOff>61401</xdr:rowOff>
    </xdr:to>
    <xdr:sp macro="" textlink="">
      <xdr:nvSpPr>
        <xdr:cNvPr id="870" name="楕円 869"/>
        <xdr:cNvSpPr/>
      </xdr:nvSpPr>
      <xdr:spPr>
        <a:xfrm>
          <a:off x="18605500" y="129900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52529</xdr:rowOff>
    </xdr:from>
    <xdr:ext cx="534377" cy="259045"/>
    <xdr:sp macro="" textlink="">
      <xdr:nvSpPr>
        <xdr:cNvPr id="871" name="テキスト ボックス 870"/>
        <xdr:cNvSpPr txBox="1"/>
      </xdr:nvSpPr>
      <xdr:spPr>
        <a:xfrm>
          <a:off x="18389111" y="1308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2,630,608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円となっている。多くの項目で類似団体平均と比較し増減の多い突出した数値となっているが、すべて東日本大震災の影響による復旧復興事業によるもので、高い水準となっている。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その中でも住民一人当たりのコストが大きくなっているのは、普通建設事業費と災害復旧事業費である。普通建設事業費については、主に復興交付金事業による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土地区画整理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事業や津波復興拠点整備事業によるものであり、災害復旧事業費については、主に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漁港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災害復旧事業によるものである。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また、前年度に復興交付金を国へ返還した影響により、補助費等が大きく減少している。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復旧復興事業の進捗に伴い、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多くの項目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が減少していくことが見込まれる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12,691
12,510
163.40
30,722,811
27,635,592
1,537,156
5,186,733
13,227,620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92837</xdr:rowOff>
    </xdr:from>
    <xdr:to>
      <xdr:col>24</xdr:col>
      <xdr:colOff>62865</xdr:colOff>
      <xdr:row>39</xdr:row>
      <xdr:rowOff>102743</xdr:rowOff>
    </xdr:to>
    <xdr:cxnSp macro="">
      <xdr:nvCxnSpPr>
        <xdr:cNvPr id="56" name="直線コネクタ 55"/>
        <xdr:cNvCxnSpPr/>
      </xdr:nvCxnSpPr>
      <xdr:spPr>
        <a:xfrm flipV="1">
          <a:off x="4633595" y="5236337"/>
          <a:ext cx="1270"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106570</xdr:rowOff>
    </xdr:from>
    <xdr:ext cx="469744" cy="259045"/>
    <xdr:sp macro="" textlink="">
      <xdr:nvSpPr>
        <xdr:cNvPr id="57" name="議会費最小値テキスト"/>
        <xdr:cNvSpPr txBox="1"/>
      </xdr:nvSpPr>
      <xdr:spPr>
        <a:xfrm>
          <a:off x="4686300" y="67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102743</xdr:rowOff>
    </xdr:from>
    <xdr:to>
      <xdr:col>24</xdr:col>
      <xdr:colOff>152400</xdr:colOff>
      <xdr:row>39</xdr:row>
      <xdr:rowOff>102743</xdr:rowOff>
    </xdr:to>
    <xdr:cxnSp macro="">
      <xdr:nvCxnSpPr>
        <xdr:cNvPr id="58" name="直線コネクタ 57"/>
        <xdr:cNvCxnSpPr/>
      </xdr:nvCxnSpPr>
      <xdr:spPr>
        <a:xfrm>
          <a:off x="4546600" y="678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39514</xdr:rowOff>
    </xdr:from>
    <xdr:ext cx="469744" cy="259045"/>
    <xdr:sp macro="" textlink="">
      <xdr:nvSpPr>
        <xdr:cNvPr id="59" name="議会費最大値テキスト"/>
        <xdr:cNvSpPr txBox="1"/>
      </xdr:nvSpPr>
      <xdr:spPr>
        <a:xfrm>
          <a:off x="4686300" y="5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92837</xdr:rowOff>
    </xdr:from>
    <xdr:to>
      <xdr:col>24</xdr:col>
      <xdr:colOff>152400</xdr:colOff>
      <xdr:row>30</xdr:row>
      <xdr:rowOff>92837</xdr:rowOff>
    </xdr:to>
    <xdr:cxnSp macro="">
      <xdr:nvCxnSpPr>
        <xdr:cNvPr id="60" name="直線コネクタ 59"/>
        <xdr:cNvCxnSpPr/>
      </xdr:nvCxnSpPr>
      <xdr:spPr>
        <a:xfrm>
          <a:off x="4546600" y="523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127508</xdr:rowOff>
    </xdr:from>
    <xdr:to>
      <xdr:col>24</xdr:col>
      <xdr:colOff>63500</xdr:colOff>
      <xdr:row>33</xdr:row>
      <xdr:rowOff>84074</xdr:rowOff>
    </xdr:to>
    <xdr:cxnSp macro="">
      <xdr:nvCxnSpPr>
        <xdr:cNvPr id="61" name="直線コネクタ 60"/>
        <xdr:cNvCxnSpPr/>
      </xdr:nvCxnSpPr>
      <xdr:spPr>
        <a:xfrm flipV="1">
          <a:off x="3797300" y="561390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141241</xdr:rowOff>
    </xdr:from>
    <xdr:ext cx="469744" cy="259045"/>
    <xdr:sp macro="" textlink="">
      <xdr:nvSpPr>
        <xdr:cNvPr id="62" name="議会費平均値テキスト"/>
        <xdr:cNvSpPr txBox="1"/>
      </xdr:nvSpPr>
      <xdr:spPr>
        <a:xfrm>
          <a:off x="4686300" y="614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162814</xdr:rowOff>
    </xdr:from>
    <xdr:to>
      <xdr:col>24</xdr:col>
      <xdr:colOff>114300</xdr:colOff>
      <xdr:row>36</xdr:row>
      <xdr:rowOff>92964</xdr:rowOff>
    </xdr:to>
    <xdr:sp macro="" textlink="">
      <xdr:nvSpPr>
        <xdr:cNvPr id="63" name="フローチャート: 判断 62"/>
        <xdr:cNvSpPr/>
      </xdr:nvSpPr>
      <xdr:spPr>
        <a:xfrm>
          <a:off x="4584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121412</xdr:rowOff>
    </xdr:from>
    <xdr:to>
      <xdr:col>19</xdr:col>
      <xdr:colOff>177800</xdr:colOff>
      <xdr:row>33</xdr:row>
      <xdr:rowOff>84074</xdr:rowOff>
    </xdr:to>
    <xdr:cxnSp macro="">
      <xdr:nvCxnSpPr>
        <xdr:cNvPr id="64" name="直線コネクタ 63"/>
        <xdr:cNvCxnSpPr/>
      </xdr:nvCxnSpPr>
      <xdr:spPr>
        <a:xfrm>
          <a:off x="2908300" y="5607812"/>
          <a:ext cx="889000" cy="1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10033</xdr:rowOff>
    </xdr:from>
    <xdr:to>
      <xdr:col>20</xdr:col>
      <xdr:colOff>38100</xdr:colOff>
      <xdr:row>36</xdr:row>
      <xdr:rowOff>111633</xdr:rowOff>
    </xdr:to>
    <xdr:sp macro="" textlink="">
      <xdr:nvSpPr>
        <xdr:cNvPr id="65" name="フローチャート: 判断 64"/>
        <xdr:cNvSpPr/>
      </xdr:nvSpPr>
      <xdr:spPr>
        <a:xfrm>
          <a:off x="3746500" y="61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102760</xdr:rowOff>
    </xdr:from>
    <xdr:ext cx="469744" cy="259045"/>
    <xdr:sp macro="" textlink="">
      <xdr:nvSpPr>
        <xdr:cNvPr id="66" name="テキスト ボックス 65"/>
        <xdr:cNvSpPr txBox="1"/>
      </xdr:nvSpPr>
      <xdr:spPr>
        <a:xfrm>
          <a:off x="3562428" y="62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121412</xdr:rowOff>
    </xdr:from>
    <xdr:to>
      <xdr:col>15</xdr:col>
      <xdr:colOff>50800</xdr:colOff>
      <xdr:row>33</xdr:row>
      <xdr:rowOff>114554</xdr:rowOff>
    </xdr:to>
    <xdr:cxnSp macro="">
      <xdr:nvCxnSpPr>
        <xdr:cNvPr id="67" name="直線コネクタ 66"/>
        <xdr:cNvCxnSpPr/>
      </xdr:nvCxnSpPr>
      <xdr:spPr>
        <a:xfrm flipV="1">
          <a:off x="2019300" y="560781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42418</xdr:rowOff>
    </xdr:from>
    <xdr:to>
      <xdr:col>15</xdr:col>
      <xdr:colOff>101600</xdr:colOff>
      <xdr:row>36</xdr:row>
      <xdr:rowOff>144018</xdr:rowOff>
    </xdr:to>
    <xdr:sp macro="" textlink="">
      <xdr:nvSpPr>
        <xdr:cNvPr id="68" name="フローチャート: 判断 67"/>
        <xdr:cNvSpPr/>
      </xdr:nvSpPr>
      <xdr:spPr>
        <a:xfrm>
          <a:off x="2857500" y="621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135145</xdr:rowOff>
    </xdr:from>
    <xdr:ext cx="469744" cy="259045"/>
    <xdr:sp macro="" textlink="">
      <xdr:nvSpPr>
        <xdr:cNvPr id="69" name="テキスト ボックス 68"/>
        <xdr:cNvSpPr txBox="1"/>
      </xdr:nvSpPr>
      <xdr:spPr>
        <a:xfrm>
          <a:off x="2673428" y="63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14351</xdr:rowOff>
    </xdr:from>
    <xdr:to>
      <xdr:col>10</xdr:col>
      <xdr:colOff>114300</xdr:colOff>
      <xdr:row>33</xdr:row>
      <xdr:rowOff>114554</xdr:rowOff>
    </xdr:to>
    <xdr:cxnSp macro="">
      <xdr:nvCxnSpPr>
        <xdr:cNvPr id="70" name="直線コネクタ 69"/>
        <xdr:cNvCxnSpPr/>
      </xdr:nvCxnSpPr>
      <xdr:spPr>
        <a:xfrm>
          <a:off x="1130300" y="5672201"/>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90424</xdr:rowOff>
    </xdr:from>
    <xdr:to>
      <xdr:col>10</xdr:col>
      <xdr:colOff>165100</xdr:colOff>
      <xdr:row>37</xdr:row>
      <xdr:rowOff>20574</xdr:rowOff>
    </xdr:to>
    <xdr:sp macro="" textlink="">
      <xdr:nvSpPr>
        <xdr:cNvPr id="71" name="フローチャート: 判断 70"/>
        <xdr:cNvSpPr/>
      </xdr:nvSpPr>
      <xdr:spPr>
        <a:xfrm>
          <a:off x="1968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11701</xdr:rowOff>
    </xdr:from>
    <xdr:ext cx="469744" cy="259045"/>
    <xdr:sp macro="" textlink="">
      <xdr:nvSpPr>
        <xdr:cNvPr id="72" name="テキスト ボックス 71"/>
        <xdr:cNvSpPr txBox="1"/>
      </xdr:nvSpPr>
      <xdr:spPr>
        <a:xfrm>
          <a:off x="1784428" y="635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63754</xdr:rowOff>
    </xdr:from>
    <xdr:to>
      <xdr:col>6</xdr:col>
      <xdr:colOff>38100</xdr:colOff>
      <xdr:row>35</xdr:row>
      <xdr:rowOff>165354</xdr:rowOff>
    </xdr:to>
    <xdr:sp macro="" textlink="">
      <xdr:nvSpPr>
        <xdr:cNvPr id="73" name="フローチャート: 判断 72"/>
        <xdr:cNvSpPr/>
      </xdr:nvSpPr>
      <xdr:spPr>
        <a:xfrm>
          <a:off x="10795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156481</xdr:rowOff>
    </xdr:from>
    <xdr:ext cx="469744" cy="259045"/>
    <xdr:sp macro="" textlink="">
      <xdr:nvSpPr>
        <xdr:cNvPr id="74" name="テキスト ボックス 73"/>
        <xdr:cNvSpPr txBox="1"/>
      </xdr:nvSpPr>
      <xdr:spPr>
        <a:xfrm>
          <a:off x="895428" y="615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76708</xdr:rowOff>
    </xdr:from>
    <xdr:to>
      <xdr:col>24</xdr:col>
      <xdr:colOff>114300</xdr:colOff>
      <xdr:row>33</xdr:row>
      <xdr:rowOff>6858</xdr:rowOff>
    </xdr:to>
    <xdr:sp macro="" textlink="">
      <xdr:nvSpPr>
        <xdr:cNvPr id="80" name="楕円 79"/>
        <xdr:cNvSpPr/>
      </xdr:nvSpPr>
      <xdr:spPr>
        <a:xfrm>
          <a:off x="4584700" y="55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99585</xdr:rowOff>
    </xdr:from>
    <xdr:ext cx="469744" cy="259045"/>
    <xdr:sp macro="" textlink="">
      <xdr:nvSpPr>
        <xdr:cNvPr id="81" name="議会費該当値テキスト"/>
        <xdr:cNvSpPr txBox="1"/>
      </xdr:nvSpPr>
      <xdr:spPr>
        <a:xfrm>
          <a:off x="4686300" y="541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33274</xdr:rowOff>
    </xdr:from>
    <xdr:to>
      <xdr:col>20</xdr:col>
      <xdr:colOff>38100</xdr:colOff>
      <xdr:row>33</xdr:row>
      <xdr:rowOff>134874</xdr:rowOff>
    </xdr:to>
    <xdr:sp macro="" textlink="">
      <xdr:nvSpPr>
        <xdr:cNvPr id="82" name="楕円 81"/>
        <xdr:cNvSpPr/>
      </xdr:nvSpPr>
      <xdr:spPr>
        <a:xfrm>
          <a:off x="3746500" y="56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151401</xdr:rowOff>
    </xdr:from>
    <xdr:ext cx="469744" cy="259045"/>
    <xdr:sp macro="" textlink="">
      <xdr:nvSpPr>
        <xdr:cNvPr id="83" name="テキスト ボックス 82"/>
        <xdr:cNvSpPr txBox="1"/>
      </xdr:nvSpPr>
      <xdr:spPr>
        <a:xfrm>
          <a:off x="3562428" y="546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70612</xdr:rowOff>
    </xdr:from>
    <xdr:to>
      <xdr:col>15</xdr:col>
      <xdr:colOff>101600</xdr:colOff>
      <xdr:row>33</xdr:row>
      <xdr:rowOff>762</xdr:rowOff>
    </xdr:to>
    <xdr:sp macro="" textlink="">
      <xdr:nvSpPr>
        <xdr:cNvPr id="84" name="楕円 83"/>
        <xdr:cNvSpPr/>
      </xdr:nvSpPr>
      <xdr:spPr>
        <a:xfrm>
          <a:off x="2857500" y="55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17289</xdr:rowOff>
    </xdr:from>
    <xdr:ext cx="469744" cy="259045"/>
    <xdr:sp macro="" textlink="">
      <xdr:nvSpPr>
        <xdr:cNvPr id="85" name="テキスト ボックス 84"/>
        <xdr:cNvSpPr txBox="1"/>
      </xdr:nvSpPr>
      <xdr:spPr>
        <a:xfrm>
          <a:off x="2673428" y="533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63754</xdr:rowOff>
    </xdr:from>
    <xdr:to>
      <xdr:col>10</xdr:col>
      <xdr:colOff>165100</xdr:colOff>
      <xdr:row>33</xdr:row>
      <xdr:rowOff>165354</xdr:rowOff>
    </xdr:to>
    <xdr:sp macro="" textlink="">
      <xdr:nvSpPr>
        <xdr:cNvPr id="86" name="楕円 85"/>
        <xdr:cNvSpPr/>
      </xdr:nvSpPr>
      <xdr:spPr>
        <a:xfrm>
          <a:off x="1968500" y="57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10431</xdr:rowOff>
    </xdr:from>
    <xdr:ext cx="469744" cy="259045"/>
    <xdr:sp macro="" textlink="">
      <xdr:nvSpPr>
        <xdr:cNvPr id="87" name="テキスト ボックス 86"/>
        <xdr:cNvSpPr txBox="1"/>
      </xdr:nvSpPr>
      <xdr:spPr>
        <a:xfrm>
          <a:off x="1784428" y="549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135001</xdr:rowOff>
    </xdr:from>
    <xdr:to>
      <xdr:col>6</xdr:col>
      <xdr:colOff>38100</xdr:colOff>
      <xdr:row>33</xdr:row>
      <xdr:rowOff>65151</xdr:rowOff>
    </xdr:to>
    <xdr:sp macro="" textlink="">
      <xdr:nvSpPr>
        <xdr:cNvPr id="88" name="楕円 87"/>
        <xdr:cNvSpPr/>
      </xdr:nvSpPr>
      <xdr:spPr>
        <a:xfrm>
          <a:off x="1079500" y="56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81678</xdr:rowOff>
    </xdr:from>
    <xdr:ext cx="469744" cy="259045"/>
    <xdr:sp macro="" textlink="">
      <xdr:nvSpPr>
        <xdr:cNvPr id="89" name="テキスト ボックス 88"/>
        <xdr:cNvSpPr txBox="1"/>
      </xdr:nvSpPr>
      <xdr:spPr>
        <a:xfrm>
          <a:off x="895428" y="539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23393</xdr:rowOff>
    </xdr:from>
    <xdr:to>
      <xdr:col>24</xdr:col>
      <xdr:colOff>62865</xdr:colOff>
      <xdr:row>58</xdr:row>
      <xdr:rowOff>153732</xdr:rowOff>
    </xdr:to>
    <xdr:cxnSp macro="">
      <xdr:nvCxnSpPr>
        <xdr:cNvPr id="113" name="直線コネクタ 112"/>
        <xdr:cNvCxnSpPr/>
      </xdr:nvCxnSpPr>
      <xdr:spPr>
        <a:xfrm flipV="1">
          <a:off x="4633595" y="9110243"/>
          <a:ext cx="1270" cy="98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157559</xdr:rowOff>
    </xdr:from>
    <xdr:ext cx="534377" cy="259045"/>
    <xdr:sp macro="" textlink="">
      <xdr:nvSpPr>
        <xdr:cNvPr id="114" name="総務費最小値テキスト"/>
        <xdr:cNvSpPr txBox="1"/>
      </xdr:nvSpPr>
      <xdr:spPr>
        <a:xfrm>
          <a:off x="4686300" y="1010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153732</xdr:rowOff>
    </xdr:from>
    <xdr:to>
      <xdr:col>24</xdr:col>
      <xdr:colOff>152400</xdr:colOff>
      <xdr:row>58</xdr:row>
      <xdr:rowOff>153732</xdr:rowOff>
    </xdr:to>
    <xdr:cxnSp macro="">
      <xdr:nvCxnSpPr>
        <xdr:cNvPr id="115" name="直線コネクタ 114"/>
        <xdr:cNvCxnSpPr/>
      </xdr:nvCxnSpPr>
      <xdr:spPr>
        <a:xfrm>
          <a:off x="4546600" y="1009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141520</xdr:rowOff>
    </xdr:from>
    <xdr:ext cx="599010" cy="259045"/>
    <xdr:sp macro="" textlink="">
      <xdr:nvSpPr>
        <xdr:cNvPr id="116" name="総務費最大値テキスト"/>
        <xdr:cNvSpPr txBox="1"/>
      </xdr:nvSpPr>
      <xdr:spPr>
        <a:xfrm>
          <a:off x="4686300" y="8885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23393</xdr:rowOff>
    </xdr:from>
    <xdr:to>
      <xdr:col>24</xdr:col>
      <xdr:colOff>152400</xdr:colOff>
      <xdr:row>53</xdr:row>
      <xdr:rowOff>23393</xdr:rowOff>
    </xdr:to>
    <xdr:cxnSp macro="">
      <xdr:nvCxnSpPr>
        <xdr:cNvPr id="117" name="直線コネクタ 116"/>
        <xdr:cNvCxnSpPr/>
      </xdr:nvCxnSpPr>
      <xdr:spPr>
        <a:xfrm>
          <a:off x="4546600" y="911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108359</xdr:rowOff>
    </xdr:from>
    <xdr:to>
      <xdr:col>24</xdr:col>
      <xdr:colOff>63500</xdr:colOff>
      <xdr:row>56</xdr:row>
      <xdr:rowOff>155119</xdr:rowOff>
    </xdr:to>
    <xdr:cxnSp macro="">
      <xdr:nvCxnSpPr>
        <xdr:cNvPr id="118" name="直線コネクタ 117"/>
        <xdr:cNvCxnSpPr/>
      </xdr:nvCxnSpPr>
      <xdr:spPr>
        <a:xfrm>
          <a:off x="3797300" y="9366659"/>
          <a:ext cx="838200" cy="38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142262</xdr:rowOff>
    </xdr:from>
    <xdr:ext cx="599010" cy="259045"/>
    <xdr:sp macro="" textlink="">
      <xdr:nvSpPr>
        <xdr:cNvPr id="119" name="総務費平均値テキスト"/>
        <xdr:cNvSpPr txBox="1"/>
      </xdr:nvSpPr>
      <xdr:spPr>
        <a:xfrm>
          <a:off x="4686300" y="99149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163835</xdr:rowOff>
    </xdr:from>
    <xdr:to>
      <xdr:col>24</xdr:col>
      <xdr:colOff>114300</xdr:colOff>
      <xdr:row>58</xdr:row>
      <xdr:rowOff>93985</xdr:rowOff>
    </xdr:to>
    <xdr:sp macro="" textlink="">
      <xdr:nvSpPr>
        <xdr:cNvPr id="120" name="フローチャート: 判断 119"/>
        <xdr:cNvSpPr/>
      </xdr:nvSpPr>
      <xdr:spPr>
        <a:xfrm>
          <a:off x="4584700" y="993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108359</xdr:rowOff>
    </xdr:from>
    <xdr:to>
      <xdr:col>19</xdr:col>
      <xdr:colOff>177800</xdr:colOff>
      <xdr:row>57</xdr:row>
      <xdr:rowOff>90060</xdr:rowOff>
    </xdr:to>
    <xdr:cxnSp macro="">
      <xdr:nvCxnSpPr>
        <xdr:cNvPr id="121" name="直線コネクタ 120"/>
        <xdr:cNvCxnSpPr/>
      </xdr:nvCxnSpPr>
      <xdr:spPr>
        <a:xfrm flipV="1">
          <a:off x="2908300" y="9366659"/>
          <a:ext cx="889000" cy="49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147858</xdr:rowOff>
    </xdr:from>
    <xdr:to>
      <xdr:col>20</xdr:col>
      <xdr:colOff>38100</xdr:colOff>
      <xdr:row>58</xdr:row>
      <xdr:rowOff>78008</xdr:rowOff>
    </xdr:to>
    <xdr:sp macro="" textlink="">
      <xdr:nvSpPr>
        <xdr:cNvPr id="122" name="フローチャート: 判断 121"/>
        <xdr:cNvSpPr/>
      </xdr:nvSpPr>
      <xdr:spPr>
        <a:xfrm>
          <a:off x="3746500" y="992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69135</xdr:rowOff>
    </xdr:from>
    <xdr:ext cx="599010" cy="259045"/>
    <xdr:sp macro="" textlink="">
      <xdr:nvSpPr>
        <xdr:cNvPr id="123" name="テキスト ボックス 122"/>
        <xdr:cNvSpPr txBox="1"/>
      </xdr:nvSpPr>
      <xdr:spPr>
        <a:xfrm>
          <a:off x="3497795" y="1001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19848</xdr:rowOff>
    </xdr:from>
    <xdr:to>
      <xdr:col>15</xdr:col>
      <xdr:colOff>50800</xdr:colOff>
      <xdr:row>57</xdr:row>
      <xdr:rowOff>90060</xdr:rowOff>
    </xdr:to>
    <xdr:cxnSp macro="">
      <xdr:nvCxnSpPr>
        <xdr:cNvPr id="124" name="直線コネクタ 123"/>
        <xdr:cNvCxnSpPr/>
      </xdr:nvCxnSpPr>
      <xdr:spPr>
        <a:xfrm>
          <a:off x="2019300" y="9449598"/>
          <a:ext cx="889000" cy="4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156578</xdr:rowOff>
    </xdr:from>
    <xdr:to>
      <xdr:col>15</xdr:col>
      <xdr:colOff>101600</xdr:colOff>
      <xdr:row>58</xdr:row>
      <xdr:rowOff>86728</xdr:rowOff>
    </xdr:to>
    <xdr:sp macro="" textlink="">
      <xdr:nvSpPr>
        <xdr:cNvPr id="125" name="フローチャート: 判断 124"/>
        <xdr:cNvSpPr/>
      </xdr:nvSpPr>
      <xdr:spPr>
        <a:xfrm>
          <a:off x="2857500" y="992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77855</xdr:rowOff>
    </xdr:from>
    <xdr:ext cx="599010" cy="259045"/>
    <xdr:sp macro="" textlink="">
      <xdr:nvSpPr>
        <xdr:cNvPr id="126" name="テキスト ボックス 125"/>
        <xdr:cNvSpPr txBox="1"/>
      </xdr:nvSpPr>
      <xdr:spPr>
        <a:xfrm>
          <a:off x="2608795" y="100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151910</xdr:rowOff>
    </xdr:from>
    <xdr:to>
      <xdr:col>10</xdr:col>
      <xdr:colOff>114300</xdr:colOff>
      <xdr:row>55</xdr:row>
      <xdr:rowOff>19848</xdr:rowOff>
    </xdr:to>
    <xdr:cxnSp macro="">
      <xdr:nvCxnSpPr>
        <xdr:cNvPr id="127" name="直線コネクタ 126"/>
        <xdr:cNvCxnSpPr/>
      </xdr:nvCxnSpPr>
      <xdr:spPr>
        <a:xfrm>
          <a:off x="1130300" y="8724410"/>
          <a:ext cx="889000" cy="7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171237</xdr:rowOff>
    </xdr:from>
    <xdr:to>
      <xdr:col>10</xdr:col>
      <xdr:colOff>165100</xdr:colOff>
      <xdr:row>58</xdr:row>
      <xdr:rowOff>101387</xdr:rowOff>
    </xdr:to>
    <xdr:sp macro="" textlink="">
      <xdr:nvSpPr>
        <xdr:cNvPr id="128" name="フローチャート: 判断 127"/>
        <xdr:cNvSpPr/>
      </xdr:nvSpPr>
      <xdr:spPr>
        <a:xfrm>
          <a:off x="1968500" y="994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92514</xdr:rowOff>
    </xdr:from>
    <xdr:ext cx="599010" cy="259045"/>
    <xdr:sp macro="" textlink="">
      <xdr:nvSpPr>
        <xdr:cNvPr id="129" name="テキスト ボックス 128"/>
        <xdr:cNvSpPr txBox="1"/>
      </xdr:nvSpPr>
      <xdr:spPr>
        <a:xfrm>
          <a:off x="1719795" y="1003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29373</xdr:rowOff>
    </xdr:from>
    <xdr:to>
      <xdr:col>6</xdr:col>
      <xdr:colOff>38100</xdr:colOff>
      <xdr:row>58</xdr:row>
      <xdr:rowOff>130973</xdr:rowOff>
    </xdr:to>
    <xdr:sp macro="" textlink="">
      <xdr:nvSpPr>
        <xdr:cNvPr id="130" name="フローチャート: 判断 129"/>
        <xdr:cNvSpPr/>
      </xdr:nvSpPr>
      <xdr:spPr>
        <a:xfrm>
          <a:off x="1079500" y="997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122100</xdr:rowOff>
    </xdr:from>
    <xdr:ext cx="599010" cy="259045"/>
    <xdr:sp macro="" textlink="">
      <xdr:nvSpPr>
        <xdr:cNvPr id="131" name="テキスト ボックス 130"/>
        <xdr:cNvSpPr txBox="1"/>
      </xdr:nvSpPr>
      <xdr:spPr>
        <a:xfrm>
          <a:off x="830795" y="1006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104319</xdr:rowOff>
    </xdr:from>
    <xdr:to>
      <xdr:col>24</xdr:col>
      <xdr:colOff>114300</xdr:colOff>
      <xdr:row>57</xdr:row>
      <xdr:rowOff>34469</xdr:rowOff>
    </xdr:to>
    <xdr:sp macro="" textlink="">
      <xdr:nvSpPr>
        <xdr:cNvPr id="137" name="楕円 136"/>
        <xdr:cNvSpPr/>
      </xdr:nvSpPr>
      <xdr:spPr>
        <a:xfrm>
          <a:off x="4584700" y="970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127196</xdr:rowOff>
    </xdr:from>
    <xdr:ext cx="599010" cy="259045"/>
    <xdr:sp macro="" textlink="">
      <xdr:nvSpPr>
        <xdr:cNvPr id="138" name="総務費該当値テキスト"/>
        <xdr:cNvSpPr txBox="1"/>
      </xdr:nvSpPr>
      <xdr:spPr>
        <a:xfrm>
          <a:off x="4686300" y="955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57559</xdr:rowOff>
    </xdr:from>
    <xdr:to>
      <xdr:col>20</xdr:col>
      <xdr:colOff>38100</xdr:colOff>
      <xdr:row>54</xdr:row>
      <xdr:rowOff>159159</xdr:rowOff>
    </xdr:to>
    <xdr:sp macro="" textlink="">
      <xdr:nvSpPr>
        <xdr:cNvPr id="139" name="楕円 138"/>
        <xdr:cNvSpPr/>
      </xdr:nvSpPr>
      <xdr:spPr>
        <a:xfrm>
          <a:off x="3746500" y="931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4236</xdr:rowOff>
    </xdr:from>
    <xdr:ext cx="599010" cy="259045"/>
    <xdr:sp macro="" textlink="">
      <xdr:nvSpPr>
        <xdr:cNvPr id="140" name="テキスト ボックス 139"/>
        <xdr:cNvSpPr txBox="1"/>
      </xdr:nvSpPr>
      <xdr:spPr>
        <a:xfrm>
          <a:off x="3497795" y="909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39260</xdr:rowOff>
    </xdr:from>
    <xdr:to>
      <xdr:col>15</xdr:col>
      <xdr:colOff>101600</xdr:colOff>
      <xdr:row>57</xdr:row>
      <xdr:rowOff>140860</xdr:rowOff>
    </xdr:to>
    <xdr:sp macro="" textlink="">
      <xdr:nvSpPr>
        <xdr:cNvPr id="141" name="楕円 140"/>
        <xdr:cNvSpPr/>
      </xdr:nvSpPr>
      <xdr:spPr>
        <a:xfrm>
          <a:off x="2857500" y="981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157387</xdr:rowOff>
    </xdr:from>
    <xdr:ext cx="599010" cy="259045"/>
    <xdr:sp macro="" textlink="">
      <xdr:nvSpPr>
        <xdr:cNvPr id="142" name="テキスト ボックス 141"/>
        <xdr:cNvSpPr txBox="1"/>
      </xdr:nvSpPr>
      <xdr:spPr>
        <a:xfrm>
          <a:off x="2608795" y="95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140498</xdr:rowOff>
    </xdr:from>
    <xdr:to>
      <xdr:col>10</xdr:col>
      <xdr:colOff>165100</xdr:colOff>
      <xdr:row>55</xdr:row>
      <xdr:rowOff>70648</xdr:rowOff>
    </xdr:to>
    <xdr:sp macro="" textlink="">
      <xdr:nvSpPr>
        <xdr:cNvPr id="143" name="楕円 142"/>
        <xdr:cNvSpPr/>
      </xdr:nvSpPr>
      <xdr:spPr>
        <a:xfrm>
          <a:off x="1968500" y="93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87175</xdr:rowOff>
    </xdr:from>
    <xdr:ext cx="599010" cy="259045"/>
    <xdr:sp macro="" textlink="">
      <xdr:nvSpPr>
        <xdr:cNvPr id="144" name="テキスト ボックス 143"/>
        <xdr:cNvSpPr txBox="1"/>
      </xdr:nvSpPr>
      <xdr:spPr>
        <a:xfrm>
          <a:off x="1719795" y="917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101110</xdr:rowOff>
    </xdr:from>
    <xdr:to>
      <xdr:col>6</xdr:col>
      <xdr:colOff>38100</xdr:colOff>
      <xdr:row>51</xdr:row>
      <xdr:rowOff>31260</xdr:rowOff>
    </xdr:to>
    <xdr:sp macro="" textlink="">
      <xdr:nvSpPr>
        <xdr:cNvPr id="145" name="楕円 144"/>
        <xdr:cNvSpPr/>
      </xdr:nvSpPr>
      <xdr:spPr>
        <a:xfrm>
          <a:off x="1079500" y="867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49</xdr:row>
      <xdr:rowOff>47787</xdr:rowOff>
    </xdr:from>
    <xdr:ext cx="690189" cy="259045"/>
    <xdr:sp macro="" textlink="">
      <xdr:nvSpPr>
        <xdr:cNvPr id="146" name="テキスト ボックス 145"/>
        <xdr:cNvSpPr txBox="1"/>
      </xdr:nvSpPr>
      <xdr:spPr>
        <a:xfrm>
          <a:off x="785205" y="84488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153104</xdr:rowOff>
    </xdr:from>
    <xdr:to>
      <xdr:col>24</xdr:col>
      <xdr:colOff>62865</xdr:colOff>
      <xdr:row>78</xdr:row>
      <xdr:rowOff>157927</xdr:rowOff>
    </xdr:to>
    <xdr:cxnSp macro="">
      <xdr:nvCxnSpPr>
        <xdr:cNvPr id="171" name="直線コネクタ 170"/>
        <xdr:cNvCxnSpPr/>
      </xdr:nvCxnSpPr>
      <xdr:spPr>
        <a:xfrm flipV="1">
          <a:off x="4633595" y="12326054"/>
          <a:ext cx="1270" cy="120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161754</xdr:rowOff>
    </xdr:from>
    <xdr:ext cx="599010" cy="259045"/>
    <xdr:sp macro="" textlink="">
      <xdr:nvSpPr>
        <xdr:cNvPr id="172" name="民生費最小値テキスト"/>
        <xdr:cNvSpPr txBox="1"/>
      </xdr:nvSpPr>
      <xdr:spPr>
        <a:xfrm>
          <a:off x="4686300" y="1353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157927</xdr:rowOff>
    </xdr:from>
    <xdr:to>
      <xdr:col>24</xdr:col>
      <xdr:colOff>152400</xdr:colOff>
      <xdr:row>78</xdr:row>
      <xdr:rowOff>157927</xdr:rowOff>
    </xdr:to>
    <xdr:cxnSp macro="">
      <xdr:nvCxnSpPr>
        <xdr:cNvPr id="173" name="直線コネクタ 172"/>
        <xdr:cNvCxnSpPr/>
      </xdr:nvCxnSpPr>
      <xdr:spPr>
        <a:xfrm>
          <a:off x="4546600" y="13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99781</xdr:rowOff>
    </xdr:from>
    <xdr:ext cx="599010" cy="259045"/>
    <xdr:sp macro="" textlink="">
      <xdr:nvSpPr>
        <xdr:cNvPr id="174" name="民生費最大値テキスト"/>
        <xdr:cNvSpPr txBox="1"/>
      </xdr:nvSpPr>
      <xdr:spPr>
        <a:xfrm>
          <a:off x="4686300" y="1210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153104</xdr:rowOff>
    </xdr:from>
    <xdr:to>
      <xdr:col>24</xdr:col>
      <xdr:colOff>152400</xdr:colOff>
      <xdr:row>71</xdr:row>
      <xdr:rowOff>153104</xdr:rowOff>
    </xdr:to>
    <xdr:cxnSp macro="">
      <xdr:nvCxnSpPr>
        <xdr:cNvPr id="175" name="直線コネクタ 174"/>
        <xdr:cNvCxnSpPr/>
      </xdr:nvCxnSpPr>
      <xdr:spPr>
        <a:xfrm>
          <a:off x="4546600" y="1232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32144</xdr:rowOff>
    </xdr:from>
    <xdr:to>
      <xdr:col>24</xdr:col>
      <xdr:colOff>63500</xdr:colOff>
      <xdr:row>77</xdr:row>
      <xdr:rowOff>37774</xdr:rowOff>
    </xdr:to>
    <xdr:cxnSp macro="">
      <xdr:nvCxnSpPr>
        <xdr:cNvPr id="176" name="直線コネクタ 175"/>
        <xdr:cNvCxnSpPr/>
      </xdr:nvCxnSpPr>
      <xdr:spPr>
        <a:xfrm flipV="1">
          <a:off x="3797300" y="13233794"/>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156270</xdr:rowOff>
    </xdr:from>
    <xdr:ext cx="599010" cy="259045"/>
    <xdr:sp macro="" textlink="">
      <xdr:nvSpPr>
        <xdr:cNvPr id="177" name="民生費平均値テキスト"/>
        <xdr:cNvSpPr txBox="1"/>
      </xdr:nvSpPr>
      <xdr:spPr>
        <a:xfrm>
          <a:off x="4686300" y="12843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133393</xdr:rowOff>
    </xdr:from>
    <xdr:to>
      <xdr:col>24</xdr:col>
      <xdr:colOff>114300</xdr:colOff>
      <xdr:row>76</xdr:row>
      <xdr:rowOff>63543</xdr:rowOff>
    </xdr:to>
    <xdr:sp macro="" textlink="">
      <xdr:nvSpPr>
        <xdr:cNvPr id="178" name="フローチャート: 判断 177"/>
        <xdr:cNvSpPr/>
      </xdr:nvSpPr>
      <xdr:spPr>
        <a:xfrm>
          <a:off x="45847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143495</xdr:rowOff>
    </xdr:from>
    <xdr:to>
      <xdr:col>19</xdr:col>
      <xdr:colOff>177800</xdr:colOff>
      <xdr:row>77</xdr:row>
      <xdr:rowOff>37774</xdr:rowOff>
    </xdr:to>
    <xdr:cxnSp macro="">
      <xdr:nvCxnSpPr>
        <xdr:cNvPr id="179" name="直線コネクタ 178"/>
        <xdr:cNvCxnSpPr/>
      </xdr:nvCxnSpPr>
      <xdr:spPr>
        <a:xfrm>
          <a:off x="2908300" y="12830795"/>
          <a:ext cx="889000" cy="40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xdr:rowOff>
    </xdr:from>
    <xdr:to>
      <xdr:col>20</xdr:col>
      <xdr:colOff>38100</xdr:colOff>
      <xdr:row>76</xdr:row>
      <xdr:rowOff>112395</xdr:rowOff>
    </xdr:to>
    <xdr:sp macro="" textlink="">
      <xdr:nvSpPr>
        <xdr:cNvPr id="180" name="フローチャート: 判断 179"/>
        <xdr:cNvSpPr/>
      </xdr:nvSpPr>
      <xdr:spPr>
        <a:xfrm>
          <a:off x="3746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128922</xdr:rowOff>
    </xdr:from>
    <xdr:ext cx="599010" cy="259045"/>
    <xdr:sp macro="" textlink="">
      <xdr:nvSpPr>
        <xdr:cNvPr id="181" name="テキスト ボックス 180"/>
        <xdr:cNvSpPr txBox="1"/>
      </xdr:nvSpPr>
      <xdr:spPr>
        <a:xfrm>
          <a:off x="3497795" y="128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143495</xdr:rowOff>
    </xdr:from>
    <xdr:to>
      <xdr:col>15</xdr:col>
      <xdr:colOff>50800</xdr:colOff>
      <xdr:row>76</xdr:row>
      <xdr:rowOff>46400</xdr:rowOff>
    </xdr:to>
    <xdr:cxnSp macro="">
      <xdr:nvCxnSpPr>
        <xdr:cNvPr id="182" name="直線コネクタ 181"/>
        <xdr:cNvCxnSpPr/>
      </xdr:nvCxnSpPr>
      <xdr:spPr>
        <a:xfrm flipV="1">
          <a:off x="2019300" y="12830795"/>
          <a:ext cx="889000" cy="24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151757</xdr:rowOff>
    </xdr:from>
    <xdr:to>
      <xdr:col>15</xdr:col>
      <xdr:colOff>101600</xdr:colOff>
      <xdr:row>76</xdr:row>
      <xdr:rowOff>81907</xdr:rowOff>
    </xdr:to>
    <xdr:sp macro="" textlink="">
      <xdr:nvSpPr>
        <xdr:cNvPr id="183" name="フローチャート: 判断 182"/>
        <xdr:cNvSpPr/>
      </xdr:nvSpPr>
      <xdr:spPr>
        <a:xfrm>
          <a:off x="2857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73034</xdr:rowOff>
    </xdr:from>
    <xdr:ext cx="599010" cy="259045"/>
    <xdr:sp macro="" textlink="">
      <xdr:nvSpPr>
        <xdr:cNvPr id="184" name="テキスト ボックス 183"/>
        <xdr:cNvSpPr txBox="1"/>
      </xdr:nvSpPr>
      <xdr:spPr>
        <a:xfrm>
          <a:off x="2608795" y="1310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48039</xdr:rowOff>
    </xdr:from>
    <xdr:to>
      <xdr:col>10</xdr:col>
      <xdr:colOff>114300</xdr:colOff>
      <xdr:row>76</xdr:row>
      <xdr:rowOff>46400</xdr:rowOff>
    </xdr:to>
    <xdr:cxnSp macro="">
      <xdr:nvCxnSpPr>
        <xdr:cNvPr id="185" name="直線コネクタ 184"/>
        <xdr:cNvCxnSpPr/>
      </xdr:nvCxnSpPr>
      <xdr:spPr>
        <a:xfrm>
          <a:off x="1130300" y="12906789"/>
          <a:ext cx="889000" cy="16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116614</xdr:rowOff>
    </xdr:from>
    <xdr:to>
      <xdr:col>10</xdr:col>
      <xdr:colOff>165100</xdr:colOff>
      <xdr:row>76</xdr:row>
      <xdr:rowOff>46763</xdr:rowOff>
    </xdr:to>
    <xdr:sp macro="" textlink="">
      <xdr:nvSpPr>
        <xdr:cNvPr id="186" name="フローチャート: 判断 185"/>
        <xdr:cNvSpPr/>
      </xdr:nvSpPr>
      <xdr:spPr>
        <a:xfrm>
          <a:off x="1968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63291</xdr:rowOff>
    </xdr:from>
    <xdr:ext cx="599010" cy="259045"/>
    <xdr:sp macro="" textlink="">
      <xdr:nvSpPr>
        <xdr:cNvPr id="187" name="テキスト ボックス 186"/>
        <xdr:cNvSpPr txBox="1"/>
      </xdr:nvSpPr>
      <xdr:spPr>
        <a:xfrm>
          <a:off x="1719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93639</xdr:rowOff>
    </xdr:from>
    <xdr:to>
      <xdr:col>6</xdr:col>
      <xdr:colOff>38100</xdr:colOff>
      <xdr:row>77</xdr:row>
      <xdr:rowOff>23789</xdr:rowOff>
    </xdr:to>
    <xdr:sp macro="" textlink="">
      <xdr:nvSpPr>
        <xdr:cNvPr id="188" name="フローチャート: 判断 187"/>
        <xdr:cNvSpPr/>
      </xdr:nvSpPr>
      <xdr:spPr>
        <a:xfrm>
          <a:off x="1079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14916</xdr:rowOff>
    </xdr:from>
    <xdr:ext cx="599010" cy="259045"/>
    <xdr:sp macro="" textlink="">
      <xdr:nvSpPr>
        <xdr:cNvPr id="189" name="テキスト ボックス 188"/>
        <xdr:cNvSpPr txBox="1"/>
      </xdr:nvSpPr>
      <xdr:spPr>
        <a:xfrm>
          <a:off x="830795" y="1321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152794</xdr:rowOff>
    </xdr:from>
    <xdr:to>
      <xdr:col>24</xdr:col>
      <xdr:colOff>114300</xdr:colOff>
      <xdr:row>77</xdr:row>
      <xdr:rowOff>82944</xdr:rowOff>
    </xdr:to>
    <xdr:sp macro="" textlink="">
      <xdr:nvSpPr>
        <xdr:cNvPr id="195" name="楕円 194"/>
        <xdr:cNvSpPr/>
      </xdr:nvSpPr>
      <xdr:spPr>
        <a:xfrm>
          <a:off x="4584700" y="131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131221</xdr:rowOff>
    </xdr:from>
    <xdr:ext cx="599010" cy="259045"/>
    <xdr:sp macro="" textlink="">
      <xdr:nvSpPr>
        <xdr:cNvPr id="196" name="民生費該当値テキスト"/>
        <xdr:cNvSpPr txBox="1"/>
      </xdr:nvSpPr>
      <xdr:spPr>
        <a:xfrm>
          <a:off x="4686300" y="131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158424</xdr:rowOff>
    </xdr:from>
    <xdr:to>
      <xdr:col>20</xdr:col>
      <xdr:colOff>38100</xdr:colOff>
      <xdr:row>77</xdr:row>
      <xdr:rowOff>88574</xdr:rowOff>
    </xdr:to>
    <xdr:sp macro="" textlink="">
      <xdr:nvSpPr>
        <xdr:cNvPr id="197" name="楕円 196"/>
        <xdr:cNvSpPr/>
      </xdr:nvSpPr>
      <xdr:spPr>
        <a:xfrm>
          <a:off x="3746500" y="1318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79701</xdr:rowOff>
    </xdr:from>
    <xdr:ext cx="599010" cy="259045"/>
    <xdr:sp macro="" textlink="">
      <xdr:nvSpPr>
        <xdr:cNvPr id="198" name="テキスト ボックス 197"/>
        <xdr:cNvSpPr txBox="1"/>
      </xdr:nvSpPr>
      <xdr:spPr>
        <a:xfrm>
          <a:off x="3497795" y="1328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92695</xdr:rowOff>
    </xdr:from>
    <xdr:to>
      <xdr:col>15</xdr:col>
      <xdr:colOff>101600</xdr:colOff>
      <xdr:row>75</xdr:row>
      <xdr:rowOff>22845</xdr:rowOff>
    </xdr:to>
    <xdr:sp macro="" textlink="">
      <xdr:nvSpPr>
        <xdr:cNvPr id="199" name="楕円 198"/>
        <xdr:cNvSpPr/>
      </xdr:nvSpPr>
      <xdr:spPr>
        <a:xfrm>
          <a:off x="2857500" y="1277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39372</xdr:rowOff>
    </xdr:from>
    <xdr:ext cx="599010" cy="259045"/>
    <xdr:sp macro="" textlink="">
      <xdr:nvSpPr>
        <xdr:cNvPr id="200" name="テキスト ボックス 199"/>
        <xdr:cNvSpPr txBox="1"/>
      </xdr:nvSpPr>
      <xdr:spPr>
        <a:xfrm>
          <a:off x="2608795" y="1255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167050</xdr:rowOff>
    </xdr:from>
    <xdr:to>
      <xdr:col>10</xdr:col>
      <xdr:colOff>165100</xdr:colOff>
      <xdr:row>76</xdr:row>
      <xdr:rowOff>97200</xdr:rowOff>
    </xdr:to>
    <xdr:sp macro="" textlink="">
      <xdr:nvSpPr>
        <xdr:cNvPr id="201" name="楕円 200"/>
        <xdr:cNvSpPr/>
      </xdr:nvSpPr>
      <xdr:spPr>
        <a:xfrm>
          <a:off x="1968500" y="130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88327</xdr:rowOff>
    </xdr:from>
    <xdr:ext cx="599010" cy="259045"/>
    <xdr:sp macro="" textlink="">
      <xdr:nvSpPr>
        <xdr:cNvPr id="202" name="テキスト ボックス 201"/>
        <xdr:cNvSpPr txBox="1"/>
      </xdr:nvSpPr>
      <xdr:spPr>
        <a:xfrm>
          <a:off x="1719795" y="1311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168689</xdr:rowOff>
    </xdr:from>
    <xdr:to>
      <xdr:col>6</xdr:col>
      <xdr:colOff>38100</xdr:colOff>
      <xdr:row>75</xdr:row>
      <xdr:rowOff>98839</xdr:rowOff>
    </xdr:to>
    <xdr:sp macro="" textlink="">
      <xdr:nvSpPr>
        <xdr:cNvPr id="203" name="楕円 202"/>
        <xdr:cNvSpPr/>
      </xdr:nvSpPr>
      <xdr:spPr>
        <a:xfrm>
          <a:off x="1079500" y="1285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115366</xdr:rowOff>
    </xdr:from>
    <xdr:ext cx="599010" cy="259045"/>
    <xdr:sp macro="" textlink="">
      <xdr:nvSpPr>
        <xdr:cNvPr id="204" name="テキスト ボックス 203"/>
        <xdr:cNvSpPr txBox="1"/>
      </xdr:nvSpPr>
      <xdr:spPr>
        <a:xfrm>
          <a:off x="830795" y="1263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143929</xdr:rowOff>
    </xdr:from>
    <xdr:to>
      <xdr:col>24</xdr:col>
      <xdr:colOff>62865</xdr:colOff>
      <xdr:row>99</xdr:row>
      <xdr:rowOff>131432</xdr:rowOff>
    </xdr:to>
    <xdr:cxnSp macro="">
      <xdr:nvCxnSpPr>
        <xdr:cNvPr id="229" name="直線コネクタ 228"/>
        <xdr:cNvCxnSpPr/>
      </xdr:nvCxnSpPr>
      <xdr:spPr>
        <a:xfrm flipV="1">
          <a:off x="4633595" y="15574429"/>
          <a:ext cx="1270" cy="153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135259</xdr:rowOff>
    </xdr:from>
    <xdr:ext cx="534377" cy="259045"/>
    <xdr:sp macro="" textlink="">
      <xdr:nvSpPr>
        <xdr:cNvPr id="230" name="衛生費最小値テキスト"/>
        <xdr:cNvSpPr txBox="1"/>
      </xdr:nvSpPr>
      <xdr:spPr>
        <a:xfrm>
          <a:off x="4686300" y="1710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131432</xdr:rowOff>
    </xdr:from>
    <xdr:to>
      <xdr:col>24</xdr:col>
      <xdr:colOff>152400</xdr:colOff>
      <xdr:row>99</xdr:row>
      <xdr:rowOff>131432</xdr:rowOff>
    </xdr:to>
    <xdr:cxnSp macro="">
      <xdr:nvCxnSpPr>
        <xdr:cNvPr id="231" name="直線コネクタ 230"/>
        <xdr:cNvCxnSpPr/>
      </xdr:nvCxnSpPr>
      <xdr:spPr>
        <a:xfrm>
          <a:off x="4546600" y="1710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90606</xdr:rowOff>
    </xdr:from>
    <xdr:ext cx="599010" cy="259045"/>
    <xdr:sp macro="" textlink="">
      <xdr:nvSpPr>
        <xdr:cNvPr id="232" name="衛生費最大値テキスト"/>
        <xdr:cNvSpPr txBox="1"/>
      </xdr:nvSpPr>
      <xdr:spPr>
        <a:xfrm>
          <a:off x="4686300" y="1534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143929</xdr:rowOff>
    </xdr:from>
    <xdr:to>
      <xdr:col>24</xdr:col>
      <xdr:colOff>152400</xdr:colOff>
      <xdr:row>90</xdr:row>
      <xdr:rowOff>143929</xdr:rowOff>
    </xdr:to>
    <xdr:cxnSp macro="">
      <xdr:nvCxnSpPr>
        <xdr:cNvPr id="233" name="直線コネクタ 232"/>
        <xdr:cNvCxnSpPr/>
      </xdr:nvCxnSpPr>
      <xdr:spPr>
        <a:xfrm>
          <a:off x="4546600" y="1557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110744</xdr:rowOff>
    </xdr:from>
    <xdr:to>
      <xdr:col>24</xdr:col>
      <xdr:colOff>63500</xdr:colOff>
      <xdr:row>93</xdr:row>
      <xdr:rowOff>149416</xdr:rowOff>
    </xdr:to>
    <xdr:cxnSp macro="">
      <xdr:nvCxnSpPr>
        <xdr:cNvPr id="234" name="直線コネクタ 233"/>
        <xdr:cNvCxnSpPr/>
      </xdr:nvCxnSpPr>
      <xdr:spPr>
        <a:xfrm>
          <a:off x="3797300" y="15712694"/>
          <a:ext cx="838200" cy="38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35031</xdr:rowOff>
    </xdr:from>
    <xdr:ext cx="534377" cy="259045"/>
    <xdr:sp macro="" textlink="">
      <xdr:nvSpPr>
        <xdr:cNvPr id="235" name="衛生費平均値テキスト"/>
        <xdr:cNvSpPr txBox="1"/>
      </xdr:nvSpPr>
      <xdr:spPr>
        <a:xfrm>
          <a:off x="4686300" y="16494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56604</xdr:rowOff>
    </xdr:from>
    <xdr:to>
      <xdr:col>24</xdr:col>
      <xdr:colOff>114300</xdr:colOff>
      <xdr:row>96</xdr:row>
      <xdr:rowOff>158204</xdr:rowOff>
    </xdr:to>
    <xdr:sp macro="" textlink="">
      <xdr:nvSpPr>
        <xdr:cNvPr id="236" name="フローチャート: 判断 235"/>
        <xdr:cNvSpPr/>
      </xdr:nvSpPr>
      <xdr:spPr>
        <a:xfrm>
          <a:off x="4584700" y="165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110744</xdr:rowOff>
    </xdr:from>
    <xdr:to>
      <xdr:col>19</xdr:col>
      <xdr:colOff>177800</xdr:colOff>
      <xdr:row>94</xdr:row>
      <xdr:rowOff>978</xdr:rowOff>
    </xdr:to>
    <xdr:cxnSp macro="">
      <xdr:nvCxnSpPr>
        <xdr:cNvPr id="237" name="直線コネクタ 236"/>
        <xdr:cNvCxnSpPr/>
      </xdr:nvCxnSpPr>
      <xdr:spPr>
        <a:xfrm flipV="1">
          <a:off x="2908300" y="15712694"/>
          <a:ext cx="889000" cy="40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136525</xdr:rowOff>
    </xdr:from>
    <xdr:to>
      <xdr:col>20</xdr:col>
      <xdr:colOff>38100</xdr:colOff>
      <xdr:row>97</xdr:row>
      <xdr:rowOff>66675</xdr:rowOff>
    </xdr:to>
    <xdr:sp macro="" textlink="">
      <xdr:nvSpPr>
        <xdr:cNvPr id="238" name="フローチャート: 判断 237"/>
        <xdr:cNvSpPr/>
      </xdr:nvSpPr>
      <xdr:spPr>
        <a:xfrm>
          <a:off x="3746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57802</xdr:rowOff>
    </xdr:from>
    <xdr:ext cx="534377" cy="259045"/>
    <xdr:sp macro="" textlink="">
      <xdr:nvSpPr>
        <xdr:cNvPr id="239" name="テキスト ボックス 238"/>
        <xdr:cNvSpPr txBox="1"/>
      </xdr:nvSpPr>
      <xdr:spPr>
        <a:xfrm>
          <a:off x="3530111" y="166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978</xdr:rowOff>
    </xdr:from>
    <xdr:to>
      <xdr:col>15</xdr:col>
      <xdr:colOff>50800</xdr:colOff>
      <xdr:row>95</xdr:row>
      <xdr:rowOff>1118</xdr:rowOff>
    </xdr:to>
    <xdr:cxnSp macro="">
      <xdr:nvCxnSpPr>
        <xdr:cNvPr id="240" name="直線コネクタ 239"/>
        <xdr:cNvCxnSpPr/>
      </xdr:nvCxnSpPr>
      <xdr:spPr>
        <a:xfrm flipV="1">
          <a:off x="2019300" y="16117278"/>
          <a:ext cx="889000" cy="17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10643</xdr:rowOff>
    </xdr:from>
    <xdr:to>
      <xdr:col>15</xdr:col>
      <xdr:colOff>101600</xdr:colOff>
      <xdr:row>96</xdr:row>
      <xdr:rowOff>112243</xdr:rowOff>
    </xdr:to>
    <xdr:sp macro="" textlink="">
      <xdr:nvSpPr>
        <xdr:cNvPr id="241" name="フローチャート: 判断 240"/>
        <xdr:cNvSpPr/>
      </xdr:nvSpPr>
      <xdr:spPr>
        <a:xfrm>
          <a:off x="2857500" y="164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103370</xdr:rowOff>
    </xdr:from>
    <xdr:ext cx="534377" cy="259045"/>
    <xdr:sp macro="" textlink="">
      <xdr:nvSpPr>
        <xdr:cNvPr id="242" name="テキスト ボックス 241"/>
        <xdr:cNvSpPr txBox="1"/>
      </xdr:nvSpPr>
      <xdr:spPr>
        <a:xfrm>
          <a:off x="2641111" y="165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3620</xdr:rowOff>
    </xdr:from>
    <xdr:to>
      <xdr:col>10</xdr:col>
      <xdr:colOff>114300</xdr:colOff>
      <xdr:row>95</xdr:row>
      <xdr:rowOff>1118</xdr:rowOff>
    </xdr:to>
    <xdr:cxnSp macro="">
      <xdr:nvCxnSpPr>
        <xdr:cNvPr id="243" name="直線コネクタ 242"/>
        <xdr:cNvCxnSpPr/>
      </xdr:nvCxnSpPr>
      <xdr:spPr>
        <a:xfrm>
          <a:off x="1130300" y="15777020"/>
          <a:ext cx="889000" cy="51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123749</xdr:rowOff>
    </xdr:from>
    <xdr:to>
      <xdr:col>10</xdr:col>
      <xdr:colOff>165100</xdr:colOff>
      <xdr:row>97</xdr:row>
      <xdr:rowOff>53899</xdr:rowOff>
    </xdr:to>
    <xdr:sp macro="" textlink="">
      <xdr:nvSpPr>
        <xdr:cNvPr id="244" name="フローチャート: 判断 243"/>
        <xdr:cNvSpPr/>
      </xdr:nvSpPr>
      <xdr:spPr>
        <a:xfrm>
          <a:off x="1968500" y="1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45026</xdr:rowOff>
    </xdr:from>
    <xdr:ext cx="534377" cy="259045"/>
    <xdr:sp macro="" textlink="">
      <xdr:nvSpPr>
        <xdr:cNvPr id="245" name="テキスト ボックス 244"/>
        <xdr:cNvSpPr txBox="1"/>
      </xdr:nvSpPr>
      <xdr:spPr>
        <a:xfrm>
          <a:off x="1752111" y="166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161646</xdr:rowOff>
    </xdr:from>
    <xdr:to>
      <xdr:col>6</xdr:col>
      <xdr:colOff>38100</xdr:colOff>
      <xdr:row>97</xdr:row>
      <xdr:rowOff>91796</xdr:rowOff>
    </xdr:to>
    <xdr:sp macro="" textlink="">
      <xdr:nvSpPr>
        <xdr:cNvPr id="246" name="フローチャート: 判断 245"/>
        <xdr:cNvSpPr/>
      </xdr:nvSpPr>
      <xdr:spPr>
        <a:xfrm>
          <a:off x="1079500" y="166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82923</xdr:rowOff>
    </xdr:from>
    <xdr:ext cx="534377" cy="259045"/>
    <xdr:sp macro="" textlink="">
      <xdr:nvSpPr>
        <xdr:cNvPr id="247" name="テキスト ボックス 246"/>
        <xdr:cNvSpPr txBox="1"/>
      </xdr:nvSpPr>
      <xdr:spPr>
        <a:xfrm>
          <a:off x="863111" y="167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98616</xdr:rowOff>
    </xdr:from>
    <xdr:to>
      <xdr:col>24</xdr:col>
      <xdr:colOff>114300</xdr:colOff>
      <xdr:row>94</xdr:row>
      <xdr:rowOff>28766</xdr:rowOff>
    </xdr:to>
    <xdr:sp macro="" textlink="">
      <xdr:nvSpPr>
        <xdr:cNvPr id="253" name="楕円 252"/>
        <xdr:cNvSpPr/>
      </xdr:nvSpPr>
      <xdr:spPr>
        <a:xfrm>
          <a:off x="4584700" y="1604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121493</xdr:rowOff>
    </xdr:from>
    <xdr:ext cx="599010" cy="259045"/>
    <xdr:sp macro="" textlink="">
      <xdr:nvSpPr>
        <xdr:cNvPr id="254" name="衛生費該当値テキスト"/>
        <xdr:cNvSpPr txBox="1"/>
      </xdr:nvSpPr>
      <xdr:spPr>
        <a:xfrm>
          <a:off x="4686300" y="1589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59944</xdr:rowOff>
    </xdr:from>
    <xdr:to>
      <xdr:col>20</xdr:col>
      <xdr:colOff>38100</xdr:colOff>
      <xdr:row>91</xdr:row>
      <xdr:rowOff>161544</xdr:rowOff>
    </xdr:to>
    <xdr:sp macro="" textlink="">
      <xdr:nvSpPr>
        <xdr:cNvPr id="255" name="楕円 254"/>
        <xdr:cNvSpPr/>
      </xdr:nvSpPr>
      <xdr:spPr>
        <a:xfrm>
          <a:off x="3746500" y="1566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6621</xdr:rowOff>
    </xdr:from>
    <xdr:ext cx="599010" cy="259045"/>
    <xdr:sp macro="" textlink="">
      <xdr:nvSpPr>
        <xdr:cNvPr id="256" name="テキスト ボックス 255"/>
        <xdr:cNvSpPr txBox="1"/>
      </xdr:nvSpPr>
      <xdr:spPr>
        <a:xfrm>
          <a:off x="3497795" y="1543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121628</xdr:rowOff>
    </xdr:from>
    <xdr:to>
      <xdr:col>15</xdr:col>
      <xdr:colOff>101600</xdr:colOff>
      <xdr:row>94</xdr:row>
      <xdr:rowOff>51778</xdr:rowOff>
    </xdr:to>
    <xdr:sp macro="" textlink="">
      <xdr:nvSpPr>
        <xdr:cNvPr id="257" name="楕円 256"/>
        <xdr:cNvSpPr/>
      </xdr:nvSpPr>
      <xdr:spPr>
        <a:xfrm>
          <a:off x="2857500" y="1606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68305</xdr:rowOff>
    </xdr:from>
    <xdr:ext cx="599010" cy="259045"/>
    <xdr:sp macro="" textlink="">
      <xdr:nvSpPr>
        <xdr:cNvPr id="258" name="テキスト ボックス 257"/>
        <xdr:cNvSpPr txBox="1"/>
      </xdr:nvSpPr>
      <xdr:spPr>
        <a:xfrm>
          <a:off x="2608795" y="1584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121768</xdr:rowOff>
    </xdr:from>
    <xdr:to>
      <xdr:col>10</xdr:col>
      <xdr:colOff>165100</xdr:colOff>
      <xdr:row>95</xdr:row>
      <xdr:rowOff>51918</xdr:rowOff>
    </xdr:to>
    <xdr:sp macro="" textlink="">
      <xdr:nvSpPr>
        <xdr:cNvPr id="259" name="楕円 258"/>
        <xdr:cNvSpPr/>
      </xdr:nvSpPr>
      <xdr:spPr>
        <a:xfrm>
          <a:off x="1968500" y="1623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68445</xdr:rowOff>
    </xdr:from>
    <xdr:ext cx="534377" cy="259045"/>
    <xdr:sp macro="" textlink="">
      <xdr:nvSpPr>
        <xdr:cNvPr id="260" name="テキスト ボックス 259"/>
        <xdr:cNvSpPr txBox="1"/>
      </xdr:nvSpPr>
      <xdr:spPr>
        <a:xfrm>
          <a:off x="1752111" y="1601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124270</xdr:rowOff>
    </xdr:from>
    <xdr:to>
      <xdr:col>6</xdr:col>
      <xdr:colOff>38100</xdr:colOff>
      <xdr:row>92</xdr:row>
      <xdr:rowOff>54420</xdr:rowOff>
    </xdr:to>
    <xdr:sp macro="" textlink="">
      <xdr:nvSpPr>
        <xdr:cNvPr id="261" name="楕円 260"/>
        <xdr:cNvSpPr/>
      </xdr:nvSpPr>
      <xdr:spPr>
        <a:xfrm>
          <a:off x="1079500" y="1572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70947</xdr:rowOff>
    </xdr:from>
    <xdr:ext cx="599010" cy="259045"/>
    <xdr:sp macro="" textlink="">
      <xdr:nvSpPr>
        <xdr:cNvPr id="262" name="テキスト ボックス 261"/>
        <xdr:cNvSpPr txBox="1"/>
      </xdr:nvSpPr>
      <xdr:spPr>
        <a:xfrm>
          <a:off x="830795" y="1550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69469</xdr:rowOff>
    </xdr:from>
    <xdr:to>
      <xdr:col>54</xdr:col>
      <xdr:colOff>189865</xdr:colOff>
      <xdr:row>39</xdr:row>
      <xdr:rowOff>44450</xdr:rowOff>
    </xdr:to>
    <xdr:cxnSp macro="">
      <xdr:nvCxnSpPr>
        <xdr:cNvPr id="286" name="直線コネクタ 285"/>
        <xdr:cNvCxnSpPr/>
      </xdr:nvCxnSpPr>
      <xdr:spPr>
        <a:xfrm flipV="1">
          <a:off x="10475595" y="6070219"/>
          <a:ext cx="1270" cy="660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16146</xdr:rowOff>
    </xdr:from>
    <xdr:ext cx="469744" cy="259045"/>
    <xdr:sp macro="" textlink="">
      <xdr:nvSpPr>
        <xdr:cNvPr id="289" name="労働費最大値テキスト"/>
        <xdr:cNvSpPr txBox="1"/>
      </xdr:nvSpPr>
      <xdr:spPr>
        <a:xfrm>
          <a:off x="10528300" y="584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69469</xdr:rowOff>
    </xdr:from>
    <xdr:to>
      <xdr:col>55</xdr:col>
      <xdr:colOff>88900</xdr:colOff>
      <xdr:row>35</xdr:row>
      <xdr:rowOff>69469</xdr:rowOff>
    </xdr:to>
    <xdr:cxnSp macro="">
      <xdr:nvCxnSpPr>
        <xdr:cNvPr id="290" name="直線コネクタ 289"/>
        <xdr:cNvCxnSpPr/>
      </xdr:nvCxnSpPr>
      <xdr:spPr>
        <a:xfrm>
          <a:off x="10388600" y="607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163322</xdr:rowOff>
    </xdr:from>
    <xdr:to>
      <xdr:col>55</xdr:col>
      <xdr:colOff>0</xdr:colOff>
      <xdr:row>39</xdr:row>
      <xdr:rowOff>4445</xdr:rowOff>
    </xdr:to>
    <xdr:cxnSp macro="">
      <xdr:nvCxnSpPr>
        <xdr:cNvPr id="291" name="直線コネクタ 290"/>
        <xdr:cNvCxnSpPr/>
      </xdr:nvCxnSpPr>
      <xdr:spPr>
        <a:xfrm flipV="1">
          <a:off x="9639300" y="6678422"/>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83837</xdr:rowOff>
    </xdr:from>
    <xdr:ext cx="378565" cy="259045"/>
    <xdr:sp macro="" textlink="">
      <xdr:nvSpPr>
        <xdr:cNvPr id="292" name="労働費平均値テキスト"/>
        <xdr:cNvSpPr txBox="1"/>
      </xdr:nvSpPr>
      <xdr:spPr>
        <a:xfrm>
          <a:off x="10528300" y="6427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60960</xdr:rowOff>
    </xdr:from>
    <xdr:to>
      <xdr:col>55</xdr:col>
      <xdr:colOff>50800</xdr:colOff>
      <xdr:row>38</xdr:row>
      <xdr:rowOff>162560</xdr:rowOff>
    </xdr:to>
    <xdr:sp macro="" textlink="">
      <xdr:nvSpPr>
        <xdr:cNvPr id="293" name="フローチャート: 判断 292"/>
        <xdr:cNvSpPr/>
      </xdr:nvSpPr>
      <xdr:spPr>
        <a:xfrm>
          <a:off x="104267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164465</xdr:rowOff>
    </xdr:from>
    <xdr:to>
      <xdr:col>50</xdr:col>
      <xdr:colOff>114300</xdr:colOff>
      <xdr:row>39</xdr:row>
      <xdr:rowOff>4445</xdr:rowOff>
    </xdr:to>
    <xdr:cxnSp macro="">
      <xdr:nvCxnSpPr>
        <xdr:cNvPr id="294" name="直線コネクタ 293"/>
        <xdr:cNvCxnSpPr/>
      </xdr:nvCxnSpPr>
      <xdr:spPr>
        <a:xfrm>
          <a:off x="8750300" y="66795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62357</xdr:rowOff>
    </xdr:from>
    <xdr:to>
      <xdr:col>50</xdr:col>
      <xdr:colOff>165100</xdr:colOff>
      <xdr:row>38</xdr:row>
      <xdr:rowOff>163957</xdr:rowOff>
    </xdr:to>
    <xdr:sp macro="" textlink="">
      <xdr:nvSpPr>
        <xdr:cNvPr id="295" name="フローチャート: 判断 294"/>
        <xdr:cNvSpPr/>
      </xdr:nvSpPr>
      <xdr:spPr>
        <a:xfrm>
          <a:off x="9588500" y="65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9034</xdr:rowOff>
    </xdr:from>
    <xdr:ext cx="378565" cy="259045"/>
    <xdr:sp macro="" textlink="">
      <xdr:nvSpPr>
        <xdr:cNvPr id="296" name="テキスト ボックス 295"/>
        <xdr:cNvSpPr txBox="1"/>
      </xdr:nvSpPr>
      <xdr:spPr>
        <a:xfrm>
          <a:off x="9450017" y="635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79883</xdr:rowOff>
    </xdr:from>
    <xdr:to>
      <xdr:col>45</xdr:col>
      <xdr:colOff>177800</xdr:colOff>
      <xdr:row>38</xdr:row>
      <xdr:rowOff>164465</xdr:rowOff>
    </xdr:to>
    <xdr:cxnSp macro="">
      <xdr:nvCxnSpPr>
        <xdr:cNvPr id="297" name="直線コネクタ 296"/>
        <xdr:cNvCxnSpPr/>
      </xdr:nvCxnSpPr>
      <xdr:spPr>
        <a:xfrm>
          <a:off x="7861300" y="6594983"/>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8" name="フローチャート: 判断 297"/>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18432</xdr:rowOff>
    </xdr:from>
    <xdr:ext cx="378565" cy="259045"/>
    <xdr:sp macro="" textlink="">
      <xdr:nvSpPr>
        <xdr:cNvPr id="299" name="テキスト ボックス 298"/>
        <xdr:cNvSpPr txBox="1"/>
      </xdr:nvSpPr>
      <xdr:spPr>
        <a:xfrm>
          <a:off x="8561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67818</xdr:rowOff>
    </xdr:from>
    <xdr:to>
      <xdr:col>41</xdr:col>
      <xdr:colOff>50800</xdr:colOff>
      <xdr:row>38</xdr:row>
      <xdr:rowOff>79883</xdr:rowOff>
    </xdr:to>
    <xdr:cxnSp macro="">
      <xdr:nvCxnSpPr>
        <xdr:cNvPr id="300" name="直線コネクタ 299"/>
        <xdr:cNvCxnSpPr/>
      </xdr:nvCxnSpPr>
      <xdr:spPr>
        <a:xfrm>
          <a:off x="6972300" y="5211318"/>
          <a:ext cx="889000" cy="138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66421</xdr:rowOff>
    </xdr:from>
    <xdr:to>
      <xdr:col>41</xdr:col>
      <xdr:colOff>101600</xdr:colOff>
      <xdr:row>38</xdr:row>
      <xdr:rowOff>168021</xdr:rowOff>
    </xdr:to>
    <xdr:sp macro="" textlink="">
      <xdr:nvSpPr>
        <xdr:cNvPr id="301" name="フローチャート: 判断 300"/>
        <xdr:cNvSpPr/>
      </xdr:nvSpPr>
      <xdr:spPr>
        <a:xfrm>
          <a:off x="7810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159148</xdr:rowOff>
    </xdr:from>
    <xdr:ext cx="378565" cy="259045"/>
    <xdr:sp macro="" textlink="">
      <xdr:nvSpPr>
        <xdr:cNvPr id="302" name="テキスト ボックス 301"/>
        <xdr:cNvSpPr txBox="1"/>
      </xdr:nvSpPr>
      <xdr:spPr>
        <a:xfrm>
          <a:off x="7672017" y="667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74041</xdr:rowOff>
    </xdr:from>
    <xdr:to>
      <xdr:col>36</xdr:col>
      <xdr:colOff>165100</xdr:colOff>
      <xdr:row>39</xdr:row>
      <xdr:rowOff>4191</xdr:rowOff>
    </xdr:to>
    <xdr:sp macro="" textlink="">
      <xdr:nvSpPr>
        <xdr:cNvPr id="303" name="フローチャート: 判断 302"/>
        <xdr:cNvSpPr/>
      </xdr:nvSpPr>
      <xdr:spPr>
        <a:xfrm>
          <a:off x="6921500" y="65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166768</xdr:rowOff>
    </xdr:from>
    <xdr:ext cx="378565" cy="259045"/>
    <xdr:sp macro="" textlink="">
      <xdr:nvSpPr>
        <xdr:cNvPr id="304" name="テキスト ボックス 303"/>
        <xdr:cNvSpPr txBox="1"/>
      </xdr:nvSpPr>
      <xdr:spPr>
        <a:xfrm>
          <a:off x="6783017"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112522</xdr:rowOff>
    </xdr:from>
    <xdr:to>
      <xdr:col>55</xdr:col>
      <xdr:colOff>50800</xdr:colOff>
      <xdr:row>39</xdr:row>
      <xdr:rowOff>42672</xdr:rowOff>
    </xdr:to>
    <xdr:sp macro="" textlink="">
      <xdr:nvSpPr>
        <xdr:cNvPr id="310" name="楕円 309"/>
        <xdr:cNvSpPr/>
      </xdr:nvSpPr>
      <xdr:spPr>
        <a:xfrm>
          <a:off x="10426700" y="66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39387</xdr:rowOff>
    </xdr:from>
    <xdr:ext cx="378565" cy="259045"/>
    <xdr:sp macro="" textlink="">
      <xdr:nvSpPr>
        <xdr:cNvPr id="311" name="労働費該当値テキスト"/>
        <xdr:cNvSpPr txBox="1"/>
      </xdr:nvSpPr>
      <xdr:spPr>
        <a:xfrm>
          <a:off x="10528300" y="6554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125095</xdr:rowOff>
    </xdr:from>
    <xdr:to>
      <xdr:col>50</xdr:col>
      <xdr:colOff>165100</xdr:colOff>
      <xdr:row>39</xdr:row>
      <xdr:rowOff>55245</xdr:rowOff>
    </xdr:to>
    <xdr:sp macro="" textlink="">
      <xdr:nvSpPr>
        <xdr:cNvPr id="312" name="楕円 311"/>
        <xdr:cNvSpPr/>
      </xdr:nvSpPr>
      <xdr:spPr>
        <a:xfrm>
          <a:off x="95885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46372</xdr:rowOff>
    </xdr:from>
    <xdr:ext cx="378565" cy="259045"/>
    <xdr:sp macro="" textlink="">
      <xdr:nvSpPr>
        <xdr:cNvPr id="313" name="テキスト ボックス 312"/>
        <xdr:cNvSpPr txBox="1"/>
      </xdr:nvSpPr>
      <xdr:spPr>
        <a:xfrm>
          <a:off x="9450017" y="6732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113665</xdr:rowOff>
    </xdr:from>
    <xdr:to>
      <xdr:col>46</xdr:col>
      <xdr:colOff>38100</xdr:colOff>
      <xdr:row>39</xdr:row>
      <xdr:rowOff>43815</xdr:rowOff>
    </xdr:to>
    <xdr:sp macro="" textlink="">
      <xdr:nvSpPr>
        <xdr:cNvPr id="314" name="楕円 313"/>
        <xdr:cNvSpPr/>
      </xdr:nvSpPr>
      <xdr:spPr>
        <a:xfrm>
          <a:off x="8699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34942</xdr:rowOff>
    </xdr:from>
    <xdr:ext cx="378565" cy="259045"/>
    <xdr:sp macro="" textlink="">
      <xdr:nvSpPr>
        <xdr:cNvPr id="315" name="テキスト ボックス 314"/>
        <xdr:cNvSpPr txBox="1"/>
      </xdr:nvSpPr>
      <xdr:spPr>
        <a:xfrm>
          <a:off x="8561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29083</xdr:rowOff>
    </xdr:from>
    <xdr:to>
      <xdr:col>41</xdr:col>
      <xdr:colOff>101600</xdr:colOff>
      <xdr:row>38</xdr:row>
      <xdr:rowOff>130683</xdr:rowOff>
    </xdr:to>
    <xdr:sp macro="" textlink="">
      <xdr:nvSpPr>
        <xdr:cNvPr id="316" name="楕円 315"/>
        <xdr:cNvSpPr/>
      </xdr:nvSpPr>
      <xdr:spPr>
        <a:xfrm>
          <a:off x="7810500" y="65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147210</xdr:rowOff>
    </xdr:from>
    <xdr:ext cx="469744" cy="259045"/>
    <xdr:sp macro="" textlink="">
      <xdr:nvSpPr>
        <xdr:cNvPr id="317" name="テキスト ボックス 316"/>
        <xdr:cNvSpPr txBox="1"/>
      </xdr:nvSpPr>
      <xdr:spPr>
        <a:xfrm>
          <a:off x="7626428" y="63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17018</xdr:rowOff>
    </xdr:from>
    <xdr:to>
      <xdr:col>36</xdr:col>
      <xdr:colOff>165100</xdr:colOff>
      <xdr:row>30</xdr:row>
      <xdr:rowOff>118618</xdr:rowOff>
    </xdr:to>
    <xdr:sp macro="" textlink="">
      <xdr:nvSpPr>
        <xdr:cNvPr id="318" name="楕円 317"/>
        <xdr:cNvSpPr/>
      </xdr:nvSpPr>
      <xdr:spPr>
        <a:xfrm>
          <a:off x="6921500" y="516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135145</xdr:rowOff>
    </xdr:from>
    <xdr:ext cx="534377" cy="259045"/>
    <xdr:sp macro="" textlink="">
      <xdr:nvSpPr>
        <xdr:cNvPr id="319" name="テキスト ボックス 318"/>
        <xdr:cNvSpPr txBox="1"/>
      </xdr:nvSpPr>
      <xdr:spPr>
        <a:xfrm>
          <a:off x="6705111" y="49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112154</xdr:rowOff>
    </xdr:from>
    <xdr:to>
      <xdr:col>54</xdr:col>
      <xdr:colOff>189865</xdr:colOff>
      <xdr:row>58</xdr:row>
      <xdr:rowOff>37237</xdr:rowOff>
    </xdr:to>
    <xdr:cxnSp macro="">
      <xdr:nvCxnSpPr>
        <xdr:cNvPr id="341" name="直線コネクタ 340"/>
        <xdr:cNvCxnSpPr/>
      </xdr:nvCxnSpPr>
      <xdr:spPr>
        <a:xfrm flipV="1">
          <a:off x="10475595" y="9027554"/>
          <a:ext cx="1270" cy="95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41064</xdr:rowOff>
    </xdr:from>
    <xdr:ext cx="534377" cy="259045"/>
    <xdr:sp macro="" textlink="">
      <xdr:nvSpPr>
        <xdr:cNvPr id="342" name="農林水産業費最小値テキスト"/>
        <xdr:cNvSpPr txBox="1"/>
      </xdr:nvSpPr>
      <xdr:spPr>
        <a:xfrm>
          <a:off x="10528300" y="99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37237</xdr:rowOff>
    </xdr:from>
    <xdr:to>
      <xdr:col>55</xdr:col>
      <xdr:colOff>88900</xdr:colOff>
      <xdr:row>58</xdr:row>
      <xdr:rowOff>37237</xdr:rowOff>
    </xdr:to>
    <xdr:cxnSp macro="">
      <xdr:nvCxnSpPr>
        <xdr:cNvPr id="343" name="直線コネクタ 342"/>
        <xdr:cNvCxnSpPr/>
      </xdr:nvCxnSpPr>
      <xdr:spPr>
        <a:xfrm>
          <a:off x="10388600" y="998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58831</xdr:rowOff>
    </xdr:from>
    <xdr:ext cx="599010" cy="259045"/>
    <xdr:sp macro="" textlink="">
      <xdr:nvSpPr>
        <xdr:cNvPr id="344" name="農林水産業費最大値テキスト"/>
        <xdr:cNvSpPr txBox="1"/>
      </xdr:nvSpPr>
      <xdr:spPr>
        <a:xfrm>
          <a:off x="10528300" y="880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231,025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112154</xdr:rowOff>
    </xdr:from>
    <xdr:to>
      <xdr:col>55</xdr:col>
      <xdr:colOff>88900</xdr:colOff>
      <xdr:row>52</xdr:row>
      <xdr:rowOff>112154</xdr:rowOff>
    </xdr:to>
    <xdr:cxnSp macro="">
      <xdr:nvCxnSpPr>
        <xdr:cNvPr id="345" name="直線コネクタ 344"/>
        <xdr:cNvCxnSpPr/>
      </xdr:nvCxnSpPr>
      <xdr:spPr>
        <a:xfrm>
          <a:off x="10388600" y="902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125335</xdr:rowOff>
    </xdr:from>
    <xdr:to>
      <xdr:col>55</xdr:col>
      <xdr:colOff>0</xdr:colOff>
      <xdr:row>56</xdr:row>
      <xdr:rowOff>36922</xdr:rowOff>
    </xdr:to>
    <xdr:cxnSp macro="">
      <xdr:nvCxnSpPr>
        <xdr:cNvPr id="346" name="直線コネクタ 345"/>
        <xdr:cNvCxnSpPr/>
      </xdr:nvCxnSpPr>
      <xdr:spPr>
        <a:xfrm flipV="1">
          <a:off x="9639300" y="9212185"/>
          <a:ext cx="838200" cy="42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102340</xdr:rowOff>
    </xdr:from>
    <xdr:ext cx="534377" cy="259045"/>
    <xdr:sp macro="" textlink="">
      <xdr:nvSpPr>
        <xdr:cNvPr id="347" name="農林水産業費平均値テキスト"/>
        <xdr:cNvSpPr txBox="1"/>
      </xdr:nvSpPr>
      <xdr:spPr>
        <a:xfrm>
          <a:off x="10528300" y="970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123913</xdr:rowOff>
    </xdr:from>
    <xdr:to>
      <xdr:col>55</xdr:col>
      <xdr:colOff>50800</xdr:colOff>
      <xdr:row>57</xdr:row>
      <xdr:rowOff>54063</xdr:rowOff>
    </xdr:to>
    <xdr:sp macro="" textlink="">
      <xdr:nvSpPr>
        <xdr:cNvPr id="348" name="フローチャート: 判断 347"/>
        <xdr:cNvSpPr/>
      </xdr:nvSpPr>
      <xdr:spPr>
        <a:xfrm>
          <a:off x="104267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48703</xdr:rowOff>
    </xdr:from>
    <xdr:to>
      <xdr:col>50</xdr:col>
      <xdr:colOff>114300</xdr:colOff>
      <xdr:row>56</xdr:row>
      <xdr:rowOff>36922</xdr:rowOff>
    </xdr:to>
    <xdr:cxnSp macro="">
      <xdr:nvCxnSpPr>
        <xdr:cNvPr id="349" name="直線コネクタ 348"/>
        <xdr:cNvCxnSpPr/>
      </xdr:nvCxnSpPr>
      <xdr:spPr>
        <a:xfrm>
          <a:off x="8750300" y="8792653"/>
          <a:ext cx="889000" cy="84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103951</xdr:rowOff>
    </xdr:from>
    <xdr:to>
      <xdr:col>50</xdr:col>
      <xdr:colOff>165100</xdr:colOff>
      <xdr:row>57</xdr:row>
      <xdr:rowOff>34101</xdr:rowOff>
    </xdr:to>
    <xdr:sp macro="" textlink="">
      <xdr:nvSpPr>
        <xdr:cNvPr id="350" name="フローチャート: 判断 349"/>
        <xdr:cNvSpPr/>
      </xdr:nvSpPr>
      <xdr:spPr>
        <a:xfrm>
          <a:off x="9588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25228</xdr:rowOff>
    </xdr:from>
    <xdr:ext cx="534377" cy="259045"/>
    <xdr:sp macro="" textlink="">
      <xdr:nvSpPr>
        <xdr:cNvPr id="351" name="テキスト ボックス 350"/>
        <xdr:cNvSpPr txBox="1"/>
      </xdr:nvSpPr>
      <xdr:spPr>
        <a:xfrm>
          <a:off x="9372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48703</xdr:rowOff>
    </xdr:from>
    <xdr:to>
      <xdr:col>45</xdr:col>
      <xdr:colOff>177800</xdr:colOff>
      <xdr:row>53</xdr:row>
      <xdr:rowOff>56010</xdr:rowOff>
    </xdr:to>
    <xdr:cxnSp macro="">
      <xdr:nvCxnSpPr>
        <xdr:cNvPr id="352" name="直線コネクタ 351"/>
        <xdr:cNvCxnSpPr/>
      </xdr:nvCxnSpPr>
      <xdr:spPr>
        <a:xfrm flipV="1">
          <a:off x="7861300" y="8792653"/>
          <a:ext cx="889000" cy="35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108048</xdr:rowOff>
    </xdr:from>
    <xdr:to>
      <xdr:col>46</xdr:col>
      <xdr:colOff>38100</xdr:colOff>
      <xdr:row>57</xdr:row>
      <xdr:rowOff>38198</xdr:rowOff>
    </xdr:to>
    <xdr:sp macro="" textlink="">
      <xdr:nvSpPr>
        <xdr:cNvPr id="353" name="フローチャート: 判断 352"/>
        <xdr:cNvSpPr/>
      </xdr:nvSpPr>
      <xdr:spPr>
        <a:xfrm>
          <a:off x="8699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29325</xdr:rowOff>
    </xdr:from>
    <xdr:ext cx="534377" cy="259045"/>
    <xdr:sp macro="" textlink="">
      <xdr:nvSpPr>
        <xdr:cNvPr id="354" name="テキスト ボックス 353"/>
        <xdr:cNvSpPr txBox="1"/>
      </xdr:nvSpPr>
      <xdr:spPr>
        <a:xfrm>
          <a:off x="8483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56448</xdr:rowOff>
    </xdr:from>
    <xdr:to>
      <xdr:col>41</xdr:col>
      <xdr:colOff>50800</xdr:colOff>
      <xdr:row>53</xdr:row>
      <xdr:rowOff>56010</xdr:rowOff>
    </xdr:to>
    <xdr:cxnSp macro="">
      <xdr:nvCxnSpPr>
        <xdr:cNvPr id="355" name="直線コネクタ 354"/>
        <xdr:cNvCxnSpPr/>
      </xdr:nvCxnSpPr>
      <xdr:spPr>
        <a:xfrm>
          <a:off x="6972300" y="8971848"/>
          <a:ext cx="889000" cy="17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141698</xdr:rowOff>
    </xdr:from>
    <xdr:to>
      <xdr:col>41</xdr:col>
      <xdr:colOff>101600</xdr:colOff>
      <xdr:row>57</xdr:row>
      <xdr:rowOff>71848</xdr:rowOff>
    </xdr:to>
    <xdr:sp macro="" textlink="">
      <xdr:nvSpPr>
        <xdr:cNvPr id="356" name="フローチャート: 判断 355"/>
        <xdr:cNvSpPr/>
      </xdr:nvSpPr>
      <xdr:spPr>
        <a:xfrm>
          <a:off x="7810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62975</xdr:rowOff>
    </xdr:from>
    <xdr:ext cx="534377" cy="259045"/>
    <xdr:sp macro="" textlink="">
      <xdr:nvSpPr>
        <xdr:cNvPr id="357" name="テキスト ボックス 356"/>
        <xdr:cNvSpPr txBox="1"/>
      </xdr:nvSpPr>
      <xdr:spPr>
        <a:xfrm>
          <a:off x="7594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155318</xdr:rowOff>
    </xdr:from>
    <xdr:to>
      <xdr:col>36</xdr:col>
      <xdr:colOff>165100</xdr:colOff>
      <xdr:row>57</xdr:row>
      <xdr:rowOff>85468</xdr:rowOff>
    </xdr:to>
    <xdr:sp macro="" textlink="">
      <xdr:nvSpPr>
        <xdr:cNvPr id="358" name="フローチャート: 判断 357"/>
        <xdr:cNvSpPr/>
      </xdr:nvSpPr>
      <xdr:spPr>
        <a:xfrm>
          <a:off x="6921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76595</xdr:rowOff>
    </xdr:from>
    <xdr:ext cx="534377" cy="259045"/>
    <xdr:sp macro="" textlink="">
      <xdr:nvSpPr>
        <xdr:cNvPr id="359" name="テキスト ボックス 358"/>
        <xdr:cNvSpPr txBox="1"/>
      </xdr:nvSpPr>
      <xdr:spPr>
        <a:xfrm>
          <a:off x="6705111" y="984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74535</xdr:rowOff>
    </xdr:from>
    <xdr:to>
      <xdr:col>55</xdr:col>
      <xdr:colOff>50800</xdr:colOff>
      <xdr:row>54</xdr:row>
      <xdr:rowOff>4685</xdr:rowOff>
    </xdr:to>
    <xdr:sp macro="" textlink="">
      <xdr:nvSpPr>
        <xdr:cNvPr id="365" name="楕円 364"/>
        <xdr:cNvSpPr/>
      </xdr:nvSpPr>
      <xdr:spPr>
        <a:xfrm>
          <a:off x="10426700" y="916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97412</xdr:rowOff>
    </xdr:from>
    <xdr:ext cx="599010" cy="259045"/>
    <xdr:sp macro="" textlink="">
      <xdr:nvSpPr>
        <xdr:cNvPr id="366" name="農林水産業費該当値テキスト"/>
        <xdr:cNvSpPr txBox="1"/>
      </xdr:nvSpPr>
      <xdr:spPr>
        <a:xfrm>
          <a:off x="10528300" y="901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157572</xdr:rowOff>
    </xdr:from>
    <xdr:to>
      <xdr:col>50</xdr:col>
      <xdr:colOff>165100</xdr:colOff>
      <xdr:row>56</xdr:row>
      <xdr:rowOff>87722</xdr:rowOff>
    </xdr:to>
    <xdr:sp macro="" textlink="">
      <xdr:nvSpPr>
        <xdr:cNvPr id="367" name="楕円 366"/>
        <xdr:cNvSpPr/>
      </xdr:nvSpPr>
      <xdr:spPr>
        <a:xfrm>
          <a:off x="9588500" y="95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104249</xdr:rowOff>
    </xdr:from>
    <xdr:ext cx="534377" cy="259045"/>
    <xdr:sp macro="" textlink="">
      <xdr:nvSpPr>
        <xdr:cNvPr id="368" name="テキスト ボックス 367"/>
        <xdr:cNvSpPr txBox="1"/>
      </xdr:nvSpPr>
      <xdr:spPr>
        <a:xfrm>
          <a:off x="9372111" y="936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169353</xdr:rowOff>
    </xdr:from>
    <xdr:to>
      <xdr:col>46</xdr:col>
      <xdr:colOff>38100</xdr:colOff>
      <xdr:row>51</xdr:row>
      <xdr:rowOff>99503</xdr:rowOff>
    </xdr:to>
    <xdr:sp macro="" textlink="">
      <xdr:nvSpPr>
        <xdr:cNvPr id="369" name="楕円 368"/>
        <xdr:cNvSpPr/>
      </xdr:nvSpPr>
      <xdr:spPr>
        <a:xfrm>
          <a:off x="8699500" y="874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116030</xdr:rowOff>
    </xdr:from>
    <xdr:ext cx="599010" cy="259045"/>
    <xdr:sp macro="" textlink="">
      <xdr:nvSpPr>
        <xdr:cNvPr id="370" name="テキスト ボックス 369"/>
        <xdr:cNvSpPr txBox="1"/>
      </xdr:nvSpPr>
      <xdr:spPr>
        <a:xfrm>
          <a:off x="8450795" y="851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5210</xdr:rowOff>
    </xdr:from>
    <xdr:to>
      <xdr:col>41</xdr:col>
      <xdr:colOff>101600</xdr:colOff>
      <xdr:row>53</xdr:row>
      <xdr:rowOff>106810</xdr:rowOff>
    </xdr:to>
    <xdr:sp macro="" textlink="">
      <xdr:nvSpPr>
        <xdr:cNvPr id="371" name="楕円 370"/>
        <xdr:cNvSpPr/>
      </xdr:nvSpPr>
      <xdr:spPr>
        <a:xfrm>
          <a:off x="7810500" y="909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123337</xdr:rowOff>
    </xdr:from>
    <xdr:ext cx="599010" cy="259045"/>
    <xdr:sp macro="" textlink="">
      <xdr:nvSpPr>
        <xdr:cNvPr id="372" name="テキスト ボックス 371"/>
        <xdr:cNvSpPr txBox="1"/>
      </xdr:nvSpPr>
      <xdr:spPr>
        <a:xfrm>
          <a:off x="7561795" y="886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5648</xdr:rowOff>
    </xdr:from>
    <xdr:to>
      <xdr:col>36</xdr:col>
      <xdr:colOff>165100</xdr:colOff>
      <xdr:row>52</xdr:row>
      <xdr:rowOff>107248</xdr:rowOff>
    </xdr:to>
    <xdr:sp macro="" textlink="">
      <xdr:nvSpPr>
        <xdr:cNvPr id="373" name="楕円 372"/>
        <xdr:cNvSpPr/>
      </xdr:nvSpPr>
      <xdr:spPr>
        <a:xfrm>
          <a:off x="6921500" y="892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123775</xdr:rowOff>
    </xdr:from>
    <xdr:ext cx="599010" cy="259045"/>
    <xdr:sp macro="" textlink="">
      <xdr:nvSpPr>
        <xdr:cNvPr id="374" name="テキスト ボックス 373"/>
        <xdr:cNvSpPr txBox="1"/>
      </xdr:nvSpPr>
      <xdr:spPr>
        <a:xfrm>
          <a:off x="6672795" y="869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91391</xdr:rowOff>
    </xdr:from>
    <xdr:to>
      <xdr:col>54</xdr:col>
      <xdr:colOff>189865</xdr:colOff>
      <xdr:row>78</xdr:row>
      <xdr:rowOff>7317</xdr:rowOff>
    </xdr:to>
    <xdr:cxnSp macro="">
      <xdr:nvCxnSpPr>
        <xdr:cNvPr id="394" name="直線コネクタ 393"/>
        <xdr:cNvCxnSpPr/>
      </xdr:nvCxnSpPr>
      <xdr:spPr>
        <a:xfrm flipV="1">
          <a:off x="10475595" y="12092891"/>
          <a:ext cx="1270" cy="1287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11144</xdr:rowOff>
    </xdr:from>
    <xdr:ext cx="469744" cy="259045"/>
    <xdr:sp macro="" textlink="">
      <xdr:nvSpPr>
        <xdr:cNvPr id="395" name="商工費最小値テキスト"/>
        <xdr:cNvSpPr txBox="1"/>
      </xdr:nvSpPr>
      <xdr:spPr>
        <a:xfrm>
          <a:off x="10528300" y="1338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7317</xdr:rowOff>
    </xdr:from>
    <xdr:to>
      <xdr:col>55</xdr:col>
      <xdr:colOff>88900</xdr:colOff>
      <xdr:row>78</xdr:row>
      <xdr:rowOff>7317</xdr:rowOff>
    </xdr:to>
    <xdr:cxnSp macro="">
      <xdr:nvCxnSpPr>
        <xdr:cNvPr id="396" name="直線コネクタ 395"/>
        <xdr:cNvCxnSpPr/>
      </xdr:nvCxnSpPr>
      <xdr:spPr>
        <a:xfrm>
          <a:off x="10388600" y="1338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38068</xdr:rowOff>
    </xdr:from>
    <xdr:ext cx="599010" cy="259045"/>
    <xdr:sp macro="" textlink="">
      <xdr:nvSpPr>
        <xdr:cNvPr id="397" name="商工費最大値テキスト"/>
        <xdr:cNvSpPr txBox="1"/>
      </xdr:nvSpPr>
      <xdr:spPr>
        <a:xfrm>
          <a:off x="10528300" y="118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228,453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91391</xdr:rowOff>
    </xdr:from>
    <xdr:to>
      <xdr:col>55</xdr:col>
      <xdr:colOff>88900</xdr:colOff>
      <xdr:row>70</xdr:row>
      <xdr:rowOff>91391</xdr:rowOff>
    </xdr:to>
    <xdr:cxnSp macro="">
      <xdr:nvCxnSpPr>
        <xdr:cNvPr id="398" name="直線コネクタ 397"/>
        <xdr:cNvCxnSpPr/>
      </xdr:nvCxnSpPr>
      <xdr:spPr>
        <a:xfrm>
          <a:off x="10388600" y="12092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26274</xdr:rowOff>
    </xdr:from>
    <xdr:to>
      <xdr:col>55</xdr:col>
      <xdr:colOff>0</xdr:colOff>
      <xdr:row>77</xdr:row>
      <xdr:rowOff>48923</xdr:rowOff>
    </xdr:to>
    <xdr:cxnSp macro="">
      <xdr:nvCxnSpPr>
        <xdr:cNvPr id="399" name="直線コネクタ 398"/>
        <xdr:cNvCxnSpPr/>
      </xdr:nvCxnSpPr>
      <xdr:spPr>
        <a:xfrm>
          <a:off x="9639300" y="13227924"/>
          <a:ext cx="838200" cy="2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10124</xdr:rowOff>
    </xdr:from>
    <xdr:ext cx="534377" cy="259045"/>
    <xdr:sp macro="" textlink="">
      <xdr:nvSpPr>
        <xdr:cNvPr id="400" name="商工費平均値テキスト"/>
        <xdr:cNvSpPr txBox="1"/>
      </xdr:nvSpPr>
      <xdr:spPr>
        <a:xfrm>
          <a:off x="10528300" y="13040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158697</xdr:rowOff>
    </xdr:from>
    <xdr:to>
      <xdr:col>55</xdr:col>
      <xdr:colOff>50800</xdr:colOff>
      <xdr:row>77</xdr:row>
      <xdr:rowOff>88847</xdr:rowOff>
    </xdr:to>
    <xdr:sp macro="" textlink="">
      <xdr:nvSpPr>
        <xdr:cNvPr id="401" name="フローチャート: 判断 400"/>
        <xdr:cNvSpPr/>
      </xdr:nvSpPr>
      <xdr:spPr>
        <a:xfrm>
          <a:off x="10426700" y="131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148724</xdr:rowOff>
    </xdr:from>
    <xdr:to>
      <xdr:col>50</xdr:col>
      <xdr:colOff>114300</xdr:colOff>
      <xdr:row>77</xdr:row>
      <xdr:rowOff>26274</xdr:rowOff>
    </xdr:to>
    <xdr:cxnSp macro="">
      <xdr:nvCxnSpPr>
        <xdr:cNvPr id="402" name="直線コネクタ 401"/>
        <xdr:cNvCxnSpPr/>
      </xdr:nvCxnSpPr>
      <xdr:spPr>
        <a:xfrm>
          <a:off x="8750300" y="13178924"/>
          <a:ext cx="889000" cy="4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9702</xdr:rowOff>
    </xdr:from>
    <xdr:to>
      <xdr:col>50</xdr:col>
      <xdr:colOff>165100</xdr:colOff>
      <xdr:row>77</xdr:row>
      <xdr:rowOff>111302</xdr:rowOff>
    </xdr:to>
    <xdr:sp macro="" textlink="">
      <xdr:nvSpPr>
        <xdr:cNvPr id="403" name="フローチャート: 判断 402"/>
        <xdr:cNvSpPr/>
      </xdr:nvSpPr>
      <xdr:spPr>
        <a:xfrm>
          <a:off x="9588500" y="13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102429</xdr:rowOff>
    </xdr:from>
    <xdr:ext cx="534377" cy="259045"/>
    <xdr:sp macro="" textlink="">
      <xdr:nvSpPr>
        <xdr:cNvPr id="404" name="テキスト ボックス 403"/>
        <xdr:cNvSpPr txBox="1"/>
      </xdr:nvSpPr>
      <xdr:spPr>
        <a:xfrm>
          <a:off x="9372111" y="133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110799</xdr:rowOff>
    </xdr:from>
    <xdr:to>
      <xdr:col>45</xdr:col>
      <xdr:colOff>177800</xdr:colOff>
      <xdr:row>76</xdr:row>
      <xdr:rowOff>148724</xdr:rowOff>
    </xdr:to>
    <xdr:cxnSp macro="">
      <xdr:nvCxnSpPr>
        <xdr:cNvPr id="405" name="直線コネクタ 404"/>
        <xdr:cNvCxnSpPr/>
      </xdr:nvCxnSpPr>
      <xdr:spPr>
        <a:xfrm>
          <a:off x="7861300" y="13140999"/>
          <a:ext cx="8890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171098</xdr:rowOff>
    </xdr:from>
    <xdr:to>
      <xdr:col>46</xdr:col>
      <xdr:colOff>38100</xdr:colOff>
      <xdr:row>77</xdr:row>
      <xdr:rowOff>101248</xdr:rowOff>
    </xdr:to>
    <xdr:sp macro="" textlink="">
      <xdr:nvSpPr>
        <xdr:cNvPr id="406" name="フローチャート: 判断 405"/>
        <xdr:cNvSpPr/>
      </xdr:nvSpPr>
      <xdr:spPr>
        <a:xfrm>
          <a:off x="8699500" y="1320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92375</xdr:rowOff>
    </xdr:from>
    <xdr:ext cx="534377" cy="259045"/>
    <xdr:sp macro="" textlink="">
      <xdr:nvSpPr>
        <xdr:cNvPr id="407" name="テキスト ボックス 406"/>
        <xdr:cNvSpPr txBox="1"/>
      </xdr:nvSpPr>
      <xdr:spPr>
        <a:xfrm>
          <a:off x="8483111" y="1329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110799</xdr:rowOff>
    </xdr:from>
    <xdr:to>
      <xdr:col>41</xdr:col>
      <xdr:colOff>50800</xdr:colOff>
      <xdr:row>77</xdr:row>
      <xdr:rowOff>5145</xdr:rowOff>
    </xdr:to>
    <xdr:cxnSp macro="">
      <xdr:nvCxnSpPr>
        <xdr:cNvPr id="408" name="直線コネクタ 407"/>
        <xdr:cNvCxnSpPr/>
      </xdr:nvCxnSpPr>
      <xdr:spPr>
        <a:xfrm flipV="1">
          <a:off x="6972300" y="13140999"/>
          <a:ext cx="889000" cy="6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27789</xdr:rowOff>
    </xdr:from>
    <xdr:to>
      <xdr:col>41</xdr:col>
      <xdr:colOff>101600</xdr:colOff>
      <xdr:row>77</xdr:row>
      <xdr:rowOff>129389</xdr:rowOff>
    </xdr:to>
    <xdr:sp macro="" textlink="">
      <xdr:nvSpPr>
        <xdr:cNvPr id="409" name="フローチャート: 判断 408"/>
        <xdr:cNvSpPr/>
      </xdr:nvSpPr>
      <xdr:spPr>
        <a:xfrm>
          <a:off x="7810500" y="1322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120516</xdr:rowOff>
    </xdr:from>
    <xdr:ext cx="534377" cy="259045"/>
    <xdr:sp macro="" textlink="">
      <xdr:nvSpPr>
        <xdr:cNvPr id="410" name="テキスト ボックス 409"/>
        <xdr:cNvSpPr txBox="1"/>
      </xdr:nvSpPr>
      <xdr:spPr>
        <a:xfrm>
          <a:off x="7594111" y="1332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168853</xdr:rowOff>
    </xdr:from>
    <xdr:to>
      <xdr:col>36</xdr:col>
      <xdr:colOff>165100</xdr:colOff>
      <xdr:row>77</xdr:row>
      <xdr:rowOff>99003</xdr:rowOff>
    </xdr:to>
    <xdr:sp macro="" textlink="">
      <xdr:nvSpPr>
        <xdr:cNvPr id="411" name="フローチャート: 判断 410"/>
        <xdr:cNvSpPr/>
      </xdr:nvSpPr>
      <xdr:spPr>
        <a:xfrm>
          <a:off x="69215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90130</xdr:rowOff>
    </xdr:from>
    <xdr:ext cx="534377" cy="259045"/>
    <xdr:sp macro="" textlink="">
      <xdr:nvSpPr>
        <xdr:cNvPr id="412" name="テキスト ボックス 411"/>
        <xdr:cNvSpPr txBox="1"/>
      </xdr:nvSpPr>
      <xdr:spPr>
        <a:xfrm>
          <a:off x="6705111" y="1329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169573</xdr:rowOff>
    </xdr:from>
    <xdr:to>
      <xdr:col>55</xdr:col>
      <xdr:colOff>50800</xdr:colOff>
      <xdr:row>77</xdr:row>
      <xdr:rowOff>99723</xdr:rowOff>
    </xdr:to>
    <xdr:sp macro="" textlink="">
      <xdr:nvSpPr>
        <xdr:cNvPr id="418" name="楕円 417"/>
        <xdr:cNvSpPr/>
      </xdr:nvSpPr>
      <xdr:spPr>
        <a:xfrm>
          <a:off x="10426700" y="1319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148000</xdr:rowOff>
    </xdr:from>
    <xdr:ext cx="534377" cy="259045"/>
    <xdr:sp macro="" textlink="">
      <xdr:nvSpPr>
        <xdr:cNvPr id="419" name="商工費該当値テキスト"/>
        <xdr:cNvSpPr txBox="1"/>
      </xdr:nvSpPr>
      <xdr:spPr>
        <a:xfrm>
          <a:off x="10528300" y="1317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146924</xdr:rowOff>
    </xdr:from>
    <xdr:to>
      <xdr:col>50</xdr:col>
      <xdr:colOff>165100</xdr:colOff>
      <xdr:row>77</xdr:row>
      <xdr:rowOff>77074</xdr:rowOff>
    </xdr:to>
    <xdr:sp macro="" textlink="">
      <xdr:nvSpPr>
        <xdr:cNvPr id="420" name="楕円 419"/>
        <xdr:cNvSpPr/>
      </xdr:nvSpPr>
      <xdr:spPr>
        <a:xfrm>
          <a:off x="9588500" y="1317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93601</xdr:rowOff>
    </xdr:from>
    <xdr:ext cx="534377" cy="259045"/>
    <xdr:sp macro="" textlink="">
      <xdr:nvSpPr>
        <xdr:cNvPr id="421" name="テキスト ボックス 420"/>
        <xdr:cNvSpPr txBox="1"/>
      </xdr:nvSpPr>
      <xdr:spPr>
        <a:xfrm>
          <a:off x="9372111" y="1295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97924</xdr:rowOff>
    </xdr:from>
    <xdr:to>
      <xdr:col>46</xdr:col>
      <xdr:colOff>38100</xdr:colOff>
      <xdr:row>77</xdr:row>
      <xdr:rowOff>28074</xdr:rowOff>
    </xdr:to>
    <xdr:sp macro="" textlink="">
      <xdr:nvSpPr>
        <xdr:cNvPr id="422" name="楕円 421"/>
        <xdr:cNvSpPr/>
      </xdr:nvSpPr>
      <xdr:spPr>
        <a:xfrm>
          <a:off x="8699500" y="1312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44601</xdr:rowOff>
    </xdr:from>
    <xdr:ext cx="534377" cy="259045"/>
    <xdr:sp macro="" textlink="">
      <xdr:nvSpPr>
        <xdr:cNvPr id="423" name="テキスト ボックス 422"/>
        <xdr:cNvSpPr txBox="1"/>
      </xdr:nvSpPr>
      <xdr:spPr>
        <a:xfrm>
          <a:off x="8483111" y="1290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59999</xdr:rowOff>
    </xdr:from>
    <xdr:to>
      <xdr:col>41</xdr:col>
      <xdr:colOff>101600</xdr:colOff>
      <xdr:row>76</xdr:row>
      <xdr:rowOff>161599</xdr:rowOff>
    </xdr:to>
    <xdr:sp macro="" textlink="">
      <xdr:nvSpPr>
        <xdr:cNvPr id="424" name="楕円 423"/>
        <xdr:cNvSpPr/>
      </xdr:nvSpPr>
      <xdr:spPr>
        <a:xfrm>
          <a:off x="7810500" y="1309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6676</xdr:rowOff>
    </xdr:from>
    <xdr:ext cx="534377" cy="259045"/>
    <xdr:sp macro="" textlink="">
      <xdr:nvSpPr>
        <xdr:cNvPr id="425" name="テキスト ボックス 424"/>
        <xdr:cNvSpPr txBox="1"/>
      </xdr:nvSpPr>
      <xdr:spPr>
        <a:xfrm>
          <a:off x="7594111" y="1286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125795</xdr:rowOff>
    </xdr:from>
    <xdr:to>
      <xdr:col>36</xdr:col>
      <xdr:colOff>165100</xdr:colOff>
      <xdr:row>77</xdr:row>
      <xdr:rowOff>55945</xdr:rowOff>
    </xdr:to>
    <xdr:sp macro="" textlink="">
      <xdr:nvSpPr>
        <xdr:cNvPr id="426" name="楕円 425"/>
        <xdr:cNvSpPr/>
      </xdr:nvSpPr>
      <xdr:spPr>
        <a:xfrm>
          <a:off x="6921500" y="1315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72473</xdr:rowOff>
    </xdr:from>
    <xdr:ext cx="534377" cy="259045"/>
    <xdr:sp macro="" textlink="">
      <xdr:nvSpPr>
        <xdr:cNvPr id="427" name="テキスト ボックス 426"/>
        <xdr:cNvSpPr txBox="1"/>
      </xdr:nvSpPr>
      <xdr:spPr>
        <a:xfrm>
          <a:off x="6705111" y="1293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97</xdr:row>
      <xdr:rowOff>143788</xdr:rowOff>
    </xdr:from>
    <xdr:to>
      <xdr:col>54</xdr:col>
      <xdr:colOff>189865</xdr:colOff>
      <xdr:row>99</xdr:row>
      <xdr:rowOff>26640</xdr:rowOff>
    </xdr:to>
    <xdr:cxnSp macro="">
      <xdr:nvCxnSpPr>
        <xdr:cNvPr id="451" name="直線コネクタ 450"/>
        <xdr:cNvCxnSpPr/>
      </xdr:nvCxnSpPr>
      <xdr:spPr>
        <a:xfrm flipV="1">
          <a:off x="10475595" y="16774438"/>
          <a:ext cx="1270" cy="225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38987</xdr:rowOff>
    </xdr:from>
    <xdr:ext cx="534377" cy="259045"/>
    <xdr:sp macro="" textlink="">
      <xdr:nvSpPr>
        <xdr:cNvPr id="452" name="土木費最小値テキスト"/>
        <xdr:cNvSpPr txBox="1"/>
      </xdr:nvSpPr>
      <xdr:spPr>
        <a:xfrm>
          <a:off x="10528300" y="1701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26640</xdr:rowOff>
    </xdr:from>
    <xdr:to>
      <xdr:col>55</xdr:col>
      <xdr:colOff>88900</xdr:colOff>
      <xdr:row>99</xdr:row>
      <xdr:rowOff>26640</xdr:rowOff>
    </xdr:to>
    <xdr:cxnSp macro="">
      <xdr:nvCxnSpPr>
        <xdr:cNvPr id="453" name="直線コネクタ 452"/>
        <xdr:cNvCxnSpPr/>
      </xdr:nvCxnSpPr>
      <xdr:spPr>
        <a:xfrm>
          <a:off x="10388600" y="17000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90465</xdr:rowOff>
    </xdr:from>
    <xdr:ext cx="599010" cy="259045"/>
    <xdr:sp macro="" textlink="">
      <xdr:nvSpPr>
        <xdr:cNvPr id="454" name="土木費最大値テキスト"/>
        <xdr:cNvSpPr txBox="1"/>
      </xdr:nvSpPr>
      <xdr:spPr>
        <a:xfrm>
          <a:off x="10528300" y="165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97</xdr:row>
      <xdr:rowOff>143788</xdr:rowOff>
    </xdr:from>
    <xdr:to>
      <xdr:col>55</xdr:col>
      <xdr:colOff>88900</xdr:colOff>
      <xdr:row>97</xdr:row>
      <xdr:rowOff>143788</xdr:rowOff>
    </xdr:to>
    <xdr:cxnSp macro="">
      <xdr:nvCxnSpPr>
        <xdr:cNvPr id="455" name="直線コネクタ 454"/>
        <xdr:cNvCxnSpPr/>
      </xdr:nvCxnSpPr>
      <xdr:spPr>
        <a:xfrm>
          <a:off x="10388600" y="167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152442</xdr:rowOff>
    </xdr:from>
    <xdr:to>
      <xdr:col>55</xdr:col>
      <xdr:colOff>0</xdr:colOff>
      <xdr:row>97</xdr:row>
      <xdr:rowOff>143788</xdr:rowOff>
    </xdr:to>
    <xdr:cxnSp macro="">
      <xdr:nvCxnSpPr>
        <xdr:cNvPr id="456" name="直線コネクタ 455"/>
        <xdr:cNvCxnSpPr/>
      </xdr:nvCxnSpPr>
      <xdr:spPr>
        <a:xfrm>
          <a:off x="9639300" y="16611642"/>
          <a:ext cx="838200" cy="16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83436</xdr:rowOff>
    </xdr:from>
    <xdr:ext cx="534377" cy="259045"/>
    <xdr:sp macro="" textlink="">
      <xdr:nvSpPr>
        <xdr:cNvPr id="457" name="土木費平均値テキスト"/>
        <xdr:cNvSpPr txBox="1"/>
      </xdr:nvSpPr>
      <xdr:spPr>
        <a:xfrm>
          <a:off x="10528300" y="16885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105009</xdr:rowOff>
    </xdr:from>
    <xdr:to>
      <xdr:col>55</xdr:col>
      <xdr:colOff>50800</xdr:colOff>
      <xdr:row>99</xdr:row>
      <xdr:rowOff>35159</xdr:rowOff>
    </xdr:to>
    <xdr:sp macro="" textlink="">
      <xdr:nvSpPr>
        <xdr:cNvPr id="458" name="フローチャート: 判断 457"/>
        <xdr:cNvSpPr/>
      </xdr:nvSpPr>
      <xdr:spPr>
        <a:xfrm>
          <a:off x="10426700" y="1690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53222</xdr:rowOff>
    </xdr:from>
    <xdr:to>
      <xdr:col>50</xdr:col>
      <xdr:colOff>114300</xdr:colOff>
      <xdr:row>96</xdr:row>
      <xdr:rowOff>152442</xdr:rowOff>
    </xdr:to>
    <xdr:cxnSp macro="">
      <xdr:nvCxnSpPr>
        <xdr:cNvPr id="459" name="直線コネクタ 458"/>
        <xdr:cNvCxnSpPr/>
      </xdr:nvCxnSpPr>
      <xdr:spPr>
        <a:xfrm>
          <a:off x="8750300" y="16512422"/>
          <a:ext cx="889000" cy="9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108434</xdr:rowOff>
    </xdr:from>
    <xdr:to>
      <xdr:col>50</xdr:col>
      <xdr:colOff>165100</xdr:colOff>
      <xdr:row>99</xdr:row>
      <xdr:rowOff>38584</xdr:rowOff>
    </xdr:to>
    <xdr:sp macro="" textlink="">
      <xdr:nvSpPr>
        <xdr:cNvPr id="460" name="フローチャート: 判断 459"/>
        <xdr:cNvSpPr/>
      </xdr:nvSpPr>
      <xdr:spPr>
        <a:xfrm>
          <a:off x="9588500" y="1691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29711</xdr:rowOff>
    </xdr:from>
    <xdr:ext cx="534377" cy="259045"/>
    <xdr:sp macro="" textlink="">
      <xdr:nvSpPr>
        <xdr:cNvPr id="461" name="テキスト ボックス 460"/>
        <xdr:cNvSpPr txBox="1"/>
      </xdr:nvSpPr>
      <xdr:spPr>
        <a:xfrm>
          <a:off x="9372111" y="1700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92749</xdr:rowOff>
    </xdr:from>
    <xdr:to>
      <xdr:col>45</xdr:col>
      <xdr:colOff>177800</xdr:colOff>
      <xdr:row>96</xdr:row>
      <xdr:rowOff>53222</xdr:rowOff>
    </xdr:to>
    <xdr:cxnSp macro="">
      <xdr:nvCxnSpPr>
        <xdr:cNvPr id="462" name="直線コネクタ 461"/>
        <xdr:cNvCxnSpPr/>
      </xdr:nvCxnSpPr>
      <xdr:spPr>
        <a:xfrm>
          <a:off x="7861300" y="15694699"/>
          <a:ext cx="889000" cy="81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107314</xdr:rowOff>
    </xdr:from>
    <xdr:to>
      <xdr:col>46</xdr:col>
      <xdr:colOff>38100</xdr:colOff>
      <xdr:row>99</xdr:row>
      <xdr:rowOff>37464</xdr:rowOff>
    </xdr:to>
    <xdr:sp macro="" textlink="">
      <xdr:nvSpPr>
        <xdr:cNvPr id="463" name="フローチャート: 判断 462"/>
        <xdr:cNvSpPr/>
      </xdr:nvSpPr>
      <xdr:spPr>
        <a:xfrm>
          <a:off x="8699500" y="1690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28591</xdr:rowOff>
    </xdr:from>
    <xdr:ext cx="534377" cy="259045"/>
    <xdr:sp macro="" textlink="">
      <xdr:nvSpPr>
        <xdr:cNvPr id="464" name="テキスト ボックス 463"/>
        <xdr:cNvSpPr txBox="1"/>
      </xdr:nvSpPr>
      <xdr:spPr>
        <a:xfrm>
          <a:off x="8483111" y="1700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92749</xdr:rowOff>
    </xdr:from>
    <xdr:to>
      <xdr:col>41</xdr:col>
      <xdr:colOff>50800</xdr:colOff>
      <xdr:row>92</xdr:row>
      <xdr:rowOff>31862</xdr:rowOff>
    </xdr:to>
    <xdr:cxnSp macro="">
      <xdr:nvCxnSpPr>
        <xdr:cNvPr id="465" name="直線コネクタ 464"/>
        <xdr:cNvCxnSpPr/>
      </xdr:nvCxnSpPr>
      <xdr:spPr>
        <a:xfrm flipV="1">
          <a:off x="6972300" y="15694699"/>
          <a:ext cx="889000" cy="11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110272</xdr:rowOff>
    </xdr:from>
    <xdr:to>
      <xdr:col>41</xdr:col>
      <xdr:colOff>101600</xdr:colOff>
      <xdr:row>99</xdr:row>
      <xdr:rowOff>40422</xdr:rowOff>
    </xdr:to>
    <xdr:sp macro="" textlink="">
      <xdr:nvSpPr>
        <xdr:cNvPr id="466" name="フローチャート: 判断 465"/>
        <xdr:cNvSpPr/>
      </xdr:nvSpPr>
      <xdr:spPr>
        <a:xfrm>
          <a:off x="78105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31549</xdr:rowOff>
    </xdr:from>
    <xdr:ext cx="534377" cy="259045"/>
    <xdr:sp macro="" textlink="">
      <xdr:nvSpPr>
        <xdr:cNvPr id="467" name="テキスト ボックス 466"/>
        <xdr:cNvSpPr txBox="1"/>
      </xdr:nvSpPr>
      <xdr:spPr>
        <a:xfrm>
          <a:off x="7594111" y="1700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114795</xdr:rowOff>
    </xdr:from>
    <xdr:to>
      <xdr:col>36</xdr:col>
      <xdr:colOff>165100</xdr:colOff>
      <xdr:row>99</xdr:row>
      <xdr:rowOff>44945</xdr:rowOff>
    </xdr:to>
    <xdr:sp macro="" textlink="">
      <xdr:nvSpPr>
        <xdr:cNvPr id="468" name="フローチャート: 判断 467"/>
        <xdr:cNvSpPr/>
      </xdr:nvSpPr>
      <xdr:spPr>
        <a:xfrm>
          <a:off x="692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36072</xdr:rowOff>
    </xdr:from>
    <xdr:ext cx="534377" cy="259045"/>
    <xdr:sp macro="" textlink="">
      <xdr:nvSpPr>
        <xdr:cNvPr id="469" name="テキスト ボックス 468"/>
        <xdr:cNvSpPr txBox="1"/>
      </xdr:nvSpPr>
      <xdr:spPr>
        <a:xfrm>
          <a:off x="6705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92988</xdr:rowOff>
    </xdr:from>
    <xdr:to>
      <xdr:col>55</xdr:col>
      <xdr:colOff>50800</xdr:colOff>
      <xdr:row>98</xdr:row>
      <xdr:rowOff>23138</xdr:rowOff>
    </xdr:to>
    <xdr:sp macro="" textlink="">
      <xdr:nvSpPr>
        <xdr:cNvPr id="475" name="楕円 474"/>
        <xdr:cNvSpPr/>
      </xdr:nvSpPr>
      <xdr:spPr>
        <a:xfrm>
          <a:off x="10426700" y="1672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46015</xdr:rowOff>
    </xdr:from>
    <xdr:ext cx="599010" cy="259045"/>
    <xdr:sp macro="" textlink="">
      <xdr:nvSpPr>
        <xdr:cNvPr id="476" name="土木費該当値テキスト"/>
        <xdr:cNvSpPr txBox="1"/>
      </xdr:nvSpPr>
      <xdr:spPr>
        <a:xfrm>
          <a:off x="10528300" y="1667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101642</xdr:rowOff>
    </xdr:from>
    <xdr:to>
      <xdr:col>50</xdr:col>
      <xdr:colOff>165100</xdr:colOff>
      <xdr:row>97</xdr:row>
      <xdr:rowOff>31792</xdr:rowOff>
    </xdr:to>
    <xdr:sp macro="" textlink="">
      <xdr:nvSpPr>
        <xdr:cNvPr id="477" name="楕円 476"/>
        <xdr:cNvSpPr/>
      </xdr:nvSpPr>
      <xdr:spPr>
        <a:xfrm>
          <a:off x="9588500" y="1656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48319</xdr:rowOff>
    </xdr:from>
    <xdr:ext cx="599010" cy="259045"/>
    <xdr:sp macro="" textlink="">
      <xdr:nvSpPr>
        <xdr:cNvPr id="478" name="テキスト ボックス 477"/>
        <xdr:cNvSpPr txBox="1"/>
      </xdr:nvSpPr>
      <xdr:spPr>
        <a:xfrm>
          <a:off x="9339795" y="1633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2422</xdr:rowOff>
    </xdr:from>
    <xdr:to>
      <xdr:col>46</xdr:col>
      <xdr:colOff>38100</xdr:colOff>
      <xdr:row>96</xdr:row>
      <xdr:rowOff>104022</xdr:rowOff>
    </xdr:to>
    <xdr:sp macro="" textlink="">
      <xdr:nvSpPr>
        <xdr:cNvPr id="479" name="楕円 478"/>
        <xdr:cNvSpPr/>
      </xdr:nvSpPr>
      <xdr:spPr>
        <a:xfrm>
          <a:off x="8699500" y="1646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120549</xdr:rowOff>
    </xdr:from>
    <xdr:ext cx="599010" cy="259045"/>
    <xdr:sp macro="" textlink="">
      <xdr:nvSpPr>
        <xdr:cNvPr id="480" name="テキスト ボックス 479"/>
        <xdr:cNvSpPr txBox="1"/>
      </xdr:nvSpPr>
      <xdr:spPr>
        <a:xfrm>
          <a:off x="8450795" y="1623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41949</xdr:rowOff>
    </xdr:from>
    <xdr:to>
      <xdr:col>41</xdr:col>
      <xdr:colOff>101600</xdr:colOff>
      <xdr:row>91</xdr:row>
      <xdr:rowOff>143549</xdr:rowOff>
    </xdr:to>
    <xdr:sp macro="" textlink="">
      <xdr:nvSpPr>
        <xdr:cNvPr id="481" name="楕円 480"/>
        <xdr:cNvSpPr/>
      </xdr:nvSpPr>
      <xdr:spPr>
        <a:xfrm>
          <a:off x="7810500" y="1564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89</xdr:row>
      <xdr:rowOff>160076</xdr:rowOff>
    </xdr:from>
    <xdr:ext cx="690189" cy="259045"/>
    <xdr:sp macro="" textlink="">
      <xdr:nvSpPr>
        <xdr:cNvPr id="482" name="テキスト ボックス 481"/>
        <xdr:cNvSpPr txBox="1"/>
      </xdr:nvSpPr>
      <xdr:spPr>
        <a:xfrm>
          <a:off x="7516205" y="15419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152512</xdr:rowOff>
    </xdr:from>
    <xdr:to>
      <xdr:col>36</xdr:col>
      <xdr:colOff>165100</xdr:colOff>
      <xdr:row>92</xdr:row>
      <xdr:rowOff>82662</xdr:rowOff>
    </xdr:to>
    <xdr:sp macro="" textlink="">
      <xdr:nvSpPr>
        <xdr:cNvPr id="483" name="楕円 482"/>
        <xdr:cNvSpPr/>
      </xdr:nvSpPr>
      <xdr:spPr>
        <a:xfrm>
          <a:off x="6921500" y="1575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90</xdr:row>
      <xdr:rowOff>99189</xdr:rowOff>
    </xdr:from>
    <xdr:ext cx="690189" cy="259045"/>
    <xdr:sp macro="" textlink="">
      <xdr:nvSpPr>
        <xdr:cNvPr id="484" name="テキスト ボックス 483"/>
        <xdr:cNvSpPr txBox="1"/>
      </xdr:nvSpPr>
      <xdr:spPr>
        <a:xfrm>
          <a:off x="6627205" y="155296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7" name="テキスト ボックス 49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121679</xdr:rowOff>
    </xdr:from>
    <xdr:to>
      <xdr:col>85</xdr:col>
      <xdr:colOff>126364</xdr:colOff>
      <xdr:row>39</xdr:row>
      <xdr:rowOff>88550</xdr:rowOff>
    </xdr:to>
    <xdr:cxnSp macro="">
      <xdr:nvCxnSpPr>
        <xdr:cNvPr id="509" name="直線コネクタ 508"/>
        <xdr:cNvCxnSpPr/>
      </xdr:nvCxnSpPr>
      <xdr:spPr>
        <a:xfrm flipV="1">
          <a:off x="16317595" y="5436629"/>
          <a:ext cx="1269" cy="13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92377</xdr:rowOff>
    </xdr:from>
    <xdr:ext cx="534377" cy="259045"/>
    <xdr:sp macro="" textlink="">
      <xdr:nvSpPr>
        <xdr:cNvPr id="510" name="消防費最小値テキスト"/>
        <xdr:cNvSpPr txBox="1"/>
      </xdr:nvSpPr>
      <xdr:spPr>
        <a:xfrm>
          <a:off x="16370300" y="67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88550</xdr:rowOff>
    </xdr:from>
    <xdr:to>
      <xdr:col>86</xdr:col>
      <xdr:colOff>25400</xdr:colOff>
      <xdr:row>39</xdr:row>
      <xdr:rowOff>88550</xdr:rowOff>
    </xdr:to>
    <xdr:cxnSp macro="">
      <xdr:nvCxnSpPr>
        <xdr:cNvPr id="511" name="直線コネクタ 510"/>
        <xdr:cNvCxnSpPr/>
      </xdr:nvCxnSpPr>
      <xdr:spPr>
        <a:xfrm>
          <a:off x="16230600" y="6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68356</xdr:rowOff>
    </xdr:from>
    <xdr:ext cx="534377" cy="259045"/>
    <xdr:sp macro="" textlink="">
      <xdr:nvSpPr>
        <xdr:cNvPr id="512" name="消防費最大値テキスト"/>
        <xdr:cNvSpPr txBox="1"/>
      </xdr:nvSpPr>
      <xdr:spPr>
        <a:xfrm>
          <a:off x="16370300" y="5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87,946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121679</xdr:rowOff>
    </xdr:from>
    <xdr:to>
      <xdr:col>86</xdr:col>
      <xdr:colOff>25400</xdr:colOff>
      <xdr:row>31</xdr:row>
      <xdr:rowOff>121679</xdr:rowOff>
    </xdr:to>
    <xdr:cxnSp macro="">
      <xdr:nvCxnSpPr>
        <xdr:cNvPr id="513" name="直線コネクタ 512"/>
        <xdr:cNvCxnSpPr/>
      </xdr:nvCxnSpPr>
      <xdr:spPr>
        <a:xfrm>
          <a:off x="16230600" y="543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133242</xdr:rowOff>
    </xdr:from>
    <xdr:to>
      <xdr:col>85</xdr:col>
      <xdr:colOff>127000</xdr:colOff>
      <xdr:row>35</xdr:row>
      <xdr:rowOff>120307</xdr:rowOff>
    </xdr:to>
    <xdr:cxnSp macro="">
      <xdr:nvCxnSpPr>
        <xdr:cNvPr id="514" name="直線コネクタ 513"/>
        <xdr:cNvCxnSpPr/>
      </xdr:nvCxnSpPr>
      <xdr:spPr>
        <a:xfrm>
          <a:off x="15481300" y="5962542"/>
          <a:ext cx="838200" cy="15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149223</xdr:rowOff>
    </xdr:from>
    <xdr:ext cx="534377" cy="259045"/>
    <xdr:sp macro="" textlink="">
      <xdr:nvSpPr>
        <xdr:cNvPr id="515" name="消防費平均値テキスト"/>
        <xdr:cNvSpPr txBox="1"/>
      </xdr:nvSpPr>
      <xdr:spPr>
        <a:xfrm>
          <a:off x="16370300" y="6321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170796</xdr:rowOff>
    </xdr:from>
    <xdr:to>
      <xdr:col>85</xdr:col>
      <xdr:colOff>177800</xdr:colOff>
      <xdr:row>37</xdr:row>
      <xdr:rowOff>100946</xdr:rowOff>
    </xdr:to>
    <xdr:sp macro="" textlink="">
      <xdr:nvSpPr>
        <xdr:cNvPr id="516" name="フローチャート: 判断 515"/>
        <xdr:cNvSpPr/>
      </xdr:nvSpPr>
      <xdr:spPr>
        <a:xfrm>
          <a:off x="16268700" y="634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133242</xdr:rowOff>
    </xdr:from>
    <xdr:to>
      <xdr:col>81</xdr:col>
      <xdr:colOff>50800</xdr:colOff>
      <xdr:row>36</xdr:row>
      <xdr:rowOff>121583</xdr:rowOff>
    </xdr:to>
    <xdr:cxnSp macro="">
      <xdr:nvCxnSpPr>
        <xdr:cNvPr id="517" name="直線コネクタ 516"/>
        <xdr:cNvCxnSpPr/>
      </xdr:nvCxnSpPr>
      <xdr:spPr>
        <a:xfrm flipV="1">
          <a:off x="14592300" y="5962542"/>
          <a:ext cx="889000" cy="3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147212</xdr:rowOff>
    </xdr:from>
    <xdr:to>
      <xdr:col>81</xdr:col>
      <xdr:colOff>101600</xdr:colOff>
      <xdr:row>37</xdr:row>
      <xdr:rowOff>77362</xdr:rowOff>
    </xdr:to>
    <xdr:sp macro="" textlink="">
      <xdr:nvSpPr>
        <xdr:cNvPr id="518" name="フローチャート: 判断 517"/>
        <xdr:cNvSpPr/>
      </xdr:nvSpPr>
      <xdr:spPr>
        <a:xfrm>
          <a:off x="15430500" y="631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68489</xdr:rowOff>
    </xdr:from>
    <xdr:ext cx="534377" cy="259045"/>
    <xdr:sp macro="" textlink="">
      <xdr:nvSpPr>
        <xdr:cNvPr id="519" name="テキスト ボックス 518"/>
        <xdr:cNvSpPr txBox="1"/>
      </xdr:nvSpPr>
      <xdr:spPr>
        <a:xfrm>
          <a:off x="15214111" y="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121583</xdr:rowOff>
    </xdr:from>
    <xdr:to>
      <xdr:col>76</xdr:col>
      <xdr:colOff>114300</xdr:colOff>
      <xdr:row>36</xdr:row>
      <xdr:rowOff>154331</xdr:rowOff>
    </xdr:to>
    <xdr:cxnSp macro="">
      <xdr:nvCxnSpPr>
        <xdr:cNvPr id="520" name="直線コネクタ 519"/>
        <xdr:cNvCxnSpPr/>
      </xdr:nvCxnSpPr>
      <xdr:spPr>
        <a:xfrm flipV="1">
          <a:off x="13703300" y="6293783"/>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40227</xdr:rowOff>
    </xdr:from>
    <xdr:to>
      <xdr:col>76</xdr:col>
      <xdr:colOff>165100</xdr:colOff>
      <xdr:row>37</xdr:row>
      <xdr:rowOff>141827</xdr:rowOff>
    </xdr:to>
    <xdr:sp macro="" textlink="">
      <xdr:nvSpPr>
        <xdr:cNvPr id="521" name="フローチャート: 判断 520"/>
        <xdr:cNvSpPr/>
      </xdr:nvSpPr>
      <xdr:spPr>
        <a:xfrm>
          <a:off x="14541500" y="638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132954</xdr:rowOff>
    </xdr:from>
    <xdr:ext cx="534377" cy="259045"/>
    <xdr:sp macro="" textlink="">
      <xdr:nvSpPr>
        <xdr:cNvPr id="522" name="テキスト ボックス 521"/>
        <xdr:cNvSpPr txBox="1"/>
      </xdr:nvSpPr>
      <xdr:spPr>
        <a:xfrm>
          <a:off x="14325111" y="647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154331</xdr:rowOff>
    </xdr:from>
    <xdr:to>
      <xdr:col>71</xdr:col>
      <xdr:colOff>177800</xdr:colOff>
      <xdr:row>37</xdr:row>
      <xdr:rowOff>138462</xdr:rowOff>
    </xdr:to>
    <xdr:cxnSp macro="">
      <xdr:nvCxnSpPr>
        <xdr:cNvPr id="523" name="直線コネクタ 522"/>
        <xdr:cNvCxnSpPr/>
      </xdr:nvCxnSpPr>
      <xdr:spPr>
        <a:xfrm flipV="1">
          <a:off x="12814300" y="6326531"/>
          <a:ext cx="889000" cy="15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14853</xdr:rowOff>
    </xdr:from>
    <xdr:to>
      <xdr:col>72</xdr:col>
      <xdr:colOff>38100</xdr:colOff>
      <xdr:row>37</xdr:row>
      <xdr:rowOff>116453</xdr:rowOff>
    </xdr:to>
    <xdr:sp macro="" textlink="">
      <xdr:nvSpPr>
        <xdr:cNvPr id="524" name="フローチャート: 判断 523"/>
        <xdr:cNvSpPr/>
      </xdr:nvSpPr>
      <xdr:spPr>
        <a:xfrm>
          <a:off x="13652500" y="63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107580</xdr:rowOff>
    </xdr:from>
    <xdr:ext cx="534377" cy="259045"/>
    <xdr:sp macro="" textlink="">
      <xdr:nvSpPr>
        <xdr:cNvPr id="525" name="テキスト ボックス 524"/>
        <xdr:cNvSpPr txBox="1"/>
      </xdr:nvSpPr>
      <xdr:spPr>
        <a:xfrm>
          <a:off x="13436111" y="645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80880</xdr:rowOff>
    </xdr:from>
    <xdr:to>
      <xdr:col>67</xdr:col>
      <xdr:colOff>101600</xdr:colOff>
      <xdr:row>38</xdr:row>
      <xdr:rowOff>11030</xdr:rowOff>
    </xdr:to>
    <xdr:sp macro="" textlink="">
      <xdr:nvSpPr>
        <xdr:cNvPr id="526" name="フローチャート: 判断 525"/>
        <xdr:cNvSpPr/>
      </xdr:nvSpPr>
      <xdr:spPr>
        <a:xfrm>
          <a:off x="12763500" y="64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27557</xdr:rowOff>
    </xdr:from>
    <xdr:ext cx="534377" cy="259045"/>
    <xdr:sp macro="" textlink="">
      <xdr:nvSpPr>
        <xdr:cNvPr id="527" name="テキスト ボックス 526"/>
        <xdr:cNvSpPr txBox="1"/>
      </xdr:nvSpPr>
      <xdr:spPr>
        <a:xfrm>
          <a:off x="12547111" y="61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69507</xdr:rowOff>
    </xdr:from>
    <xdr:to>
      <xdr:col>85</xdr:col>
      <xdr:colOff>177800</xdr:colOff>
      <xdr:row>35</xdr:row>
      <xdr:rowOff>171107</xdr:rowOff>
    </xdr:to>
    <xdr:sp macro="" textlink="">
      <xdr:nvSpPr>
        <xdr:cNvPr id="533" name="楕円 532"/>
        <xdr:cNvSpPr/>
      </xdr:nvSpPr>
      <xdr:spPr>
        <a:xfrm>
          <a:off x="16268700" y="607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92384</xdr:rowOff>
    </xdr:from>
    <xdr:ext cx="534377" cy="259045"/>
    <xdr:sp macro="" textlink="">
      <xdr:nvSpPr>
        <xdr:cNvPr id="534" name="消防費該当値テキスト"/>
        <xdr:cNvSpPr txBox="1"/>
      </xdr:nvSpPr>
      <xdr:spPr>
        <a:xfrm>
          <a:off x="16370300" y="59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82442</xdr:rowOff>
    </xdr:from>
    <xdr:to>
      <xdr:col>81</xdr:col>
      <xdr:colOff>101600</xdr:colOff>
      <xdr:row>35</xdr:row>
      <xdr:rowOff>12592</xdr:rowOff>
    </xdr:to>
    <xdr:sp macro="" textlink="">
      <xdr:nvSpPr>
        <xdr:cNvPr id="535" name="楕円 534"/>
        <xdr:cNvSpPr/>
      </xdr:nvSpPr>
      <xdr:spPr>
        <a:xfrm>
          <a:off x="15430500" y="591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29119</xdr:rowOff>
    </xdr:from>
    <xdr:ext cx="534377" cy="259045"/>
    <xdr:sp macro="" textlink="">
      <xdr:nvSpPr>
        <xdr:cNvPr id="536" name="テキスト ボックス 535"/>
        <xdr:cNvSpPr txBox="1"/>
      </xdr:nvSpPr>
      <xdr:spPr>
        <a:xfrm>
          <a:off x="15214111" y="568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70783</xdr:rowOff>
    </xdr:from>
    <xdr:to>
      <xdr:col>76</xdr:col>
      <xdr:colOff>165100</xdr:colOff>
      <xdr:row>37</xdr:row>
      <xdr:rowOff>933</xdr:rowOff>
    </xdr:to>
    <xdr:sp macro="" textlink="">
      <xdr:nvSpPr>
        <xdr:cNvPr id="537" name="楕円 536"/>
        <xdr:cNvSpPr/>
      </xdr:nvSpPr>
      <xdr:spPr>
        <a:xfrm>
          <a:off x="14541500" y="624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17460</xdr:rowOff>
    </xdr:from>
    <xdr:ext cx="534377" cy="259045"/>
    <xdr:sp macro="" textlink="">
      <xdr:nvSpPr>
        <xdr:cNvPr id="538" name="テキスト ボックス 537"/>
        <xdr:cNvSpPr txBox="1"/>
      </xdr:nvSpPr>
      <xdr:spPr>
        <a:xfrm>
          <a:off x="14325111" y="601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103531</xdr:rowOff>
    </xdr:from>
    <xdr:to>
      <xdr:col>72</xdr:col>
      <xdr:colOff>38100</xdr:colOff>
      <xdr:row>37</xdr:row>
      <xdr:rowOff>33681</xdr:rowOff>
    </xdr:to>
    <xdr:sp macro="" textlink="">
      <xdr:nvSpPr>
        <xdr:cNvPr id="539" name="楕円 538"/>
        <xdr:cNvSpPr/>
      </xdr:nvSpPr>
      <xdr:spPr>
        <a:xfrm>
          <a:off x="13652500" y="62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50208</xdr:rowOff>
    </xdr:from>
    <xdr:ext cx="534377" cy="259045"/>
    <xdr:sp macro="" textlink="">
      <xdr:nvSpPr>
        <xdr:cNvPr id="540" name="テキスト ボックス 539"/>
        <xdr:cNvSpPr txBox="1"/>
      </xdr:nvSpPr>
      <xdr:spPr>
        <a:xfrm>
          <a:off x="13436111" y="605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87662</xdr:rowOff>
    </xdr:from>
    <xdr:to>
      <xdr:col>67</xdr:col>
      <xdr:colOff>101600</xdr:colOff>
      <xdr:row>38</xdr:row>
      <xdr:rowOff>17811</xdr:rowOff>
    </xdr:to>
    <xdr:sp macro="" textlink="">
      <xdr:nvSpPr>
        <xdr:cNvPr id="541" name="楕円 540"/>
        <xdr:cNvSpPr/>
      </xdr:nvSpPr>
      <xdr:spPr>
        <a:xfrm>
          <a:off x="12763500" y="64313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8939</xdr:rowOff>
    </xdr:from>
    <xdr:ext cx="534377" cy="259045"/>
    <xdr:sp macro="" textlink="">
      <xdr:nvSpPr>
        <xdr:cNvPr id="542" name="テキスト ボックス 541"/>
        <xdr:cNvSpPr txBox="1"/>
      </xdr:nvSpPr>
      <xdr:spPr>
        <a:xfrm>
          <a:off x="12547111" y="652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124691</xdr:rowOff>
    </xdr:from>
    <xdr:to>
      <xdr:col>85</xdr:col>
      <xdr:colOff>126364</xdr:colOff>
      <xdr:row>58</xdr:row>
      <xdr:rowOff>29273</xdr:rowOff>
    </xdr:to>
    <xdr:cxnSp macro="">
      <xdr:nvCxnSpPr>
        <xdr:cNvPr id="568" name="直線コネクタ 567"/>
        <xdr:cNvCxnSpPr/>
      </xdr:nvCxnSpPr>
      <xdr:spPr>
        <a:xfrm flipV="1">
          <a:off x="16317595" y="8697191"/>
          <a:ext cx="1269" cy="127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33100</xdr:rowOff>
    </xdr:from>
    <xdr:ext cx="534377" cy="259045"/>
    <xdr:sp macro="" textlink="">
      <xdr:nvSpPr>
        <xdr:cNvPr id="569" name="教育費最小値テキスト"/>
        <xdr:cNvSpPr txBox="1"/>
      </xdr:nvSpPr>
      <xdr:spPr>
        <a:xfrm>
          <a:off x="16370300" y="99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29273</xdr:rowOff>
    </xdr:from>
    <xdr:to>
      <xdr:col>86</xdr:col>
      <xdr:colOff>25400</xdr:colOff>
      <xdr:row>58</xdr:row>
      <xdr:rowOff>29273</xdr:rowOff>
    </xdr:to>
    <xdr:cxnSp macro="">
      <xdr:nvCxnSpPr>
        <xdr:cNvPr id="570" name="直線コネクタ 569"/>
        <xdr:cNvCxnSpPr/>
      </xdr:nvCxnSpPr>
      <xdr:spPr>
        <a:xfrm>
          <a:off x="16230600" y="99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71368</xdr:rowOff>
    </xdr:from>
    <xdr:ext cx="599010" cy="259045"/>
    <xdr:sp macro="" textlink="">
      <xdr:nvSpPr>
        <xdr:cNvPr id="571" name="教育費最大値テキスト"/>
        <xdr:cNvSpPr txBox="1"/>
      </xdr:nvSpPr>
      <xdr:spPr>
        <a:xfrm>
          <a:off x="16370300" y="847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124691</xdr:rowOff>
    </xdr:from>
    <xdr:to>
      <xdr:col>86</xdr:col>
      <xdr:colOff>25400</xdr:colOff>
      <xdr:row>50</xdr:row>
      <xdr:rowOff>124691</xdr:rowOff>
    </xdr:to>
    <xdr:cxnSp macro="">
      <xdr:nvCxnSpPr>
        <xdr:cNvPr id="572" name="直線コネクタ 571"/>
        <xdr:cNvCxnSpPr/>
      </xdr:nvCxnSpPr>
      <xdr:spPr>
        <a:xfrm>
          <a:off x="16230600" y="8697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24316</xdr:rowOff>
    </xdr:from>
    <xdr:to>
      <xdr:col>85</xdr:col>
      <xdr:colOff>127000</xdr:colOff>
      <xdr:row>55</xdr:row>
      <xdr:rowOff>146500</xdr:rowOff>
    </xdr:to>
    <xdr:cxnSp macro="">
      <xdr:nvCxnSpPr>
        <xdr:cNvPr id="573" name="直線コネクタ 572"/>
        <xdr:cNvCxnSpPr/>
      </xdr:nvCxnSpPr>
      <xdr:spPr>
        <a:xfrm flipV="1">
          <a:off x="15481300" y="9282616"/>
          <a:ext cx="838200" cy="29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65374</xdr:rowOff>
    </xdr:from>
    <xdr:ext cx="534377" cy="259045"/>
    <xdr:sp macro="" textlink="">
      <xdr:nvSpPr>
        <xdr:cNvPr id="574" name="教育費平均値テキスト"/>
        <xdr:cNvSpPr txBox="1"/>
      </xdr:nvSpPr>
      <xdr:spPr>
        <a:xfrm>
          <a:off x="16370300" y="9666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86947</xdr:rowOff>
    </xdr:from>
    <xdr:to>
      <xdr:col>85</xdr:col>
      <xdr:colOff>177800</xdr:colOff>
      <xdr:row>57</xdr:row>
      <xdr:rowOff>17097</xdr:rowOff>
    </xdr:to>
    <xdr:sp macro="" textlink="">
      <xdr:nvSpPr>
        <xdr:cNvPr id="575" name="フローチャート: 判断 574"/>
        <xdr:cNvSpPr/>
      </xdr:nvSpPr>
      <xdr:spPr>
        <a:xfrm>
          <a:off x="16268700" y="96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75973</xdr:rowOff>
    </xdr:from>
    <xdr:to>
      <xdr:col>81</xdr:col>
      <xdr:colOff>50800</xdr:colOff>
      <xdr:row>55</xdr:row>
      <xdr:rowOff>146500</xdr:rowOff>
    </xdr:to>
    <xdr:cxnSp macro="">
      <xdr:nvCxnSpPr>
        <xdr:cNvPr id="576" name="直線コネクタ 575"/>
        <xdr:cNvCxnSpPr/>
      </xdr:nvCxnSpPr>
      <xdr:spPr>
        <a:xfrm>
          <a:off x="14592300" y="9505723"/>
          <a:ext cx="889000" cy="7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72754</xdr:rowOff>
    </xdr:from>
    <xdr:to>
      <xdr:col>81</xdr:col>
      <xdr:colOff>101600</xdr:colOff>
      <xdr:row>57</xdr:row>
      <xdr:rowOff>2904</xdr:rowOff>
    </xdr:to>
    <xdr:sp macro="" textlink="">
      <xdr:nvSpPr>
        <xdr:cNvPr id="577" name="フローチャート: 判断 576"/>
        <xdr:cNvSpPr/>
      </xdr:nvSpPr>
      <xdr:spPr>
        <a:xfrm>
          <a:off x="15430500" y="967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165481</xdr:rowOff>
    </xdr:from>
    <xdr:ext cx="534377" cy="259045"/>
    <xdr:sp macro="" textlink="">
      <xdr:nvSpPr>
        <xdr:cNvPr id="578" name="テキスト ボックス 577"/>
        <xdr:cNvSpPr txBox="1"/>
      </xdr:nvSpPr>
      <xdr:spPr>
        <a:xfrm>
          <a:off x="15214111" y="976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75973</xdr:rowOff>
    </xdr:from>
    <xdr:to>
      <xdr:col>76</xdr:col>
      <xdr:colOff>114300</xdr:colOff>
      <xdr:row>55</xdr:row>
      <xdr:rowOff>114456</xdr:rowOff>
    </xdr:to>
    <xdr:cxnSp macro="">
      <xdr:nvCxnSpPr>
        <xdr:cNvPr id="579" name="直線コネクタ 578"/>
        <xdr:cNvCxnSpPr/>
      </xdr:nvCxnSpPr>
      <xdr:spPr>
        <a:xfrm flipV="1">
          <a:off x="13703300" y="9505723"/>
          <a:ext cx="889000" cy="3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151536</xdr:rowOff>
    </xdr:from>
    <xdr:to>
      <xdr:col>76</xdr:col>
      <xdr:colOff>165100</xdr:colOff>
      <xdr:row>57</xdr:row>
      <xdr:rowOff>81686</xdr:rowOff>
    </xdr:to>
    <xdr:sp macro="" textlink="">
      <xdr:nvSpPr>
        <xdr:cNvPr id="580" name="フローチャート: 判断 579"/>
        <xdr:cNvSpPr/>
      </xdr:nvSpPr>
      <xdr:spPr>
        <a:xfrm>
          <a:off x="14541500" y="97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72813</xdr:rowOff>
    </xdr:from>
    <xdr:ext cx="534377" cy="259045"/>
    <xdr:sp macro="" textlink="">
      <xdr:nvSpPr>
        <xdr:cNvPr id="581" name="テキスト ボックス 580"/>
        <xdr:cNvSpPr txBox="1"/>
      </xdr:nvSpPr>
      <xdr:spPr>
        <a:xfrm>
          <a:off x="14325111" y="98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165447</xdr:rowOff>
    </xdr:from>
    <xdr:to>
      <xdr:col>71</xdr:col>
      <xdr:colOff>177800</xdr:colOff>
      <xdr:row>55</xdr:row>
      <xdr:rowOff>114456</xdr:rowOff>
    </xdr:to>
    <xdr:cxnSp macro="">
      <xdr:nvCxnSpPr>
        <xdr:cNvPr id="582" name="直線コネクタ 581"/>
        <xdr:cNvCxnSpPr/>
      </xdr:nvCxnSpPr>
      <xdr:spPr>
        <a:xfrm>
          <a:off x="12814300" y="9423747"/>
          <a:ext cx="889000" cy="1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6839</xdr:rowOff>
    </xdr:from>
    <xdr:to>
      <xdr:col>72</xdr:col>
      <xdr:colOff>38100</xdr:colOff>
      <xdr:row>57</xdr:row>
      <xdr:rowOff>108439</xdr:rowOff>
    </xdr:to>
    <xdr:sp macro="" textlink="">
      <xdr:nvSpPr>
        <xdr:cNvPr id="583" name="フローチャート: 判断 582"/>
        <xdr:cNvSpPr/>
      </xdr:nvSpPr>
      <xdr:spPr>
        <a:xfrm>
          <a:off x="13652500" y="977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99566</xdr:rowOff>
    </xdr:from>
    <xdr:ext cx="534377" cy="259045"/>
    <xdr:sp macro="" textlink="">
      <xdr:nvSpPr>
        <xdr:cNvPr id="584" name="テキスト ボックス 583"/>
        <xdr:cNvSpPr txBox="1"/>
      </xdr:nvSpPr>
      <xdr:spPr>
        <a:xfrm>
          <a:off x="13436111" y="987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160491</xdr:rowOff>
    </xdr:from>
    <xdr:to>
      <xdr:col>67</xdr:col>
      <xdr:colOff>101600</xdr:colOff>
      <xdr:row>57</xdr:row>
      <xdr:rowOff>90641</xdr:rowOff>
    </xdr:to>
    <xdr:sp macro="" textlink="">
      <xdr:nvSpPr>
        <xdr:cNvPr id="585" name="フローチャート: 判断 584"/>
        <xdr:cNvSpPr/>
      </xdr:nvSpPr>
      <xdr:spPr>
        <a:xfrm>
          <a:off x="12763500" y="976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81768</xdr:rowOff>
    </xdr:from>
    <xdr:ext cx="534377" cy="259045"/>
    <xdr:sp macro="" textlink="">
      <xdr:nvSpPr>
        <xdr:cNvPr id="586" name="テキスト ボックス 585"/>
        <xdr:cNvSpPr txBox="1"/>
      </xdr:nvSpPr>
      <xdr:spPr>
        <a:xfrm>
          <a:off x="12547111" y="985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144966</xdr:rowOff>
    </xdr:from>
    <xdr:to>
      <xdr:col>85</xdr:col>
      <xdr:colOff>177800</xdr:colOff>
      <xdr:row>54</xdr:row>
      <xdr:rowOff>75116</xdr:rowOff>
    </xdr:to>
    <xdr:sp macro="" textlink="">
      <xdr:nvSpPr>
        <xdr:cNvPr id="592" name="楕円 591"/>
        <xdr:cNvSpPr/>
      </xdr:nvSpPr>
      <xdr:spPr>
        <a:xfrm>
          <a:off x="16268700" y="923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167843</xdr:rowOff>
    </xdr:from>
    <xdr:ext cx="599010" cy="259045"/>
    <xdr:sp macro="" textlink="">
      <xdr:nvSpPr>
        <xdr:cNvPr id="593" name="教育費該当値テキスト"/>
        <xdr:cNvSpPr txBox="1"/>
      </xdr:nvSpPr>
      <xdr:spPr>
        <a:xfrm>
          <a:off x="16370300" y="908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95700</xdr:rowOff>
    </xdr:from>
    <xdr:to>
      <xdr:col>81</xdr:col>
      <xdr:colOff>101600</xdr:colOff>
      <xdr:row>56</xdr:row>
      <xdr:rowOff>25850</xdr:rowOff>
    </xdr:to>
    <xdr:sp macro="" textlink="">
      <xdr:nvSpPr>
        <xdr:cNvPr id="594" name="楕円 593"/>
        <xdr:cNvSpPr/>
      </xdr:nvSpPr>
      <xdr:spPr>
        <a:xfrm>
          <a:off x="15430500" y="95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42377</xdr:rowOff>
    </xdr:from>
    <xdr:ext cx="534377" cy="259045"/>
    <xdr:sp macro="" textlink="">
      <xdr:nvSpPr>
        <xdr:cNvPr id="595" name="テキスト ボックス 594"/>
        <xdr:cNvSpPr txBox="1"/>
      </xdr:nvSpPr>
      <xdr:spPr>
        <a:xfrm>
          <a:off x="15214111" y="930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25173</xdr:rowOff>
    </xdr:from>
    <xdr:to>
      <xdr:col>76</xdr:col>
      <xdr:colOff>165100</xdr:colOff>
      <xdr:row>55</xdr:row>
      <xdr:rowOff>126773</xdr:rowOff>
    </xdr:to>
    <xdr:sp macro="" textlink="">
      <xdr:nvSpPr>
        <xdr:cNvPr id="596" name="楕円 595"/>
        <xdr:cNvSpPr/>
      </xdr:nvSpPr>
      <xdr:spPr>
        <a:xfrm>
          <a:off x="14541500" y="945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143300</xdr:rowOff>
    </xdr:from>
    <xdr:ext cx="599010" cy="259045"/>
    <xdr:sp macro="" textlink="">
      <xdr:nvSpPr>
        <xdr:cNvPr id="597" name="テキスト ボックス 596"/>
        <xdr:cNvSpPr txBox="1"/>
      </xdr:nvSpPr>
      <xdr:spPr>
        <a:xfrm>
          <a:off x="14292795" y="923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63656</xdr:rowOff>
    </xdr:from>
    <xdr:to>
      <xdr:col>72</xdr:col>
      <xdr:colOff>38100</xdr:colOff>
      <xdr:row>55</xdr:row>
      <xdr:rowOff>165256</xdr:rowOff>
    </xdr:to>
    <xdr:sp macro="" textlink="">
      <xdr:nvSpPr>
        <xdr:cNvPr id="598" name="楕円 597"/>
        <xdr:cNvSpPr/>
      </xdr:nvSpPr>
      <xdr:spPr>
        <a:xfrm>
          <a:off x="13652500" y="949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10333</xdr:rowOff>
    </xdr:from>
    <xdr:ext cx="599010" cy="259045"/>
    <xdr:sp macro="" textlink="">
      <xdr:nvSpPr>
        <xdr:cNvPr id="599" name="テキスト ボックス 598"/>
        <xdr:cNvSpPr txBox="1"/>
      </xdr:nvSpPr>
      <xdr:spPr>
        <a:xfrm>
          <a:off x="13403795" y="926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114647</xdr:rowOff>
    </xdr:from>
    <xdr:to>
      <xdr:col>67</xdr:col>
      <xdr:colOff>101600</xdr:colOff>
      <xdr:row>55</xdr:row>
      <xdr:rowOff>44797</xdr:rowOff>
    </xdr:to>
    <xdr:sp macro="" textlink="">
      <xdr:nvSpPr>
        <xdr:cNvPr id="600" name="楕円 599"/>
        <xdr:cNvSpPr/>
      </xdr:nvSpPr>
      <xdr:spPr>
        <a:xfrm>
          <a:off x="12763500" y="93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61324</xdr:rowOff>
    </xdr:from>
    <xdr:ext cx="599010" cy="259045"/>
    <xdr:sp macro="" textlink="">
      <xdr:nvSpPr>
        <xdr:cNvPr id="601" name="テキスト ボックス 600"/>
        <xdr:cNvSpPr txBox="1"/>
      </xdr:nvSpPr>
      <xdr:spPr>
        <a:xfrm>
          <a:off x="12514795" y="91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81418</xdr:rowOff>
    </xdr:from>
    <xdr:to>
      <xdr:col>85</xdr:col>
      <xdr:colOff>126364</xdr:colOff>
      <xdr:row>79</xdr:row>
      <xdr:rowOff>44450</xdr:rowOff>
    </xdr:to>
    <xdr:cxnSp macro="">
      <xdr:nvCxnSpPr>
        <xdr:cNvPr id="625" name="直線コネクタ 624"/>
        <xdr:cNvCxnSpPr/>
      </xdr:nvCxnSpPr>
      <xdr:spPr>
        <a:xfrm flipV="1">
          <a:off x="16317595" y="12082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67875</xdr:rowOff>
    </xdr:from>
    <xdr:ext cx="249299" cy="259045"/>
    <xdr:sp macro="" textlink="">
      <xdr:nvSpPr>
        <xdr:cNvPr id="626" name="災害復旧費最小値テキスト"/>
        <xdr:cNvSpPr txBox="1"/>
      </xdr:nvSpPr>
      <xdr:spPr>
        <a:xfrm>
          <a:off x="16370300" y="1361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28095</xdr:rowOff>
    </xdr:from>
    <xdr:ext cx="599010" cy="259045"/>
    <xdr:sp macro="" textlink="">
      <xdr:nvSpPr>
        <xdr:cNvPr id="628" name="災害復旧費最大値テキスト"/>
        <xdr:cNvSpPr txBox="1"/>
      </xdr:nvSpPr>
      <xdr:spPr>
        <a:xfrm>
          <a:off x="16370300" y="1185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790,594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81418</xdr:rowOff>
    </xdr:from>
    <xdr:to>
      <xdr:col>86</xdr:col>
      <xdr:colOff>25400</xdr:colOff>
      <xdr:row>70</xdr:row>
      <xdr:rowOff>81418</xdr:rowOff>
    </xdr:to>
    <xdr:cxnSp macro="">
      <xdr:nvCxnSpPr>
        <xdr:cNvPr id="629" name="直線コネクタ 628"/>
        <xdr:cNvCxnSpPr/>
      </xdr:nvCxnSpPr>
      <xdr:spPr>
        <a:xfrm>
          <a:off x="16230600" y="1208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81418</xdr:rowOff>
    </xdr:from>
    <xdr:to>
      <xdr:col>85</xdr:col>
      <xdr:colOff>127000</xdr:colOff>
      <xdr:row>74</xdr:row>
      <xdr:rowOff>135610</xdr:rowOff>
    </xdr:to>
    <xdr:cxnSp macro="">
      <xdr:nvCxnSpPr>
        <xdr:cNvPr id="630" name="直線コネクタ 629"/>
        <xdr:cNvCxnSpPr/>
      </xdr:nvCxnSpPr>
      <xdr:spPr>
        <a:xfrm flipV="1">
          <a:off x="15481300" y="12082918"/>
          <a:ext cx="838200" cy="73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112324</xdr:rowOff>
    </xdr:from>
    <xdr:ext cx="534377" cy="259045"/>
    <xdr:sp macro="" textlink="">
      <xdr:nvSpPr>
        <xdr:cNvPr id="631" name="災害復旧費平均値テキスト"/>
        <xdr:cNvSpPr txBox="1"/>
      </xdr:nvSpPr>
      <xdr:spPr>
        <a:xfrm>
          <a:off x="16370300" y="13485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133897</xdr:rowOff>
    </xdr:from>
    <xdr:to>
      <xdr:col>85</xdr:col>
      <xdr:colOff>177800</xdr:colOff>
      <xdr:row>79</xdr:row>
      <xdr:rowOff>64047</xdr:rowOff>
    </xdr:to>
    <xdr:sp macro="" textlink="">
      <xdr:nvSpPr>
        <xdr:cNvPr id="632" name="フローチャート: 判断 631"/>
        <xdr:cNvSpPr/>
      </xdr:nvSpPr>
      <xdr:spPr>
        <a:xfrm>
          <a:off x="162687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165221</xdr:rowOff>
    </xdr:from>
    <xdr:to>
      <xdr:col>81</xdr:col>
      <xdr:colOff>50800</xdr:colOff>
      <xdr:row>74</xdr:row>
      <xdr:rowOff>135610</xdr:rowOff>
    </xdr:to>
    <xdr:cxnSp macro="">
      <xdr:nvCxnSpPr>
        <xdr:cNvPr id="633" name="直線コネクタ 632"/>
        <xdr:cNvCxnSpPr/>
      </xdr:nvCxnSpPr>
      <xdr:spPr>
        <a:xfrm>
          <a:off x="14592300" y="12681071"/>
          <a:ext cx="889000" cy="14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145901</xdr:rowOff>
    </xdr:from>
    <xdr:to>
      <xdr:col>81</xdr:col>
      <xdr:colOff>101600</xdr:colOff>
      <xdr:row>79</xdr:row>
      <xdr:rowOff>76051</xdr:rowOff>
    </xdr:to>
    <xdr:sp macro="" textlink="">
      <xdr:nvSpPr>
        <xdr:cNvPr id="634" name="フローチャート: 判断 633"/>
        <xdr:cNvSpPr/>
      </xdr:nvSpPr>
      <xdr:spPr>
        <a:xfrm>
          <a:off x="15430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67178</xdr:rowOff>
    </xdr:from>
    <xdr:ext cx="534377" cy="259045"/>
    <xdr:sp macro="" textlink="">
      <xdr:nvSpPr>
        <xdr:cNvPr id="635" name="テキスト ボックス 634"/>
        <xdr:cNvSpPr txBox="1"/>
      </xdr:nvSpPr>
      <xdr:spPr>
        <a:xfrm>
          <a:off x="15214111" y="1361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165221</xdr:rowOff>
    </xdr:from>
    <xdr:to>
      <xdr:col>76</xdr:col>
      <xdr:colOff>114300</xdr:colOff>
      <xdr:row>77</xdr:row>
      <xdr:rowOff>16325</xdr:rowOff>
    </xdr:to>
    <xdr:cxnSp macro="">
      <xdr:nvCxnSpPr>
        <xdr:cNvPr id="636" name="直線コネクタ 635"/>
        <xdr:cNvCxnSpPr/>
      </xdr:nvCxnSpPr>
      <xdr:spPr>
        <a:xfrm flipV="1">
          <a:off x="13703300" y="12681071"/>
          <a:ext cx="889000" cy="53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135756</xdr:rowOff>
    </xdr:from>
    <xdr:to>
      <xdr:col>76</xdr:col>
      <xdr:colOff>165100</xdr:colOff>
      <xdr:row>79</xdr:row>
      <xdr:rowOff>65906</xdr:rowOff>
    </xdr:to>
    <xdr:sp macro="" textlink="">
      <xdr:nvSpPr>
        <xdr:cNvPr id="637" name="フローチャート: 判断 636"/>
        <xdr:cNvSpPr/>
      </xdr:nvSpPr>
      <xdr:spPr>
        <a:xfrm>
          <a:off x="14541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57033</xdr:rowOff>
    </xdr:from>
    <xdr:ext cx="534377" cy="259045"/>
    <xdr:sp macro="" textlink="">
      <xdr:nvSpPr>
        <xdr:cNvPr id="638" name="テキスト ボックス 637"/>
        <xdr:cNvSpPr txBox="1"/>
      </xdr:nvSpPr>
      <xdr:spPr>
        <a:xfrm>
          <a:off x="14325111" y="1360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65914</xdr:rowOff>
    </xdr:from>
    <xdr:to>
      <xdr:col>71</xdr:col>
      <xdr:colOff>177800</xdr:colOff>
      <xdr:row>77</xdr:row>
      <xdr:rowOff>16325</xdr:rowOff>
    </xdr:to>
    <xdr:cxnSp macro="">
      <xdr:nvCxnSpPr>
        <xdr:cNvPr id="639" name="直線コネクタ 638"/>
        <xdr:cNvCxnSpPr/>
      </xdr:nvCxnSpPr>
      <xdr:spPr>
        <a:xfrm>
          <a:off x="12814300" y="12924664"/>
          <a:ext cx="889000" cy="29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146447</xdr:rowOff>
    </xdr:from>
    <xdr:to>
      <xdr:col>72</xdr:col>
      <xdr:colOff>38100</xdr:colOff>
      <xdr:row>79</xdr:row>
      <xdr:rowOff>76597</xdr:rowOff>
    </xdr:to>
    <xdr:sp macro="" textlink="">
      <xdr:nvSpPr>
        <xdr:cNvPr id="640" name="フローチャート: 判断 639"/>
        <xdr:cNvSpPr/>
      </xdr:nvSpPr>
      <xdr:spPr>
        <a:xfrm>
          <a:off x="13652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67724</xdr:rowOff>
    </xdr:from>
    <xdr:ext cx="469744" cy="259045"/>
    <xdr:sp macro="" textlink="">
      <xdr:nvSpPr>
        <xdr:cNvPr id="641" name="テキスト ボックス 640"/>
        <xdr:cNvSpPr txBox="1"/>
      </xdr:nvSpPr>
      <xdr:spPr>
        <a:xfrm>
          <a:off x="13468428" y="1361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153995</xdr:rowOff>
    </xdr:from>
    <xdr:to>
      <xdr:col>67</xdr:col>
      <xdr:colOff>101600</xdr:colOff>
      <xdr:row>79</xdr:row>
      <xdr:rowOff>84145</xdr:rowOff>
    </xdr:to>
    <xdr:sp macro="" textlink="">
      <xdr:nvSpPr>
        <xdr:cNvPr id="642" name="フローチャート: 判断 641"/>
        <xdr:cNvSpPr/>
      </xdr:nvSpPr>
      <xdr:spPr>
        <a:xfrm>
          <a:off x="12763500" y="135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75272</xdr:rowOff>
    </xdr:from>
    <xdr:ext cx="469744" cy="259045"/>
    <xdr:sp macro="" textlink="">
      <xdr:nvSpPr>
        <xdr:cNvPr id="643" name="テキスト ボックス 642"/>
        <xdr:cNvSpPr txBox="1"/>
      </xdr:nvSpPr>
      <xdr:spPr>
        <a:xfrm>
          <a:off x="12579428" y="13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30618</xdr:rowOff>
    </xdr:from>
    <xdr:to>
      <xdr:col>85</xdr:col>
      <xdr:colOff>177800</xdr:colOff>
      <xdr:row>70</xdr:row>
      <xdr:rowOff>132218</xdr:rowOff>
    </xdr:to>
    <xdr:sp macro="" textlink="">
      <xdr:nvSpPr>
        <xdr:cNvPr id="649" name="楕円 648"/>
        <xdr:cNvSpPr/>
      </xdr:nvSpPr>
      <xdr:spPr>
        <a:xfrm>
          <a:off x="16268700" y="1203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155095</xdr:rowOff>
    </xdr:from>
    <xdr:ext cx="599010" cy="259045"/>
    <xdr:sp macro="" textlink="">
      <xdr:nvSpPr>
        <xdr:cNvPr id="650" name="災害復旧費該当値テキスト"/>
        <xdr:cNvSpPr txBox="1"/>
      </xdr:nvSpPr>
      <xdr:spPr>
        <a:xfrm>
          <a:off x="16370300" y="1198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84810</xdr:rowOff>
    </xdr:from>
    <xdr:to>
      <xdr:col>81</xdr:col>
      <xdr:colOff>101600</xdr:colOff>
      <xdr:row>75</xdr:row>
      <xdr:rowOff>14960</xdr:rowOff>
    </xdr:to>
    <xdr:sp macro="" textlink="">
      <xdr:nvSpPr>
        <xdr:cNvPr id="651" name="楕円 650"/>
        <xdr:cNvSpPr/>
      </xdr:nvSpPr>
      <xdr:spPr>
        <a:xfrm>
          <a:off x="15430500" y="127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31487</xdr:rowOff>
    </xdr:from>
    <xdr:ext cx="599010" cy="259045"/>
    <xdr:sp macro="" textlink="">
      <xdr:nvSpPr>
        <xdr:cNvPr id="652" name="テキスト ボックス 651"/>
        <xdr:cNvSpPr txBox="1"/>
      </xdr:nvSpPr>
      <xdr:spPr>
        <a:xfrm>
          <a:off x="15181795" y="1254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114421</xdr:rowOff>
    </xdr:from>
    <xdr:to>
      <xdr:col>76</xdr:col>
      <xdr:colOff>165100</xdr:colOff>
      <xdr:row>74</xdr:row>
      <xdr:rowOff>44571</xdr:rowOff>
    </xdr:to>
    <xdr:sp macro="" textlink="">
      <xdr:nvSpPr>
        <xdr:cNvPr id="653" name="楕円 652"/>
        <xdr:cNvSpPr/>
      </xdr:nvSpPr>
      <xdr:spPr>
        <a:xfrm>
          <a:off x="14541500" y="1263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61098</xdr:rowOff>
    </xdr:from>
    <xdr:ext cx="599010" cy="259045"/>
    <xdr:sp macro="" textlink="">
      <xdr:nvSpPr>
        <xdr:cNvPr id="654" name="テキスト ボックス 653"/>
        <xdr:cNvSpPr txBox="1"/>
      </xdr:nvSpPr>
      <xdr:spPr>
        <a:xfrm>
          <a:off x="14292795" y="1240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136975</xdr:rowOff>
    </xdr:from>
    <xdr:to>
      <xdr:col>72</xdr:col>
      <xdr:colOff>38100</xdr:colOff>
      <xdr:row>77</xdr:row>
      <xdr:rowOff>67125</xdr:rowOff>
    </xdr:to>
    <xdr:sp macro="" textlink="">
      <xdr:nvSpPr>
        <xdr:cNvPr id="655" name="楕円 654"/>
        <xdr:cNvSpPr/>
      </xdr:nvSpPr>
      <xdr:spPr>
        <a:xfrm>
          <a:off x="13652500" y="131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83652</xdr:rowOff>
    </xdr:from>
    <xdr:ext cx="599010" cy="259045"/>
    <xdr:sp macro="" textlink="">
      <xdr:nvSpPr>
        <xdr:cNvPr id="656" name="テキスト ボックス 655"/>
        <xdr:cNvSpPr txBox="1"/>
      </xdr:nvSpPr>
      <xdr:spPr>
        <a:xfrm>
          <a:off x="13403795" y="1294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15114</xdr:rowOff>
    </xdr:from>
    <xdr:to>
      <xdr:col>67</xdr:col>
      <xdr:colOff>101600</xdr:colOff>
      <xdr:row>75</xdr:row>
      <xdr:rowOff>116714</xdr:rowOff>
    </xdr:to>
    <xdr:sp macro="" textlink="">
      <xdr:nvSpPr>
        <xdr:cNvPr id="657" name="楕円 656"/>
        <xdr:cNvSpPr/>
      </xdr:nvSpPr>
      <xdr:spPr>
        <a:xfrm>
          <a:off x="12763500" y="1287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133241</xdr:rowOff>
    </xdr:from>
    <xdr:ext cx="599010" cy="259045"/>
    <xdr:sp macro="" textlink="">
      <xdr:nvSpPr>
        <xdr:cNvPr id="658" name="テキスト ボックス 657"/>
        <xdr:cNvSpPr txBox="1"/>
      </xdr:nvSpPr>
      <xdr:spPr>
        <a:xfrm>
          <a:off x="12514795" y="1264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6418</xdr:rowOff>
    </xdr:from>
    <xdr:to>
      <xdr:col>85</xdr:col>
      <xdr:colOff>126364</xdr:colOff>
      <xdr:row>98</xdr:row>
      <xdr:rowOff>21377</xdr:rowOff>
    </xdr:to>
    <xdr:cxnSp macro="">
      <xdr:nvCxnSpPr>
        <xdr:cNvPr id="682" name="直線コネクタ 681"/>
        <xdr:cNvCxnSpPr/>
      </xdr:nvCxnSpPr>
      <xdr:spPr>
        <a:xfrm flipV="1">
          <a:off x="16317595" y="15436918"/>
          <a:ext cx="1269" cy="138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25204</xdr:rowOff>
    </xdr:from>
    <xdr:ext cx="534377" cy="259045"/>
    <xdr:sp macro="" textlink="">
      <xdr:nvSpPr>
        <xdr:cNvPr id="683" name="公債費最小値テキスト"/>
        <xdr:cNvSpPr txBox="1"/>
      </xdr:nvSpPr>
      <xdr:spPr>
        <a:xfrm>
          <a:off x="16370300" y="168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21377</xdr:rowOff>
    </xdr:from>
    <xdr:to>
      <xdr:col>86</xdr:col>
      <xdr:colOff>25400</xdr:colOff>
      <xdr:row>98</xdr:row>
      <xdr:rowOff>21377</xdr:rowOff>
    </xdr:to>
    <xdr:cxnSp macro="">
      <xdr:nvCxnSpPr>
        <xdr:cNvPr id="684" name="直線コネクタ 683"/>
        <xdr:cNvCxnSpPr/>
      </xdr:nvCxnSpPr>
      <xdr:spPr>
        <a:xfrm>
          <a:off x="16230600" y="1682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124545</xdr:rowOff>
    </xdr:from>
    <xdr:ext cx="599010" cy="259045"/>
    <xdr:sp macro="" textlink="">
      <xdr:nvSpPr>
        <xdr:cNvPr id="685" name="公債費最大値テキスト"/>
        <xdr:cNvSpPr txBox="1"/>
      </xdr:nvSpPr>
      <xdr:spPr>
        <a:xfrm>
          <a:off x="16370300" y="1521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6418</xdr:rowOff>
    </xdr:from>
    <xdr:to>
      <xdr:col>86</xdr:col>
      <xdr:colOff>25400</xdr:colOff>
      <xdr:row>90</xdr:row>
      <xdr:rowOff>6418</xdr:rowOff>
    </xdr:to>
    <xdr:cxnSp macro="">
      <xdr:nvCxnSpPr>
        <xdr:cNvPr id="686" name="直線コネクタ 685"/>
        <xdr:cNvCxnSpPr/>
      </xdr:nvCxnSpPr>
      <xdr:spPr>
        <a:xfrm>
          <a:off x="16230600" y="1543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123842</xdr:rowOff>
    </xdr:from>
    <xdr:to>
      <xdr:col>85</xdr:col>
      <xdr:colOff>127000</xdr:colOff>
      <xdr:row>96</xdr:row>
      <xdr:rowOff>46149</xdr:rowOff>
    </xdr:to>
    <xdr:cxnSp macro="">
      <xdr:nvCxnSpPr>
        <xdr:cNvPr id="687" name="直線コネクタ 686"/>
        <xdr:cNvCxnSpPr/>
      </xdr:nvCxnSpPr>
      <xdr:spPr>
        <a:xfrm flipV="1">
          <a:off x="15481300" y="16411592"/>
          <a:ext cx="838200" cy="9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47669</xdr:rowOff>
    </xdr:from>
    <xdr:ext cx="534377" cy="259045"/>
    <xdr:sp macro="" textlink="">
      <xdr:nvSpPr>
        <xdr:cNvPr id="688" name="公債費平均値テキスト"/>
        <xdr:cNvSpPr txBox="1"/>
      </xdr:nvSpPr>
      <xdr:spPr>
        <a:xfrm>
          <a:off x="16370300" y="16163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24792</xdr:rowOff>
    </xdr:from>
    <xdr:to>
      <xdr:col>85</xdr:col>
      <xdr:colOff>177800</xdr:colOff>
      <xdr:row>95</xdr:row>
      <xdr:rowOff>126392</xdr:rowOff>
    </xdr:to>
    <xdr:sp macro="" textlink="">
      <xdr:nvSpPr>
        <xdr:cNvPr id="689" name="フローチャート: 判断 688"/>
        <xdr:cNvSpPr/>
      </xdr:nvSpPr>
      <xdr:spPr>
        <a:xfrm>
          <a:off x="162687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46149</xdr:rowOff>
    </xdr:from>
    <xdr:to>
      <xdr:col>81</xdr:col>
      <xdr:colOff>50800</xdr:colOff>
      <xdr:row>96</xdr:row>
      <xdr:rowOff>92951</xdr:rowOff>
    </xdr:to>
    <xdr:cxnSp macro="">
      <xdr:nvCxnSpPr>
        <xdr:cNvPr id="690" name="直線コネクタ 689"/>
        <xdr:cNvCxnSpPr/>
      </xdr:nvCxnSpPr>
      <xdr:spPr>
        <a:xfrm flipV="1">
          <a:off x="14592300" y="16505349"/>
          <a:ext cx="889000" cy="4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54282</xdr:rowOff>
    </xdr:from>
    <xdr:to>
      <xdr:col>81</xdr:col>
      <xdr:colOff>101600</xdr:colOff>
      <xdr:row>95</xdr:row>
      <xdr:rowOff>155882</xdr:rowOff>
    </xdr:to>
    <xdr:sp macro="" textlink="">
      <xdr:nvSpPr>
        <xdr:cNvPr id="691" name="フローチャート: 判断 690"/>
        <xdr:cNvSpPr/>
      </xdr:nvSpPr>
      <xdr:spPr>
        <a:xfrm>
          <a:off x="15430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959</xdr:rowOff>
    </xdr:from>
    <xdr:ext cx="534377" cy="259045"/>
    <xdr:sp macro="" textlink="">
      <xdr:nvSpPr>
        <xdr:cNvPr id="692" name="テキスト ボックス 691"/>
        <xdr:cNvSpPr txBox="1"/>
      </xdr:nvSpPr>
      <xdr:spPr>
        <a:xfrm>
          <a:off x="15214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6731</xdr:rowOff>
    </xdr:from>
    <xdr:to>
      <xdr:col>76</xdr:col>
      <xdr:colOff>114300</xdr:colOff>
      <xdr:row>96</xdr:row>
      <xdr:rowOff>92951</xdr:rowOff>
    </xdr:to>
    <xdr:cxnSp macro="">
      <xdr:nvCxnSpPr>
        <xdr:cNvPr id="693" name="直線コネクタ 692"/>
        <xdr:cNvCxnSpPr/>
      </xdr:nvCxnSpPr>
      <xdr:spPr>
        <a:xfrm>
          <a:off x="13703300" y="16465931"/>
          <a:ext cx="889000" cy="8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35399</xdr:rowOff>
    </xdr:from>
    <xdr:to>
      <xdr:col>76</xdr:col>
      <xdr:colOff>165100</xdr:colOff>
      <xdr:row>95</xdr:row>
      <xdr:rowOff>136999</xdr:rowOff>
    </xdr:to>
    <xdr:sp macro="" textlink="">
      <xdr:nvSpPr>
        <xdr:cNvPr id="694" name="フローチャート: 判断 693"/>
        <xdr:cNvSpPr/>
      </xdr:nvSpPr>
      <xdr:spPr>
        <a:xfrm>
          <a:off x="14541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153526</xdr:rowOff>
    </xdr:from>
    <xdr:ext cx="534377" cy="259045"/>
    <xdr:sp macro="" textlink="">
      <xdr:nvSpPr>
        <xdr:cNvPr id="695" name="テキスト ボックス 694"/>
        <xdr:cNvSpPr txBox="1"/>
      </xdr:nvSpPr>
      <xdr:spPr>
        <a:xfrm>
          <a:off x="14325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6731</xdr:rowOff>
    </xdr:from>
    <xdr:to>
      <xdr:col>71</xdr:col>
      <xdr:colOff>177800</xdr:colOff>
      <xdr:row>96</xdr:row>
      <xdr:rowOff>17901</xdr:rowOff>
    </xdr:to>
    <xdr:cxnSp macro="">
      <xdr:nvCxnSpPr>
        <xdr:cNvPr id="696" name="直線コネクタ 695"/>
        <xdr:cNvCxnSpPr/>
      </xdr:nvCxnSpPr>
      <xdr:spPr>
        <a:xfrm flipV="1">
          <a:off x="12814300" y="16465931"/>
          <a:ext cx="889000" cy="1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56576</xdr:rowOff>
    </xdr:from>
    <xdr:to>
      <xdr:col>72</xdr:col>
      <xdr:colOff>38100</xdr:colOff>
      <xdr:row>95</xdr:row>
      <xdr:rowOff>158176</xdr:rowOff>
    </xdr:to>
    <xdr:sp macro="" textlink="">
      <xdr:nvSpPr>
        <xdr:cNvPr id="697" name="フローチャート: 判断 696"/>
        <xdr:cNvSpPr/>
      </xdr:nvSpPr>
      <xdr:spPr>
        <a:xfrm>
          <a:off x="13652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3253</xdr:rowOff>
    </xdr:from>
    <xdr:ext cx="534377" cy="259045"/>
    <xdr:sp macro="" textlink="">
      <xdr:nvSpPr>
        <xdr:cNvPr id="698" name="テキスト ボックス 697"/>
        <xdr:cNvSpPr txBox="1"/>
      </xdr:nvSpPr>
      <xdr:spPr>
        <a:xfrm>
          <a:off x="13436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40253</xdr:rowOff>
    </xdr:from>
    <xdr:to>
      <xdr:col>67</xdr:col>
      <xdr:colOff>101600</xdr:colOff>
      <xdr:row>95</xdr:row>
      <xdr:rowOff>141853</xdr:rowOff>
    </xdr:to>
    <xdr:sp macro="" textlink="">
      <xdr:nvSpPr>
        <xdr:cNvPr id="699" name="フローチャート: 判断 698"/>
        <xdr:cNvSpPr/>
      </xdr:nvSpPr>
      <xdr:spPr>
        <a:xfrm>
          <a:off x="12763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158380</xdr:rowOff>
    </xdr:from>
    <xdr:ext cx="534377" cy="259045"/>
    <xdr:sp macro="" textlink="">
      <xdr:nvSpPr>
        <xdr:cNvPr id="700" name="テキスト ボックス 699"/>
        <xdr:cNvSpPr txBox="1"/>
      </xdr:nvSpPr>
      <xdr:spPr>
        <a:xfrm>
          <a:off x="12547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73042</xdr:rowOff>
    </xdr:from>
    <xdr:to>
      <xdr:col>85</xdr:col>
      <xdr:colOff>177800</xdr:colOff>
      <xdr:row>96</xdr:row>
      <xdr:rowOff>3192</xdr:rowOff>
    </xdr:to>
    <xdr:sp macro="" textlink="">
      <xdr:nvSpPr>
        <xdr:cNvPr id="706" name="楕円 705"/>
        <xdr:cNvSpPr/>
      </xdr:nvSpPr>
      <xdr:spPr>
        <a:xfrm>
          <a:off x="16268700" y="1636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51469</xdr:rowOff>
    </xdr:from>
    <xdr:ext cx="534377" cy="259045"/>
    <xdr:sp macro="" textlink="">
      <xdr:nvSpPr>
        <xdr:cNvPr id="707" name="公債費該当値テキスト"/>
        <xdr:cNvSpPr txBox="1"/>
      </xdr:nvSpPr>
      <xdr:spPr>
        <a:xfrm>
          <a:off x="16370300" y="163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166799</xdr:rowOff>
    </xdr:from>
    <xdr:to>
      <xdr:col>81</xdr:col>
      <xdr:colOff>101600</xdr:colOff>
      <xdr:row>96</xdr:row>
      <xdr:rowOff>96949</xdr:rowOff>
    </xdr:to>
    <xdr:sp macro="" textlink="">
      <xdr:nvSpPr>
        <xdr:cNvPr id="708" name="楕円 707"/>
        <xdr:cNvSpPr/>
      </xdr:nvSpPr>
      <xdr:spPr>
        <a:xfrm>
          <a:off x="15430500" y="1645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88076</xdr:rowOff>
    </xdr:from>
    <xdr:ext cx="534377" cy="259045"/>
    <xdr:sp macro="" textlink="">
      <xdr:nvSpPr>
        <xdr:cNvPr id="709" name="テキスト ボックス 708"/>
        <xdr:cNvSpPr txBox="1"/>
      </xdr:nvSpPr>
      <xdr:spPr>
        <a:xfrm>
          <a:off x="15214111" y="1654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42151</xdr:rowOff>
    </xdr:from>
    <xdr:to>
      <xdr:col>76</xdr:col>
      <xdr:colOff>165100</xdr:colOff>
      <xdr:row>96</xdr:row>
      <xdr:rowOff>143751</xdr:rowOff>
    </xdr:to>
    <xdr:sp macro="" textlink="">
      <xdr:nvSpPr>
        <xdr:cNvPr id="710" name="楕円 709"/>
        <xdr:cNvSpPr/>
      </xdr:nvSpPr>
      <xdr:spPr>
        <a:xfrm>
          <a:off x="14541500" y="165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134878</xdr:rowOff>
    </xdr:from>
    <xdr:ext cx="534377" cy="259045"/>
    <xdr:sp macro="" textlink="">
      <xdr:nvSpPr>
        <xdr:cNvPr id="711" name="テキスト ボックス 710"/>
        <xdr:cNvSpPr txBox="1"/>
      </xdr:nvSpPr>
      <xdr:spPr>
        <a:xfrm>
          <a:off x="14325111" y="1659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127381</xdr:rowOff>
    </xdr:from>
    <xdr:to>
      <xdr:col>72</xdr:col>
      <xdr:colOff>38100</xdr:colOff>
      <xdr:row>96</xdr:row>
      <xdr:rowOff>57531</xdr:rowOff>
    </xdr:to>
    <xdr:sp macro="" textlink="">
      <xdr:nvSpPr>
        <xdr:cNvPr id="712" name="楕円 711"/>
        <xdr:cNvSpPr/>
      </xdr:nvSpPr>
      <xdr:spPr>
        <a:xfrm>
          <a:off x="13652500" y="164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48658</xdr:rowOff>
    </xdr:from>
    <xdr:ext cx="534377" cy="259045"/>
    <xdr:sp macro="" textlink="">
      <xdr:nvSpPr>
        <xdr:cNvPr id="713" name="テキスト ボックス 712"/>
        <xdr:cNvSpPr txBox="1"/>
      </xdr:nvSpPr>
      <xdr:spPr>
        <a:xfrm>
          <a:off x="13436111" y="165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138551</xdr:rowOff>
    </xdr:from>
    <xdr:to>
      <xdr:col>67</xdr:col>
      <xdr:colOff>101600</xdr:colOff>
      <xdr:row>96</xdr:row>
      <xdr:rowOff>68701</xdr:rowOff>
    </xdr:to>
    <xdr:sp macro="" textlink="">
      <xdr:nvSpPr>
        <xdr:cNvPr id="714" name="楕円 713"/>
        <xdr:cNvSpPr/>
      </xdr:nvSpPr>
      <xdr:spPr>
        <a:xfrm>
          <a:off x="12763500" y="164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59828</xdr:rowOff>
    </xdr:from>
    <xdr:ext cx="534377" cy="259045"/>
    <xdr:sp macro="" textlink="">
      <xdr:nvSpPr>
        <xdr:cNvPr id="715" name="テキスト ボックス 714"/>
        <xdr:cNvSpPr txBox="1"/>
      </xdr:nvSpPr>
      <xdr:spPr>
        <a:xfrm>
          <a:off x="12547111" y="165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1" name="テキスト ボックス 73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3" name="テキスト ボックス 73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5" name="テキスト ボックス 73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59690</xdr:rowOff>
    </xdr:from>
    <xdr:to>
      <xdr:col>116</xdr:col>
      <xdr:colOff>62864</xdr:colOff>
      <xdr:row>39</xdr:row>
      <xdr:rowOff>44450</xdr:rowOff>
    </xdr:to>
    <xdr:cxnSp macro="">
      <xdr:nvCxnSpPr>
        <xdr:cNvPr id="739" name="直線コネクタ 738"/>
        <xdr:cNvCxnSpPr/>
      </xdr:nvCxnSpPr>
      <xdr:spPr>
        <a:xfrm flipV="1">
          <a:off x="22159595" y="5203190"/>
          <a:ext cx="1269"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6367</xdr:rowOff>
    </xdr:from>
    <xdr:ext cx="378565" cy="259045"/>
    <xdr:sp macro="" textlink="">
      <xdr:nvSpPr>
        <xdr:cNvPr id="742" name="諸支出金最大値テキスト"/>
        <xdr:cNvSpPr txBox="1"/>
      </xdr:nvSpPr>
      <xdr:spPr>
        <a:xfrm>
          <a:off x="22212300" y="4978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59690</xdr:rowOff>
    </xdr:from>
    <xdr:to>
      <xdr:col>116</xdr:col>
      <xdr:colOff>152400</xdr:colOff>
      <xdr:row>30</xdr:row>
      <xdr:rowOff>59690</xdr:rowOff>
    </xdr:to>
    <xdr:cxnSp macro="">
      <xdr:nvCxnSpPr>
        <xdr:cNvPr id="743" name="直線コネクタ 742"/>
        <xdr:cNvCxnSpPr/>
      </xdr:nvCxnSpPr>
      <xdr:spPr>
        <a:xfrm>
          <a:off x="22072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136542</xdr:rowOff>
    </xdr:from>
    <xdr:ext cx="313932" cy="259045"/>
    <xdr:sp macro="" textlink="">
      <xdr:nvSpPr>
        <xdr:cNvPr id="745" name="諸支出金平均値テキスト"/>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113665</xdr:rowOff>
    </xdr:from>
    <xdr:to>
      <xdr:col>116</xdr:col>
      <xdr:colOff>114300</xdr:colOff>
      <xdr:row>39</xdr:row>
      <xdr:rowOff>43815</xdr:rowOff>
    </xdr:to>
    <xdr:sp macro="" textlink="">
      <xdr:nvSpPr>
        <xdr:cNvPr id="746" name="フローチャート: 判断 745"/>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117475</xdr:rowOff>
    </xdr:from>
    <xdr:to>
      <xdr:col>112</xdr:col>
      <xdr:colOff>38100</xdr:colOff>
      <xdr:row>39</xdr:row>
      <xdr:rowOff>47625</xdr:rowOff>
    </xdr:to>
    <xdr:sp macro="" textlink="">
      <xdr:nvSpPr>
        <xdr:cNvPr id="748" name="フローチャート: 判断 747"/>
        <xdr:cNvSpPr/>
      </xdr:nvSpPr>
      <xdr:spPr>
        <a:xfrm>
          <a:off x="21272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64152</xdr:rowOff>
    </xdr:from>
    <xdr:ext cx="313932" cy="259045"/>
    <xdr:sp macro="" textlink="">
      <xdr:nvSpPr>
        <xdr:cNvPr id="749" name="テキスト ボックス 748"/>
        <xdr:cNvSpPr txBox="1"/>
      </xdr:nvSpPr>
      <xdr:spPr>
        <a:xfrm>
          <a:off x="21166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20320</xdr:rowOff>
    </xdr:from>
    <xdr:to>
      <xdr:col>107</xdr:col>
      <xdr:colOff>101600</xdr:colOff>
      <xdr:row>37</xdr:row>
      <xdr:rowOff>121920</xdr:rowOff>
    </xdr:to>
    <xdr:sp macro="" textlink="">
      <xdr:nvSpPr>
        <xdr:cNvPr id="751" name="フローチャート: 判断 750"/>
        <xdr:cNvSpPr/>
      </xdr:nvSpPr>
      <xdr:spPr>
        <a:xfrm>
          <a:off x="20383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138447</xdr:rowOff>
    </xdr:from>
    <xdr:ext cx="378565" cy="259045"/>
    <xdr:sp macro="" textlink="">
      <xdr:nvSpPr>
        <xdr:cNvPr id="752" name="テキスト ボックス 751"/>
        <xdr:cNvSpPr txBox="1"/>
      </xdr:nvSpPr>
      <xdr:spPr>
        <a:xfrm>
          <a:off x="20245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4" name="フローチャート: 判断 753"/>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5" name="テキスト ボックス 754"/>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xdr:rowOff>
    </xdr:from>
    <xdr:to>
      <xdr:col>98</xdr:col>
      <xdr:colOff>38100</xdr:colOff>
      <xdr:row>37</xdr:row>
      <xdr:rowOff>106680</xdr:rowOff>
    </xdr:to>
    <xdr:sp macro="" textlink="">
      <xdr:nvSpPr>
        <xdr:cNvPr id="756" name="フローチャート: 判断 755"/>
        <xdr:cNvSpPr/>
      </xdr:nvSpPr>
      <xdr:spPr>
        <a:xfrm>
          <a:off x="18605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123207</xdr:rowOff>
    </xdr:from>
    <xdr:ext cx="378565" cy="259045"/>
    <xdr:sp macro="" textlink="">
      <xdr:nvSpPr>
        <xdr:cNvPr id="757" name="テキスト ボックス 756"/>
        <xdr:cNvSpPr txBox="1"/>
      </xdr:nvSpPr>
      <xdr:spPr>
        <a:xfrm>
          <a:off x="18467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92092</xdr:rowOff>
    </xdr:from>
    <xdr:ext cx="249299" cy="259045"/>
    <xdr:sp macro="" textlink="">
      <xdr:nvSpPr>
        <xdr:cNvPr id="764"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性質別歳出と同じく、多くの項目で類似団体平均と比較し増減の多い突出した数値となっているが、目的別においても、すべて東日本大震災の影響による復旧復興事業によるもので、高い水準となっている。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その中でも住民一人当たりコストが大きくなっているのが、土木費と災害復旧費である。性質別と同じく、土木費については、主に復興交付金事業の普通建設事業によるものであり、災害復旧費については、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漁港や道路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の災害復旧事業によるものである。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また、総務費においても、性質別と同じで前年度に復興交付金を国へ返還した影響により、大きく減少している。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復旧復興事業の進捗に伴い、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多くの項目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が減少していくことが見込まれる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実質単年度収支が前年度に比べ</a:t>
          </a:r>
          <a:r>
            <a:rPr kumimoji="1" lang="en-US" altLang="ja-JP" sz="1300">
              <a:latin typeface="ＭＳ ゴシック" pitchFamily="49" charset="-128"/>
              <a:ea typeface="ＭＳ ゴシック" pitchFamily="49" charset="-128"/>
            </a:rPr>
            <a:t>58.04</a:t>
          </a:r>
          <a:r>
            <a:rPr kumimoji="1" lang="ja-JP" altLang="en-US" sz="1300">
              <a:latin typeface="ＭＳ ゴシック" pitchFamily="49" charset="-128"/>
              <a:ea typeface="ＭＳ ゴシック" pitchFamily="49" charset="-128"/>
            </a:rPr>
            <a:t>ポイント増加している。前年度、復旧復興事業の清算により財政調整基金から取り崩しを行ったこと、施越事業に対応するために前年度繰り入れた分の積戻しを行ったことが主な要因である。</a:t>
          </a:r>
          <a:endParaRPr kumimoji="1" lang="en-US" altLang="ja-JP" sz="13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事業の完了等により、いずれの数値も減少していくことが予想されるが、健全な財政状況を維持し、より良く向上させるためにも、必要な事業を峻別し、歳出の徹底的な見直しと、歳入の確保に努める。</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連結実質赤字比率は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％を維持しており、健全な財政状況となっている。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各会計毎にみてみると、一般会計では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0.86</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復旧復興事業の影響により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29.63</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％と多額になっている。各特別会計においては、ほぼ同等値を維持している。しかし、水道事業会計や病院事業会計、公共下水道事業特別会計は、東日本大震災の影響</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利用者の減少に</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伴う</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収入減や復旧復興事業等様々な問題が山積している。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可能な限り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企業債に頼ること</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のない事業の実施が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必要となる。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30722811</v>
      </c>
      <c r="BO4" s="462"/>
      <c r="BP4" s="462"/>
      <c r="BQ4" s="462"/>
      <c r="BR4" s="462"/>
      <c r="BS4" s="462"/>
      <c r="BT4" s="462"/>
      <c r="BU4" s="463"/>
      <c r="BV4" s="461">
        <v>32146624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29.6</v>
      </c>
      <c r="CU4" s="646"/>
      <c r="CV4" s="646"/>
      <c r="CW4" s="646"/>
      <c r="CX4" s="646"/>
      <c r="CY4" s="646"/>
      <c r="CZ4" s="646"/>
      <c r="DA4" s="647"/>
      <c r="DB4" s="645">
        <v>30.5</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27635592</v>
      </c>
      <c r="BO5" s="467"/>
      <c r="BP5" s="467"/>
      <c r="BQ5" s="467"/>
      <c r="BR5" s="467"/>
      <c r="BS5" s="467"/>
      <c r="BT5" s="467"/>
      <c r="BU5" s="468"/>
      <c r="BV5" s="466">
        <v>28575585</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96.9</v>
      </c>
      <c r="CU5" s="437"/>
      <c r="CV5" s="437"/>
      <c r="CW5" s="437"/>
      <c r="CX5" s="437"/>
      <c r="CY5" s="437"/>
      <c r="CZ5" s="437"/>
      <c r="DA5" s="438"/>
      <c r="DB5" s="436">
        <v>90.8</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3087219</v>
      </c>
      <c r="BO6" s="467"/>
      <c r="BP6" s="467"/>
      <c r="BQ6" s="467"/>
      <c r="BR6" s="467"/>
      <c r="BS6" s="467"/>
      <c r="BT6" s="467"/>
      <c r="BU6" s="468"/>
      <c r="BV6" s="466">
        <v>3571039</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100</v>
      </c>
      <c r="CU6" s="620"/>
      <c r="CV6" s="620"/>
      <c r="CW6" s="620"/>
      <c r="CX6" s="620"/>
      <c r="CY6" s="620"/>
      <c r="CZ6" s="620"/>
      <c r="DA6" s="621"/>
      <c r="DB6" s="619">
        <v>94.6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1550063</v>
      </c>
      <c r="BO7" s="467"/>
      <c r="BP7" s="467"/>
      <c r="BQ7" s="467"/>
      <c r="BR7" s="467"/>
      <c r="BS7" s="467"/>
      <c r="BT7" s="467"/>
      <c r="BU7" s="468"/>
      <c r="BV7" s="466">
        <v>1993452</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5186733</v>
      </c>
      <c r="CU7" s="467"/>
      <c r="CV7" s="467"/>
      <c r="CW7" s="467"/>
      <c r="CX7" s="467"/>
      <c r="CY7" s="467"/>
      <c r="CZ7" s="467"/>
      <c r="DA7" s="468"/>
      <c r="DB7" s="466">
        <v>5173370</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1537156</v>
      </c>
      <c r="BO8" s="467"/>
      <c r="BP8" s="467"/>
      <c r="BQ8" s="467"/>
      <c r="BR8" s="467"/>
      <c r="BS8" s="467"/>
      <c r="BT8" s="467"/>
      <c r="BU8" s="468"/>
      <c r="BV8" s="466">
        <v>1577587</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0.31</v>
      </c>
      <c r="CU8" s="580"/>
      <c r="CV8" s="580"/>
      <c r="CW8" s="580"/>
      <c r="CX8" s="580"/>
      <c r="CY8" s="580"/>
      <c r="CZ8" s="580"/>
      <c r="DA8" s="581"/>
      <c r="DB8" s="579">
        <v>0.3</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12370</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-40431</v>
      </c>
      <c r="BO9" s="467"/>
      <c r="BP9" s="467"/>
      <c r="BQ9" s="467"/>
      <c r="BR9" s="467"/>
      <c r="BS9" s="467"/>
      <c r="BT9" s="467"/>
      <c r="BU9" s="468"/>
      <c r="BV9" s="466">
        <v>342467</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6.1</v>
      </c>
      <c r="CU9" s="437"/>
      <c r="CV9" s="437"/>
      <c r="CW9" s="437"/>
      <c r="CX9" s="437"/>
      <c r="CY9" s="437"/>
      <c r="CZ9" s="437"/>
      <c r="DA9" s="438"/>
      <c r="DB9" s="436">
        <v>3.9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17429</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400470</v>
      </c>
      <c r="BO10" s="467"/>
      <c r="BP10" s="467"/>
      <c r="BQ10" s="467"/>
      <c r="BR10" s="467"/>
      <c r="BS10" s="467"/>
      <c r="BT10" s="467"/>
      <c r="BU10" s="468"/>
      <c r="BV10" s="466">
        <v>446</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15">
      <c r="A12" s="187"/>
      <c r="B12" s="582" t="s">
        <v>132</v>
      </c>
      <c r="C12" s="583"/>
      <c r="D12" s="583"/>
      <c r="E12" s="583"/>
      <c r="F12" s="583"/>
      <c r="G12" s="583"/>
      <c r="H12" s="583"/>
      <c r="I12" s="583"/>
      <c r="J12" s="583"/>
      <c r="K12" s="584"/>
      <c r="L12" s="591" t="s">
        <v>133</v>
      </c>
      <c r="M12" s="592"/>
      <c r="N12" s="592"/>
      <c r="O12" s="592"/>
      <c r="P12" s="592"/>
      <c r="Q12" s="593"/>
      <c r="R12" s="594">
        <v>12691</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105</v>
      </c>
      <c r="AV12" s="524"/>
      <c r="AW12" s="524"/>
      <c r="AX12" s="524"/>
      <c r="AY12" s="446" t="s">
        <v>137</v>
      </c>
      <c r="AZ12" s="447"/>
      <c r="BA12" s="447"/>
      <c r="BB12" s="447"/>
      <c r="BC12" s="447"/>
      <c r="BD12" s="447"/>
      <c r="BE12" s="447"/>
      <c r="BF12" s="447"/>
      <c r="BG12" s="447"/>
      <c r="BH12" s="447"/>
      <c r="BI12" s="447"/>
      <c r="BJ12" s="447"/>
      <c r="BK12" s="447"/>
      <c r="BL12" s="447"/>
      <c r="BM12" s="448"/>
      <c r="BN12" s="466">
        <v>545000</v>
      </c>
      <c r="BO12" s="467"/>
      <c r="BP12" s="467"/>
      <c r="BQ12" s="467"/>
      <c r="BR12" s="467"/>
      <c r="BS12" s="467"/>
      <c r="BT12" s="467"/>
      <c r="BU12" s="468"/>
      <c r="BV12" s="466">
        <v>3530000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131</v>
      </c>
      <c r="CU12" s="580"/>
      <c r="CV12" s="580"/>
      <c r="CW12" s="580"/>
      <c r="CX12" s="580"/>
      <c r="CY12" s="580"/>
      <c r="CZ12" s="580"/>
      <c r="DA12" s="581"/>
      <c r="DB12" s="579" t="s">
        <v>130</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12510</v>
      </c>
      <c r="S13" s="570"/>
      <c r="T13" s="570"/>
      <c r="U13" s="570"/>
      <c r="V13" s="571"/>
      <c r="W13" s="557" t="s">
        <v>140</v>
      </c>
      <c r="X13" s="479"/>
      <c r="Y13" s="479"/>
      <c r="Z13" s="479"/>
      <c r="AA13" s="479"/>
      <c r="AB13" s="480"/>
      <c r="AC13" s="442">
        <v>1317</v>
      </c>
      <c r="AD13" s="443"/>
      <c r="AE13" s="443"/>
      <c r="AF13" s="443"/>
      <c r="AG13" s="444"/>
      <c r="AH13" s="442">
        <v>1932</v>
      </c>
      <c r="AI13" s="443"/>
      <c r="AJ13" s="443"/>
      <c r="AK13" s="443"/>
      <c r="AL13" s="445"/>
      <c r="AM13" s="535" t="s">
        <v>141</v>
      </c>
      <c r="AN13" s="440"/>
      <c r="AO13" s="440"/>
      <c r="AP13" s="440"/>
      <c r="AQ13" s="440"/>
      <c r="AR13" s="440"/>
      <c r="AS13" s="440"/>
      <c r="AT13" s="441"/>
      <c r="AU13" s="523" t="s">
        <v>116</v>
      </c>
      <c r="AV13" s="524"/>
      <c r="AW13" s="524"/>
      <c r="AX13" s="524"/>
      <c r="AY13" s="446" t="s">
        <v>142</v>
      </c>
      <c r="AZ13" s="447"/>
      <c r="BA13" s="447"/>
      <c r="BB13" s="447"/>
      <c r="BC13" s="447"/>
      <c r="BD13" s="447"/>
      <c r="BE13" s="447"/>
      <c r="BF13" s="447"/>
      <c r="BG13" s="447"/>
      <c r="BH13" s="447"/>
      <c r="BI13" s="447"/>
      <c r="BJ13" s="447"/>
      <c r="BK13" s="447"/>
      <c r="BL13" s="447"/>
      <c r="BM13" s="448"/>
      <c r="BN13" s="466">
        <v>-184961</v>
      </c>
      <c r="BO13" s="467"/>
      <c r="BP13" s="467"/>
      <c r="BQ13" s="467"/>
      <c r="BR13" s="467"/>
      <c r="BS13" s="467"/>
      <c r="BT13" s="467"/>
      <c r="BU13" s="468"/>
      <c r="BV13" s="466">
        <v>-3187087</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6.5</v>
      </c>
      <c r="CU13" s="437"/>
      <c r="CV13" s="437"/>
      <c r="CW13" s="437"/>
      <c r="CX13" s="437"/>
      <c r="CY13" s="437"/>
      <c r="CZ13" s="437"/>
      <c r="DA13" s="438"/>
      <c r="DB13" s="436">
        <v>6.9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12987</v>
      </c>
      <c r="S14" s="570"/>
      <c r="T14" s="570"/>
      <c r="U14" s="570"/>
      <c r="V14" s="571"/>
      <c r="W14" s="572"/>
      <c r="X14" s="482"/>
      <c r="Y14" s="482"/>
      <c r="Z14" s="482"/>
      <c r="AA14" s="482"/>
      <c r="AB14" s="483"/>
      <c r="AC14" s="562">
        <v>22</v>
      </c>
      <c r="AD14" s="563"/>
      <c r="AE14" s="563"/>
      <c r="AF14" s="563"/>
      <c r="AG14" s="564"/>
      <c r="AH14" s="562">
        <v>23.4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146</v>
      </c>
      <c r="CU14" s="574"/>
      <c r="CV14" s="574"/>
      <c r="CW14" s="574"/>
      <c r="CX14" s="574"/>
      <c r="CY14" s="574"/>
      <c r="CZ14" s="574"/>
      <c r="DA14" s="575"/>
      <c r="DB14" s="573" t="s">
        <v>146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12807</v>
      </c>
      <c r="S15" s="570"/>
      <c r="T15" s="570"/>
      <c r="U15" s="570"/>
      <c r="V15" s="571"/>
      <c r="W15" s="557" t="s">
        <v>148</v>
      </c>
      <c r="X15" s="479"/>
      <c r="Y15" s="479"/>
      <c r="Z15" s="479"/>
      <c r="AA15" s="479"/>
      <c r="AB15" s="480"/>
      <c r="AC15" s="442">
        <v>1954</v>
      </c>
      <c r="AD15" s="443"/>
      <c r="AE15" s="443"/>
      <c r="AF15" s="443"/>
      <c r="AG15" s="444"/>
      <c r="AH15" s="442">
        <v>2312</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1448053</v>
      </c>
      <c r="BO15" s="462"/>
      <c r="BP15" s="462"/>
      <c r="BQ15" s="462"/>
      <c r="BR15" s="462"/>
      <c r="BS15" s="462"/>
      <c r="BT15" s="462"/>
      <c r="BU15" s="463"/>
      <c r="BV15" s="461">
        <v>1406876</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32.6</v>
      </c>
      <c r="AD16" s="563"/>
      <c r="AE16" s="563"/>
      <c r="AF16" s="563"/>
      <c r="AG16" s="564"/>
      <c r="AH16" s="562">
        <v>28</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4542422</v>
      </c>
      <c r="BO16" s="467"/>
      <c r="BP16" s="467"/>
      <c r="BQ16" s="467"/>
      <c r="BR16" s="467"/>
      <c r="BS16" s="467"/>
      <c r="BT16" s="467"/>
      <c r="BU16" s="468"/>
      <c r="BV16" s="466">
        <v>4435586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152</v>
      </c>
      <c r="S17" s="555"/>
      <c r="T17" s="555"/>
      <c r="U17" s="555"/>
      <c r="V17" s="556"/>
      <c r="W17" s="557" t="s">
        <v>155</v>
      </c>
      <c r="X17" s="479"/>
      <c r="Y17" s="479"/>
      <c r="Z17" s="479"/>
      <c r="AA17" s="479"/>
      <c r="AB17" s="480"/>
      <c r="AC17" s="442">
        <v>2720</v>
      </c>
      <c r="AD17" s="443"/>
      <c r="AE17" s="443"/>
      <c r="AF17" s="443"/>
      <c r="AG17" s="444"/>
      <c r="AH17" s="442">
        <v>3999</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1856558</v>
      </c>
      <c r="BO17" s="467"/>
      <c r="BP17" s="467"/>
      <c r="BQ17" s="467"/>
      <c r="BR17" s="467"/>
      <c r="BS17" s="467"/>
      <c r="BT17" s="467"/>
      <c r="BU17" s="468"/>
      <c r="BV17" s="466">
        <v>1802686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163.4</v>
      </c>
      <c r="M18" s="531"/>
      <c r="N18" s="531"/>
      <c r="O18" s="531"/>
      <c r="P18" s="531"/>
      <c r="Q18" s="531"/>
      <c r="R18" s="532"/>
      <c r="S18" s="532"/>
      <c r="T18" s="532"/>
      <c r="U18" s="532"/>
      <c r="V18" s="533"/>
      <c r="W18" s="547"/>
      <c r="X18" s="548"/>
      <c r="Y18" s="548"/>
      <c r="Z18" s="548"/>
      <c r="AA18" s="548"/>
      <c r="AB18" s="558"/>
      <c r="AC18" s="430">
        <v>45.4</v>
      </c>
      <c r="AD18" s="431"/>
      <c r="AE18" s="431"/>
      <c r="AF18" s="431"/>
      <c r="AG18" s="534"/>
      <c r="AH18" s="430">
        <v>48.5</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4941363</v>
      </c>
      <c r="BO18" s="467"/>
      <c r="BP18" s="467"/>
      <c r="BQ18" s="467"/>
      <c r="BR18" s="467"/>
      <c r="BS18" s="467"/>
      <c r="BT18" s="467"/>
      <c r="BU18" s="468"/>
      <c r="BV18" s="466">
        <v>4684907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76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14817397</v>
      </c>
      <c r="BO19" s="467"/>
      <c r="BP19" s="467"/>
      <c r="BQ19" s="467"/>
      <c r="BR19" s="467"/>
      <c r="BS19" s="467"/>
      <c r="BT19" s="467"/>
      <c r="BU19" s="468"/>
      <c r="BV19" s="466">
        <v>20310033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4041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13227620</v>
      </c>
      <c r="BO23" s="467"/>
      <c r="BP23" s="467"/>
      <c r="BQ23" s="467"/>
      <c r="BR23" s="467"/>
      <c r="BS23" s="467"/>
      <c r="BT23" s="467"/>
      <c r="BU23" s="468"/>
      <c r="BV23" s="466">
        <v>12742288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8110</v>
      </c>
      <c r="R24" s="443"/>
      <c r="S24" s="443"/>
      <c r="T24" s="443"/>
      <c r="U24" s="443"/>
      <c r="V24" s="444"/>
      <c r="W24" s="508"/>
      <c r="X24" s="499"/>
      <c r="Y24" s="500"/>
      <c r="Z24" s="439" t="s">
        <v>171</v>
      </c>
      <c r="AA24" s="440"/>
      <c r="AB24" s="440"/>
      <c r="AC24" s="440"/>
      <c r="AD24" s="440"/>
      <c r="AE24" s="440"/>
      <c r="AF24" s="440"/>
      <c r="AG24" s="441"/>
      <c r="AH24" s="442">
        <v>187</v>
      </c>
      <c r="AI24" s="443"/>
      <c r="AJ24" s="443"/>
      <c r="AK24" s="443"/>
      <c r="AL24" s="444"/>
      <c r="AM24" s="442">
        <v>533698</v>
      </c>
      <c r="AN24" s="443"/>
      <c r="AO24" s="443"/>
      <c r="AP24" s="443"/>
      <c r="AQ24" s="443"/>
      <c r="AR24" s="444"/>
      <c r="AS24" s="442">
        <v>2854</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8373230</v>
      </c>
      <c r="BO24" s="467"/>
      <c r="BP24" s="467"/>
      <c r="BQ24" s="467"/>
      <c r="BR24" s="467"/>
      <c r="BS24" s="467"/>
      <c r="BT24" s="467"/>
      <c r="BU24" s="468"/>
      <c r="BV24" s="466">
        <v>8366571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6200</v>
      </c>
      <c r="R25" s="443"/>
      <c r="S25" s="443"/>
      <c r="T25" s="443"/>
      <c r="U25" s="443"/>
      <c r="V25" s="444"/>
      <c r="W25" s="508"/>
      <c r="X25" s="499"/>
      <c r="Y25" s="500"/>
      <c r="Z25" s="439" t="s">
        <v>174</v>
      </c>
      <c r="AA25" s="440"/>
      <c r="AB25" s="440"/>
      <c r="AC25" s="440"/>
      <c r="AD25" s="440"/>
      <c r="AE25" s="440"/>
      <c r="AF25" s="440"/>
      <c r="AG25" s="441"/>
      <c r="AH25" s="442" t="s">
        <v>146</v>
      </c>
      <c r="AI25" s="443"/>
      <c r="AJ25" s="443"/>
      <c r="AK25" s="443"/>
      <c r="AL25" s="444"/>
      <c r="AM25" s="442" t="s">
        <v>175</v>
      </c>
      <c r="AN25" s="443"/>
      <c r="AO25" s="443"/>
      <c r="AP25" s="443"/>
      <c r="AQ25" s="443"/>
      <c r="AR25" s="444"/>
      <c r="AS25" s="442" t="s">
        <v>146</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21602317</v>
      </c>
      <c r="BO25" s="462"/>
      <c r="BP25" s="462"/>
      <c r="BQ25" s="462"/>
      <c r="BR25" s="462"/>
      <c r="BS25" s="462"/>
      <c r="BT25" s="462"/>
      <c r="BU25" s="463"/>
      <c r="BV25" s="461">
        <v>38310325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5400</v>
      </c>
      <c r="R26" s="443"/>
      <c r="S26" s="443"/>
      <c r="T26" s="443"/>
      <c r="U26" s="443"/>
      <c r="V26" s="444"/>
      <c r="W26" s="508"/>
      <c r="X26" s="499"/>
      <c r="Y26" s="500"/>
      <c r="Z26" s="439" t="s">
        <v>178</v>
      </c>
      <c r="AA26" s="521"/>
      <c r="AB26" s="521"/>
      <c r="AC26" s="521"/>
      <c r="AD26" s="521"/>
      <c r="AE26" s="521"/>
      <c r="AF26" s="521"/>
      <c r="AG26" s="522"/>
      <c r="AH26" s="442">
        <v>12</v>
      </c>
      <c r="AI26" s="443"/>
      <c r="AJ26" s="443"/>
      <c r="AK26" s="443"/>
      <c r="AL26" s="444"/>
      <c r="AM26" s="442">
        <v>27708</v>
      </c>
      <c r="AN26" s="443"/>
      <c r="AO26" s="443"/>
      <c r="AP26" s="443"/>
      <c r="AQ26" s="443"/>
      <c r="AR26" s="444"/>
      <c r="AS26" s="442">
        <v>2309</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146</v>
      </c>
      <c r="BO26" s="467"/>
      <c r="BP26" s="467"/>
      <c r="BQ26" s="467"/>
      <c r="BR26" s="467"/>
      <c r="BS26" s="467"/>
      <c r="BT26" s="467"/>
      <c r="BU26" s="468"/>
      <c r="BV26" s="466" t="s">
        <v>146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3000</v>
      </c>
      <c r="R27" s="443"/>
      <c r="S27" s="443"/>
      <c r="T27" s="443"/>
      <c r="U27" s="443"/>
      <c r="V27" s="444"/>
      <c r="W27" s="508"/>
      <c r="X27" s="499"/>
      <c r="Y27" s="500"/>
      <c r="Z27" s="439" t="s">
        <v>181</v>
      </c>
      <c r="AA27" s="440"/>
      <c r="AB27" s="440"/>
      <c r="AC27" s="440"/>
      <c r="AD27" s="440"/>
      <c r="AE27" s="440"/>
      <c r="AF27" s="440"/>
      <c r="AG27" s="441"/>
      <c r="AH27" s="442">
        <v>2</v>
      </c>
      <c r="AI27" s="443"/>
      <c r="AJ27" s="443"/>
      <c r="AK27" s="443"/>
      <c r="AL27" s="444"/>
      <c r="AM27" s="442" t="s">
        <v>182</v>
      </c>
      <c r="AN27" s="443"/>
      <c r="AO27" s="443"/>
      <c r="AP27" s="443"/>
      <c r="AQ27" s="443"/>
      <c r="AR27" s="444"/>
      <c r="AS27" s="442" t="s">
        <v>182</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160180</v>
      </c>
      <c r="BO27" s="470"/>
      <c r="BP27" s="470"/>
      <c r="BQ27" s="470"/>
      <c r="BR27" s="470"/>
      <c r="BS27" s="470"/>
      <c r="BT27" s="470"/>
      <c r="BU27" s="471"/>
      <c r="BV27" s="469">
        <v>160167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2480</v>
      </c>
      <c r="R28" s="443"/>
      <c r="S28" s="443"/>
      <c r="T28" s="443"/>
      <c r="U28" s="443"/>
      <c r="V28" s="444"/>
      <c r="W28" s="508"/>
      <c r="X28" s="499"/>
      <c r="Y28" s="500"/>
      <c r="Z28" s="439" t="s">
        <v>185</v>
      </c>
      <c r="AA28" s="440"/>
      <c r="AB28" s="440"/>
      <c r="AC28" s="440"/>
      <c r="AD28" s="440"/>
      <c r="AE28" s="440"/>
      <c r="AF28" s="440"/>
      <c r="AG28" s="441"/>
      <c r="AH28" s="442" t="s">
        <v>146</v>
      </c>
      <c r="AI28" s="443"/>
      <c r="AJ28" s="443"/>
      <c r="AK28" s="443"/>
      <c r="AL28" s="444"/>
      <c r="AM28" s="442" t="s">
        <v>146</v>
      </c>
      <c r="AN28" s="443"/>
      <c r="AO28" s="443"/>
      <c r="AP28" s="443"/>
      <c r="AQ28" s="443"/>
      <c r="AR28" s="444"/>
      <c r="AS28" s="442" t="s">
        <v>146</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4572378</v>
      </c>
      <c r="BO28" s="462"/>
      <c r="BP28" s="462"/>
      <c r="BQ28" s="462"/>
      <c r="BR28" s="462"/>
      <c r="BS28" s="462"/>
      <c r="BT28" s="462"/>
      <c r="BU28" s="463"/>
      <c r="BV28" s="461">
        <v>3916908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14</v>
      </c>
      <c r="M29" s="443"/>
      <c r="N29" s="443"/>
      <c r="O29" s="443"/>
      <c r="P29" s="444"/>
      <c r="Q29" s="442">
        <v>2300</v>
      </c>
      <c r="R29" s="443"/>
      <c r="S29" s="443"/>
      <c r="T29" s="443"/>
      <c r="U29" s="443"/>
      <c r="V29" s="444"/>
      <c r="W29" s="509"/>
      <c r="X29" s="510"/>
      <c r="Y29" s="511"/>
      <c r="Z29" s="439" t="s">
        <v>188</v>
      </c>
      <c r="AA29" s="440"/>
      <c r="AB29" s="440"/>
      <c r="AC29" s="440"/>
      <c r="AD29" s="440"/>
      <c r="AE29" s="440"/>
      <c r="AF29" s="440"/>
      <c r="AG29" s="441"/>
      <c r="AH29" s="442">
        <v>189</v>
      </c>
      <c r="AI29" s="443"/>
      <c r="AJ29" s="443"/>
      <c r="AK29" s="443"/>
      <c r="AL29" s="444"/>
      <c r="AM29" s="442">
        <v>541466</v>
      </c>
      <c r="AN29" s="443"/>
      <c r="AO29" s="443"/>
      <c r="AP29" s="443"/>
      <c r="AQ29" s="443"/>
      <c r="AR29" s="444"/>
      <c r="AS29" s="442">
        <v>2865</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9411</v>
      </c>
      <c r="BO29" s="467"/>
      <c r="BP29" s="467"/>
      <c r="BQ29" s="467"/>
      <c r="BR29" s="467"/>
      <c r="BS29" s="467"/>
      <c r="BT29" s="467"/>
      <c r="BU29" s="468"/>
      <c r="BV29" s="466">
        <v>9411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90.4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13543028</v>
      </c>
      <c r="BO30" s="470"/>
      <c r="BP30" s="470"/>
      <c r="BQ30" s="470"/>
      <c r="BR30" s="470"/>
      <c r="BS30" s="470"/>
      <c r="BT30" s="470"/>
      <c r="BU30" s="471"/>
      <c r="BV30" s="469">
        <v>16526912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198</v>
      </c>
      <c r="X33" s="428"/>
      <c r="Y33" s="428"/>
      <c r="Z33" s="428"/>
      <c r="AA33" s="428"/>
      <c r="AB33" s="428"/>
      <c r="AC33" s="428"/>
      <c r="AD33" s="428"/>
      <c r="AE33" s="428"/>
      <c r="AF33" s="428"/>
      <c r="AG33" s="428"/>
      <c r="AH33" s="428"/>
      <c r="AI33" s="428"/>
      <c r="AJ33" s="428"/>
      <c r="AK33" s="428"/>
      <c r="AL33" s="216"/>
      <c r="AM33" s="429" t="s">
        <v>199</v>
      </c>
      <c r="AN33" s="429"/>
      <c r="AO33" s="428" t="s">
        <v>198</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199</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IF('各会計、関係団体の財政状況及び健全化判断比率'!B34="","",'各会計、関係団体の財政状況及び健全化判断比率'!B34)</f>
        <v>市場事業特別会計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気仙沼・本吉地域広域行政事務組合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病院事業会計</v>
      </c>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IF('各会計、関係団体の財政状況及び健全化判断比率'!B35="","",'各会計、関係団体の財政状況及び健全化判断比率'!B35)</f>
        <v>漁業集落排水事業特別会計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宮城県市町村職員退職手当組合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7</v>
      </c>
      <c r="AN36" s="425"/>
      <c r="AO36" s="424" t="str">
        <f>IF('各会計、関係団体の財政状況及び健全化判断比率'!B33="","",'各会計、関係団体の財政状況及び健全化判断比率'!B33)</f>
        <v>訪問看護ステーション事業会計</v>
      </c>
      <c r="AP36" s="424"/>
      <c r="AQ36" s="424"/>
      <c r="AR36" s="424"/>
      <c r="AS36" s="424"/>
      <c r="AT36" s="424"/>
      <c r="AU36" s="424"/>
      <c r="AV36" s="424"/>
      <c r="AW36" s="424"/>
      <c r="AX36" s="424"/>
      <c r="AY36" s="424"/>
      <c r="AZ36" s="424"/>
      <c r="BA36" s="424"/>
      <c r="BB36" s="424"/>
      <c r="BC36" s="424"/>
      <c r="BD36" s="214"/>
      <c r="BE36" s="425">
        <f t="shared" si="1"/>
        <v>10</v>
      </c>
      <c r="BF36" s="425"/>
      <c r="BG36" s="424" t="str">
        <f>IF('各会計、関係団体の財政状況及び健全化判断比率'!B36="","",'各会計、関係団体の財政状況及び健全化判断比率'!B36)</f>
        <v>公共下水道事業特別会計</v>
      </c>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宮城県市町村非常勤消防団員補償報償組合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宮城県市町村自治振興センター</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宮城県後期高齢者医療広域連合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16</v>
      </c>
      <c r="BX39" s="425"/>
      <c r="BY39" s="424" t="str">
        <f>IF('各会計、関係団体の財政状況及び健全化判断比率'!B73="","",'各会計、関係団体の財政状況及び健全化判断比率'!B73)</f>
        <v>宮城県後期高齢者医療事業会計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gfm4THOQaSMMKvfRifIyDbmOHuxk8Xni716B3BIVWoWAUvpGs21UE92Z+aXHQD7cSxwAtgbjDvOpMHywSQSlhQ==" saltValue="yZ1nfYBYqhOuhiG6FiFA0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9" t="s">
        <v>568</v>
      </c>
      <c r="D34" s="1249"/>
      <c r="E34" s="1250"/>
      <c r="F34" s="32">
        <v>31.29</v>
      </c>
      <c r="G34" s="33">
        <v>41.1</v>
      </c>
      <c r="H34" s="33">
        <v>23.71</v>
      </c>
      <c r="I34" s="33">
        <v>30.49</v>
      </c>
      <c r="J34" s="34">
        <v>29.63</v>
      </c>
      <c r="K34" s="22"/>
      <c r="L34" s="22"/>
      <c r="M34" s="22"/>
      <c r="N34" s="22"/>
      <c r="O34" s="22"/>
      <c r="P34" s="22"/>
    </row>
    <row r="35" spans="1:16" ht="39" customHeight="1" x14ac:dyDescent="0.15">
      <c r="A35" s="22"/>
      <c r="B35" s="35"/>
      <c r="C35" s="1243" t="s">
        <v>569</v>
      </c>
      <c r="D35" s="1244"/>
      <c r="E35" s="1245"/>
      <c r="F35" s="36">
        <v>3.64</v>
      </c>
      <c r="G35" s="37">
        <v>3.91</v>
      </c>
      <c r="H35" s="37">
        <v>6.61</v>
      </c>
      <c r="I35" s="37">
        <v>4.5999999999999996</v>
      </c>
      <c r="J35" s="38">
        <v>2.2799999999999998</v>
      </c>
      <c r="K35" s="22"/>
      <c r="L35" s="22"/>
      <c r="M35" s="22"/>
      <c r="N35" s="22"/>
      <c r="O35" s="22"/>
      <c r="P35" s="22"/>
    </row>
    <row r="36" spans="1:16" ht="39" customHeight="1" x14ac:dyDescent="0.15">
      <c r="A36" s="22"/>
      <c r="B36" s="35"/>
      <c r="C36" s="1243" t="s">
        <v>570</v>
      </c>
      <c r="D36" s="1244"/>
      <c r="E36" s="1245"/>
      <c r="F36" s="36">
        <v>1.94</v>
      </c>
      <c r="G36" s="37">
        <v>2.41</v>
      </c>
      <c r="H36" s="37">
        <v>1.76</v>
      </c>
      <c r="I36" s="37">
        <v>1.71</v>
      </c>
      <c r="J36" s="38">
        <v>1.8</v>
      </c>
      <c r="K36" s="22"/>
      <c r="L36" s="22"/>
      <c r="M36" s="22"/>
      <c r="N36" s="22"/>
      <c r="O36" s="22"/>
      <c r="P36" s="22"/>
    </row>
    <row r="37" spans="1:16" ht="39" customHeight="1" x14ac:dyDescent="0.15">
      <c r="A37" s="22"/>
      <c r="B37" s="35"/>
      <c r="C37" s="1243" t="s">
        <v>571</v>
      </c>
      <c r="D37" s="1244"/>
      <c r="E37" s="1245"/>
      <c r="F37" s="36">
        <v>0.23</v>
      </c>
      <c r="G37" s="37">
        <v>0.28000000000000003</v>
      </c>
      <c r="H37" s="37">
        <v>0.32</v>
      </c>
      <c r="I37" s="37">
        <v>0.39</v>
      </c>
      <c r="J37" s="38">
        <v>0.49</v>
      </c>
      <c r="K37" s="22"/>
      <c r="L37" s="22"/>
      <c r="M37" s="22"/>
      <c r="N37" s="22"/>
      <c r="O37" s="22"/>
      <c r="P37" s="22"/>
    </row>
    <row r="38" spans="1:16" ht="39" customHeight="1" x14ac:dyDescent="0.15">
      <c r="A38" s="22"/>
      <c r="B38" s="35"/>
      <c r="C38" s="1243" t="s">
        <v>572</v>
      </c>
      <c r="D38" s="1244"/>
      <c r="E38" s="1245"/>
      <c r="F38" s="36">
        <v>0</v>
      </c>
      <c r="G38" s="37">
        <v>0</v>
      </c>
      <c r="H38" s="37">
        <v>0</v>
      </c>
      <c r="I38" s="37">
        <v>7.0000000000000007E-2</v>
      </c>
      <c r="J38" s="38">
        <v>0.2</v>
      </c>
      <c r="K38" s="22"/>
      <c r="L38" s="22"/>
      <c r="M38" s="22"/>
      <c r="N38" s="22"/>
      <c r="O38" s="22"/>
      <c r="P38" s="22"/>
    </row>
    <row r="39" spans="1:16" ht="39" customHeight="1" x14ac:dyDescent="0.15">
      <c r="A39" s="22"/>
      <c r="B39" s="35"/>
      <c r="C39" s="1243" t="s">
        <v>573</v>
      </c>
      <c r="D39" s="1244"/>
      <c r="E39" s="1245"/>
      <c r="F39" s="36">
        <v>0.08</v>
      </c>
      <c r="G39" s="37">
        <v>0.04</v>
      </c>
      <c r="H39" s="37">
        <v>0.06</v>
      </c>
      <c r="I39" s="37">
        <v>0.11</v>
      </c>
      <c r="J39" s="38">
        <v>0.09</v>
      </c>
      <c r="K39" s="22"/>
      <c r="L39" s="22"/>
      <c r="M39" s="22"/>
      <c r="N39" s="22"/>
      <c r="O39" s="22"/>
      <c r="P39" s="22"/>
    </row>
    <row r="40" spans="1:16" ht="39" customHeight="1" x14ac:dyDescent="0.15">
      <c r="A40" s="22"/>
      <c r="B40" s="35"/>
      <c r="C40" s="1243" t="s">
        <v>574</v>
      </c>
      <c r="D40" s="1244"/>
      <c r="E40" s="1245"/>
      <c r="F40" s="36">
        <v>0.09</v>
      </c>
      <c r="G40" s="37">
        <v>7.0000000000000007E-2</v>
      </c>
      <c r="H40" s="37">
        <v>0.16</v>
      </c>
      <c r="I40" s="37">
        <v>7.0000000000000007E-2</v>
      </c>
      <c r="J40" s="38">
        <v>0</v>
      </c>
      <c r="K40" s="22"/>
      <c r="L40" s="22"/>
      <c r="M40" s="22"/>
      <c r="N40" s="22"/>
      <c r="O40" s="22"/>
      <c r="P40" s="22"/>
    </row>
    <row r="41" spans="1:16" ht="39" customHeight="1" x14ac:dyDescent="0.15">
      <c r="A41" s="22"/>
      <c r="B41" s="35"/>
      <c r="C41" s="1243" t="s">
        <v>575</v>
      </c>
      <c r="D41" s="1244"/>
      <c r="E41" s="1245"/>
      <c r="F41" s="36">
        <v>1.06</v>
      </c>
      <c r="G41" s="37">
        <v>0.95</v>
      </c>
      <c r="H41" s="37">
        <v>5.66</v>
      </c>
      <c r="I41" s="37">
        <v>2.91</v>
      </c>
      <c r="J41" s="38">
        <v>0</v>
      </c>
      <c r="K41" s="22"/>
      <c r="L41" s="22"/>
      <c r="M41" s="22"/>
      <c r="N41" s="22"/>
      <c r="O41" s="22"/>
      <c r="P41" s="22"/>
    </row>
    <row r="42" spans="1:16" ht="39" customHeight="1" x14ac:dyDescent="0.15">
      <c r="A42" s="22"/>
      <c r="B42" s="39"/>
      <c r="C42" s="1243" t="s">
        <v>576</v>
      </c>
      <c r="D42" s="1244"/>
      <c r="E42" s="1245"/>
      <c r="F42" s="36" t="s">
        <v>518</v>
      </c>
      <c r="G42" s="37" t="s">
        <v>518</v>
      </c>
      <c r="H42" s="37" t="s">
        <v>518</v>
      </c>
      <c r="I42" s="37" t="s">
        <v>518</v>
      </c>
      <c r="J42" s="38" t="s">
        <v>518</v>
      </c>
      <c r="K42" s="22"/>
      <c r="L42" s="22"/>
      <c r="M42" s="22"/>
      <c r="N42" s="22"/>
      <c r="O42" s="22"/>
      <c r="P42" s="22"/>
    </row>
    <row r="43" spans="1:16" ht="39" customHeight="1" thickBot="1" x14ac:dyDescent="0.2">
      <c r="A43" s="22"/>
      <c r="B43" s="40"/>
      <c r="C43" s="1246" t="s">
        <v>577</v>
      </c>
      <c r="D43" s="1247"/>
      <c r="E43" s="1248"/>
      <c r="F43" s="41">
        <v>1.79</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Pvi9JD/QlScboFVUFy8raB7rSslQvxq1wO0cryrPItH9Aj8sYRbgij6Y5jsw2FzOTskLLJi+2fCfHVW7idw1A==" saltValue="yAqe4fhwnBrZtvdV0xZ2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69" t="s">
        <v>11</v>
      </c>
      <c r="C45" s="1270"/>
      <c r="D45" s="58"/>
      <c r="E45" s="1275" t="s">
        <v>12</v>
      </c>
      <c r="F45" s="1275"/>
      <c r="G45" s="1275"/>
      <c r="H45" s="1275"/>
      <c r="I45" s="1275"/>
      <c r="J45" s="1276"/>
      <c r="K45" s="59">
        <v>980</v>
      </c>
      <c r="L45" s="60">
        <v>980</v>
      </c>
      <c r="M45" s="60">
        <v>808</v>
      </c>
      <c r="N45" s="60">
        <v>874</v>
      </c>
      <c r="O45" s="61">
        <v>1010</v>
      </c>
      <c r="P45" s="48"/>
      <c r="Q45" s="48"/>
      <c r="R45" s="48"/>
      <c r="S45" s="48"/>
      <c r="T45" s="48"/>
      <c r="U45" s="48"/>
    </row>
    <row r="46" spans="1:21" ht="30.75" customHeight="1" x14ac:dyDescent="0.15">
      <c r="A46" s="48"/>
      <c r="B46" s="1271"/>
      <c r="C46" s="1272"/>
      <c r="D46" s="62"/>
      <c r="E46" s="1253" t="s">
        <v>13</v>
      </c>
      <c r="F46" s="1253"/>
      <c r="G46" s="1253"/>
      <c r="H46" s="1253"/>
      <c r="I46" s="1253"/>
      <c r="J46" s="1254"/>
      <c r="K46" s="63" t="s">
        <v>518</v>
      </c>
      <c r="L46" s="64" t="s">
        <v>518</v>
      </c>
      <c r="M46" s="64" t="s">
        <v>518</v>
      </c>
      <c r="N46" s="64" t="s">
        <v>518</v>
      </c>
      <c r="O46" s="65" t="s">
        <v>518</v>
      </c>
      <c r="P46" s="48"/>
      <c r="Q46" s="48"/>
      <c r="R46" s="48"/>
      <c r="S46" s="48"/>
      <c r="T46" s="48"/>
      <c r="U46" s="48"/>
    </row>
    <row r="47" spans="1:21" ht="30.75" customHeight="1" x14ac:dyDescent="0.15">
      <c r="A47" s="48"/>
      <c r="B47" s="1271"/>
      <c r="C47" s="1272"/>
      <c r="D47" s="62"/>
      <c r="E47" s="1253" t="s">
        <v>14</v>
      </c>
      <c r="F47" s="1253"/>
      <c r="G47" s="1253"/>
      <c r="H47" s="1253"/>
      <c r="I47" s="1253"/>
      <c r="J47" s="1254"/>
      <c r="K47" s="63" t="s">
        <v>518</v>
      </c>
      <c r="L47" s="64" t="s">
        <v>518</v>
      </c>
      <c r="M47" s="64" t="s">
        <v>518</v>
      </c>
      <c r="N47" s="64" t="s">
        <v>518</v>
      </c>
      <c r="O47" s="65" t="s">
        <v>518</v>
      </c>
      <c r="P47" s="48"/>
      <c r="Q47" s="48"/>
      <c r="R47" s="48"/>
      <c r="S47" s="48"/>
      <c r="T47" s="48"/>
      <c r="U47" s="48"/>
    </row>
    <row r="48" spans="1:21" ht="30.75" customHeight="1" x14ac:dyDescent="0.15">
      <c r="A48" s="48"/>
      <c r="B48" s="1271"/>
      <c r="C48" s="1272"/>
      <c r="D48" s="62"/>
      <c r="E48" s="1253" t="s">
        <v>15</v>
      </c>
      <c r="F48" s="1253"/>
      <c r="G48" s="1253"/>
      <c r="H48" s="1253"/>
      <c r="I48" s="1253"/>
      <c r="J48" s="1254"/>
      <c r="K48" s="63">
        <v>163</v>
      </c>
      <c r="L48" s="64">
        <v>172</v>
      </c>
      <c r="M48" s="64">
        <v>171</v>
      </c>
      <c r="N48" s="64">
        <v>175</v>
      </c>
      <c r="O48" s="65">
        <v>176</v>
      </c>
      <c r="P48" s="48"/>
      <c r="Q48" s="48"/>
      <c r="R48" s="48"/>
      <c r="S48" s="48"/>
      <c r="T48" s="48"/>
      <c r="U48" s="48"/>
    </row>
    <row r="49" spans="1:21" ht="30.75" customHeight="1" x14ac:dyDescent="0.15">
      <c r="A49" s="48"/>
      <c r="B49" s="1271"/>
      <c r="C49" s="1272"/>
      <c r="D49" s="62"/>
      <c r="E49" s="1253" t="s">
        <v>16</v>
      </c>
      <c r="F49" s="1253"/>
      <c r="G49" s="1253"/>
      <c r="H49" s="1253"/>
      <c r="I49" s="1253"/>
      <c r="J49" s="1254"/>
      <c r="K49" s="63">
        <v>9</v>
      </c>
      <c r="L49" s="64">
        <v>9</v>
      </c>
      <c r="M49" s="64">
        <v>9</v>
      </c>
      <c r="N49" s="64">
        <v>11</v>
      </c>
      <c r="O49" s="65">
        <v>10</v>
      </c>
      <c r="P49" s="48"/>
      <c r="Q49" s="48"/>
      <c r="R49" s="48"/>
      <c r="S49" s="48"/>
      <c r="T49" s="48"/>
      <c r="U49" s="48"/>
    </row>
    <row r="50" spans="1:21" ht="30.75" customHeight="1" x14ac:dyDescent="0.15">
      <c r="A50" s="48"/>
      <c r="B50" s="1271"/>
      <c r="C50" s="1272"/>
      <c r="D50" s="62"/>
      <c r="E50" s="1253" t="s">
        <v>17</v>
      </c>
      <c r="F50" s="1253"/>
      <c r="G50" s="1253"/>
      <c r="H50" s="1253"/>
      <c r="I50" s="1253"/>
      <c r="J50" s="1254"/>
      <c r="K50" s="63">
        <v>3</v>
      </c>
      <c r="L50" s="64">
        <v>3</v>
      </c>
      <c r="M50" s="64">
        <v>2</v>
      </c>
      <c r="N50" s="64">
        <v>1</v>
      </c>
      <c r="O50" s="65">
        <v>0</v>
      </c>
      <c r="P50" s="48"/>
      <c r="Q50" s="48"/>
      <c r="R50" s="48"/>
      <c r="S50" s="48"/>
      <c r="T50" s="48"/>
      <c r="U50" s="48"/>
    </row>
    <row r="51" spans="1:21" ht="30.75" customHeight="1" x14ac:dyDescent="0.15">
      <c r="A51" s="48"/>
      <c r="B51" s="1273"/>
      <c r="C51" s="1274"/>
      <c r="D51" s="66"/>
      <c r="E51" s="1253" t="s">
        <v>18</v>
      </c>
      <c r="F51" s="1253"/>
      <c r="G51" s="1253"/>
      <c r="H51" s="1253"/>
      <c r="I51" s="1253"/>
      <c r="J51" s="1254"/>
      <c r="K51" s="63" t="s">
        <v>518</v>
      </c>
      <c r="L51" s="64" t="s">
        <v>518</v>
      </c>
      <c r="M51" s="64" t="s">
        <v>518</v>
      </c>
      <c r="N51" s="64" t="s">
        <v>518</v>
      </c>
      <c r="O51" s="65" t="s">
        <v>518</v>
      </c>
      <c r="P51" s="48"/>
      <c r="Q51" s="48"/>
      <c r="R51" s="48"/>
      <c r="S51" s="48"/>
      <c r="T51" s="48"/>
      <c r="U51" s="48"/>
    </row>
    <row r="52" spans="1:21" ht="30.75" customHeight="1" x14ac:dyDescent="0.15">
      <c r="A52" s="48"/>
      <c r="B52" s="1251" t="s">
        <v>19</v>
      </c>
      <c r="C52" s="1252"/>
      <c r="D52" s="66"/>
      <c r="E52" s="1253" t="s">
        <v>20</v>
      </c>
      <c r="F52" s="1253"/>
      <c r="G52" s="1253"/>
      <c r="H52" s="1253"/>
      <c r="I52" s="1253"/>
      <c r="J52" s="1254"/>
      <c r="K52" s="63">
        <v>742</v>
      </c>
      <c r="L52" s="64">
        <v>737</v>
      </c>
      <c r="M52" s="64">
        <v>737</v>
      </c>
      <c r="N52" s="64">
        <v>787</v>
      </c>
      <c r="O52" s="65">
        <v>845</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413</v>
      </c>
      <c r="L53" s="69">
        <v>427</v>
      </c>
      <c r="M53" s="69">
        <v>253</v>
      </c>
      <c r="N53" s="69">
        <v>274</v>
      </c>
      <c r="O53" s="70">
        <v>351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59" t="s">
        <v>25</v>
      </c>
      <c r="C57" s="1260"/>
      <c r="D57" s="1263" t="s">
        <v>26</v>
      </c>
      <c r="E57" s="1264"/>
      <c r="F57" s="1264"/>
      <c r="G57" s="1264"/>
      <c r="H57" s="1264"/>
      <c r="I57" s="1264"/>
      <c r="J57" s="1265"/>
      <c r="K57" s="83" t="s">
        <v>518</v>
      </c>
      <c r="L57" s="84" t="s">
        <v>518</v>
      </c>
      <c r="M57" s="84" t="s">
        <v>518</v>
      </c>
      <c r="N57" s="84" t="s">
        <v>518</v>
      </c>
      <c r="O57" s="85" t="s">
        <v>518</v>
      </c>
    </row>
    <row r="58" spans="1:21" ht="31.5" customHeight="1" thickBot="1" x14ac:dyDescent="0.2">
      <c r="B58" s="1261"/>
      <c r="C58" s="1262"/>
      <c r="D58" s="1266" t="s">
        <v>27</v>
      </c>
      <c r="E58" s="1267"/>
      <c r="F58" s="1267"/>
      <c r="G58" s="1267"/>
      <c r="H58" s="1267"/>
      <c r="I58" s="1267"/>
      <c r="J58" s="1268"/>
      <c r="K58" s="86" t="s">
        <v>518</v>
      </c>
      <c r="L58" s="87" t="s">
        <v>518</v>
      </c>
      <c r="M58" s="87" t="s">
        <v>518</v>
      </c>
      <c r="N58" s="87" t="s">
        <v>518</v>
      </c>
      <c r="O58" s="88" t="s">
        <v>518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CJX/ibC8Qu91dBOhtt5VHrE0fnvC2qekoQ1iHlPo+SvmY0Ca5q5Qm4F4X6Qh12f+z2z6RUkZ9u/D9KoG5t/LA==" saltValue="4Y6qBeyTiazmVPeLSgWMK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89" t="s">
        <v>30</v>
      </c>
      <c r="C41" s="1290"/>
      <c r="D41" s="102"/>
      <c r="E41" s="1291" t="s">
        <v>31</v>
      </c>
      <c r="F41" s="1291"/>
      <c r="G41" s="1291"/>
      <c r="H41" s="1292"/>
      <c r="I41" s="103">
        <v>10357</v>
      </c>
      <c r="J41" s="104">
        <v>12096</v>
      </c>
      <c r="K41" s="104">
        <v>12627</v>
      </c>
      <c r="L41" s="104">
        <v>12742</v>
      </c>
      <c r="M41" s="105">
        <v>13228</v>
      </c>
    </row>
    <row r="42" spans="2:13" ht="27.75" customHeight="1" x14ac:dyDescent="0.15">
      <c r="B42" s="1279"/>
      <c r="C42" s="1280"/>
      <c r="D42" s="106"/>
      <c r="E42" s="1283" t="s">
        <v>32</v>
      </c>
      <c r="F42" s="1283"/>
      <c r="G42" s="1283"/>
      <c r="H42" s="1284"/>
      <c r="I42" s="107" t="s">
        <v>518</v>
      </c>
      <c r="J42" s="108" t="s">
        <v>518</v>
      </c>
      <c r="K42" s="108" t="s">
        <v>518</v>
      </c>
      <c r="L42" s="108" t="s">
        <v>518</v>
      </c>
      <c r="M42" s="109" t="s">
        <v>518</v>
      </c>
    </row>
    <row r="43" spans="2:13" ht="27.75" customHeight="1" x14ac:dyDescent="0.15">
      <c r="B43" s="1279"/>
      <c r="C43" s="1280"/>
      <c r="D43" s="106"/>
      <c r="E43" s="1283" t="s">
        <v>33</v>
      </c>
      <c r="F43" s="1283"/>
      <c r="G43" s="1283"/>
      <c r="H43" s="1284"/>
      <c r="I43" s="107">
        <v>2034</v>
      </c>
      <c r="J43" s="108">
        <v>1862</v>
      </c>
      <c r="K43" s="108">
        <v>1845</v>
      </c>
      <c r="L43" s="108">
        <v>1728</v>
      </c>
      <c r="M43" s="109">
        <v>1589</v>
      </c>
    </row>
    <row r="44" spans="2:13" ht="27.75" customHeight="1" x14ac:dyDescent="0.15">
      <c r="B44" s="1279"/>
      <c r="C44" s="1280"/>
      <c r="D44" s="106"/>
      <c r="E44" s="1283" t="s">
        <v>34</v>
      </c>
      <c r="F44" s="1283"/>
      <c r="G44" s="1283"/>
      <c r="H44" s="1284"/>
      <c r="I44" s="107">
        <v>63</v>
      </c>
      <c r="J44" s="108">
        <v>56</v>
      </c>
      <c r="K44" s="108">
        <v>59</v>
      </c>
      <c r="L44" s="108">
        <v>49</v>
      </c>
      <c r="M44" s="109">
        <v>40</v>
      </c>
    </row>
    <row r="45" spans="2:13" ht="27.75" customHeight="1" x14ac:dyDescent="0.15">
      <c r="B45" s="1279"/>
      <c r="C45" s="1280"/>
      <c r="D45" s="106"/>
      <c r="E45" s="1283" t="s">
        <v>35</v>
      </c>
      <c r="F45" s="1283"/>
      <c r="G45" s="1283"/>
      <c r="H45" s="1284"/>
      <c r="I45" s="107">
        <v>770</v>
      </c>
      <c r="J45" s="108">
        <v>843</v>
      </c>
      <c r="K45" s="108">
        <v>730</v>
      </c>
      <c r="L45" s="108">
        <v>797</v>
      </c>
      <c r="M45" s="109">
        <v>703</v>
      </c>
    </row>
    <row r="46" spans="2:13" ht="27.75" customHeight="1" x14ac:dyDescent="0.15">
      <c r="B46" s="1279"/>
      <c r="C46" s="1280"/>
      <c r="D46" s="110"/>
      <c r="E46" s="1283" t="s">
        <v>36</v>
      </c>
      <c r="F46" s="1283"/>
      <c r="G46" s="1283"/>
      <c r="H46" s="1284"/>
      <c r="I46" s="107" t="s">
        <v>518</v>
      </c>
      <c r="J46" s="108" t="s">
        <v>518</v>
      </c>
      <c r="K46" s="108" t="s">
        <v>518</v>
      </c>
      <c r="L46" s="108" t="s">
        <v>518</v>
      </c>
      <c r="M46" s="109">
        <v>9</v>
      </c>
    </row>
    <row r="47" spans="2:13" ht="27.75" customHeight="1" x14ac:dyDescent="0.15">
      <c r="B47" s="1279"/>
      <c r="C47" s="1280"/>
      <c r="D47" s="111"/>
      <c r="E47" s="1293" t="s">
        <v>37</v>
      </c>
      <c r="F47" s="1294"/>
      <c r="G47" s="1294"/>
      <c r="H47" s="1295"/>
      <c r="I47" s="107" t="s">
        <v>518</v>
      </c>
      <c r="J47" s="108" t="s">
        <v>518</v>
      </c>
      <c r="K47" s="108" t="s">
        <v>518</v>
      </c>
      <c r="L47" s="108" t="s">
        <v>518</v>
      </c>
      <c r="M47" s="109" t="s">
        <v>518</v>
      </c>
    </row>
    <row r="48" spans="2:13" ht="27.75" customHeight="1" x14ac:dyDescent="0.15">
      <c r="B48" s="1279"/>
      <c r="C48" s="1280"/>
      <c r="D48" s="106"/>
      <c r="E48" s="1283" t="s">
        <v>38</v>
      </c>
      <c r="F48" s="1283"/>
      <c r="G48" s="1283"/>
      <c r="H48" s="1284"/>
      <c r="I48" s="107" t="s">
        <v>518</v>
      </c>
      <c r="J48" s="108" t="s">
        <v>518</v>
      </c>
      <c r="K48" s="108" t="s">
        <v>518</v>
      </c>
      <c r="L48" s="108" t="s">
        <v>518</v>
      </c>
      <c r="M48" s="109" t="s">
        <v>518</v>
      </c>
    </row>
    <row r="49" spans="2:13" ht="27.75" customHeight="1" x14ac:dyDescent="0.15">
      <c r="B49" s="1281"/>
      <c r="C49" s="1282"/>
      <c r="D49" s="106"/>
      <c r="E49" s="1283" t="s">
        <v>39</v>
      </c>
      <c r="F49" s="1283"/>
      <c r="G49" s="1283"/>
      <c r="H49" s="1284"/>
      <c r="I49" s="107" t="s">
        <v>518</v>
      </c>
      <c r="J49" s="108" t="s">
        <v>518</v>
      </c>
      <c r="K49" s="108" t="s">
        <v>518</v>
      </c>
      <c r="L49" s="108" t="s">
        <v>518</v>
      </c>
      <c r="M49" s="109" t="s">
        <v>518</v>
      </c>
    </row>
    <row r="50" spans="2:13" ht="27.75" customHeight="1" x14ac:dyDescent="0.15">
      <c r="B50" s="1277" t="s">
        <v>40</v>
      </c>
      <c r="C50" s="1278"/>
      <c r="D50" s="112"/>
      <c r="E50" s="1283" t="s">
        <v>41</v>
      </c>
      <c r="F50" s="1283"/>
      <c r="G50" s="1283"/>
      <c r="H50" s="1284"/>
      <c r="I50" s="107">
        <v>12047</v>
      </c>
      <c r="J50" s="108">
        <v>11607</v>
      </c>
      <c r="K50" s="108">
        <v>10048</v>
      </c>
      <c r="L50" s="108">
        <v>7957</v>
      </c>
      <c r="M50" s="109">
        <v>9351</v>
      </c>
    </row>
    <row r="51" spans="2:13" ht="27.75" customHeight="1" x14ac:dyDescent="0.15">
      <c r="B51" s="1279"/>
      <c r="C51" s="1280"/>
      <c r="D51" s="106"/>
      <c r="E51" s="1283" t="s">
        <v>42</v>
      </c>
      <c r="F51" s="1283"/>
      <c r="G51" s="1283"/>
      <c r="H51" s="1284"/>
      <c r="I51" s="107">
        <v>423</v>
      </c>
      <c r="J51" s="108">
        <v>418</v>
      </c>
      <c r="K51" s="108">
        <v>1303</v>
      </c>
      <c r="L51" s="108">
        <v>2210</v>
      </c>
      <c r="M51" s="109">
        <v>2680</v>
      </c>
    </row>
    <row r="52" spans="2:13" ht="27.75" customHeight="1" x14ac:dyDescent="0.15">
      <c r="B52" s="1281"/>
      <c r="C52" s="1282"/>
      <c r="D52" s="106"/>
      <c r="E52" s="1283" t="s">
        <v>43</v>
      </c>
      <c r="F52" s="1283"/>
      <c r="G52" s="1283"/>
      <c r="H52" s="1284"/>
      <c r="I52" s="107">
        <v>7648</v>
      </c>
      <c r="J52" s="108">
        <v>7698</v>
      </c>
      <c r="K52" s="108">
        <v>7930</v>
      </c>
      <c r="L52" s="108">
        <v>7974</v>
      </c>
      <c r="M52" s="109">
        <v>7904</v>
      </c>
    </row>
    <row r="53" spans="2:13" ht="27.75" customHeight="1" thickBot="1" x14ac:dyDescent="0.2">
      <c r="B53" s="1285" t="s">
        <v>44</v>
      </c>
      <c r="C53" s="1286"/>
      <c r="D53" s="113"/>
      <c r="E53" s="1287" t="s">
        <v>45</v>
      </c>
      <c r="F53" s="1287"/>
      <c r="G53" s="1287"/>
      <c r="H53" s="1288"/>
      <c r="I53" s="114">
        <v>-6894</v>
      </c>
      <c r="J53" s="115">
        <v>-4866</v>
      </c>
      <c r="K53" s="115">
        <v>-4020</v>
      </c>
      <c r="L53" s="115">
        <v>-2824</v>
      </c>
      <c r="M53" s="116">
        <v>-4367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9mM7Wa1F1gpXJMwC5hzTLxIIa67suTnysUEMHo/8dA6w+mBcsp2S3Dt7lyf+gaUL0k6EZDN6f5Dd+SAyYRWqA==" saltValue="Pnm6Rx1q4zDk4m53UvL6/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4" t="s">
        <v>48</v>
      </c>
      <c r="D55" s="1304"/>
      <c r="E55" s="1305"/>
      <c r="F55" s="128">
        <v>6796</v>
      </c>
      <c r="G55" s="128">
        <v>3917</v>
      </c>
      <c r="H55" s="129">
        <v>4572</v>
      </c>
    </row>
    <row r="56" spans="2:8" ht="52.5" customHeight="1" x14ac:dyDescent="0.15">
      <c r="B56" s="130"/>
      <c r="C56" s="1306" t="s">
        <v>49</v>
      </c>
      <c r="D56" s="1306"/>
      <c r="E56" s="1307"/>
      <c r="F56" s="131">
        <v>9</v>
      </c>
      <c r="G56" s="131">
        <v>9</v>
      </c>
      <c r="H56" s="132">
        <v>9</v>
      </c>
    </row>
    <row r="57" spans="2:8" ht="53.25" customHeight="1" x14ac:dyDescent="0.15">
      <c r="B57" s="130"/>
      <c r="C57" s="1308" t="s">
        <v>50</v>
      </c>
      <c r="D57" s="1308"/>
      <c r="E57" s="1309"/>
      <c r="F57" s="133">
        <v>26509</v>
      </c>
      <c r="G57" s="133">
        <v>16527</v>
      </c>
      <c r="H57" s="134">
        <v>13543</v>
      </c>
    </row>
    <row r="58" spans="2:8" ht="45.75" customHeight="1" x14ac:dyDescent="0.15">
      <c r="B58" s="135"/>
      <c r="C58" s="1296" t="s">
        <v>584</v>
      </c>
      <c r="D58" s="1297"/>
      <c r="E58" s="1298"/>
      <c r="F58" s="136">
        <v>21840</v>
      </c>
      <c r="G58" s="136">
        <v>11500</v>
      </c>
      <c r="H58" s="137">
        <v>8132</v>
      </c>
    </row>
    <row r="59" spans="2:8" ht="45.75" customHeight="1" x14ac:dyDescent="0.15">
      <c r="B59" s="135"/>
      <c r="C59" s="1296" t="s">
        <v>585</v>
      </c>
      <c r="D59" s="1297"/>
      <c r="E59" s="1298"/>
      <c r="F59" s="136">
        <v>470</v>
      </c>
      <c r="G59" s="136">
        <v>1395</v>
      </c>
      <c r="H59" s="137">
        <v>2201</v>
      </c>
    </row>
    <row r="60" spans="2:8" ht="45.75" customHeight="1" x14ac:dyDescent="0.15">
      <c r="B60" s="135"/>
      <c r="C60" s="1296" t="s">
        <v>586</v>
      </c>
      <c r="D60" s="1297"/>
      <c r="E60" s="1298"/>
      <c r="F60" s="136">
        <v>1146</v>
      </c>
      <c r="G60" s="136">
        <v>1149</v>
      </c>
      <c r="H60" s="137">
        <v>1152</v>
      </c>
    </row>
    <row r="61" spans="2:8" ht="45.75" customHeight="1" x14ac:dyDescent="0.15">
      <c r="B61" s="135"/>
      <c r="C61" s="1296" t="s">
        <v>587</v>
      </c>
      <c r="D61" s="1297"/>
      <c r="E61" s="1298"/>
      <c r="F61" s="136">
        <v>1143</v>
      </c>
      <c r="G61" s="136">
        <v>1099</v>
      </c>
      <c r="H61" s="137">
        <v>1030</v>
      </c>
    </row>
    <row r="62" spans="2:8" ht="45.75" customHeight="1" thickBot="1" x14ac:dyDescent="0.2">
      <c r="B62" s="138"/>
      <c r="C62" s="1299" t="s">
        <v>588</v>
      </c>
      <c r="D62" s="1300"/>
      <c r="E62" s="1301"/>
      <c r="F62" s="139">
        <v>658</v>
      </c>
      <c r="G62" s="139">
        <v>515</v>
      </c>
      <c r="H62" s="140">
        <v>405</v>
      </c>
    </row>
    <row r="63" spans="2:8" ht="52.5" customHeight="1" thickBot="1" x14ac:dyDescent="0.2">
      <c r="B63" s="141"/>
      <c r="C63" s="1302" t="s">
        <v>51</v>
      </c>
      <c r="D63" s="1302"/>
      <c r="E63" s="1303"/>
      <c r="F63" s="142">
        <v>33315</v>
      </c>
      <c r="G63" s="142">
        <v>20453</v>
      </c>
      <c r="H63" s="143">
        <v>18125</v>
      </c>
    </row>
    <row r="64" spans="2:8" ht="15" customHeight="1" x14ac:dyDescent="0.15"/>
  </sheetData>
  <sheetProtection algorithmName="SHA-512" hashValue="MygbwmH+JdNCL6wQK7xyQhFLYUxmum3XM1mCShWneDN+VYH7sAeVrVqvD5x4k1A/u/9d4DbFbGnBGV3EUsz11g==" saltValue="ovvpA/bd2YffVBJVNlVo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3" t="s">
        <v>599</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5"/>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5"/>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5"/>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5"/>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600</v>
      </c>
    </row>
    <row r="50" spans="1:109" x14ac:dyDescent="0.15">
      <c r="B50" s="395"/>
      <c r="G50" s="1316"/>
      <c r="H50" s="1316"/>
      <c r="I50" s="1316"/>
      <c r="J50" s="1316"/>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5" t="s">
        <v>559</v>
      </c>
      <c r="BQ50" s="1315"/>
      <c r="BR50" s="1315"/>
      <c r="BS50" s="1315"/>
      <c r="BT50" s="1315"/>
      <c r="BU50" s="1315"/>
      <c r="BV50" s="1315"/>
      <c r="BW50" s="1315"/>
      <c r="BX50" s="1315" t="s">
        <v>560</v>
      </c>
      <c r="BY50" s="1315"/>
      <c r="BZ50" s="1315"/>
      <c r="CA50" s="1315"/>
      <c r="CB50" s="1315"/>
      <c r="CC50" s="1315"/>
      <c r="CD50" s="1315"/>
      <c r="CE50" s="1315"/>
      <c r="CF50" s="1315" t="s">
        <v>561</v>
      </c>
      <c r="CG50" s="1315"/>
      <c r="CH50" s="1315"/>
      <c r="CI50" s="1315"/>
      <c r="CJ50" s="1315"/>
      <c r="CK50" s="1315"/>
      <c r="CL50" s="1315"/>
      <c r="CM50" s="1315"/>
      <c r="CN50" s="1315" t="s">
        <v>562</v>
      </c>
      <c r="CO50" s="1315"/>
      <c r="CP50" s="1315"/>
      <c r="CQ50" s="1315"/>
      <c r="CR50" s="1315"/>
      <c r="CS50" s="1315"/>
      <c r="CT50" s="1315"/>
      <c r="CU50" s="1315"/>
      <c r="CV50" s="1315" t="s">
        <v>563</v>
      </c>
      <c r="CW50" s="1315"/>
      <c r="CX50" s="1315"/>
      <c r="CY50" s="1315"/>
      <c r="CZ50" s="1315"/>
      <c r="DA50" s="1315"/>
      <c r="DB50" s="1315"/>
      <c r="DC50" s="1315"/>
    </row>
    <row r="51" spans="1:109" ht="13.5" customHeight="1" x14ac:dyDescent="0.15">
      <c r="B51" s="395"/>
      <c r="G51" s="1318"/>
      <c r="H51" s="1318"/>
      <c r="I51" s="1332"/>
      <c r="J51" s="1332"/>
      <c r="K51" s="1317"/>
      <c r="L51" s="1317"/>
      <c r="M51" s="1317"/>
      <c r="N51" s="1317"/>
      <c r="AM51" s="404"/>
      <c r="AN51" s="1313" t="s">
        <v>601</v>
      </c>
      <c r="AO51" s="1313"/>
      <c r="AP51" s="1313"/>
      <c r="AQ51" s="1313"/>
      <c r="AR51" s="1313"/>
      <c r="AS51" s="1313"/>
      <c r="AT51" s="1313"/>
      <c r="AU51" s="1313"/>
      <c r="AV51" s="1313"/>
      <c r="AW51" s="1313"/>
      <c r="AX51" s="1313"/>
      <c r="AY51" s="1313"/>
      <c r="AZ51" s="1313"/>
      <c r="BA51" s="1313"/>
      <c r="BB51" s="1313" t="s">
        <v>602</v>
      </c>
      <c r="BC51" s="1313"/>
      <c r="BD51" s="1313"/>
      <c r="BE51" s="1313"/>
      <c r="BF51" s="1313"/>
      <c r="BG51" s="1313"/>
      <c r="BH51" s="1313"/>
      <c r="BI51" s="1313"/>
      <c r="BJ51" s="1313"/>
      <c r="BK51" s="1313"/>
      <c r="BL51" s="1313"/>
      <c r="BM51" s="1313"/>
      <c r="BN51" s="1313"/>
      <c r="BO51" s="1313"/>
      <c r="BP51" s="1322"/>
      <c r="BQ51" s="1310"/>
      <c r="BR51" s="1310"/>
      <c r="BS51" s="1310"/>
      <c r="BT51" s="1310"/>
      <c r="BU51" s="1310"/>
      <c r="BV51" s="1310"/>
      <c r="BW51" s="1310"/>
      <c r="BX51" s="1322"/>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395"/>
      <c r="G52" s="1318"/>
      <c r="H52" s="1318"/>
      <c r="I52" s="1332"/>
      <c r="J52" s="1332"/>
      <c r="K52" s="1317"/>
      <c r="L52" s="1317"/>
      <c r="M52" s="1317"/>
      <c r="N52" s="1317"/>
      <c r="AM52" s="40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3"/>
      <c r="B53" s="395"/>
      <c r="G53" s="1318"/>
      <c r="H53" s="1318"/>
      <c r="I53" s="1316"/>
      <c r="J53" s="1316"/>
      <c r="K53" s="1317"/>
      <c r="L53" s="1317"/>
      <c r="M53" s="1317"/>
      <c r="N53" s="1317"/>
      <c r="AM53" s="404"/>
      <c r="AN53" s="1313"/>
      <c r="AO53" s="1313"/>
      <c r="AP53" s="1313"/>
      <c r="AQ53" s="1313"/>
      <c r="AR53" s="1313"/>
      <c r="AS53" s="1313"/>
      <c r="AT53" s="1313"/>
      <c r="AU53" s="1313"/>
      <c r="AV53" s="1313"/>
      <c r="AW53" s="1313"/>
      <c r="AX53" s="1313"/>
      <c r="AY53" s="1313"/>
      <c r="AZ53" s="1313"/>
      <c r="BA53" s="1313"/>
      <c r="BB53" s="1313" t="s">
        <v>603</v>
      </c>
      <c r="BC53" s="1313"/>
      <c r="BD53" s="1313"/>
      <c r="BE53" s="1313"/>
      <c r="BF53" s="1313"/>
      <c r="BG53" s="1313"/>
      <c r="BH53" s="1313"/>
      <c r="BI53" s="1313"/>
      <c r="BJ53" s="1313"/>
      <c r="BK53" s="1313"/>
      <c r="BL53" s="1313"/>
      <c r="BM53" s="1313"/>
      <c r="BN53" s="1313"/>
      <c r="BO53" s="1313"/>
      <c r="BP53" s="1322"/>
      <c r="BQ53" s="1310"/>
      <c r="BR53" s="1310"/>
      <c r="BS53" s="1310"/>
      <c r="BT53" s="1310"/>
      <c r="BU53" s="1310"/>
      <c r="BV53" s="1310"/>
      <c r="BW53" s="1310"/>
      <c r="BX53" s="1322"/>
      <c r="BY53" s="1310"/>
      <c r="BZ53" s="1310"/>
      <c r="CA53" s="1310"/>
      <c r="CB53" s="1310"/>
      <c r="CC53" s="1310"/>
      <c r="CD53" s="1310"/>
      <c r="CE53" s="1310"/>
      <c r="CF53" s="1310">
        <v>33.5</v>
      </c>
      <c r="CG53" s="1310"/>
      <c r="CH53" s="1310"/>
      <c r="CI53" s="1310"/>
      <c r="CJ53" s="1310"/>
      <c r="CK53" s="1310"/>
      <c r="CL53" s="1310"/>
      <c r="CM53" s="1310"/>
      <c r="CN53" s="1310">
        <v>36.5</v>
      </c>
      <c r="CO53" s="1310"/>
      <c r="CP53" s="1310"/>
      <c r="CQ53" s="1310"/>
      <c r="CR53" s="1310"/>
      <c r="CS53" s="1310"/>
      <c r="CT53" s="1310"/>
      <c r="CU53" s="1310"/>
      <c r="CV53" s="1310">
        <v>36.799999999999997</v>
      </c>
      <c r="CW53" s="1310"/>
      <c r="CX53" s="1310"/>
      <c r="CY53" s="1310"/>
      <c r="CZ53" s="1310"/>
      <c r="DA53" s="1310"/>
      <c r="DB53" s="1310"/>
      <c r="DC53" s="1310"/>
    </row>
    <row r="54" spans="1:109" x14ac:dyDescent="0.15">
      <c r="A54" s="403"/>
      <c r="B54" s="395"/>
      <c r="G54" s="1318"/>
      <c r="H54" s="1318"/>
      <c r="I54" s="1316"/>
      <c r="J54" s="1316"/>
      <c r="K54" s="1317"/>
      <c r="L54" s="1317"/>
      <c r="M54" s="1317"/>
      <c r="N54" s="1317"/>
      <c r="AM54" s="40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3"/>
      <c r="B55" s="395"/>
      <c r="G55" s="1316"/>
      <c r="H55" s="1316"/>
      <c r="I55" s="1316"/>
      <c r="J55" s="1316"/>
      <c r="K55" s="1317"/>
      <c r="L55" s="1317"/>
      <c r="M55" s="1317"/>
      <c r="N55" s="1317"/>
      <c r="AN55" s="1315" t="s">
        <v>604</v>
      </c>
      <c r="AO55" s="1315"/>
      <c r="AP55" s="1315"/>
      <c r="AQ55" s="1315"/>
      <c r="AR55" s="1315"/>
      <c r="AS55" s="1315"/>
      <c r="AT55" s="1315"/>
      <c r="AU55" s="1315"/>
      <c r="AV55" s="1315"/>
      <c r="AW55" s="1315"/>
      <c r="AX55" s="1315"/>
      <c r="AY55" s="1315"/>
      <c r="AZ55" s="1315"/>
      <c r="BA55" s="1315"/>
      <c r="BB55" s="1313" t="s">
        <v>602</v>
      </c>
      <c r="BC55" s="1313"/>
      <c r="BD55" s="1313"/>
      <c r="BE55" s="1313"/>
      <c r="BF55" s="1313"/>
      <c r="BG55" s="1313"/>
      <c r="BH55" s="1313"/>
      <c r="BI55" s="1313"/>
      <c r="BJ55" s="1313"/>
      <c r="BK55" s="1313"/>
      <c r="BL55" s="1313"/>
      <c r="BM55" s="1313"/>
      <c r="BN55" s="1313"/>
      <c r="BO55" s="1313"/>
      <c r="BP55" s="1322"/>
      <c r="BQ55" s="1310"/>
      <c r="BR55" s="1310"/>
      <c r="BS55" s="1310"/>
      <c r="BT55" s="1310"/>
      <c r="BU55" s="1310"/>
      <c r="BV55" s="1310"/>
      <c r="BW55" s="1310"/>
      <c r="BX55" s="1322"/>
      <c r="BY55" s="1310"/>
      <c r="BZ55" s="1310"/>
      <c r="CA55" s="1310"/>
      <c r="CB55" s="1310"/>
      <c r="CC55" s="1310"/>
      <c r="CD55" s="1310"/>
      <c r="CE55" s="1310"/>
      <c r="CF55" s="1310">
        <v>46.8</v>
      </c>
      <c r="CG55" s="1310"/>
      <c r="CH55" s="1310"/>
      <c r="CI55" s="1310"/>
      <c r="CJ55" s="1310"/>
      <c r="CK55" s="1310"/>
      <c r="CL55" s="1310"/>
      <c r="CM55" s="1310"/>
      <c r="CN55" s="1310">
        <v>48.4</v>
      </c>
      <c r="CO55" s="1310"/>
      <c r="CP55" s="1310"/>
      <c r="CQ55" s="1310"/>
      <c r="CR55" s="1310"/>
      <c r="CS55" s="1310"/>
      <c r="CT55" s="1310"/>
      <c r="CU55" s="1310"/>
      <c r="CV55" s="1310">
        <v>43</v>
      </c>
      <c r="CW55" s="1310"/>
      <c r="CX55" s="1310"/>
      <c r="CY55" s="1310"/>
      <c r="CZ55" s="1310"/>
      <c r="DA55" s="1310"/>
      <c r="DB55" s="1310"/>
      <c r="DC55" s="1310"/>
    </row>
    <row r="56" spans="1:109" x14ac:dyDescent="0.15">
      <c r="A56" s="403"/>
      <c r="B56" s="395"/>
      <c r="G56" s="1316"/>
      <c r="H56" s="1316"/>
      <c r="I56" s="1316"/>
      <c r="J56" s="1316"/>
      <c r="K56" s="1317"/>
      <c r="L56" s="1317"/>
      <c r="M56" s="1317"/>
      <c r="N56" s="1317"/>
      <c r="AN56" s="1315"/>
      <c r="AO56" s="1315"/>
      <c r="AP56" s="1315"/>
      <c r="AQ56" s="1315"/>
      <c r="AR56" s="1315"/>
      <c r="AS56" s="1315"/>
      <c r="AT56" s="1315"/>
      <c r="AU56" s="1315"/>
      <c r="AV56" s="1315"/>
      <c r="AW56" s="1315"/>
      <c r="AX56" s="1315"/>
      <c r="AY56" s="1315"/>
      <c r="AZ56" s="1315"/>
      <c r="BA56" s="1315"/>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3" customFormat="1" x14ac:dyDescent="0.15">
      <c r="B57" s="407"/>
      <c r="G57" s="1316"/>
      <c r="H57" s="1316"/>
      <c r="I57" s="1311"/>
      <c r="J57" s="1311"/>
      <c r="K57" s="1317"/>
      <c r="L57" s="1317"/>
      <c r="M57" s="1317"/>
      <c r="N57" s="1317"/>
      <c r="AM57" s="388"/>
      <c r="AN57" s="1315"/>
      <c r="AO57" s="1315"/>
      <c r="AP57" s="1315"/>
      <c r="AQ57" s="1315"/>
      <c r="AR57" s="1315"/>
      <c r="AS57" s="1315"/>
      <c r="AT57" s="1315"/>
      <c r="AU57" s="1315"/>
      <c r="AV57" s="1315"/>
      <c r="AW57" s="1315"/>
      <c r="AX57" s="1315"/>
      <c r="AY57" s="1315"/>
      <c r="AZ57" s="1315"/>
      <c r="BA57" s="1315"/>
      <c r="BB57" s="1313" t="s">
        <v>603</v>
      </c>
      <c r="BC57" s="1313"/>
      <c r="BD57" s="1313"/>
      <c r="BE57" s="1313"/>
      <c r="BF57" s="1313"/>
      <c r="BG57" s="1313"/>
      <c r="BH57" s="1313"/>
      <c r="BI57" s="1313"/>
      <c r="BJ57" s="1313"/>
      <c r="BK57" s="1313"/>
      <c r="BL57" s="1313"/>
      <c r="BM57" s="1313"/>
      <c r="BN57" s="1313"/>
      <c r="BO57" s="1313"/>
      <c r="BP57" s="1322"/>
      <c r="BQ57" s="1310"/>
      <c r="BR57" s="1310"/>
      <c r="BS57" s="1310"/>
      <c r="BT57" s="1310"/>
      <c r="BU57" s="1310"/>
      <c r="BV57" s="1310"/>
      <c r="BW57" s="1310"/>
      <c r="BX57" s="1322"/>
      <c r="BY57" s="1310"/>
      <c r="BZ57" s="1310"/>
      <c r="CA57" s="1310"/>
      <c r="CB57" s="1310"/>
      <c r="CC57" s="1310"/>
      <c r="CD57" s="1310"/>
      <c r="CE57" s="1310"/>
      <c r="CF57" s="1310">
        <v>61.4</v>
      </c>
      <c r="CG57" s="1310"/>
      <c r="CH57" s="1310"/>
      <c r="CI57" s="1310"/>
      <c r="CJ57" s="1310"/>
      <c r="CK57" s="1310"/>
      <c r="CL57" s="1310"/>
      <c r="CM57" s="1310"/>
      <c r="CN57" s="1310">
        <v>61.4</v>
      </c>
      <c r="CO57" s="1310"/>
      <c r="CP57" s="1310"/>
      <c r="CQ57" s="1310"/>
      <c r="CR57" s="1310"/>
      <c r="CS57" s="1310"/>
      <c r="CT57" s="1310"/>
      <c r="CU57" s="1310"/>
      <c r="CV57" s="1310">
        <v>62.5</v>
      </c>
      <c r="CW57" s="1310"/>
      <c r="CX57" s="1310"/>
      <c r="CY57" s="1310"/>
      <c r="CZ57" s="1310"/>
      <c r="DA57" s="1310"/>
      <c r="DB57" s="1310"/>
      <c r="DC57" s="1310"/>
      <c r="DD57" s="408"/>
      <c r="DE57" s="407"/>
    </row>
    <row r="58" spans="1:109" s="403" customFormat="1" x14ac:dyDescent="0.15">
      <c r="A58" s="388"/>
      <c r="B58" s="407"/>
      <c r="G58" s="1316"/>
      <c r="H58" s="1316"/>
      <c r="I58" s="1311"/>
      <c r="J58" s="1311"/>
      <c r="K58" s="1317"/>
      <c r="L58" s="1317"/>
      <c r="M58" s="1317"/>
      <c r="N58" s="1317"/>
      <c r="AM58" s="388"/>
      <c r="AN58" s="1315"/>
      <c r="AO58" s="1315"/>
      <c r="AP58" s="1315"/>
      <c r="AQ58" s="1315"/>
      <c r="AR58" s="1315"/>
      <c r="AS58" s="1315"/>
      <c r="AT58" s="1315"/>
      <c r="AU58" s="1315"/>
      <c r="AV58" s="1315"/>
      <c r="AW58" s="1315"/>
      <c r="AX58" s="1315"/>
      <c r="AY58" s="1315"/>
      <c r="AZ58" s="1315"/>
      <c r="BA58" s="1315"/>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605</v>
      </c>
    </row>
    <row r="64" spans="1:109" x14ac:dyDescent="0.15">
      <c r="B64" s="395"/>
      <c r="G64" s="402"/>
      <c r="I64" s="415"/>
      <c r="J64" s="415"/>
      <c r="K64" s="415"/>
      <c r="L64" s="415"/>
      <c r="M64" s="415"/>
      <c r="N64" s="416"/>
      <c r="AM64" s="402"/>
      <c r="AN64" s="402" t="s">
        <v>598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3" t="s">
        <v>606</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5"/>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5"/>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5"/>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5"/>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600</v>
      </c>
    </row>
    <row r="72" spans="2:107" x14ac:dyDescent="0.15">
      <c r="B72" s="395"/>
      <c r="G72" s="1316"/>
      <c r="H72" s="1316"/>
      <c r="I72" s="1316"/>
      <c r="J72" s="1316"/>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5" t="s">
        <v>559</v>
      </c>
      <c r="BQ72" s="1315"/>
      <c r="BR72" s="1315"/>
      <c r="BS72" s="1315"/>
      <c r="BT72" s="1315"/>
      <c r="BU72" s="1315"/>
      <c r="BV72" s="1315"/>
      <c r="BW72" s="1315"/>
      <c r="BX72" s="1315" t="s">
        <v>560</v>
      </c>
      <c r="BY72" s="1315"/>
      <c r="BZ72" s="1315"/>
      <c r="CA72" s="1315"/>
      <c r="CB72" s="1315"/>
      <c r="CC72" s="1315"/>
      <c r="CD72" s="1315"/>
      <c r="CE72" s="1315"/>
      <c r="CF72" s="1315" t="s">
        <v>561</v>
      </c>
      <c r="CG72" s="1315"/>
      <c r="CH72" s="1315"/>
      <c r="CI72" s="1315"/>
      <c r="CJ72" s="1315"/>
      <c r="CK72" s="1315"/>
      <c r="CL72" s="1315"/>
      <c r="CM72" s="1315"/>
      <c r="CN72" s="1315" t="s">
        <v>562</v>
      </c>
      <c r="CO72" s="1315"/>
      <c r="CP72" s="1315"/>
      <c r="CQ72" s="1315"/>
      <c r="CR72" s="1315"/>
      <c r="CS72" s="1315"/>
      <c r="CT72" s="1315"/>
      <c r="CU72" s="1315"/>
      <c r="CV72" s="1315" t="s">
        <v>563</v>
      </c>
      <c r="CW72" s="1315"/>
      <c r="CX72" s="1315"/>
      <c r="CY72" s="1315"/>
      <c r="CZ72" s="1315"/>
      <c r="DA72" s="1315"/>
      <c r="DB72" s="1315"/>
      <c r="DC72" s="1315"/>
    </row>
    <row r="73" spans="2:107" x14ac:dyDescent="0.15">
      <c r="B73" s="395"/>
      <c r="G73" s="1318"/>
      <c r="H73" s="1318"/>
      <c r="I73" s="1318"/>
      <c r="J73" s="1318"/>
      <c r="K73" s="1314"/>
      <c r="L73" s="1314"/>
      <c r="M73" s="1314"/>
      <c r="N73" s="1314"/>
      <c r="AM73" s="404"/>
      <c r="AN73" s="1313" t="s">
        <v>601</v>
      </c>
      <c r="AO73" s="1313"/>
      <c r="AP73" s="1313"/>
      <c r="AQ73" s="1313"/>
      <c r="AR73" s="1313"/>
      <c r="AS73" s="1313"/>
      <c r="AT73" s="1313"/>
      <c r="AU73" s="1313"/>
      <c r="AV73" s="1313"/>
      <c r="AW73" s="1313"/>
      <c r="AX73" s="1313"/>
      <c r="AY73" s="1313"/>
      <c r="AZ73" s="1313"/>
      <c r="BA73" s="1313"/>
      <c r="BB73" s="1313" t="s">
        <v>602</v>
      </c>
      <c r="BC73" s="1313"/>
      <c r="BD73" s="1313"/>
      <c r="BE73" s="1313"/>
      <c r="BF73" s="1313"/>
      <c r="BG73" s="1313"/>
      <c r="BH73" s="1313"/>
      <c r="BI73" s="1313"/>
      <c r="BJ73" s="1313"/>
      <c r="BK73" s="1313"/>
      <c r="BL73" s="1313"/>
      <c r="BM73" s="1313"/>
      <c r="BN73" s="1313"/>
      <c r="BO73" s="1313"/>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5"/>
      <c r="G74" s="1318"/>
      <c r="H74" s="1318"/>
      <c r="I74" s="1318"/>
      <c r="J74" s="1318"/>
      <c r="K74" s="1314"/>
      <c r="L74" s="1314"/>
      <c r="M74" s="1314"/>
      <c r="N74" s="1314"/>
      <c r="AM74" s="40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5"/>
      <c r="G75" s="1318"/>
      <c r="H75" s="1318"/>
      <c r="I75" s="1316"/>
      <c r="J75" s="1316"/>
      <c r="K75" s="1317"/>
      <c r="L75" s="1317"/>
      <c r="M75" s="1317"/>
      <c r="N75" s="1317"/>
      <c r="AM75" s="404"/>
      <c r="AN75" s="1313"/>
      <c r="AO75" s="1313"/>
      <c r="AP75" s="1313"/>
      <c r="AQ75" s="1313"/>
      <c r="AR75" s="1313"/>
      <c r="AS75" s="1313"/>
      <c r="AT75" s="1313"/>
      <c r="AU75" s="1313"/>
      <c r="AV75" s="1313"/>
      <c r="AW75" s="1313"/>
      <c r="AX75" s="1313"/>
      <c r="AY75" s="1313"/>
      <c r="AZ75" s="1313"/>
      <c r="BA75" s="1313"/>
      <c r="BB75" s="1313" t="s">
        <v>607</v>
      </c>
      <c r="BC75" s="1313"/>
      <c r="BD75" s="1313"/>
      <c r="BE75" s="1313"/>
      <c r="BF75" s="1313"/>
      <c r="BG75" s="1313"/>
      <c r="BH75" s="1313"/>
      <c r="BI75" s="1313"/>
      <c r="BJ75" s="1313"/>
      <c r="BK75" s="1313"/>
      <c r="BL75" s="1313"/>
      <c r="BM75" s="1313"/>
      <c r="BN75" s="1313"/>
      <c r="BO75" s="1313"/>
      <c r="BP75" s="1310">
        <v>9.8000000000000007</v>
      </c>
      <c r="BQ75" s="1310"/>
      <c r="BR75" s="1310"/>
      <c r="BS75" s="1310"/>
      <c r="BT75" s="1310"/>
      <c r="BU75" s="1310"/>
      <c r="BV75" s="1310"/>
      <c r="BW75" s="1310"/>
      <c r="BX75" s="1310">
        <v>9.3000000000000007</v>
      </c>
      <c r="BY75" s="1310"/>
      <c r="BZ75" s="1310"/>
      <c r="CA75" s="1310"/>
      <c r="CB75" s="1310"/>
      <c r="CC75" s="1310"/>
      <c r="CD75" s="1310"/>
      <c r="CE75" s="1310"/>
      <c r="CF75" s="1310">
        <v>7.8</v>
      </c>
      <c r="CG75" s="1310"/>
      <c r="CH75" s="1310"/>
      <c r="CI75" s="1310"/>
      <c r="CJ75" s="1310"/>
      <c r="CK75" s="1310"/>
      <c r="CL75" s="1310"/>
      <c r="CM75" s="1310"/>
      <c r="CN75" s="1310">
        <v>6.9</v>
      </c>
      <c r="CO75" s="1310"/>
      <c r="CP75" s="1310"/>
      <c r="CQ75" s="1310"/>
      <c r="CR75" s="1310"/>
      <c r="CS75" s="1310"/>
      <c r="CT75" s="1310"/>
      <c r="CU75" s="1310"/>
      <c r="CV75" s="1310">
        <v>6.5</v>
      </c>
      <c r="CW75" s="1310"/>
      <c r="CX75" s="1310"/>
      <c r="CY75" s="1310"/>
      <c r="CZ75" s="1310"/>
      <c r="DA75" s="1310"/>
      <c r="DB75" s="1310"/>
      <c r="DC75" s="1310"/>
    </row>
    <row r="76" spans="2:107" x14ac:dyDescent="0.15">
      <c r="B76" s="395"/>
      <c r="G76" s="1318"/>
      <c r="H76" s="1318"/>
      <c r="I76" s="1316"/>
      <c r="J76" s="1316"/>
      <c r="K76" s="1317"/>
      <c r="L76" s="1317"/>
      <c r="M76" s="1317"/>
      <c r="N76" s="1317"/>
      <c r="AM76" s="40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5"/>
      <c r="G77" s="1316"/>
      <c r="H77" s="1316"/>
      <c r="I77" s="1316"/>
      <c r="J77" s="1316"/>
      <c r="K77" s="1314"/>
      <c r="L77" s="1314"/>
      <c r="M77" s="1314"/>
      <c r="N77" s="1314"/>
      <c r="AN77" s="1315" t="s">
        <v>604</v>
      </c>
      <c r="AO77" s="1315"/>
      <c r="AP77" s="1315"/>
      <c r="AQ77" s="1315"/>
      <c r="AR77" s="1315"/>
      <c r="AS77" s="1315"/>
      <c r="AT77" s="1315"/>
      <c r="AU77" s="1315"/>
      <c r="AV77" s="1315"/>
      <c r="AW77" s="1315"/>
      <c r="AX77" s="1315"/>
      <c r="AY77" s="1315"/>
      <c r="AZ77" s="1315"/>
      <c r="BA77" s="1315"/>
      <c r="BB77" s="1313" t="s">
        <v>602</v>
      </c>
      <c r="BC77" s="1313"/>
      <c r="BD77" s="1313"/>
      <c r="BE77" s="1313"/>
      <c r="BF77" s="1313"/>
      <c r="BG77" s="1313"/>
      <c r="BH77" s="1313"/>
      <c r="BI77" s="1313"/>
      <c r="BJ77" s="1313"/>
      <c r="BK77" s="1313"/>
      <c r="BL77" s="1313"/>
      <c r="BM77" s="1313"/>
      <c r="BN77" s="1313"/>
      <c r="BO77" s="1313"/>
      <c r="BP77" s="1310">
        <v>58.9</v>
      </c>
      <c r="BQ77" s="1310"/>
      <c r="BR77" s="1310"/>
      <c r="BS77" s="1310"/>
      <c r="BT77" s="1310"/>
      <c r="BU77" s="1310"/>
      <c r="BV77" s="1310"/>
      <c r="BW77" s="1310"/>
      <c r="BX77" s="1310">
        <v>51.4</v>
      </c>
      <c r="BY77" s="1310"/>
      <c r="BZ77" s="1310"/>
      <c r="CA77" s="1310"/>
      <c r="CB77" s="1310"/>
      <c r="CC77" s="1310"/>
      <c r="CD77" s="1310"/>
      <c r="CE77" s="1310"/>
      <c r="CF77" s="1310">
        <v>46.8</v>
      </c>
      <c r="CG77" s="1310"/>
      <c r="CH77" s="1310"/>
      <c r="CI77" s="1310"/>
      <c r="CJ77" s="1310"/>
      <c r="CK77" s="1310"/>
      <c r="CL77" s="1310"/>
      <c r="CM77" s="1310"/>
      <c r="CN77" s="1310">
        <v>48.4</v>
      </c>
      <c r="CO77" s="1310"/>
      <c r="CP77" s="1310"/>
      <c r="CQ77" s="1310"/>
      <c r="CR77" s="1310"/>
      <c r="CS77" s="1310"/>
      <c r="CT77" s="1310"/>
      <c r="CU77" s="1310"/>
      <c r="CV77" s="1310">
        <v>43</v>
      </c>
      <c r="CW77" s="1310"/>
      <c r="CX77" s="1310"/>
      <c r="CY77" s="1310"/>
      <c r="CZ77" s="1310"/>
      <c r="DA77" s="1310"/>
      <c r="DB77" s="1310"/>
      <c r="DC77" s="1310"/>
    </row>
    <row r="78" spans="2:107" x14ac:dyDescent="0.15">
      <c r="B78" s="395"/>
      <c r="G78" s="1316"/>
      <c r="H78" s="1316"/>
      <c r="I78" s="1316"/>
      <c r="J78" s="1316"/>
      <c r="K78" s="1314"/>
      <c r="L78" s="1314"/>
      <c r="M78" s="1314"/>
      <c r="N78" s="1314"/>
      <c r="AN78" s="1315"/>
      <c r="AO78" s="1315"/>
      <c r="AP78" s="1315"/>
      <c r="AQ78" s="1315"/>
      <c r="AR78" s="1315"/>
      <c r="AS78" s="1315"/>
      <c r="AT78" s="1315"/>
      <c r="AU78" s="1315"/>
      <c r="AV78" s="1315"/>
      <c r="AW78" s="1315"/>
      <c r="AX78" s="1315"/>
      <c r="AY78" s="1315"/>
      <c r="AZ78" s="1315"/>
      <c r="BA78" s="1315"/>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5"/>
      <c r="G79" s="1316"/>
      <c r="H79" s="1316"/>
      <c r="I79" s="1311"/>
      <c r="J79" s="1311"/>
      <c r="K79" s="1312"/>
      <c r="L79" s="1312"/>
      <c r="M79" s="1312"/>
      <c r="N79" s="1312"/>
      <c r="AN79" s="1315"/>
      <c r="AO79" s="1315"/>
      <c r="AP79" s="1315"/>
      <c r="AQ79" s="1315"/>
      <c r="AR79" s="1315"/>
      <c r="AS79" s="1315"/>
      <c r="AT79" s="1315"/>
      <c r="AU79" s="1315"/>
      <c r="AV79" s="1315"/>
      <c r="AW79" s="1315"/>
      <c r="AX79" s="1315"/>
      <c r="AY79" s="1315"/>
      <c r="AZ79" s="1315"/>
      <c r="BA79" s="1315"/>
      <c r="BB79" s="1313" t="s">
        <v>607</v>
      </c>
      <c r="BC79" s="1313"/>
      <c r="BD79" s="1313"/>
      <c r="BE79" s="1313"/>
      <c r="BF79" s="1313"/>
      <c r="BG79" s="1313"/>
      <c r="BH79" s="1313"/>
      <c r="BI79" s="1313"/>
      <c r="BJ79" s="1313"/>
      <c r="BK79" s="1313"/>
      <c r="BL79" s="1313"/>
      <c r="BM79" s="1313"/>
      <c r="BN79" s="1313"/>
      <c r="BO79" s="1313"/>
      <c r="BP79" s="1310">
        <v>10.8</v>
      </c>
      <c r="BQ79" s="1310"/>
      <c r="BR79" s="1310"/>
      <c r="BS79" s="1310"/>
      <c r="BT79" s="1310"/>
      <c r="BU79" s="1310"/>
      <c r="BV79" s="1310"/>
      <c r="BW79" s="1310"/>
      <c r="BX79" s="1310">
        <v>10.199999999999999</v>
      </c>
      <c r="BY79" s="1310"/>
      <c r="BZ79" s="1310"/>
      <c r="CA79" s="1310"/>
      <c r="CB79" s="1310"/>
      <c r="CC79" s="1310"/>
      <c r="CD79" s="1310"/>
      <c r="CE79" s="1310"/>
      <c r="CF79" s="1310">
        <v>9.9</v>
      </c>
      <c r="CG79" s="1310"/>
      <c r="CH79" s="1310"/>
      <c r="CI79" s="1310"/>
      <c r="CJ79" s="1310"/>
      <c r="CK79" s="1310"/>
      <c r="CL79" s="1310"/>
      <c r="CM79" s="1310"/>
      <c r="CN79" s="1310">
        <v>9.9</v>
      </c>
      <c r="CO79" s="1310"/>
      <c r="CP79" s="1310"/>
      <c r="CQ79" s="1310"/>
      <c r="CR79" s="1310"/>
      <c r="CS79" s="1310"/>
      <c r="CT79" s="1310"/>
      <c r="CU79" s="1310"/>
      <c r="CV79" s="1310">
        <v>9.9</v>
      </c>
      <c r="CW79" s="1310"/>
      <c r="CX79" s="1310"/>
      <c r="CY79" s="1310"/>
      <c r="CZ79" s="1310"/>
      <c r="DA79" s="1310"/>
      <c r="DB79" s="1310"/>
      <c r="DC79" s="1310"/>
    </row>
    <row r="80" spans="2:107" x14ac:dyDescent="0.15">
      <c r="B80" s="395"/>
      <c r="G80" s="1316"/>
      <c r="H80" s="1316"/>
      <c r="I80" s="1311"/>
      <c r="J80" s="1311"/>
      <c r="K80" s="1312"/>
      <c r="L80" s="1312"/>
      <c r="M80" s="1312"/>
      <c r="N80" s="1312"/>
      <c r="AN80" s="1315"/>
      <c r="AO80" s="1315"/>
      <c r="AP80" s="1315"/>
      <c r="AQ80" s="1315"/>
      <c r="AR80" s="1315"/>
      <c r="AS80" s="1315"/>
      <c r="AT80" s="1315"/>
      <c r="AU80" s="1315"/>
      <c r="AV80" s="1315"/>
      <c r="AW80" s="1315"/>
      <c r="AX80" s="1315"/>
      <c r="AY80" s="1315"/>
      <c r="AZ80" s="1315"/>
      <c r="BA80" s="1315"/>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3xBFwsDMJ3wBkrvOm1ZbGOyyg/DMMMajxw6NT4idfu1iDtKYcJNgMXVq645rwzHPwFGD0Rz2GBekdEhFmBsJMQ==" saltValue="hyDN63e/l3coxbU4p9i9x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1"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OID+vcb26WRAx963j6n9l4YIe0Kd2Bu4px67DqFDiVhrqaeHc4ti6Jv7/jPFIL2QHCh4WRYm97LeuydQ8N9veA==" saltValue="p1BDlqLLg5bSYTIU2gxXL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F103"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B5QPdo7A6E64jBzQwn5DkofN23E+2lyIAXra+eVCEGVeClcX/zZf6/gc9xT9NGtlhHADb2GgzEDWNlSD40E8Ww==" saltValue="ArbtYab0YWynRCxlbyQ4/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1678132</v>
      </c>
      <c r="E3" s="162"/>
      <c r="F3" s="163">
        <v>93741</v>
      </c>
      <c r="G3" s="164"/>
      <c r="H3" s="165"/>
    </row>
    <row r="4" spans="1:8" x14ac:dyDescent="0.15">
      <c r="A4" s="166"/>
      <c r="B4" s="167"/>
      <c r="C4" s="168"/>
      <c r="D4" s="169">
        <v>75335</v>
      </c>
      <c r="E4" s="170"/>
      <c r="F4" s="171">
        <v>46285</v>
      </c>
      <c r="G4" s="172"/>
      <c r="H4" s="173"/>
    </row>
    <row r="5" spans="1:8" x14ac:dyDescent="0.15">
      <c r="A5" s="154" t="s">
        <v>551</v>
      </c>
      <c r="B5" s="159"/>
      <c r="C5" s="160"/>
      <c r="D5" s="161">
        <v>1718506</v>
      </c>
      <c r="E5" s="162"/>
      <c r="F5" s="163">
        <v>107537</v>
      </c>
      <c r="G5" s="164"/>
      <c r="H5" s="165"/>
    </row>
    <row r="6" spans="1:8" x14ac:dyDescent="0.15">
      <c r="A6" s="166"/>
      <c r="B6" s="167"/>
      <c r="C6" s="168"/>
      <c r="D6" s="169">
        <v>127546</v>
      </c>
      <c r="E6" s="170"/>
      <c r="F6" s="171">
        <v>57923</v>
      </c>
      <c r="G6" s="172"/>
      <c r="H6" s="173"/>
    </row>
    <row r="7" spans="1:8" x14ac:dyDescent="0.15">
      <c r="A7" s="154" t="s">
        <v>552</v>
      </c>
      <c r="B7" s="159"/>
      <c r="C7" s="160"/>
      <c r="D7" s="161">
        <v>892296</v>
      </c>
      <c r="E7" s="162"/>
      <c r="F7" s="163">
        <v>113913</v>
      </c>
      <c r="G7" s="164"/>
      <c r="H7" s="165"/>
    </row>
    <row r="8" spans="1:8" x14ac:dyDescent="0.15">
      <c r="A8" s="166"/>
      <c r="B8" s="167"/>
      <c r="C8" s="168"/>
      <c r="D8" s="169">
        <v>145109</v>
      </c>
      <c r="E8" s="170"/>
      <c r="F8" s="171">
        <v>53160</v>
      </c>
      <c r="G8" s="172"/>
      <c r="H8" s="173"/>
    </row>
    <row r="9" spans="1:8" x14ac:dyDescent="0.15">
      <c r="A9" s="154" t="s">
        <v>553</v>
      </c>
      <c r="B9" s="159"/>
      <c r="C9" s="160"/>
      <c r="D9" s="161">
        <v>535267</v>
      </c>
      <c r="E9" s="162"/>
      <c r="F9" s="163">
        <v>115050</v>
      </c>
      <c r="G9" s="164"/>
      <c r="H9" s="165"/>
    </row>
    <row r="10" spans="1:8" x14ac:dyDescent="0.15">
      <c r="A10" s="166"/>
      <c r="B10" s="167"/>
      <c r="C10" s="168"/>
      <c r="D10" s="169">
        <v>58549</v>
      </c>
      <c r="E10" s="170"/>
      <c r="F10" s="171">
        <v>53792</v>
      </c>
      <c r="G10" s="172"/>
      <c r="H10" s="173"/>
    </row>
    <row r="11" spans="1:8" x14ac:dyDescent="0.15">
      <c r="A11" s="154" t="s">
        <v>554</v>
      </c>
      <c r="B11" s="159"/>
      <c r="C11" s="160"/>
      <c r="D11" s="161">
        <v>467697</v>
      </c>
      <c r="E11" s="162"/>
      <c r="F11" s="163">
        <v>118252</v>
      </c>
      <c r="G11" s="164"/>
      <c r="H11" s="165"/>
    </row>
    <row r="12" spans="1:8" x14ac:dyDescent="0.15">
      <c r="A12" s="166"/>
      <c r="B12" s="167"/>
      <c r="C12" s="174"/>
      <c r="D12" s="169">
        <v>110111</v>
      </c>
      <c r="E12" s="170"/>
      <c r="F12" s="171">
        <v>49994</v>
      </c>
      <c r="G12" s="172"/>
      <c r="H12" s="173"/>
    </row>
    <row r="13" spans="1:8" x14ac:dyDescent="0.15">
      <c r="A13" s="154"/>
      <c r="B13" s="159"/>
      <c r="C13" s="175"/>
      <c r="D13" s="176">
        <v>1058380</v>
      </c>
      <c r="E13" s="177"/>
      <c r="F13" s="178">
        <v>109699</v>
      </c>
      <c r="G13" s="179"/>
      <c r="H13" s="165"/>
    </row>
    <row r="14" spans="1:8" x14ac:dyDescent="0.15">
      <c r="A14" s="166"/>
      <c r="B14" s="167"/>
      <c r="C14" s="168"/>
      <c r="D14" s="169">
        <v>103330</v>
      </c>
      <c r="E14" s="170"/>
      <c r="F14" s="171">
        <v>52231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31.29</v>
      </c>
      <c r="C19" s="180">
        <f>ROUND(VALUE(SUBSTITUTE(実質収支比率等に係る経年分析!G$48,"▲","-")),2)</f>
        <v>41.1</v>
      </c>
      <c r="D19" s="180">
        <f>ROUND(VALUE(SUBSTITUTE(実質収支比率等に係る経年分析!H$48,"▲","-")),2)</f>
        <v>23.71</v>
      </c>
      <c r="E19" s="180">
        <f>ROUND(VALUE(SUBSTITUTE(実質収支比率等に係る経年分析!I$48,"▲","-")),2)</f>
        <v>30.49</v>
      </c>
      <c r="F19" s="180">
        <f>ROUND(VALUE(SUBSTITUTE(実質収支比率等に係る経年分析!J$48,"▲","-")),2)</f>
        <v>29.64</v>
      </c>
    </row>
    <row r="20" spans="1:11" x14ac:dyDescent="0.15">
      <c r="A20" s="180" t="s">
        <v>55</v>
      </c>
      <c r="B20" s="180">
        <f>ROUND(VALUE(SUBSTITUTE(実質収支比率等に係る経年分析!F$47,"▲","-")),2)</f>
        <v>152.75</v>
      </c>
      <c r="C20" s="180">
        <f>ROUND(VALUE(SUBSTITUTE(実質収支比率等に係る経年分析!G$47,"▲","-")),2)</f>
        <v>151.12</v>
      </c>
      <c r="D20" s="180">
        <f>ROUND(VALUE(SUBSTITUTE(実質収支比率等に係る経年分析!H$47,"▲","-")),2)</f>
        <v>130.47</v>
      </c>
      <c r="E20" s="180">
        <f>ROUND(VALUE(SUBSTITUTE(実質収支比率等に係る経年分析!I$47,"▲","-")),2)</f>
        <v>75.709999999999994</v>
      </c>
      <c r="F20" s="180">
        <f>ROUND(VALUE(SUBSTITUTE(実質収支比率等に係る経年分析!J$47,"▲","-")),2)</f>
        <v>88.16</v>
      </c>
    </row>
    <row r="21" spans="1:11" x14ac:dyDescent="0.15">
      <c r="A21" s="180" t="s">
        <v>56</v>
      </c>
      <c r="B21" s="180">
        <f>IF(ISNUMBER(VALUE(SUBSTITUTE(実質収支比率等に係る経年分析!F$49,"▲","-"))),ROUND(VALUE(SUBSTITUTE(実質収支比率等に係る経年分析!F$49,"▲","-")),2),NA())</f>
        <v>7.02</v>
      </c>
      <c r="C21" s="180">
        <f>IF(ISNUMBER(VALUE(SUBSTITUTE(実質収支比率等に係る経年分析!G$49,"▲","-"))),ROUND(VALUE(SUBSTITUTE(実質収支比率等に係る経年分析!G$49,"▲","-")),2),NA())</f>
        <v>-13.16</v>
      </c>
      <c r="D21" s="180">
        <f>IF(ISNUMBER(VALUE(SUBSTITUTE(実質収支比率等に係る経年分析!H$49,"▲","-"))),ROUND(VALUE(SUBSTITUTE(実質収支比率等に係る経年分析!H$49,"▲","-")),2),NA())</f>
        <v>-63.64</v>
      </c>
      <c r="E21" s="180">
        <f>IF(ISNUMBER(VALUE(SUBSTITUTE(実質収支比率等に係る経年分析!I$49,"▲","-"))),ROUND(VALUE(SUBSTITUTE(実質収支比率等に係る経年分析!I$49,"▲","-")),2),NA())</f>
        <v>-61.61</v>
      </c>
      <c r="F21" s="180">
        <f>IF(ISNUMBER(VALUE(SUBSTITUTE(実質収支比率等に係る経年分析!J$49,"▲","-"))),ROUND(VALUE(SUBSTITUTE(実質収支比率等に係る経年分析!J$49,"▲","-")),2),NA())</f>
        <v>-3.57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1.79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水道事業会計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1.06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0.95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5.66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2.91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市場事業特別会計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x14ac:dyDescent="0.15">
      <c r="A33" s="181" t="str">
        <f>IF(連結実質赤字比率に係る赤字・黒字の構成分析!C$37="",NA(),連結実質赤字比率に係る赤字・黒字の構成分析!C$37)</f>
        <v>訪問看護ステーション事業会計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0.28000000000000003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0.49</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3.91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4.5999999999999996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2.2799999999999998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31.29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41.1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30.49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29.63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742</v>
      </c>
      <c r="E42" s="182"/>
      <c r="F42" s="182"/>
      <c r="G42" s="182">
        <f>'実質公債費比率（分子）の構造'!L$52</f>
        <v>737</v>
      </c>
      <c r="H42" s="182"/>
      <c r="I42" s="182"/>
      <c r="J42" s="182">
        <f>'実質公債費比率（分子）の構造'!M$52</f>
        <v>737</v>
      </c>
      <c r="K42" s="182"/>
      <c r="L42" s="182"/>
      <c r="M42" s="182">
        <f>'実質公債費比率（分子）の構造'!N$52</f>
        <v>787</v>
      </c>
      <c r="N42" s="182"/>
      <c r="O42" s="182"/>
      <c r="P42" s="182">
        <f>'実質公債費比率（分子）の構造'!O$52</f>
        <v>845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v>
      </c>
      <c r="C44" s="182"/>
      <c r="D44" s="182"/>
      <c r="E44" s="182">
        <f>'実質公債費比率（分子）の構造'!L$50</f>
        <v>3</v>
      </c>
      <c r="F44" s="182"/>
      <c r="G44" s="182"/>
      <c r="H44" s="182">
        <f>'実質公債費比率（分子）の構造'!M$50</f>
        <v>2</v>
      </c>
      <c r="I44" s="182"/>
      <c r="J44" s="182"/>
      <c r="K44" s="182">
        <f>'実質公債費比率（分子）の構造'!N$50</f>
        <v>1</v>
      </c>
      <c r="L44" s="182"/>
      <c r="M44" s="182"/>
      <c r="N44" s="182">
        <f>'実質公債費比率（分子）の構造'!O$50</f>
        <v>0</v>
      </c>
      <c r="O44" s="182"/>
      <c r="P44" s="182"/>
    </row>
    <row r="45" spans="1:16" x14ac:dyDescent="0.15">
      <c r="A45" s="182" t="s">
        <v>66</v>
      </c>
      <c r="B45" s="182">
        <f>'実質公債費比率（分子）の構造'!K$49</f>
        <v>9</v>
      </c>
      <c r="C45" s="182"/>
      <c r="D45" s="182"/>
      <c r="E45" s="182">
        <f>'実質公債費比率（分子）の構造'!L$49</f>
        <v>9</v>
      </c>
      <c r="F45" s="182"/>
      <c r="G45" s="182"/>
      <c r="H45" s="182">
        <f>'実質公債費比率（分子）の構造'!M$49</f>
        <v>9</v>
      </c>
      <c r="I45" s="182"/>
      <c r="J45" s="182"/>
      <c r="K45" s="182">
        <f>'実質公債費比率（分子）の構造'!N$49</f>
        <v>11</v>
      </c>
      <c r="L45" s="182"/>
      <c r="M45" s="182"/>
      <c r="N45" s="182">
        <f>'実質公債費比率（分子）の構造'!O$49</f>
        <v>10</v>
      </c>
      <c r="O45" s="182"/>
      <c r="P45" s="182"/>
    </row>
    <row r="46" spans="1:16" x14ac:dyDescent="0.15">
      <c r="A46" s="182" t="s">
        <v>67</v>
      </c>
      <c r="B46" s="182">
        <f>'実質公債費比率（分子）の構造'!K$48</f>
        <v>163</v>
      </c>
      <c r="C46" s="182"/>
      <c r="D46" s="182"/>
      <c r="E46" s="182">
        <f>'実質公債費比率（分子）の構造'!L$48</f>
        <v>172</v>
      </c>
      <c r="F46" s="182"/>
      <c r="G46" s="182"/>
      <c r="H46" s="182">
        <f>'実質公債費比率（分子）の構造'!M$48</f>
        <v>171</v>
      </c>
      <c r="I46" s="182"/>
      <c r="J46" s="182"/>
      <c r="K46" s="182">
        <f>'実質公債費比率（分子）の構造'!N$48</f>
        <v>175</v>
      </c>
      <c r="L46" s="182"/>
      <c r="M46" s="182"/>
      <c r="N46" s="182">
        <f>'実質公債費比率（分子）の構造'!O$48</f>
        <v>176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980</v>
      </c>
      <c r="C49" s="182"/>
      <c r="D49" s="182"/>
      <c r="E49" s="182">
        <f>'実質公債費比率（分子）の構造'!L$45</f>
        <v>980</v>
      </c>
      <c r="F49" s="182"/>
      <c r="G49" s="182"/>
      <c r="H49" s="182">
        <f>'実質公債費比率（分子）の構造'!M$45</f>
        <v>808</v>
      </c>
      <c r="I49" s="182"/>
      <c r="J49" s="182"/>
      <c r="K49" s="182">
        <f>'実質公債費比率（分子）の構造'!N$45</f>
        <v>874</v>
      </c>
      <c r="L49" s="182"/>
      <c r="M49" s="182"/>
      <c r="N49" s="182">
        <f>'実質公債費比率（分子）の構造'!O$45</f>
        <v>1010</v>
      </c>
      <c r="O49" s="182"/>
      <c r="P49" s="182"/>
    </row>
    <row r="50" spans="1:16" x14ac:dyDescent="0.15">
      <c r="A50" s="182" t="s">
        <v>71</v>
      </c>
      <c r="B50" s="182" t="e">
        <f>NA()</f>
        <v>#N/A</v>
      </c>
      <c r="C50" s="182">
        <f>IF(ISNUMBER('実質公債費比率（分子）の構造'!K$53),'実質公債費比率（分子）の構造'!K$53,NA())</f>
        <v>413</v>
      </c>
      <c r="D50" s="182" t="e">
        <f>NA()</f>
        <v>#N/A</v>
      </c>
      <c r="E50" s="182" t="e">
        <f>NA()</f>
        <v>#N/A</v>
      </c>
      <c r="F50" s="182">
        <f>IF(ISNUMBER('実質公債費比率（分子）の構造'!L$53),'実質公債費比率（分子）の構造'!L$53,NA())</f>
        <v>427</v>
      </c>
      <c r="G50" s="182" t="e">
        <f>NA()</f>
        <v>#N/A</v>
      </c>
      <c r="H50" s="182" t="e">
        <f>NA()</f>
        <v>#N/A</v>
      </c>
      <c r="I50" s="182">
        <f>IF(ISNUMBER('実質公債費比率（分子）の構造'!M$53),'実質公債費比率（分子）の構造'!M$53,NA())</f>
        <v>253</v>
      </c>
      <c r="J50" s="182" t="e">
        <f>NA()</f>
        <v>#N/A</v>
      </c>
      <c r="K50" s="182" t="e">
        <f>NA()</f>
        <v>#N/A</v>
      </c>
      <c r="L50" s="182">
        <f>IF(ISNUMBER('実質公債費比率（分子）の構造'!N$53),'実質公債費比率（分子）の構造'!N$53,NA())</f>
        <v>274</v>
      </c>
      <c r="M50" s="182" t="e">
        <f>NA()</f>
        <v>#N/A</v>
      </c>
      <c r="N50" s="182" t="e">
        <f>NA()</f>
        <v>#N/A</v>
      </c>
      <c r="O50" s="182">
        <f>IF(ISNUMBER('実質公債費比率（分子）の構造'!O$53),'実質公債費比率（分子）の構造'!O$53,NA())</f>
        <v>351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7648</v>
      </c>
      <c r="E56" s="181"/>
      <c r="F56" s="181"/>
      <c r="G56" s="181">
        <f>'将来負担比率（分子）の構造'!J$52</f>
        <v>7698</v>
      </c>
      <c r="H56" s="181"/>
      <c r="I56" s="181"/>
      <c r="J56" s="181">
        <f>'将来負担比率（分子）の構造'!K$52</f>
        <v>7930</v>
      </c>
      <c r="K56" s="181"/>
      <c r="L56" s="181"/>
      <c r="M56" s="181">
        <f>'将来負担比率（分子）の構造'!L$52</f>
        <v>7974</v>
      </c>
      <c r="N56" s="181"/>
      <c r="O56" s="181"/>
      <c r="P56" s="181">
        <f>'将来負担比率（分子）の構造'!M$52</f>
        <v>7904</v>
      </c>
    </row>
    <row r="57" spans="1:16" x14ac:dyDescent="0.15">
      <c r="A57" s="181" t="s">
        <v>42</v>
      </c>
      <c r="B57" s="181"/>
      <c r="C57" s="181"/>
      <c r="D57" s="181">
        <f>'将来負担比率（分子）の構造'!I$51</f>
        <v>423</v>
      </c>
      <c r="E57" s="181"/>
      <c r="F57" s="181"/>
      <c r="G57" s="181">
        <f>'将来負担比率（分子）の構造'!J$51</f>
        <v>418</v>
      </c>
      <c r="H57" s="181"/>
      <c r="I57" s="181"/>
      <c r="J57" s="181">
        <f>'将来負担比率（分子）の構造'!K$51</f>
        <v>1303</v>
      </c>
      <c r="K57" s="181"/>
      <c r="L57" s="181"/>
      <c r="M57" s="181">
        <f>'将来負担比率（分子）の構造'!L$51</f>
        <v>2210</v>
      </c>
      <c r="N57" s="181"/>
      <c r="O57" s="181"/>
      <c r="P57" s="181">
        <f>'将来負担比率（分子）の構造'!M$51</f>
        <v>2680</v>
      </c>
    </row>
    <row r="58" spans="1:16" x14ac:dyDescent="0.15">
      <c r="A58" s="181" t="s">
        <v>41</v>
      </c>
      <c r="B58" s="181"/>
      <c r="C58" s="181"/>
      <c r="D58" s="181">
        <f>'将来負担比率（分子）の構造'!I$50</f>
        <v>12047</v>
      </c>
      <c r="E58" s="181"/>
      <c r="F58" s="181"/>
      <c r="G58" s="181">
        <f>'将来負担比率（分子）の構造'!J$50</f>
        <v>11607</v>
      </c>
      <c r="H58" s="181"/>
      <c r="I58" s="181"/>
      <c r="J58" s="181">
        <f>'将来負担比率（分子）の構造'!K$50</f>
        <v>10048</v>
      </c>
      <c r="K58" s="181"/>
      <c r="L58" s="181"/>
      <c r="M58" s="181">
        <f>'将来負担比率（分子）の構造'!L$50</f>
        <v>7957</v>
      </c>
      <c r="N58" s="181"/>
      <c r="O58" s="181"/>
      <c r="P58" s="181">
        <f>'将来負担比率（分子）の構造'!M$50</f>
        <v>9351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9</v>
      </c>
      <c r="O61" s="181"/>
      <c r="P61" s="181"/>
    </row>
    <row r="62" spans="1:16" x14ac:dyDescent="0.15">
      <c r="A62" s="181" t="s">
        <v>35</v>
      </c>
      <c r="B62" s="181">
        <f>'将来負担比率（分子）の構造'!I$45</f>
        <v>770</v>
      </c>
      <c r="C62" s="181"/>
      <c r="D62" s="181"/>
      <c r="E62" s="181">
        <f>'将来負担比率（分子）の構造'!J$45</f>
        <v>843</v>
      </c>
      <c r="F62" s="181"/>
      <c r="G62" s="181"/>
      <c r="H62" s="181">
        <f>'将来負担比率（分子）の構造'!K$45</f>
        <v>730</v>
      </c>
      <c r="I62" s="181"/>
      <c r="J62" s="181"/>
      <c r="K62" s="181">
        <f>'将来負担比率（分子）の構造'!L$45</f>
        <v>797</v>
      </c>
      <c r="L62" s="181"/>
      <c r="M62" s="181"/>
      <c r="N62" s="181">
        <f>'将来負担比率（分子）の構造'!M$45</f>
        <v>703</v>
      </c>
      <c r="O62" s="181"/>
      <c r="P62" s="181"/>
    </row>
    <row r="63" spans="1:16" x14ac:dyDescent="0.15">
      <c r="A63" s="181" t="s">
        <v>34</v>
      </c>
      <c r="B63" s="181">
        <f>'将来負担比率（分子）の構造'!I$44</f>
        <v>63</v>
      </c>
      <c r="C63" s="181"/>
      <c r="D63" s="181"/>
      <c r="E63" s="181">
        <f>'将来負担比率（分子）の構造'!J$44</f>
        <v>56</v>
      </c>
      <c r="F63" s="181"/>
      <c r="G63" s="181"/>
      <c r="H63" s="181">
        <f>'将来負担比率（分子）の構造'!K$44</f>
        <v>59</v>
      </c>
      <c r="I63" s="181"/>
      <c r="J63" s="181"/>
      <c r="K63" s="181">
        <f>'将来負担比率（分子）の構造'!L$44</f>
        <v>49</v>
      </c>
      <c r="L63" s="181"/>
      <c r="M63" s="181"/>
      <c r="N63" s="181">
        <f>'将来負担比率（分子）の構造'!M$44</f>
        <v>40</v>
      </c>
      <c r="O63" s="181"/>
      <c r="P63" s="181"/>
    </row>
    <row r="64" spans="1:16" x14ac:dyDescent="0.15">
      <c r="A64" s="181" t="s">
        <v>33</v>
      </c>
      <c r="B64" s="181">
        <f>'将来負担比率（分子）の構造'!I$43</f>
        <v>2034</v>
      </c>
      <c r="C64" s="181"/>
      <c r="D64" s="181"/>
      <c r="E64" s="181">
        <f>'将来負担比率（分子）の構造'!J$43</f>
        <v>1862</v>
      </c>
      <c r="F64" s="181"/>
      <c r="G64" s="181"/>
      <c r="H64" s="181">
        <f>'将来負担比率（分子）の構造'!K$43</f>
        <v>1845</v>
      </c>
      <c r="I64" s="181"/>
      <c r="J64" s="181"/>
      <c r="K64" s="181">
        <f>'将来負担比率（分子）の構造'!L$43</f>
        <v>1728</v>
      </c>
      <c r="L64" s="181"/>
      <c r="M64" s="181"/>
      <c r="N64" s="181">
        <f>'将来負担比率（分子）の構造'!M$43</f>
        <v>1589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10357</v>
      </c>
      <c r="C66" s="181"/>
      <c r="D66" s="181"/>
      <c r="E66" s="181">
        <f>'将来負担比率（分子）の構造'!J$41</f>
        <v>12096</v>
      </c>
      <c r="F66" s="181"/>
      <c r="G66" s="181"/>
      <c r="H66" s="181">
        <f>'将来負担比率（分子）の構造'!K$41</f>
        <v>12627</v>
      </c>
      <c r="I66" s="181"/>
      <c r="J66" s="181"/>
      <c r="K66" s="181">
        <f>'将来負担比率（分子）の構造'!L$41</f>
        <v>12742</v>
      </c>
      <c r="L66" s="181"/>
      <c r="M66" s="181"/>
      <c r="N66" s="181">
        <f>'将来負担比率（分子）の構造'!M$41</f>
        <v>13228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6796</v>
      </c>
      <c r="C72" s="185">
        <f>基金残高に係る経年分析!G55</f>
        <v>3917</v>
      </c>
      <c r="D72" s="185">
        <f>基金残高に係る経年分析!H55</f>
        <v>4572</v>
      </c>
    </row>
    <row r="73" spans="1:16" x14ac:dyDescent="0.15">
      <c r="A73" s="184" t="s">
        <v>78</v>
      </c>
      <c r="B73" s="185">
        <f>基金残高に係る経年分析!F56</f>
        <v>9</v>
      </c>
      <c r="C73" s="185">
        <f>基金残高に係る経年分析!G56</f>
        <v>9</v>
      </c>
      <c r="D73" s="185">
        <f>基金残高に係る経年分析!H56</f>
        <v>9</v>
      </c>
    </row>
    <row r="74" spans="1:16" x14ac:dyDescent="0.15">
      <c r="A74" s="184" t="s">
        <v>79</v>
      </c>
      <c r="B74" s="185">
        <f>基金残高に係る経年分析!F57</f>
        <v>26509</v>
      </c>
      <c r="C74" s="185">
        <f>基金残高に係る経年分析!G57</f>
        <v>16527</v>
      </c>
      <c r="D74" s="185">
        <f>基金残高に係る経年分析!H57</f>
        <v>13543</v>
      </c>
    </row>
  </sheetData>
  <sheetProtection algorithmName="SHA-512" hashValue="IJRFYQEAIV78Naktyw0FxIPcttB+SmLAvP+0hVKTta5PASDszR2YOjojq7YI822szxP/bIR1TicVPcVNwQJHag==" saltValue="r3ovFICkYnQiXU7P1AKb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1351213</v>
      </c>
      <c r="S5" s="734"/>
      <c r="T5" s="734"/>
      <c r="U5" s="734"/>
      <c r="V5" s="734"/>
      <c r="W5" s="734"/>
      <c r="X5" s="734"/>
      <c r="Y5" s="777"/>
      <c r="Z5" s="795">
        <v>4.4000000000000004</v>
      </c>
      <c r="AA5" s="795"/>
      <c r="AB5" s="795"/>
      <c r="AC5" s="795"/>
      <c r="AD5" s="796">
        <v>1351213</v>
      </c>
      <c r="AE5" s="796"/>
      <c r="AF5" s="796"/>
      <c r="AG5" s="796"/>
      <c r="AH5" s="796"/>
      <c r="AI5" s="796"/>
      <c r="AJ5" s="796"/>
      <c r="AK5" s="796"/>
      <c r="AL5" s="778">
        <v>27.3</v>
      </c>
      <c r="AM5" s="749"/>
      <c r="AN5" s="749"/>
      <c r="AO5" s="779"/>
      <c r="AP5" s="744" t="s">
        <v>227</v>
      </c>
      <c r="AQ5" s="745"/>
      <c r="AR5" s="745"/>
      <c r="AS5" s="745"/>
      <c r="AT5" s="745"/>
      <c r="AU5" s="745"/>
      <c r="AV5" s="745"/>
      <c r="AW5" s="745"/>
      <c r="AX5" s="745"/>
      <c r="AY5" s="745"/>
      <c r="AZ5" s="745"/>
      <c r="BA5" s="745"/>
      <c r="BB5" s="745"/>
      <c r="BC5" s="745"/>
      <c r="BD5" s="745"/>
      <c r="BE5" s="745"/>
      <c r="BF5" s="746"/>
      <c r="BG5" s="678">
        <v>1346291</v>
      </c>
      <c r="BH5" s="679"/>
      <c r="BI5" s="679"/>
      <c r="BJ5" s="679"/>
      <c r="BK5" s="679"/>
      <c r="BL5" s="679"/>
      <c r="BM5" s="679"/>
      <c r="BN5" s="680"/>
      <c r="BO5" s="715">
        <v>99.6</v>
      </c>
      <c r="BP5" s="715"/>
      <c r="BQ5" s="715"/>
      <c r="BR5" s="715"/>
      <c r="BS5" s="716" t="s">
        <v>146</v>
      </c>
      <c r="BT5" s="716"/>
      <c r="BU5" s="716"/>
      <c r="BV5" s="716"/>
      <c r="BW5" s="716"/>
      <c r="BX5" s="716"/>
      <c r="BY5" s="716"/>
      <c r="BZ5" s="716"/>
      <c r="CA5" s="716"/>
      <c r="CB5" s="766"/>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81619</v>
      </c>
      <c r="S6" s="679"/>
      <c r="T6" s="679"/>
      <c r="U6" s="679"/>
      <c r="V6" s="679"/>
      <c r="W6" s="679"/>
      <c r="X6" s="679"/>
      <c r="Y6" s="680"/>
      <c r="Z6" s="715">
        <v>0.3</v>
      </c>
      <c r="AA6" s="715"/>
      <c r="AB6" s="715"/>
      <c r="AC6" s="715"/>
      <c r="AD6" s="716">
        <v>81619</v>
      </c>
      <c r="AE6" s="716"/>
      <c r="AF6" s="716"/>
      <c r="AG6" s="716"/>
      <c r="AH6" s="716"/>
      <c r="AI6" s="716"/>
      <c r="AJ6" s="716"/>
      <c r="AK6" s="716"/>
      <c r="AL6" s="681">
        <v>1.7</v>
      </c>
      <c r="AM6" s="682"/>
      <c r="AN6" s="682"/>
      <c r="AO6" s="717"/>
      <c r="AP6" s="675" t="s">
        <v>232</v>
      </c>
      <c r="AQ6" s="676"/>
      <c r="AR6" s="676"/>
      <c r="AS6" s="676"/>
      <c r="AT6" s="676"/>
      <c r="AU6" s="676"/>
      <c r="AV6" s="676"/>
      <c r="AW6" s="676"/>
      <c r="AX6" s="676"/>
      <c r="AY6" s="676"/>
      <c r="AZ6" s="676"/>
      <c r="BA6" s="676"/>
      <c r="BB6" s="676"/>
      <c r="BC6" s="676"/>
      <c r="BD6" s="676"/>
      <c r="BE6" s="676"/>
      <c r="BF6" s="677"/>
      <c r="BG6" s="678">
        <v>1346291</v>
      </c>
      <c r="BH6" s="679"/>
      <c r="BI6" s="679"/>
      <c r="BJ6" s="679"/>
      <c r="BK6" s="679"/>
      <c r="BL6" s="679"/>
      <c r="BM6" s="679"/>
      <c r="BN6" s="680"/>
      <c r="BO6" s="715">
        <v>99.6</v>
      </c>
      <c r="BP6" s="715"/>
      <c r="BQ6" s="715"/>
      <c r="BR6" s="715"/>
      <c r="BS6" s="716" t="s">
        <v>233</v>
      </c>
      <c r="BT6" s="716"/>
      <c r="BU6" s="716"/>
      <c r="BV6" s="716"/>
      <c r="BW6" s="716"/>
      <c r="BX6" s="716"/>
      <c r="BY6" s="716"/>
      <c r="BZ6" s="716"/>
      <c r="CA6" s="716"/>
      <c r="CB6" s="766"/>
      <c r="CD6" s="736" t="s">
        <v>234</v>
      </c>
      <c r="CE6" s="737"/>
      <c r="CF6" s="737"/>
      <c r="CG6" s="737"/>
      <c r="CH6" s="737"/>
      <c r="CI6" s="737"/>
      <c r="CJ6" s="737"/>
      <c r="CK6" s="737"/>
      <c r="CL6" s="737"/>
      <c r="CM6" s="737"/>
      <c r="CN6" s="737"/>
      <c r="CO6" s="737"/>
      <c r="CP6" s="737"/>
      <c r="CQ6" s="738"/>
      <c r="CR6" s="678">
        <v>113353</v>
      </c>
      <c r="CS6" s="679"/>
      <c r="CT6" s="679"/>
      <c r="CU6" s="679"/>
      <c r="CV6" s="679"/>
      <c r="CW6" s="679"/>
      <c r="CX6" s="679"/>
      <c r="CY6" s="680"/>
      <c r="CZ6" s="778">
        <v>0.4</v>
      </c>
      <c r="DA6" s="749"/>
      <c r="DB6" s="749"/>
      <c r="DC6" s="781"/>
      <c r="DD6" s="684" t="s">
        <v>233</v>
      </c>
      <c r="DE6" s="679"/>
      <c r="DF6" s="679"/>
      <c r="DG6" s="679"/>
      <c r="DH6" s="679"/>
      <c r="DI6" s="679"/>
      <c r="DJ6" s="679"/>
      <c r="DK6" s="679"/>
      <c r="DL6" s="679"/>
      <c r="DM6" s="679"/>
      <c r="DN6" s="679"/>
      <c r="DO6" s="679"/>
      <c r="DP6" s="680"/>
      <c r="DQ6" s="684">
        <v>111578</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660</v>
      </c>
      <c r="S7" s="679"/>
      <c r="T7" s="679"/>
      <c r="U7" s="679"/>
      <c r="V7" s="679"/>
      <c r="W7" s="679"/>
      <c r="X7" s="679"/>
      <c r="Y7" s="680"/>
      <c r="Z7" s="715">
        <v>0</v>
      </c>
      <c r="AA7" s="715"/>
      <c r="AB7" s="715"/>
      <c r="AC7" s="715"/>
      <c r="AD7" s="716">
        <v>660</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549748</v>
      </c>
      <c r="BH7" s="679"/>
      <c r="BI7" s="679"/>
      <c r="BJ7" s="679"/>
      <c r="BK7" s="679"/>
      <c r="BL7" s="679"/>
      <c r="BM7" s="679"/>
      <c r="BN7" s="680"/>
      <c r="BO7" s="715">
        <v>40.700000000000003</v>
      </c>
      <c r="BP7" s="715"/>
      <c r="BQ7" s="715"/>
      <c r="BR7" s="715"/>
      <c r="BS7" s="716" t="s">
        <v>233</v>
      </c>
      <c r="BT7" s="716"/>
      <c r="BU7" s="716"/>
      <c r="BV7" s="716"/>
      <c r="BW7" s="716"/>
      <c r="BX7" s="716"/>
      <c r="BY7" s="716"/>
      <c r="BZ7" s="716"/>
      <c r="CA7" s="716"/>
      <c r="CB7" s="766"/>
      <c r="CD7" s="711" t="s">
        <v>237</v>
      </c>
      <c r="CE7" s="712"/>
      <c r="CF7" s="712"/>
      <c r="CG7" s="712"/>
      <c r="CH7" s="712"/>
      <c r="CI7" s="712"/>
      <c r="CJ7" s="712"/>
      <c r="CK7" s="712"/>
      <c r="CL7" s="712"/>
      <c r="CM7" s="712"/>
      <c r="CN7" s="712"/>
      <c r="CO7" s="712"/>
      <c r="CP7" s="712"/>
      <c r="CQ7" s="713"/>
      <c r="CR7" s="678">
        <v>4033954</v>
      </c>
      <c r="CS7" s="679"/>
      <c r="CT7" s="679"/>
      <c r="CU7" s="679"/>
      <c r="CV7" s="679"/>
      <c r="CW7" s="679"/>
      <c r="CX7" s="679"/>
      <c r="CY7" s="680"/>
      <c r="CZ7" s="715">
        <v>14.6</v>
      </c>
      <c r="DA7" s="715"/>
      <c r="DB7" s="715"/>
      <c r="DC7" s="715"/>
      <c r="DD7" s="684">
        <v>34203</v>
      </c>
      <c r="DE7" s="679"/>
      <c r="DF7" s="679"/>
      <c r="DG7" s="679"/>
      <c r="DH7" s="679"/>
      <c r="DI7" s="679"/>
      <c r="DJ7" s="679"/>
      <c r="DK7" s="679"/>
      <c r="DL7" s="679"/>
      <c r="DM7" s="679"/>
      <c r="DN7" s="679"/>
      <c r="DO7" s="679"/>
      <c r="DP7" s="680"/>
      <c r="DQ7" s="684">
        <v>3777673</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3216</v>
      </c>
      <c r="S8" s="679"/>
      <c r="T8" s="679"/>
      <c r="U8" s="679"/>
      <c r="V8" s="679"/>
      <c r="W8" s="679"/>
      <c r="X8" s="679"/>
      <c r="Y8" s="680"/>
      <c r="Z8" s="715">
        <v>0</v>
      </c>
      <c r="AA8" s="715"/>
      <c r="AB8" s="715"/>
      <c r="AC8" s="715"/>
      <c r="AD8" s="716">
        <v>3216</v>
      </c>
      <c r="AE8" s="716"/>
      <c r="AF8" s="716"/>
      <c r="AG8" s="716"/>
      <c r="AH8" s="716"/>
      <c r="AI8" s="716"/>
      <c r="AJ8" s="716"/>
      <c r="AK8" s="716"/>
      <c r="AL8" s="681">
        <v>0.1</v>
      </c>
      <c r="AM8" s="682"/>
      <c r="AN8" s="682"/>
      <c r="AO8" s="717"/>
      <c r="AP8" s="675" t="s">
        <v>239</v>
      </c>
      <c r="AQ8" s="676"/>
      <c r="AR8" s="676"/>
      <c r="AS8" s="676"/>
      <c r="AT8" s="676"/>
      <c r="AU8" s="676"/>
      <c r="AV8" s="676"/>
      <c r="AW8" s="676"/>
      <c r="AX8" s="676"/>
      <c r="AY8" s="676"/>
      <c r="AZ8" s="676"/>
      <c r="BA8" s="676"/>
      <c r="BB8" s="676"/>
      <c r="BC8" s="676"/>
      <c r="BD8" s="676"/>
      <c r="BE8" s="676"/>
      <c r="BF8" s="677"/>
      <c r="BG8" s="678">
        <v>22920</v>
      </c>
      <c r="BH8" s="679"/>
      <c r="BI8" s="679"/>
      <c r="BJ8" s="679"/>
      <c r="BK8" s="679"/>
      <c r="BL8" s="679"/>
      <c r="BM8" s="679"/>
      <c r="BN8" s="680"/>
      <c r="BO8" s="715">
        <v>1.7</v>
      </c>
      <c r="BP8" s="715"/>
      <c r="BQ8" s="715"/>
      <c r="BR8" s="715"/>
      <c r="BS8" s="684" t="s">
        <v>233</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1860692</v>
      </c>
      <c r="CS8" s="679"/>
      <c r="CT8" s="679"/>
      <c r="CU8" s="679"/>
      <c r="CV8" s="679"/>
      <c r="CW8" s="679"/>
      <c r="CX8" s="679"/>
      <c r="CY8" s="680"/>
      <c r="CZ8" s="715">
        <v>6.7</v>
      </c>
      <c r="DA8" s="715"/>
      <c r="DB8" s="715"/>
      <c r="DC8" s="715"/>
      <c r="DD8" s="684">
        <v>19718</v>
      </c>
      <c r="DE8" s="679"/>
      <c r="DF8" s="679"/>
      <c r="DG8" s="679"/>
      <c r="DH8" s="679"/>
      <c r="DI8" s="679"/>
      <c r="DJ8" s="679"/>
      <c r="DK8" s="679"/>
      <c r="DL8" s="679"/>
      <c r="DM8" s="679"/>
      <c r="DN8" s="679"/>
      <c r="DO8" s="679"/>
      <c r="DP8" s="680"/>
      <c r="DQ8" s="684">
        <v>1210785</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1990</v>
      </c>
      <c r="S9" s="679"/>
      <c r="T9" s="679"/>
      <c r="U9" s="679"/>
      <c r="V9" s="679"/>
      <c r="W9" s="679"/>
      <c r="X9" s="679"/>
      <c r="Y9" s="680"/>
      <c r="Z9" s="715">
        <v>0</v>
      </c>
      <c r="AA9" s="715"/>
      <c r="AB9" s="715"/>
      <c r="AC9" s="715"/>
      <c r="AD9" s="716">
        <v>1990</v>
      </c>
      <c r="AE9" s="716"/>
      <c r="AF9" s="716"/>
      <c r="AG9" s="716"/>
      <c r="AH9" s="716"/>
      <c r="AI9" s="716"/>
      <c r="AJ9" s="716"/>
      <c r="AK9" s="716"/>
      <c r="AL9" s="681">
        <v>0</v>
      </c>
      <c r="AM9" s="682"/>
      <c r="AN9" s="682"/>
      <c r="AO9" s="717"/>
      <c r="AP9" s="675" t="s">
        <v>242</v>
      </c>
      <c r="AQ9" s="676"/>
      <c r="AR9" s="676"/>
      <c r="AS9" s="676"/>
      <c r="AT9" s="676"/>
      <c r="AU9" s="676"/>
      <c r="AV9" s="676"/>
      <c r="AW9" s="676"/>
      <c r="AX9" s="676"/>
      <c r="AY9" s="676"/>
      <c r="AZ9" s="676"/>
      <c r="BA9" s="676"/>
      <c r="BB9" s="676"/>
      <c r="BC9" s="676"/>
      <c r="BD9" s="676"/>
      <c r="BE9" s="676"/>
      <c r="BF9" s="677"/>
      <c r="BG9" s="678">
        <v>434690</v>
      </c>
      <c r="BH9" s="679"/>
      <c r="BI9" s="679"/>
      <c r="BJ9" s="679"/>
      <c r="BK9" s="679"/>
      <c r="BL9" s="679"/>
      <c r="BM9" s="679"/>
      <c r="BN9" s="680"/>
      <c r="BO9" s="715">
        <v>32.200000000000003</v>
      </c>
      <c r="BP9" s="715"/>
      <c r="BQ9" s="715"/>
      <c r="BR9" s="715"/>
      <c r="BS9" s="684" t="s">
        <v>233</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1303816</v>
      </c>
      <c r="CS9" s="679"/>
      <c r="CT9" s="679"/>
      <c r="CU9" s="679"/>
      <c r="CV9" s="679"/>
      <c r="CW9" s="679"/>
      <c r="CX9" s="679"/>
      <c r="CY9" s="680"/>
      <c r="CZ9" s="715">
        <v>4.7</v>
      </c>
      <c r="DA9" s="715"/>
      <c r="DB9" s="715"/>
      <c r="DC9" s="715"/>
      <c r="DD9" s="684">
        <v>87518</v>
      </c>
      <c r="DE9" s="679"/>
      <c r="DF9" s="679"/>
      <c r="DG9" s="679"/>
      <c r="DH9" s="679"/>
      <c r="DI9" s="679"/>
      <c r="DJ9" s="679"/>
      <c r="DK9" s="679"/>
      <c r="DL9" s="679"/>
      <c r="DM9" s="679"/>
      <c r="DN9" s="679"/>
      <c r="DO9" s="679"/>
      <c r="DP9" s="680"/>
      <c r="DQ9" s="684">
        <v>1173439</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245</v>
      </c>
      <c r="S10" s="679"/>
      <c r="T10" s="679"/>
      <c r="U10" s="679"/>
      <c r="V10" s="679"/>
      <c r="W10" s="679"/>
      <c r="X10" s="679"/>
      <c r="Y10" s="680"/>
      <c r="Z10" s="715" t="s">
        <v>233</v>
      </c>
      <c r="AA10" s="715"/>
      <c r="AB10" s="715"/>
      <c r="AC10" s="715"/>
      <c r="AD10" s="716" t="s">
        <v>233</v>
      </c>
      <c r="AE10" s="716"/>
      <c r="AF10" s="716"/>
      <c r="AG10" s="716"/>
      <c r="AH10" s="716"/>
      <c r="AI10" s="716"/>
      <c r="AJ10" s="716"/>
      <c r="AK10" s="716"/>
      <c r="AL10" s="681" t="s">
        <v>233</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34660</v>
      </c>
      <c r="BH10" s="679"/>
      <c r="BI10" s="679"/>
      <c r="BJ10" s="679"/>
      <c r="BK10" s="679"/>
      <c r="BL10" s="679"/>
      <c r="BM10" s="679"/>
      <c r="BN10" s="680"/>
      <c r="BO10" s="715">
        <v>2.6</v>
      </c>
      <c r="BP10" s="715"/>
      <c r="BQ10" s="715"/>
      <c r="BR10" s="715"/>
      <c r="BS10" s="684" t="s">
        <v>233</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5258</v>
      </c>
      <c r="CS10" s="679"/>
      <c r="CT10" s="679"/>
      <c r="CU10" s="679"/>
      <c r="CV10" s="679"/>
      <c r="CW10" s="679"/>
      <c r="CX10" s="679"/>
      <c r="CY10" s="680"/>
      <c r="CZ10" s="715">
        <v>0</v>
      </c>
      <c r="DA10" s="715"/>
      <c r="DB10" s="715"/>
      <c r="DC10" s="715"/>
      <c r="DD10" s="684" t="s">
        <v>146</v>
      </c>
      <c r="DE10" s="679"/>
      <c r="DF10" s="679"/>
      <c r="DG10" s="679"/>
      <c r="DH10" s="679"/>
      <c r="DI10" s="679"/>
      <c r="DJ10" s="679"/>
      <c r="DK10" s="679"/>
      <c r="DL10" s="679"/>
      <c r="DM10" s="679"/>
      <c r="DN10" s="679"/>
      <c r="DO10" s="679"/>
      <c r="DP10" s="680"/>
      <c r="DQ10" s="684">
        <v>5258</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203297</v>
      </c>
      <c r="S11" s="679"/>
      <c r="T11" s="679"/>
      <c r="U11" s="679"/>
      <c r="V11" s="679"/>
      <c r="W11" s="679"/>
      <c r="X11" s="679"/>
      <c r="Y11" s="680"/>
      <c r="Z11" s="681">
        <v>0.7</v>
      </c>
      <c r="AA11" s="682"/>
      <c r="AB11" s="682"/>
      <c r="AC11" s="683"/>
      <c r="AD11" s="684">
        <v>203297</v>
      </c>
      <c r="AE11" s="679"/>
      <c r="AF11" s="679"/>
      <c r="AG11" s="679"/>
      <c r="AH11" s="679"/>
      <c r="AI11" s="679"/>
      <c r="AJ11" s="679"/>
      <c r="AK11" s="680"/>
      <c r="AL11" s="681">
        <v>4.0999999999999996</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57478</v>
      </c>
      <c r="BH11" s="679"/>
      <c r="BI11" s="679"/>
      <c r="BJ11" s="679"/>
      <c r="BK11" s="679"/>
      <c r="BL11" s="679"/>
      <c r="BM11" s="679"/>
      <c r="BN11" s="680"/>
      <c r="BO11" s="715">
        <v>4.3</v>
      </c>
      <c r="BP11" s="715"/>
      <c r="BQ11" s="715"/>
      <c r="BR11" s="715"/>
      <c r="BS11" s="684" t="s">
        <v>245</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2419437</v>
      </c>
      <c r="CS11" s="679"/>
      <c r="CT11" s="679"/>
      <c r="CU11" s="679"/>
      <c r="CV11" s="679"/>
      <c r="CW11" s="679"/>
      <c r="CX11" s="679"/>
      <c r="CY11" s="680"/>
      <c r="CZ11" s="715">
        <v>8.8000000000000007</v>
      </c>
      <c r="DA11" s="715"/>
      <c r="DB11" s="715"/>
      <c r="DC11" s="715"/>
      <c r="DD11" s="684">
        <v>1880751</v>
      </c>
      <c r="DE11" s="679"/>
      <c r="DF11" s="679"/>
      <c r="DG11" s="679"/>
      <c r="DH11" s="679"/>
      <c r="DI11" s="679"/>
      <c r="DJ11" s="679"/>
      <c r="DK11" s="679"/>
      <c r="DL11" s="679"/>
      <c r="DM11" s="679"/>
      <c r="DN11" s="679"/>
      <c r="DO11" s="679"/>
      <c r="DP11" s="680"/>
      <c r="DQ11" s="684">
        <v>976088</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t="s">
        <v>233</v>
      </c>
      <c r="S12" s="679"/>
      <c r="T12" s="679"/>
      <c r="U12" s="679"/>
      <c r="V12" s="679"/>
      <c r="W12" s="679"/>
      <c r="X12" s="679"/>
      <c r="Y12" s="680"/>
      <c r="Z12" s="715" t="s">
        <v>233</v>
      </c>
      <c r="AA12" s="715"/>
      <c r="AB12" s="715"/>
      <c r="AC12" s="715"/>
      <c r="AD12" s="716" t="s">
        <v>146</v>
      </c>
      <c r="AE12" s="716"/>
      <c r="AF12" s="716"/>
      <c r="AG12" s="716"/>
      <c r="AH12" s="716"/>
      <c r="AI12" s="716"/>
      <c r="AJ12" s="716"/>
      <c r="AK12" s="716"/>
      <c r="AL12" s="681" t="s">
        <v>233</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656620</v>
      </c>
      <c r="BH12" s="679"/>
      <c r="BI12" s="679"/>
      <c r="BJ12" s="679"/>
      <c r="BK12" s="679"/>
      <c r="BL12" s="679"/>
      <c r="BM12" s="679"/>
      <c r="BN12" s="680"/>
      <c r="BO12" s="715">
        <v>48.6</v>
      </c>
      <c r="BP12" s="715"/>
      <c r="BQ12" s="715"/>
      <c r="BR12" s="715"/>
      <c r="BS12" s="684" t="s">
        <v>146</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328490</v>
      </c>
      <c r="CS12" s="679"/>
      <c r="CT12" s="679"/>
      <c r="CU12" s="679"/>
      <c r="CV12" s="679"/>
      <c r="CW12" s="679"/>
      <c r="CX12" s="679"/>
      <c r="CY12" s="680"/>
      <c r="CZ12" s="715">
        <v>1.2</v>
      </c>
      <c r="DA12" s="715"/>
      <c r="DB12" s="715"/>
      <c r="DC12" s="715"/>
      <c r="DD12" s="684">
        <v>3785</v>
      </c>
      <c r="DE12" s="679"/>
      <c r="DF12" s="679"/>
      <c r="DG12" s="679"/>
      <c r="DH12" s="679"/>
      <c r="DI12" s="679"/>
      <c r="DJ12" s="679"/>
      <c r="DK12" s="679"/>
      <c r="DL12" s="679"/>
      <c r="DM12" s="679"/>
      <c r="DN12" s="679"/>
      <c r="DO12" s="679"/>
      <c r="DP12" s="680"/>
      <c r="DQ12" s="684">
        <v>214416</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245</v>
      </c>
      <c r="S13" s="679"/>
      <c r="T13" s="679"/>
      <c r="U13" s="679"/>
      <c r="V13" s="679"/>
      <c r="W13" s="679"/>
      <c r="X13" s="679"/>
      <c r="Y13" s="680"/>
      <c r="Z13" s="715" t="s">
        <v>233</v>
      </c>
      <c r="AA13" s="715"/>
      <c r="AB13" s="715"/>
      <c r="AC13" s="715"/>
      <c r="AD13" s="716" t="s">
        <v>233</v>
      </c>
      <c r="AE13" s="716"/>
      <c r="AF13" s="716"/>
      <c r="AG13" s="716"/>
      <c r="AH13" s="716"/>
      <c r="AI13" s="716"/>
      <c r="AJ13" s="716"/>
      <c r="AK13" s="716"/>
      <c r="AL13" s="681" t="s">
        <v>233</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651170</v>
      </c>
      <c r="BH13" s="679"/>
      <c r="BI13" s="679"/>
      <c r="BJ13" s="679"/>
      <c r="BK13" s="679"/>
      <c r="BL13" s="679"/>
      <c r="BM13" s="679"/>
      <c r="BN13" s="680"/>
      <c r="BO13" s="715">
        <v>48.2</v>
      </c>
      <c r="BP13" s="715"/>
      <c r="BQ13" s="715"/>
      <c r="BR13" s="715"/>
      <c r="BS13" s="684" t="s">
        <v>233</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4056474</v>
      </c>
      <c r="CS13" s="679"/>
      <c r="CT13" s="679"/>
      <c r="CU13" s="679"/>
      <c r="CV13" s="679"/>
      <c r="CW13" s="679"/>
      <c r="CX13" s="679"/>
      <c r="CY13" s="680"/>
      <c r="CZ13" s="715">
        <v>14.7</v>
      </c>
      <c r="DA13" s="715"/>
      <c r="DB13" s="715"/>
      <c r="DC13" s="715"/>
      <c r="DD13" s="684">
        <v>2977936</v>
      </c>
      <c r="DE13" s="679"/>
      <c r="DF13" s="679"/>
      <c r="DG13" s="679"/>
      <c r="DH13" s="679"/>
      <c r="DI13" s="679"/>
      <c r="DJ13" s="679"/>
      <c r="DK13" s="679"/>
      <c r="DL13" s="679"/>
      <c r="DM13" s="679"/>
      <c r="DN13" s="679"/>
      <c r="DO13" s="679"/>
      <c r="DP13" s="680"/>
      <c r="DQ13" s="684">
        <v>1208694</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11713</v>
      </c>
      <c r="S14" s="679"/>
      <c r="T14" s="679"/>
      <c r="U14" s="679"/>
      <c r="V14" s="679"/>
      <c r="W14" s="679"/>
      <c r="X14" s="679"/>
      <c r="Y14" s="680"/>
      <c r="Z14" s="715">
        <v>0</v>
      </c>
      <c r="AA14" s="715"/>
      <c r="AB14" s="715"/>
      <c r="AC14" s="715"/>
      <c r="AD14" s="716">
        <v>11713</v>
      </c>
      <c r="AE14" s="716"/>
      <c r="AF14" s="716"/>
      <c r="AG14" s="716"/>
      <c r="AH14" s="716"/>
      <c r="AI14" s="716"/>
      <c r="AJ14" s="716"/>
      <c r="AK14" s="716"/>
      <c r="AL14" s="681">
        <v>0.2</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46534</v>
      </c>
      <c r="BH14" s="679"/>
      <c r="BI14" s="679"/>
      <c r="BJ14" s="679"/>
      <c r="BK14" s="679"/>
      <c r="BL14" s="679"/>
      <c r="BM14" s="679"/>
      <c r="BN14" s="680"/>
      <c r="BO14" s="715">
        <v>3.4</v>
      </c>
      <c r="BP14" s="715"/>
      <c r="BQ14" s="715"/>
      <c r="BR14" s="715"/>
      <c r="BS14" s="684" t="s">
        <v>233</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660166</v>
      </c>
      <c r="CS14" s="679"/>
      <c r="CT14" s="679"/>
      <c r="CU14" s="679"/>
      <c r="CV14" s="679"/>
      <c r="CW14" s="679"/>
      <c r="CX14" s="679"/>
      <c r="CY14" s="680"/>
      <c r="CZ14" s="715">
        <v>2.4</v>
      </c>
      <c r="DA14" s="715"/>
      <c r="DB14" s="715"/>
      <c r="DC14" s="715"/>
      <c r="DD14" s="684">
        <v>25166</v>
      </c>
      <c r="DE14" s="679"/>
      <c r="DF14" s="679"/>
      <c r="DG14" s="679"/>
      <c r="DH14" s="679"/>
      <c r="DI14" s="679"/>
      <c r="DJ14" s="679"/>
      <c r="DK14" s="679"/>
      <c r="DL14" s="679"/>
      <c r="DM14" s="679"/>
      <c r="DN14" s="679"/>
      <c r="DO14" s="679"/>
      <c r="DP14" s="680"/>
      <c r="DQ14" s="684">
        <v>474951</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146</v>
      </c>
      <c r="S15" s="679"/>
      <c r="T15" s="679"/>
      <c r="U15" s="679"/>
      <c r="V15" s="679"/>
      <c r="W15" s="679"/>
      <c r="X15" s="679"/>
      <c r="Y15" s="680"/>
      <c r="Z15" s="715" t="s">
        <v>146</v>
      </c>
      <c r="AA15" s="715"/>
      <c r="AB15" s="715"/>
      <c r="AC15" s="715"/>
      <c r="AD15" s="716" t="s">
        <v>245</v>
      </c>
      <c r="AE15" s="716"/>
      <c r="AF15" s="716"/>
      <c r="AG15" s="716"/>
      <c r="AH15" s="716"/>
      <c r="AI15" s="716"/>
      <c r="AJ15" s="716"/>
      <c r="AK15" s="716"/>
      <c r="AL15" s="681" t="s">
        <v>146</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93389</v>
      </c>
      <c r="BH15" s="679"/>
      <c r="BI15" s="679"/>
      <c r="BJ15" s="679"/>
      <c r="BK15" s="679"/>
      <c r="BL15" s="679"/>
      <c r="BM15" s="679"/>
      <c r="BN15" s="680"/>
      <c r="BO15" s="715">
        <v>6.9</v>
      </c>
      <c r="BP15" s="715"/>
      <c r="BQ15" s="715"/>
      <c r="BR15" s="715"/>
      <c r="BS15" s="684" t="s">
        <v>233</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1810569</v>
      </c>
      <c r="CS15" s="679"/>
      <c r="CT15" s="679"/>
      <c r="CU15" s="679"/>
      <c r="CV15" s="679"/>
      <c r="CW15" s="679"/>
      <c r="CX15" s="679"/>
      <c r="CY15" s="680"/>
      <c r="CZ15" s="715">
        <v>6.6</v>
      </c>
      <c r="DA15" s="715"/>
      <c r="DB15" s="715"/>
      <c r="DC15" s="715"/>
      <c r="DD15" s="684">
        <v>906469</v>
      </c>
      <c r="DE15" s="679"/>
      <c r="DF15" s="679"/>
      <c r="DG15" s="679"/>
      <c r="DH15" s="679"/>
      <c r="DI15" s="679"/>
      <c r="DJ15" s="679"/>
      <c r="DK15" s="679"/>
      <c r="DL15" s="679"/>
      <c r="DM15" s="679"/>
      <c r="DN15" s="679"/>
      <c r="DO15" s="679"/>
      <c r="DP15" s="680"/>
      <c r="DQ15" s="684">
        <v>779869</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3038</v>
      </c>
      <c r="S16" s="679"/>
      <c r="T16" s="679"/>
      <c r="U16" s="679"/>
      <c r="V16" s="679"/>
      <c r="W16" s="679"/>
      <c r="X16" s="679"/>
      <c r="Y16" s="680"/>
      <c r="Z16" s="715">
        <v>0</v>
      </c>
      <c r="AA16" s="715"/>
      <c r="AB16" s="715"/>
      <c r="AC16" s="715"/>
      <c r="AD16" s="716">
        <v>3038</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146</v>
      </c>
      <c r="BH16" s="679"/>
      <c r="BI16" s="679"/>
      <c r="BJ16" s="679"/>
      <c r="BK16" s="679"/>
      <c r="BL16" s="679"/>
      <c r="BM16" s="679"/>
      <c r="BN16" s="680"/>
      <c r="BO16" s="715" t="s">
        <v>245</v>
      </c>
      <c r="BP16" s="715"/>
      <c r="BQ16" s="715"/>
      <c r="BR16" s="715"/>
      <c r="BS16" s="684" t="s">
        <v>233</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10033425</v>
      </c>
      <c r="CS16" s="679"/>
      <c r="CT16" s="679"/>
      <c r="CU16" s="679"/>
      <c r="CV16" s="679"/>
      <c r="CW16" s="679"/>
      <c r="CX16" s="679"/>
      <c r="CY16" s="680"/>
      <c r="CZ16" s="715">
        <v>36.299999999999997</v>
      </c>
      <c r="DA16" s="715"/>
      <c r="DB16" s="715"/>
      <c r="DC16" s="715"/>
      <c r="DD16" s="684" t="s">
        <v>233</v>
      </c>
      <c r="DE16" s="679"/>
      <c r="DF16" s="679"/>
      <c r="DG16" s="679"/>
      <c r="DH16" s="679"/>
      <c r="DI16" s="679"/>
      <c r="DJ16" s="679"/>
      <c r="DK16" s="679"/>
      <c r="DL16" s="679"/>
      <c r="DM16" s="679"/>
      <c r="DN16" s="679"/>
      <c r="DO16" s="679"/>
      <c r="DP16" s="680"/>
      <c r="DQ16" s="684">
        <v>1124808</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38606</v>
      </c>
      <c r="S17" s="679"/>
      <c r="T17" s="679"/>
      <c r="U17" s="679"/>
      <c r="V17" s="679"/>
      <c r="W17" s="679"/>
      <c r="X17" s="679"/>
      <c r="Y17" s="680"/>
      <c r="Z17" s="715">
        <v>0.1</v>
      </c>
      <c r="AA17" s="715"/>
      <c r="AB17" s="715"/>
      <c r="AC17" s="715"/>
      <c r="AD17" s="716">
        <v>38606</v>
      </c>
      <c r="AE17" s="716"/>
      <c r="AF17" s="716"/>
      <c r="AG17" s="716"/>
      <c r="AH17" s="716"/>
      <c r="AI17" s="716"/>
      <c r="AJ17" s="716"/>
      <c r="AK17" s="716"/>
      <c r="AL17" s="681">
        <v>0.8</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233</v>
      </c>
      <c r="BH17" s="679"/>
      <c r="BI17" s="679"/>
      <c r="BJ17" s="679"/>
      <c r="BK17" s="679"/>
      <c r="BL17" s="679"/>
      <c r="BM17" s="679"/>
      <c r="BN17" s="680"/>
      <c r="BO17" s="715" t="s">
        <v>233</v>
      </c>
      <c r="BP17" s="715"/>
      <c r="BQ17" s="715"/>
      <c r="BR17" s="715"/>
      <c r="BS17" s="684" t="s">
        <v>245</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1009958</v>
      </c>
      <c r="CS17" s="679"/>
      <c r="CT17" s="679"/>
      <c r="CU17" s="679"/>
      <c r="CV17" s="679"/>
      <c r="CW17" s="679"/>
      <c r="CX17" s="679"/>
      <c r="CY17" s="680"/>
      <c r="CZ17" s="715">
        <v>3.7</v>
      </c>
      <c r="DA17" s="715"/>
      <c r="DB17" s="715"/>
      <c r="DC17" s="715"/>
      <c r="DD17" s="684" t="s">
        <v>233</v>
      </c>
      <c r="DE17" s="679"/>
      <c r="DF17" s="679"/>
      <c r="DG17" s="679"/>
      <c r="DH17" s="679"/>
      <c r="DI17" s="679"/>
      <c r="DJ17" s="679"/>
      <c r="DK17" s="679"/>
      <c r="DL17" s="679"/>
      <c r="DM17" s="679"/>
      <c r="DN17" s="679"/>
      <c r="DO17" s="679"/>
      <c r="DP17" s="680"/>
      <c r="DQ17" s="684">
        <v>909493</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12364</v>
      </c>
      <c r="S18" s="679"/>
      <c r="T18" s="679"/>
      <c r="U18" s="679"/>
      <c r="V18" s="679"/>
      <c r="W18" s="679"/>
      <c r="X18" s="679"/>
      <c r="Y18" s="680"/>
      <c r="Z18" s="715">
        <v>0</v>
      </c>
      <c r="AA18" s="715"/>
      <c r="AB18" s="715"/>
      <c r="AC18" s="715"/>
      <c r="AD18" s="716">
        <v>12364</v>
      </c>
      <c r="AE18" s="716"/>
      <c r="AF18" s="716"/>
      <c r="AG18" s="716"/>
      <c r="AH18" s="716"/>
      <c r="AI18" s="716"/>
      <c r="AJ18" s="716"/>
      <c r="AK18" s="716"/>
      <c r="AL18" s="681">
        <v>0.3</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245</v>
      </c>
      <c r="BH18" s="679"/>
      <c r="BI18" s="679"/>
      <c r="BJ18" s="679"/>
      <c r="BK18" s="679"/>
      <c r="BL18" s="679"/>
      <c r="BM18" s="679"/>
      <c r="BN18" s="680"/>
      <c r="BO18" s="715" t="s">
        <v>233</v>
      </c>
      <c r="BP18" s="715"/>
      <c r="BQ18" s="715"/>
      <c r="BR18" s="715"/>
      <c r="BS18" s="684" t="s">
        <v>245</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245</v>
      </c>
      <c r="CS18" s="679"/>
      <c r="CT18" s="679"/>
      <c r="CU18" s="679"/>
      <c r="CV18" s="679"/>
      <c r="CW18" s="679"/>
      <c r="CX18" s="679"/>
      <c r="CY18" s="680"/>
      <c r="CZ18" s="715" t="s">
        <v>245</v>
      </c>
      <c r="DA18" s="715"/>
      <c r="DB18" s="715"/>
      <c r="DC18" s="715"/>
      <c r="DD18" s="684" t="s">
        <v>233</v>
      </c>
      <c r="DE18" s="679"/>
      <c r="DF18" s="679"/>
      <c r="DG18" s="679"/>
      <c r="DH18" s="679"/>
      <c r="DI18" s="679"/>
      <c r="DJ18" s="679"/>
      <c r="DK18" s="679"/>
      <c r="DL18" s="679"/>
      <c r="DM18" s="679"/>
      <c r="DN18" s="679"/>
      <c r="DO18" s="679"/>
      <c r="DP18" s="680"/>
      <c r="DQ18" s="684" t="s">
        <v>233</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1575</v>
      </c>
      <c r="S19" s="679"/>
      <c r="T19" s="679"/>
      <c r="U19" s="679"/>
      <c r="V19" s="679"/>
      <c r="W19" s="679"/>
      <c r="X19" s="679"/>
      <c r="Y19" s="680"/>
      <c r="Z19" s="715">
        <v>0</v>
      </c>
      <c r="AA19" s="715"/>
      <c r="AB19" s="715"/>
      <c r="AC19" s="715"/>
      <c r="AD19" s="716">
        <v>1575</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4922</v>
      </c>
      <c r="BH19" s="679"/>
      <c r="BI19" s="679"/>
      <c r="BJ19" s="679"/>
      <c r="BK19" s="679"/>
      <c r="BL19" s="679"/>
      <c r="BM19" s="679"/>
      <c r="BN19" s="680"/>
      <c r="BO19" s="715">
        <v>0.4</v>
      </c>
      <c r="BP19" s="715"/>
      <c r="BQ19" s="715"/>
      <c r="BR19" s="715"/>
      <c r="BS19" s="684" t="s">
        <v>233</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233</v>
      </c>
      <c r="CS19" s="679"/>
      <c r="CT19" s="679"/>
      <c r="CU19" s="679"/>
      <c r="CV19" s="679"/>
      <c r="CW19" s="679"/>
      <c r="CX19" s="679"/>
      <c r="CY19" s="680"/>
      <c r="CZ19" s="715" t="s">
        <v>233</v>
      </c>
      <c r="DA19" s="715"/>
      <c r="DB19" s="715"/>
      <c r="DC19" s="715"/>
      <c r="DD19" s="684" t="s">
        <v>245</v>
      </c>
      <c r="DE19" s="679"/>
      <c r="DF19" s="679"/>
      <c r="DG19" s="679"/>
      <c r="DH19" s="679"/>
      <c r="DI19" s="679"/>
      <c r="DJ19" s="679"/>
      <c r="DK19" s="679"/>
      <c r="DL19" s="679"/>
      <c r="DM19" s="679"/>
      <c r="DN19" s="679"/>
      <c r="DO19" s="679"/>
      <c r="DP19" s="680"/>
      <c r="DQ19" s="684" t="s">
        <v>233</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249</v>
      </c>
      <c r="S20" s="679"/>
      <c r="T20" s="679"/>
      <c r="U20" s="679"/>
      <c r="V20" s="679"/>
      <c r="W20" s="679"/>
      <c r="X20" s="679"/>
      <c r="Y20" s="680"/>
      <c r="Z20" s="715">
        <v>0</v>
      </c>
      <c r="AA20" s="715"/>
      <c r="AB20" s="715"/>
      <c r="AC20" s="715"/>
      <c r="AD20" s="716">
        <v>249</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4922</v>
      </c>
      <c r="BH20" s="679"/>
      <c r="BI20" s="679"/>
      <c r="BJ20" s="679"/>
      <c r="BK20" s="679"/>
      <c r="BL20" s="679"/>
      <c r="BM20" s="679"/>
      <c r="BN20" s="680"/>
      <c r="BO20" s="715">
        <v>0.4</v>
      </c>
      <c r="BP20" s="715"/>
      <c r="BQ20" s="715"/>
      <c r="BR20" s="715"/>
      <c r="BS20" s="684" t="s">
        <v>233</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27635592</v>
      </c>
      <c r="CS20" s="679"/>
      <c r="CT20" s="679"/>
      <c r="CU20" s="679"/>
      <c r="CV20" s="679"/>
      <c r="CW20" s="679"/>
      <c r="CX20" s="679"/>
      <c r="CY20" s="680"/>
      <c r="CZ20" s="715">
        <v>100</v>
      </c>
      <c r="DA20" s="715"/>
      <c r="DB20" s="715"/>
      <c r="DC20" s="715"/>
      <c r="DD20" s="684">
        <v>5935546</v>
      </c>
      <c r="DE20" s="679"/>
      <c r="DF20" s="679"/>
      <c r="DG20" s="679"/>
      <c r="DH20" s="679"/>
      <c r="DI20" s="679"/>
      <c r="DJ20" s="679"/>
      <c r="DK20" s="679"/>
      <c r="DL20" s="679"/>
      <c r="DM20" s="679"/>
      <c r="DN20" s="679"/>
      <c r="DO20" s="679"/>
      <c r="DP20" s="680"/>
      <c r="DQ20" s="684">
        <v>11967052</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24418</v>
      </c>
      <c r="S21" s="679"/>
      <c r="T21" s="679"/>
      <c r="U21" s="679"/>
      <c r="V21" s="679"/>
      <c r="W21" s="679"/>
      <c r="X21" s="679"/>
      <c r="Y21" s="680"/>
      <c r="Z21" s="715">
        <v>0.1</v>
      </c>
      <c r="AA21" s="715"/>
      <c r="AB21" s="715"/>
      <c r="AC21" s="715"/>
      <c r="AD21" s="716">
        <v>24418</v>
      </c>
      <c r="AE21" s="716"/>
      <c r="AF21" s="716"/>
      <c r="AG21" s="716"/>
      <c r="AH21" s="716"/>
      <c r="AI21" s="716"/>
      <c r="AJ21" s="716"/>
      <c r="AK21" s="716"/>
      <c r="AL21" s="681">
        <v>0.5</v>
      </c>
      <c r="AM21" s="682"/>
      <c r="AN21" s="682"/>
      <c r="AO21" s="717"/>
      <c r="AP21" s="773" t="s">
        <v>279</v>
      </c>
      <c r="AQ21" s="780"/>
      <c r="AR21" s="780"/>
      <c r="AS21" s="780"/>
      <c r="AT21" s="780"/>
      <c r="AU21" s="780"/>
      <c r="AV21" s="780"/>
      <c r="AW21" s="780"/>
      <c r="AX21" s="780"/>
      <c r="AY21" s="780"/>
      <c r="AZ21" s="780"/>
      <c r="BA21" s="780"/>
      <c r="BB21" s="780"/>
      <c r="BC21" s="780"/>
      <c r="BD21" s="780"/>
      <c r="BE21" s="780"/>
      <c r="BF21" s="775"/>
      <c r="BG21" s="678">
        <v>4922</v>
      </c>
      <c r="BH21" s="679"/>
      <c r="BI21" s="679"/>
      <c r="BJ21" s="679"/>
      <c r="BK21" s="679"/>
      <c r="BL21" s="679"/>
      <c r="BM21" s="679"/>
      <c r="BN21" s="680"/>
      <c r="BO21" s="715">
        <v>0.4</v>
      </c>
      <c r="BP21" s="715"/>
      <c r="BQ21" s="715"/>
      <c r="BR21" s="715"/>
      <c r="BS21" s="684" t="s">
        <v>233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6986849</v>
      </c>
      <c r="S22" s="679"/>
      <c r="T22" s="679"/>
      <c r="U22" s="679"/>
      <c r="V22" s="679"/>
      <c r="W22" s="679"/>
      <c r="X22" s="679"/>
      <c r="Y22" s="680"/>
      <c r="Z22" s="715">
        <v>22.7</v>
      </c>
      <c r="AA22" s="715"/>
      <c r="AB22" s="715"/>
      <c r="AC22" s="715"/>
      <c r="AD22" s="716">
        <v>3172702</v>
      </c>
      <c r="AE22" s="716"/>
      <c r="AF22" s="716"/>
      <c r="AG22" s="716"/>
      <c r="AH22" s="716"/>
      <c r="AI22" s="716"/>
      <c r="AJ22" s="716"/>
      <c r="AK22" s="716"/>
      <c r="AL22" s="681">
        <v>64.2</v>
      </c>
      <c r="AM22" s="682"/>
      <c r="AN22" s="682"/>
      <c r="AO22" s="717"/>
      <c r="AP22" s="773" t="s">
        <v>281</v>
      </c>
      <c r="AQ22" s="780"/>
      <c r="AR22" s="780"/>
      <c r="AS22" s="780"/>
      <c r="AT22" s="780"/>
      <c r="AU22" s="780"/>
      <c r="AV22" s="780"/>
      <c r="AW22" s="780"/>
      <c r="AX22" s="780"/>
      <c r="AY22" s="780"/>
      <c r="AZ22" s="780"/>
      <c r="BA22" s="780"/>
      <c r="BB22" s="780"/>
      <c r="BC22" s="780"/>
      <c r="BD22" s="780"/>
      <c r="BE22" s="780"/>
      <c r="BF22" s="775"/>
      <c r="BG22" s="678" t="s">
        <v>233</v>
      </c>
      <c r="BH22" s="679"/>
      <c r="BI22" s="679"/>
      <c r="BJ22" s="679"/>
      <c r="BK22" s="679"/>
      <c r="BL22" s="679"/>
      <c r="BM22" s="679"/>
      <c r="BN22" s="680"/>
      <c r="BO22" s="715" t="s">
        <v>146</v>
      </c>
      <c r="BP22" s="715"/>
      <c r="BQ22" s="715"/>
      <c r="BR22" s="715"/>
      <c r="BS22" s="684" t="s">
        <v>233</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3172702</v>
      </c>
      <c r="S23" s="679"/>
      <c r="T23" s="679"/>
      <c r="U23" s="679"/>
      <c r="V23" s="679"/>
      <c r="W23" s="679"/>
      <c r="X23" s="679"/>
      <c r="Y23" s="680"/>
      <c r="Z23" s="715">
        <v>10.3</v>
      </c>
      <c r="AA23" s="715"/>
      <c r="AB23" s="715"/>
      <c r="AC23" s="715"/>
      <c r="AD23" s="716">
        <v>3172702</v>
      </c>
      <c r="AE23" s="716"/>
      <c r="AF23" s="716"/>
      <c r="AG23" s="716"/>
      <c r="AH23" s="716"/>
      <c r="AI23" s="716"/>
      <c r="AJ23" s="716"/>
      <c r="AK23" s="716"/>
      <c r="AL23" s="681">
        <v>64.2</v>
      </c>
      <c r="AM23" s="682"/>
      <c r="AN23" s="682"/>
      <c r="AO23" s="717"/>
      <c r="AP23" s="773" t="s">
        <v>284</v>
      </c>
      <c r="AQ23" s="780"/>
      <c r="AR23" s="780"/>
      <c r="AS23" s="780"/>
      <c r="AT23" s="780"/>
      <c r="AU23" s="780"/>
      <c r="AV23" s="780"/>
      <c r="AW23" s="780"/>
      <c r="AX23" s="780"/>
      <c r="AY23" s="780"/>
      <c r="AZ23" s="780"/>
      <c r="BA23" s="780"/>
      <c r="BB23" s="780"/>
      <c r="BC23" s="780"/>
      <c r="BD23" s="780"/>
      <c r="BE23" s="780"/>
      <c r="BF23" s="775"/>
      <c r="BG23" s="678" t="s">
        <v>233</v>
      </c>
      <c r="BH23" s="679"/>
      <c r="BI23" s="679"/>
      <c r="BJ23" s="679"/>
      <c r="BK23" s="679"/>
      <c r="BL23" s="679"/>
      <c r="BM23" s="679"/>
      <c r="BN23" s="680"/>
      <c r="BO23" s="715" t="s">
        <v>245</v>
      </c>
      <c r="BP23" s="715"/>
      <c r="BQ23" s="715"/>
      <c r="BR23" s="715"/>
      <c r="BS23" s="684" t="s">
        <v>233</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515873</v>
      </c>
      <c r="S24" s="679"/>
      <c r="T24" s="679"/>
      <c r="U24" s="679"/>
      <c r="V24" s="679"/>
      <c r="W24" s="679"/>
      <c r="X24" s="679"/>
      <c r="Y24" s="680"/>
      <c r="Z24" s="715">
        <v>1.7</v>
      </c>
      <c r="AA24" s="715"/>
      <c r="AB24" s="715"/>
      <c r="AC24" s="715"/>
      <c r="AD24" s="716" t="s">
        <v>146</v>
      </c>
      <c r="AE24" s="716"/>
      <c r="AF24" s="716"/>
      <c r="AG24" s="716"/>
      <c r="AH24" s="716"/>
      <c r="AI24" s="716"/>
      <c r="AJ24" s="716"/>
      <c r="AK24" s="716"/>
      <c r="AL24" s="681" t="s">
        <v>146</v>
      </c>
      <c r="AM24" s="682"/>
      <c r="AN24" s="682"/>
      <c r="AO24" s="717"/>
      <c r="AP24" s="773" t="s">
        <v>291</v>
      </c>
      <c r="AQ24" s="780"/>
      <c r="AR24" s="780"/>
      <c r="AS24" s="780"/>
      <c r="AT24" s="780"/>
      <c r="AU24" s="780"/>
      <c r="AV24" s="780"/>
      <c r="AW24" s="780"/>
      <c r="AX24" s="780"/>
      <c r="AY24" s="780"/>
      <c r="AZ24" s="780"/>
      <c r="BA24" s="780"/>
      <c r="BB24" s="780"/>
      <c r="BC24" s="780"/>
      <c r="BD24" s="780"/>
      <c r="BE24" s="780"/>
      <c r="BF24" s="775"/>
      <c r="BG24" s="678" t="s">
        <v>245</v>
      </c>
      <c r="BH24" s="679"/>
      <c r="BI24" s="679"/>
      <c r="BJ24" s="679"/>
      <c r="BK24" s="679"/>
      <c r="BL24" s="679"/>
      <c r="BM24" s="679"/>
      <c r="BN24" s="680"/>
      <c r="BO24" s="715" t="s">
        <v>245</v>
      </c>
      <c r="BP24" s="715"/>
      <c r="BQ24" s="715"/>
      <c r="BR24" s="715"/>
      <c r="BS24" s="684" t="s">
        <v>146</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3377187</v>
      </c>
      <c r="CS24" s="734"/>
      <c r="CT24" s="734"/>
      <c r="CU24" s="734"/>
      <c r="CV24" s="734"/>
      <c r="CW24" s="734"/>
      <c r="CX24" s="734"/>
      <c r="CY24" s="777"/>
      <c r="CZ24" s="778">
        <v>12.2</v>
      </c>
      <c r="DA24" s="749"/>
      <c r="DB24" s="749"/>
      <c r="DC24" s="781"/>
      <c r="DD24" s="776">
        <v>2744458</v>
      </c>
      <c r="DE24" s="734"/>
      <c r="DF24" s="734"/>
      <c r="DG24" s="734"/>
      <c r="DH24" s="734"/>
      <c r="DI24" s="734"/>
      <c r="DJ24" s="734"/>
      <c r="DK24" s="777"/>
      <c r="DL24" s="776">
        <v>2462760</v>
      </c>
      <c r="DM24" s="734"/>
      <c r="DN24" s="734"/>
      <c r="DO24" s="734"/>
      <c r="DP24" s="734"/>
      <c r="DQ24" s="734"/>
      <c r="DR24" s="734"/>
      <c r="DS24" s="734"/>
      <c r="DT24" s="734"/>
      <c r="DU24" s="734"/>
      <c r="DV24" s="777"/>
      <c r="DW24" s="778">
        <v>48.3</v>
      </c>
      <c r="DX24" s="749"/>
      <c r="DY24" s="749"/>
      <c r="DZ24" s="749"/>
      <c r="EA24" s="749"/>
      <c r="EB24" s="749"/>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v>3298274</v>
      </c>
      <c r="S25" s="679"/>
      <c r="T25" s="679"/>
      <c r="U25" s="679"/>
      <c r="V25" s="679"/>
      <c r="W25" s="679"/>
      <c r="X25" s="679"/>
      <c r="Y25" s="680"/>
      <c r="Z25" s="715">
        <v>10.7</v>
      </c>
      <c r="AA25" s="715"/>
      <c r="AB25" s="715"/>
      <c r="AC25" s="715"/>
      <c r="AD25" s="716" t="s">
        <v>245</v>
      </c>
      <c r="AE25" s="716"/>
      <c r="AF25" s="716"/>
      <c r="AG25" s="716"/>
      <c r="AH25" s="716"/>
      <c r="AI25" s="716"/>
      <c r="AJ25" s="716"/>
      <c r="AK25" s="716"/>
      <c r="AL25" s="681" t="s">
        <v>233</v>
      </c>
      <c r="AM25" s="682"/>
      <c r="AN25" s="682"/>
      <c r="AO25" s="717"/>
      <c r="AP25" s="773" t="s">
        <v>294</v>
      </c>
      <c r="AQ25" s="780"/>
      <c r="AR25" s="780"/>
      <c r="AS25" s="780"/>
      <c r="AT25" s="780"/>
      <c r="AU25" s="780"/>
      <c r="AV25" s="780"/>
      <c r="AW25" s="780"/>
      <c r="AX25" s="780"/>
      <c r="AY25" s="780"/>
      <c r="AZ25" s="780"/>
      <c r="BA25" s="780"/>
      <c r="BB25" s="780"/>
      <c r="BC25" s="780"/>
      <c r="BD25" s="780"/>
      <c r="BE25" s="780"/>
      <c r="BF25" s="775"/>
      <c r="BG25" s="678" t="s">
        <v>233</v>
      </c>
      <c r="BH25" s="679"/>
      <c r="BI25" s="679"/>
      <c r="BJ25" s="679"/>
      <c r="BK25" s="679"/>
      <c r="BL25" s="679"/>
      <c r="BM25" s="679"/>
      <c r="BN25" s="680"/>
      <c r="BO25" s="715" t="s">
        <v>233</v>
      </c>
      <c r="BP25" s="715"/>
      <c r="BQ25" s="715"/>
      <c r="BR25" s="715"/>
      <c r="BS25" s="684" t="s">
        <v>233</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1615590</v>
      </c>
      <c r="CS25" s="697"/>
      <c r="CT25" s="697"/>
      <c r="CU25" s="697"/>
      <c r="CV25" s="697"/>
      <c r="CW25" s="697"/>
      <c r="CX25" s="697"/>
      <c r="CY25" s="698"/>
      <c r="CZ25" s="681">
        <v>5.8</v>
      </c>
      <c r="DA25" s="699"/>
      <c r="DB25" s="699"/>
      <c r="DC25" s="700"/>
      <c r="DD25" s="684">
        <v>1547027</v>
      </c>
      <c r="DE25" s="697"/>
      <c r="DF25" s="697"/>
      <c r="DG25" s="697"/>
      <c r="DH25" s="697"/>
      <c r="DI25" s="697"/>
      <c r="DJ25" s="697"/>
      <c r="DK25" s="698"/>
      <c r="DL25" s="684">
        <v>1293613</v>
      </c>
      <c r="DM25" s="697"/>
      <c r="DN25" s="697"/>
      <c r="DO25" s="697"/>
      <c r="DP25" s="697"/>
      <c r="DQ25" s="697"/>
      <c r="DR25" s="697"/>
      <c r="DS25" s="697"/>
      <c r="DT25" s="697"/>
      <c r="DU25" s="697"/>
      <c r="DV25" s="698"/>
      <c r="DW25" s="681">
        <v>25.4</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8682201</v>
      </c>
      <c r="S26" s="679"/>
      <c r="T26" s="679"/>
      <c r="U26" s="679"/>
      <c r="V26" s="679"/>
      <c r="W26" s="679"/>
      <c r="X26" s="679"/>
      <c r="Y26" s="680"/>
      <c r="Z26" s="715">
        <v>28.3</v>
      </c>
      <c r="AA26" s="715"/>
      <c r="AB26" s="715"/>
      <c r="AC26" s="715"/>
      <c r="AD26" s="716">
        <v>4868054</v>
      </c>
      <c r="AE26" s="716"/>
      <c r="AF26" s="716"/>
      <c r="AG26" s="716"/>
      <c r="AH26" s="716"/>
      <c r="AI26" s="716"/>
      <c r="AJ26" s="716"/>
      <c r="AK26" s="716"/>
      <c r="AL26" s="681">
        <v>98.5</v>
      </c>
      <c r="AM26" s="682"/>
      <c r="AN26" s="682"/>
      <c r="AO26" s="717"/>
      <c r="AP26" s="773" t="s">
        <v>297</v>
      </c>
      <c r="AQ26" s="774"/>
      <c r="AR26" s="774"/>
      <c r="AS26" s="774"/>
      <c r="AT26" s="774"/>
      <c r="AU26" s="774"/>
      <c r="AV26" s="774"/>
      <c r="AW26" s="774"/>
      <c r="AX26" s="774"/>
      <c r="AY26" s="774"/>
      <c r="AZ26" s="774"/>
      <c r="BA26" s="774"/>
      <c r="BB26" s="774"/>
      <c r="BC26" s="774"/>
      <c r="BD26" s="774"/>
      <c r="BE26" s="774"/>
      <c r="BF26" s="775"/>
      <c r="BG26" s="678" t="s">
        <v>233</v>
      </c>
      <c r="BH26" s="679"/>
      <c r="BI26" s="679"/>
      <c r="BJ26" s="679"/>
      <c r="BK26" s="679"/>
      <c r="BL26" s="679"/>
      <c r="BM26" s="679"/>
      <c r="BN26" s="680"/>
      <c r="BO26" s="715" t="s">
        <v>233</v>
      </c>
      <c r="BP26" s="715"/>
      <c r="BQ26" s="715"/>
      <c r="BR26" s="715"/>
      <c r="BS26" s="684" t="s">
        <v>233</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1056649</v>
      </c>
      <c r="CS26" s="679"/>
      <c r="CT26" s="679"/>
      <c r="CU26" s="679"/>
      <c r="CV26" s="679"/>
      <c r="CW26" s="679"/>
      <c r="CX26" s="679"/>
      <c r="CY26" s="680"/>
      <c r="CZ26" s="681">
        <v>3.8</v>
      </c>
      <c r="DA26" s="699"/>
      <c r="DB26" s="699"/>
      <c r="DC26" s="700"/>
      <c r="DD26" s="684">
        <v>995384</v>
      </c>
      <c r="DE26" s="679"/>
      <c r="DF26" s="679"/>
      <c r="DG26" s="679"/>
      <c r="DH26" s="679"/>
      <c r="DI26" s="679"/>
      <c r="DJ26" s="679"/>
      <c r="DK26" s="680"/>
      <c r="DL26" s="684" t="s">
        <v>146</v>
      </c>
      <c r="DM26" s="679"/>
      <c r="DN26" s="679"/>
      <c r="DO26" s="679"/>
      <c r="DP26" s="679"/>
      <c r="DQ26" s="679"/>
      <c r="DR26" s="679"/>
      <c r="DS26" s="679"/>
      <c r="DT26" s="679"/>
      <c r="DU26" s="679"/>
      <c r="DV26" s="680"/>
      <c r="DW26" s="681" t="s">
        <v>245</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v>899</v>
      </c>
      <c r="S27" s="679"/>
      <c r="T27" s="679"/>
      <c r="U27" s="679"/>
      <c r="V27" s="679"/>
      <c r="W27" s="679"/>
      <c r="X27" s="679"/>
      <c r="Y27" s="680"/>
      <c r="Z27" s="715">
        <v>0</v>
      </c>
      <c r="AA27" s="715"/>
      <c r="AB27" s="715"/>
      <c r="AC27" s="715"/>
      <c r="AD27" s="716">
        <v>899</v>
      </c>
      <c r="AE27" s="716"/>
      <c r="AF27" s="716"/>
      <c r="AG27" s="716"/>
      <c r="AH27" s="716"/>
      <c r="AI27" s="716"/>
      <c r="AJ27" s="716"/>
      <c r="AK27" s="716"/>
      <c r="AL27" s="681">
        <v>0</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1351213</v>
      </c>
      <c r="BH27" s="679"/>
      <c r="BI27" s="679"/>
      <c r="BJ27" s="679"/>
      <c r="BK27" s="679"/>
      <c r="BL27" s="679"/>
      <c r="BM27" s="679"/>
      <c r="BN27" s="680"/>
      <c r="BO27" s="715">
        <v>100</v>
      </c>
      <c r="BP27" s="715"/>
      <c r="BQ27" s="715"/>
      <c r="BR27" s="715"/>
      <c r="BS27" s="684" t="s">
        <v>233</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751639</v>
      </c>
      <c r="CS27" s="697"/>
      <c r="CT27" s="697"/>
      <c r="CU27" s="697"/>
      <c r="CV27" s="697"/>
      <c r="CW27" s="697"/>
      <c r="CX27" s="697"/>
      <c r="CY27" s="698"/>
      <c r="CZ27" s="681">
        <v>2.7</v>
      </c>
      <c r="DA27" s="699"/>
      <c r="DB27" s="699"/>
      <c r="DC27" s="700"/>
      <c r="DD27" s="684">
        <v>287938</v>
      </c>
      <c r="DE27" s="697"/>
      <c r="DF27" s="697"/>
      <c r="DG27" s="697"/>
      <c r="DH27" s="697"/>
      <c r="DI27" s="697"/>
      <c r="DJ27" s="697"/>
      <c r="DK27" s="698"/>
      <c r="DL27" s="684">
        <v>259654</v>
      </c>
      <c r="DM27" s="697"/>
      <c r="DN27" s="697"/>
      <c r="DO27" s="697"/>
      <c r="DP27" s="697"/>
      <c r="DQ27" s="697"/>
      <c r="DR27" s="697"/>
      <c r="DS27" s="697"/>
      <c r="DT27" s="697"/>
      <c r="DU27" s="697"/>
      <c r="DV27" s="698"/>
      <c r="DW27" s="681">
        <v>5.0999999999999996</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5285</v>
      </c>
      <c r="S28" s="679"/>
      <c r="T28" s="679"/>
      <c r="U28" s="679"/>
      <c r="V28" s="679"/>
      <c r="W28" s="679"/>
      <c r="X28" s="679"/>
      <c r="Y28" s="680"/>
      <c r="Z28" s="715">
        <v>0</v>
      </c>
      <c r="AA28" s="715"/>
      <c r="AB28" s="715"/>
      <c r="AC28" s="715"/>
      <c r="AD28" s="716" t="s">
        <v>146</v>
      </c>
      <c r="AE28" s="716"/>
      <c r="AF28" s="716"/>
      <c r="AG28" s="716"/>
      <c r="AH28" s="716"/>
      <c r="AI28" s="716"/>
      <c r="AJ28" s="716"/>
      <c r="AK28" s="716"/>
      <c r="AL28" s="681" t="s">
        <v>146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1009958</v>
      </c>
      <c r="CS28" s="679"/>
      <c r="CT28" s="679"/>
      <c r="CU28" s="679"/>
      <c r="CV28" s="679"/>
      <c r="CW28" s="679"/>
      <c r="CX28" s="679"/>
      <c r="CY28" s="680"/>
      <c r="CZ28" s="681">
        <v>3.7</v>
      </c>
      <c r="DA28" s="699"/>
      <c r="DB28" s="699"/>
      <c r="DC28" s="700"/>
      <c r="DD28" s="684">
        <v>909493</v>
      </c>
      <c r="DE28" s="679"/>
      <c r="DF28" s="679"/>
      <c r="DG28" s="679"/>
      <c r="DH28" s="679"/>
      <c r="DI28" s="679"/>
      <c r="DJ28" s="679"/>
      <c r="DK28" s="680"/>
      <c r="DL28" s="684">
        <v>909493</v>
      </c>
      <c r="DM28" s="679"/>
      <c r="DN28" s="679"/>
      <c r="DO28" s="679"/>
      <c r="DP28" s="679"/>
      <c r="DQ28" s="679"/>
      <c r="DR28" s="679"/>
      <c r="DS28" s="679"/>
      <c r="DT28" s="679"/>
      <c r="DU28" s="679"/>
      <c r="DV28" s="680"/>
      <c r="DW28" s="681">
        <v>17.8</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164577</v>
      </c>
      <c r="S29" s="679"/>
      <c r="T29" s="679"/>
      <c r="U29" s="679"/>
      <c r="V29" s="679"/>
      <c r="W29" s="679"/>
      <c r="X29" s="679"/>
      <c r="Y29" s="680"/>
      <c r="Z29" s="715">
        <v>0.5</v>
      </c>
      <c r="AA29" s="715"/>
      <c r="AB29" s="715"/>
      <c r="AC29" s="715"/>
      <c r="AD29" s="716">
        <v>7977</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305</v>
      </c>
      <c r="CE29" s="768"/>
      <c r="CF29" s="711" t="s">
        <v>70</v>
      </c>
      <c r="CG29" s="712"/>
      <c r="CH29" s="712"/>
      <c r="CI29" s="712"/>
      <c r="CJ29" s="712"/>
      <c r="CK29" s="712"/>
      <c r="CL29" s="712"/>
      <c r="CM29" s="712"/>
      <c r="CN29" s="712"/>
      <c r="CO29" s="712"/>
      <c r="CP29" s="712"/>
      <c r="CQ29" s="713"/>
      <c r="CR29" s="678">
        <v>1009949</v>
      </c>
      <c r="CS29" s="697"/>
      <c r="CT29" s="697"/>
      <c r="CU29" s="697"/>
      <c r="CV29" s="697"/>
      <c r="CW29" s="697"/>
      <c r="CX29" s="697"/>
      <c r="CY29" s="698"/>
      <c r="CZ29" s="681">
        <v>3.7</v>
      </c>
      <c r="DA29" s="699"/>
      <c r="DB29" s="699"/>
      <c r="DC29" s="700"/>
      <c r="DD29" s="684">
        <v>909484</v>
      </c>
      <c r="DE29" s="697"/>
      <c r="DF29" s="697"/>
      <c r="DG29" s="697"/>
      <c r="DH29" s="697"/>
      <c r="DI29" s="697"/>
      <c r="DJ29" s="697"/>
      <c r="DK29" s="698"/>
      <c r="DL29" s="684">
        <v>909484</v>
      </c>
      <c r="DM29" s="697"/>
      <c r="DN29" s="697"/>
      <c r="DO29" s="697"/>
      <c r="DP29" s="697"/>
      <c r="DQ29" s="697"/>
      <c r="DR29" s="697"/>
      <c r="DS29" s="697"/>
      <c r="DT29" s="697"/>
      <c r="DU29" s="697"/>
      <c r="DV29" s="698"/>
      <c r="DW29" s="681">
        <v>17.8</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56078</v>
      </c>
      <c r="S30" s="679"/>
      <c r="T30" s="679"/>
      <c r="U30" s="679"/>
      <c r="V30" s="679"/>
      <c r="W30" s="679"/>
      <c r="X30" s="679"/>
      <c r="Y30" s="680"/>
      <c r="Z30" s="715">
        <v>0.2</v>
      </c>
      <c r="AA30" s="715"/>
      <c r="AB30" s="715"/>
      <c r="AC30" s="715"/>
      <c r="AD30" s="716" t="s">
        <v>233</v>
      </c>
      <c r="AE30" s="716"/>
      <c r="AF30" s="716"/>
      <c r="AG30" s="716"/>
      <c r="AH30" s="716"/>
      <c r="AI30" s="716"/>
      <c r="AJ30" s="716"/>
      <c r="AK30" s="716"/>
      <c r="AL30" s="681" t="s">
        <v>245</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307</v>
      </c>
      <c r="BH30" s="764"/>
      <c r="BI30" s="764"/>
      <c r="BJ30" s="764"/>
      <c r="BK30" s="764"/>
      <c r="BL30" s="764"/>
      <c r="BM30" s="764"/>
      <c r="BN30" s="764"/>
      <c r="BO30" s="764"/>
      <c r="BP30" s="764"/>
      <c r="BQ30" s="765"/>
      <c r="BR30" s="739" t="s">
        <v>308</v>
      </c>
      <c r="BS30" s="764"/>
      <c r="BT30" s="764"/>
      <c r="BU30" s="764"/>
      <c r="BV30" s="764"/>
      <c r="BW30" s="764"/>
      <c r="BX30" s="764"/>
      <c r="BY30" s="764"/>
      <c r="BZ30" s="764"/>
      <c r="CA30" s="764"/>
      <c r="CB30" s="765"/>
      <c r="CD30" s="769"/>
      <c r="CE30" s="770"/>
      <c r="CF30" s="711" t="s">
        <v>309</v>
      </c>
      <c r="CG30" s="712"/>
      <c r="CH30" s="712"/>
      <c r="CI30" s="712"/>
      <c r="CJ30" s="712"/>
      <c r="CK30" s="712"/>
      <c r="CL30" s="712"/>
      <c r="CM30" s="712"/>
      <c r="CN30" s="712"/>
      <c r="CO30" s="712"/>
      <c r="CP30" s="712"/>
      <c r="CQ30" s="713"/>
      <c r="CR30" s="678">
        <v>942268</v>
      </c>
      <c r="CS30" s="679"/>
      <c r="CT30" s="679"/>
      <c r="CU30" s="679"/>
      <c r="CV30" s="679"/>
      <c r="CW30" s="679"/>
      <c r="CX30" s="679"/>
      <c r="CY30" s="680"/>
      <c r="CZ30" s="681">
        <v>3.4</v>
      </c>
      <c r="DA30" s="699"/>
      <c r="DB30" s="699"/>
      <c r="DC30" s="700"/>
      <c r="DD30" s="684">
        <v>841803</v>
      </c>
      <c r="DE30" s="679"/>
      <c r="DF30" s="679"/>
      <c r="DG30" s="679"/>
      <c r="DH30" s="679"/>
      <c r="DI30" s="679"/>
      <c r="DJ30" s="679"/>
      <c r="DK30" s="680"/>
      <c r="DL30" s="684">
        <v>841803</v>
      </c>
      <c r="DM30" s="679"/>
      <c r="DN30" s="679"/>
      <c r="DO30" s="679"/>
      <c r="DP30" s="679"/>
      <c r="DQ30" s="679"/>
      <c r="DR30" s="679"/>
      <c r="DS30" s="679"/>
      <c r="DT30" s="679"/>
      <c r="DU30" s="679"/>
      <c r="DV30" s="680"/>
      <c r="DW30" s="681">
        <v>16.5</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10516699</v>
      </c>
      <c r="S31" s="679"/>
      <c r="T31" s="679"/>
      <c r="U31" s="679"/>
      <c r="V31" s="679"/>
      <c r="W31" s="679"/>
      <c r="X31" s="679"/>
      <c r="Y31" s="680"/>
      <c r="Z31" s="715">
        <v>34.200000000000003</v>
      </c>
      <c r="AA31" s="715"/>
      <c r="AB31" s="715"/>
      <c r="AC31" s="715"/>
      <c r="AD31" s="716" t="s">
        <v>245</v>
      </c>
      <c r="AE31" s="716"/>
      <c r="AF31" s="716"/>
      <c r="AG31" s="716"/>
      <c r="AH31" s="716"/>
      <c r="AI31" s="716"/>
      <c r="AJ31" s="716"/>
      <c r="AK31" s="716"/>
      <c r="AL31" s="681" t="s">
        <v>245</v>
      </c>
      <c r="AM31" s="682"/>
      <c r="AN31" s="682"/>
      <c r="AO31" s="717"/>
      <c r="AP31" s="752" t="s">
        <v>311</v>
      </c>
      <c r="AQ31" s="753"/>
      <c r="AR31" s="753"/>
      <c r="AS31" s="753"/>
      <c r="AT31" s="758" t="s">
        <v>312</v>
      </c>
      <c r="AU31" s="231"/>
      <c r="AV31" s="231"/>
      <c r="AW31" s="231"/>
      <c r="AX31" s="744" t="s">
        <v>188</v>
      </c>
      <c r="AY31" s="745"/>
      <c r="AZ31" s="745"/>
      <c r="BA31" s="745"/>
      <c r="BB31" s="745"/>
      <c r="BC31" s="745"/>
      <c r="BD31" s="745"/>
      <c r="BE31" s="745"/>
      <c r="BF31" s="746"/>
      <c r="BG31" s="747">
        <v>99.8</v>
      </c>
      <c r="BH31" s="748"/>
      <c r="BI31" s="748"/>
      <c r="BJ31" s="748"/>
      <c r="BK31" s="748"/>
      <c r="BL31" s="748"/>
      <c r="BM31" s="749">
        <v>99.6</v>
      </c>
      <c r="BN31" s="748"/>
      <c r="BO31" s="748"/>
      <c r="BP31" s="748"/>
      <c r="BQ31" s="750"/>
      <c r="BR31" s="747">
        <v>99.9</v>
      </c>
      <c r="BS31" s="748"/>
      <c r="BT31" s="748"/>
      <c r="BU31" s="748"/>
      <c r="BV31" s="748"/>
      <c r="BW31" s="748"/>
      <c r="BX31" s="749">
        <v>99.7</v>
      </c>
      <c r="BY31" s="748"/>
      <c r="BZ31" s="748"/>
      <c r="CA31" s="748"/>
      <c r="CB31" s="750"/>
      <c r="CD31" s="769"/>
      <c r="CE31" s="770"/>
      <c r="CF31" s="711" t="s">
        <v>313</v>
      </c>
      <c r="CG31" s="712"/>
      <c r="CH31" s="712"/>
      <c r="CI31" s="712"/>
      <c r="CJ31" s="712"/>
      <c r="CK31" s="712"/>
      <c r="CL31" s="712"/>
      <c r="CM31" s="712"/>
      <c r="CN31" s="712"/>
      <c r="CO31" s="712"/>
      <c r="CP31" s="712"/>
      <c r="CQ31" s="713"/>
      <c r="CR31" s="678">
        <v>67681</v>
      </c>
      <c r="CS31" s="697"/>
      <c r="CT31" s="697"/>
      <c r="CU31" s="697"/>
      <c r="CV31" s="697"/>
      <c r="CW31" s="697"/>
      <c r="CX31" s="697"/>
      <c r="CY31" s="698"/>
      <c r="CZ31" s="681">
        <v>0.2</v>
      </c>
      <c r="DA31" s="699"/>
      <c r="DB31" s="699"/>
      <c r="DC31" s="700"/>
      <c r="DD31" s="684">
        <v>67681</v>
      </c>
      <c r="DE31" s="697"/>
      <c r="DF31" s="697"/>
      <c r="DG31" s="697"/>
      <c r="DH31" s="697"/>
      <c r="DI31" s="697"/>
      <c r="DJ31" s="697"/>
      <c r="DK31" s="698"/>
      <c r="DL31" s="684">
        <v>67681</v>
      </c>
      <c r="DM31" s="697"/>
      <c r="DN31" s="697"/>
      <c r="DO31" s="697"/>
      <c r="DP31" s="697"/>
      <c r="DQ31" s="697"/>
      <c r="DR31" s="697"/>
      <c r="DS31" s="697"/>
      <c r="DT31" s="697"/>
      <c r="DU31" s="697"/>
      <c r="DV31" s="698"/>
      <c r="DW31" s="681">
        <v>1.3</v>
      </c>
      <c r="DX31" s="699"/>
      <c r="DY31" s="699"/>
      <c r="DZ31" s="699"/>
      <c r="EA31" s="699"/>
      <c r="EB31" s="699"/>
      <c r="EC31" s="714"/>
    </row>
    <row r="32" spans="2:133" ht="11.25" customHeight="1" x14ac:dyDescent="0.15">
      <c r="B32" s="761" t="s">
        <v>314</v>
      </c>
      <c r="C32" s="762"/>
      <c r="D32" s="762"/>
      <c r="E32" s="762"/>
      <c r="F32" s="762"/>
      <c r="G32" s="762"/>
      <c r="H32" s="762"/>
      <c r="I32" s="762"/>
      <c r="J32" s="762"/>
      <c r="K32" s="762"/>
      <c r="L32" s="762"/>
      <c r="M32" s="762"/>
      <c r="N32" s="762"/>
      <c r="O32" s="762"/>
      <c r="P32" s="762"/>
      <c r="Q32" s="763"/>
      <c r="R32" s="678" t="s">
        <v>233</v>
      </c>
      <c r="S32" s="679"/>
      <c r="T32" s="679"/>
      <c r="U32" s="679"/>
      <c r="V32" s="679"/>
      <c r="W32" s="679"/>
      <c r="X32" s="679"/>
      <c r="Y32" s="680"/>
      <c r="Z32" s="715" t="s">
        <v>245</v>
      </c>
      <c r="AA32" s="715"/>
      <c r="AB32" s="715"/>
      <c r="AC32" s="715"/>
      <c r="AD32" s="716" t="s">
        <v>233</v>
      </c>
      <c r="AE32" s="716"/>
      <c r="AF32" s="716"/>
      <c r="AG32" s="716"/>
      <c r="AH32" s="716"/>
      <c r="AI32" s="716"/>
      <c r="AJ32" s="716"/>
      <c r="AK32" s="716"/>
      <c r="AL32" s="681" t="s">
        <v>233</v>
      </c>
      <c r="AM32" s="682"/>
      <c r="AN32" s="682"/>
      <c r="AO32" s="717"/>
      <c r="AP32" s="754"/>
      <c r="AQ32" s="755"/>
      <c r="AR32" s="755"/>
      <c r="AS32" s="755"/>
      <c r="AT32" s="759"/>
      <c r="AU32" s="230" t="s">
        <v>315</v>
      </c>
      <c r="AV32" s="230"/>
      <c r="AW32" s="230"/>
      <c r="AX32" s="675" t="s">
        <v>316</v>
      </c>
      <c r="AY32" s="676"/>
      <c r="AZ32" s="676"/>
      <c r="BA32" s="676"/>
      <c r="BB32" s="676"/>
      <c r="BC32" s="676"/>
      <c r="BD32" s="676"/>
      <c r="BE32" s="676"/>
      <c r="BF32" s="677"/>
      <c r="BG32" s="751">
        <v>99.7</v>
      </c>
      <c r="BH32" s="697"/>
      <c r="BI32" s="697"/>
      <c r="BJ32" s="697"/>
      <c r="BK32" s="697"/>
      <c r="BL32" s="697"/>
      <c r="BM32" s="682">
        <v>99.5</v>
      </c>
      <c r="BN32" s="743"/>
      <c r="BO32" s="743"/>
      <c r="BP32" s="743"/>
      <c r="BQ32" s="721"/>
      <c r="BR32" s="751">
        <v>99.8</v>
      </c>
      <c r="BS32" s="697"/>
      <c r="BT32" s="697"/>
      <c r="BU32" s="697"/>
      <c r="BV32" s="697"/>
      <c r="BW32" s="697"/>
      <c r="BX32" s="682">
        <v>99.6</v>
      </c>
      <c r="BY32" s="743"/>
      <c r="BZ32" s="743"/>
      <c r="CA32" s="743"/>
      <c r="CB32" s="721"/>
      <c r="CD32" s="771"/>
      <c r="CE32" s="772"/>
      <c r="CF32" s="711" t="s">
        <v>317</v>
      </c>
      <c r="CG32" s="712"/>
      <c r="CH32" s="712"/>
      <c r="CI32" s="712"/>
      <c r="CJ32" s="712"/>
      <c r="CK32" s="712"/>
      <c r="CL32" s="712"/>
      <c r="CM32" s="712"/>
      <c r="CN32" s="712"/>
      <c r="CO32" s="712"/>
      <c r="CP32" s="712"/>
      <c r="CQ32" s="713"/>
      <c r="CR32" s="678">
        <v>9</v>
      </c>
      <c r="CS32" s="679"/>
      <c r="CT32" s="679"/>
      <c r="CU32" s="679"/>
      <c r="CV32" s="679"/>
      <c r="CW32" s="679"/>
      <c r="CX32" s="679"/>
      <c r="CY32" s="680"/>
      <c r="CZ32" s="681">
        <v>0</v>
      </c>
      <c r="DA32" s="699"/>
      <c r="DB32" s="699"/>
      <c r="DC32" s="700"/>
      <c r="DD32" s="684">
        <v>9</v>
      </c>
      <c r="DE32" s="679"/>
      <c r="DF32" s="679"/>
      <c r="DG32" s="679"/>
      <c r="DH32" s="679"/>
      <c r="DI32" s="679"/>
      <c r="DJ32" s="679"/>
      <c r="DK32" s="680"/>
      <c r="DL32" s="684">
        <v>9</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1148440</v>
      </c>
      <c r="S33" s="679"/>
      <c r="T33" s="679"/>
      <c r="U33" s="679"/>
      <c r="V33" s="679"/>
      <c r="W33" s="679"/>
      <c r="X33" s="679"/>
      <c r="Y33" s="680"/>
      <c r="Z33" s="715">
        <v>3.7</v>
      </c>
      <c r="AA33" s="715"/>
      <c r="AB33" s="715"/>
      <c r="AC33" s="715"/>
      <c r="AD33" s="716" t="s">
        <v>146</v>
      </c>
      <c r="AE33" s="716"/>
      <c r="AF33" s="716"/>
      <c r="AG33" s="716"/>
      <c r="AH33" s="716"/>
      <c r="AI33" s="716"/>
      <c r="AJ33" s="716"/>
      <c r="AK33" s="716"/>
      <c r="AL33" s="681" t="s">
        <v>245</v>
      </c>
      <c r="AM33" s="682"/>
      <c r="AN33" s="682"/>
      <c r="AO33" s="717"/>
      <c r="AP33" s="756"/>
      <c r="AQ33" s="757"/>
      <c r="AR33" s="757"/>
      <c r="AS33" s="757"/>
      <c r="AT33" s="760"/>
      <c r="AU33" s="232"/>
      <c r="AV33" s="232"/>
      <c r="AW33" s="232"/>
      <c r="AX33" s="659" t="s">
        <v>319</v>
      </c>
      <c r="AY33" s="660"/>
      <c r="AZ33" s="660"/>
      <c r="BA33" s="660"/>
      <c r="BB33" s="660"/>
      <c r="BC33" s="660"/>
      <c r="BD33" s="660"/>
      <c r="BE33" s="660"/>
      <c r="BF33" s="661"/>
      <c r="BG33" s="742">
        <v>99.9</v>
      </c>
      <c r="BH33" s="663"/>
      <c r="BI33" s="663"/>
      <c r="BJ33" s="663"/>
      <c r="BK33" s="663"/>
      <c r="BL33" s="663"/>
      <c r="BM33" s="706">
        <v>99.7</v>
      </c>
      <c r="BN33" s="663"/>
      <c r="BO33" s="663"/>
      <c r="BP33" s="663"/>
      <c r="BQ33" s="727"/>
      <c r="BR33" s="742">
        <v>99.9</v>
      </c>
      <c r="BS33" s="663"/>
      <c r="BT33" s="663"/>
      <c r="BU33" s="663"/>
      <c r="BV33" s="663"/>
      <c r="BW33" s="663"/>
      <c r="BX33" s="706">
        <v>99.7</v>
      </c>
      <c r="BY33" s="663"/>
      <c r="BZ33" s="663"/>
      <c r="CA33" s="663"/>
      <c r="CB33" s="727"/>
      <c r="CD33" s="711" t="s">
        <v>320</v>
      </c>
      <c r="CE33" s="712"/>
      <c r="CF33" s="712"/>
      <c r="CG33" s="712"/>
      <c r="CH33" s="712"/>
      <c r="CI33" s="712"/>
      <c r="CJ33" s="712"/>
      <c r="CK33" s="712"/>
      <c r="CL33" s="712"/>
      <c r="CM33" s="712"/>
      <c r="CN33" s="712"/>
      <c r="CO33" s="712"/>
      <c r="CP33" s="712"/>
      <c r="CQ33" s="713"/>
      <c r="CR33" s="678">
        <v>8289434</v>
      </c>
      <c r="CS33" s="697"/>
      <c r="CT33" s="697"/>
      <c r="CU33" s="697"/>
      <c r="CV33" s="697"/>
      <c r="CW33" s="697"/>
      <c r="CX33" s="697"/>
      <c r="CY33" s="698"/>
      <c r="CZ33" s="681">
        <v>30</v>
      </c>
      <c r="DA33" s="699"/>
      <c r="DB33" s="699"/>
      <c r="DC33" s="700"/>
      <c r="DD33" s="684">
        <v>6688735</v>
      </c>
      <c r="DE33" s="697"/>
      <c r="DF33" s="697"/>
      <c r="DG33" s="697"/>
      <c r="DH33" s="697"/>
      <c r="DI33" s="697"/>
      <c r="DJ33" s="697"/>
      <c r="DK33" s="698"/>
      <c r="DL33" s="684">
        <v>2478603</v>
      </c>
      <c r="DM33" s="697"/>
      <c r="DN33" s="697"/>
      <c r="DO33" s="697"/>
      <c r="DP33" s="697"/>
      <c r="DQ33" s="697"/>
      <c r="DR33" s="697"/>
      <c r="DS33" s="697"/>
      <c r="DT33" s="697"/>
      <c r="DU33" s="697"/>
      <c r="DV33" s="698"/>
      <c r="DW33" s="681">
        <v>48.6</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202295</v>
      </c>
      <c r="S34" s="679"/>
      <c r="T34" s="679"/>
      <c r="U34" s="679"/>
      <c r="V34" s="679"/>
      <c r="W34" s="679"/>
      <c r="X34" s="679"/>
      <c r="Y34" s="680"/>
      <c r="Z34" s="715">
        <v>0.7</v>
      </c>
      <c r="AA34" s="715"/>
      <c r="AB34" s="715"/>
      <c r="AC34" s="715"/>
      <c r="AD34" s="716">
        <v>53708</v>
      </c>
      <c r="AE34" s="716"/>
      <c r="AF34" s="716"/>
      <c r="AG34" s="716"/>
      <c r="AH34" s="716"/>
      <c r="AI34" s="716"/>
      <c r="AJ34" s="716"/>
      <c r="AK34" s="716"/>
      <c r="AL34" s="681">
        <v>1.1000000000000001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2579369</v>
      </c>
      <c r="CS34" s="679"/>
      <c r="CT34" s="679"/>
      <c r="CU34" s="679"/>
      <c r="CV34" s="679"/>
      <c r="CW34" s="679"/>
      <c r="CX34" s="679"/>
      <c r="CY34" s="680"/>
      <c r="CZ34" s="681">
        <v>9.3000000000000007</v>
      </c>
      <c r="DA34" s="699"/>
      <c r="DB34" s="699"/>
      <c r="DC34" s="700"/>
      <c r="DD34" s="684">
        <v>1625906</v>
      </c>
      <c r="DE34" s="679"/>
      <c r="DF34" s="679"/>
      <c r="DG34" s="679"/>
      <c r="DH34" s="679"/>
      <c r="DI34" s="679"/>
      <c r="DJ34" s="679"/>
      <c r="DK34" s="680"/>
      <c r="DL34" s="684">
        <v>1009322</v>
      </c>
      <c r="DM34" s="679"/>
      <c r="DN34" s="679"/>
      <c r="DO34" s="679"/>
      <c r="DP34" s="679"/>
      <c r="DQ34" s="679"/>
      <c r="DR34" s="679"/>
      <c r="DS34" s="679"/>
      <c r="DT34" s="679"/>
      <c r="DU34" s="679"/>
      <c r="DV34" s="680"/>
      <c r="DW34" s="681">
        <v>19.8</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42434</v>
      </c>
      <c r="S35" s="679"/>
      <c r="T35" s="679"/>
      <c r="U35" s="679"/>
      <c r="V35" s="679"/>
      <c r="W35" s="679"/>
      <c r="X35" s="679"/>
      <c r="Y35" s="680"/>
      <c r="Z35" s="715">
        <v>0.1</v>
      </c>
      <c r="AA35" s="715"/>
      <c r="AB35" s="715"/>
      <c r="AC35" s="715"/>
      <c r="AD35" s="716" t="s">
        <v>245</v>
      </c>
      <c r="AE35" s="716"/>
      <c r="AF35" s="716"/>
      <c r="AG35" s="716"/>
      <c r="AH35" s="716"/>
      <c r="AI35" s="716"/>
      <c r="AJ35" s="716"/>
      <c r="AK35" s="716"/>
      <c r="AL35" s="681" t="s">
        <v>233</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70495</v>
      </c>
      <c r="CS35" s="697"/>
      <c r="CT35" s="697"/>
      <c r="CU35" s="697"/>
      <c r="CV35" s="697"/>
      <c r="CW35" s="697"/>
      <c r="CX35" s="697"/>
      <c r="CY35" s="698"/>
      <c r="CZ35" s="681">
        <v>0.3</v>
      </c>
      <c r="DA35" s="699"/>
      <c r="DB35" s="699"/>
      <c r="DC35" s="700"/>
      <c r="DD35" s="684">
        <v>66867</v>
      </c>
      <c r="DE35" s="697"/>
      <c r="DF35" s="697"/>
      <c r="DG35" s="697"/>
      <c r="DH35" s="697"/>
      <c r="DI35" s="697"/>
      <c r="DJ35" s="697"/>
      <c r="DK35" s="698"/>
      <c r="DL35" s="684">
        <v>65016</v>
      </c>
      <c r="DM35" s="697"/>
      <c r="DN35" s="697"/>
      <c r="DO35" s="697"/>
      <c r="DP35" s="697"/>
      <c r="DQ35" s="697"/>
      <c r="DR35" s="697"/>
      <c r="DS35" s="697"/>
      <c r="DT35" s="697"/>
      <c r="DU35" s="697"/>
      <c r="DV35" s="698"/>
      <c r="DW35" s="681">
        <v>1.3</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5337916</v>
      </c>
      <c r="S36" s="679"/>
      <c r="T36" s="679"/>
      <c r="U36" s="679"/>
      <c r="V36" s="679"/>
      <c r="W36" s="679"/>
      <c r="X36" s="679"/>
      <c r="Y36" s="680"/>
      <c r="Z36" s="715">
        <v>17.399999999999999</v>
      </c>
      <c r="AA36" s="715"/>
      <c r="AB36" s="715"/>
      <c r="AC36" s="715"/>
      <c r="AD36" s="716" t="s">
        <v>233</v>
      </c>
      <c r="AE36" s="716"/>
      <c r="AF36" s="716"/>
      <c r="AG36" s="716"/>
      <c r="AH36" s="716"/>
      <c r="AI36" s="716"/>
      <c r="AJ36" s="716"/>
      <c r="AK36" s="716"/>
      <c r="AL36" s="681" t="s">
        <v>233</v>
      </c>
      <c r="AM36" s="682"/>
      <c r="AN36" s="682"/>
      <c r="AO36" s="717"/>
      <c r="AP36" s="235"/>
      <c r="AQ36" s="730" t="s">
        <v>328</v>
      </c>
      <c r="AR36" s="731"/>
      <c r="AS36" s="731"/>
      <c r="AT36" s="731"/>
      <c r="AU36" s="731"/>
      <c r="AV36" s="731"/>
      <c r="AW36" s="731"/>
      <c r="AX36" s="731"/>
      <c r="AY36" s="732"/>
      <c r="AZ36" s="733">
        <v>1352297</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118351</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2642659</v>
      </c>
      <c r="CS36" s="679"/>
      <c r="CT36" s="679"/>
      <c r="CU36" s="679"/>
      <c r="CV36" s="679"/>
      <c r="CW36" s="679"/>
      <c r="CX36" s="679"/>
      <c r="CY36" s="680"/>
      <c r="CZ36" s="681">
        <v>9.6</v>
      </c>
      <c r="DA36" s="699"/>
      <c r="DB36" s="699"/>
      <c r="DC36" s="700"/>
      <c r="DD36" s="684">
        <v>2302690</v>
      </c>
      <c r="DE36" s="679"/>
      <c r="DF36" s="679"/>
      <c r="DG36" s="679"/>
      <c r="DH36" s="679"/>
      <c r="DI36" s="679"/>
      <c r="DJ36" s="679"/>
      <c r="DK36" s="680"/>
      <c r="DL36" s="684">
        <v>871831</v>
      </c>
      <c r="DM36" s="679"/>
      <c r="DN36" s="679"/>
      <c r="DO36" s="679"/>
      <c r="DP36" s="679"/>
      <c r="DQ36" s="679"/>
      <c r="DR36" s="679"/>
      <c r="DS36" s="679"/>
      <c r="DT36" s="679"/>
      <c r="DU36" s="679"/>
      <c r="DV36" s="680"/>
      <c r="DW36" s="681">
        <v>17.100000000000001</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2771039</v>
      </c>
      <c r="S37" s="679"/>
      <c r="T37" s="679"/>
      <c r="U37" s="679"/>
      <c r="V37" s="679"/>
      <c r="W37" s="679"/>
      <c r="X37" s="679"/>
      <c r="Y37" s="680"/>
      <c r="Z37" s="715">
        <v>9</v>
      </c>
      <c r="AA37" s="715"/>
      <c r="AB37" s="715"/>
      <c r="AC37" s="715"/>
      <c r="AD37" s="716" t="s">
        <v>146</v>
      </c>
      <c r="AE37" s="716"/>
      <c r="AF37" s="716"/>
      <c r="AG37" s="716"/>
      <c r="AH37" s="716"/>
      <c r="AI37" s="716"/>
      <c r="AJ37" s="716"/>
      <c r="AK37" s="716"/>
      <c r="AL37" s="681" t="s">
        <v>233</v>
      </c>
      <c r="AM37" s="682"/>
      <c r="AN37" s="682"/>
      <c r="AO37" s="717"/>
      <c r="AQ37" s="718" t="s">
        <v>332</v>
      </c>
      <c r="AR37" s="719"/>
      <c r="AS37" s="719"/>
      <c r="AT37" s="719"/>
      <c r="AU37" s="719"/>
      <c r="AV37" s="719"/>
      <c r="AW37" s="719"/>
      <c r="AX37" s="719"/>
      <c r="AY37" s="720"/>
      <c r="AZ37" s="678">
        <v>337695</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118647</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579395</v>
      </c>
      <c r="CS37" s="697"/>
      <c r="CT37" s="697"/>
      <c r="CU37" s="697"/>
      <c r="CV37" s="697"/>
      <c r="CW37" s="697"/>
      <c r="CX37" s="697"/>
      <c r="CY37" s="698"/>
      <c r="CZ37" s="681">
        <v>2.1</v>
      </c>
      <c r="DA37" s="699"/>
      <c r="DB37" s="699"/>
      <c r="DC37" s="700"/>
      <c r="DD37" s="684">
        <v>406897</v>
      </c>
      <c r="DE37" s="697"/>
      <c r="DF37" s="697"/>
      <c r="DG37" s="697"/>
      <c r="DH37" s="697"/>
      <c r="DI37" s="697"/>
      <c r="DJ37" s="697"/>
      <c r="DK37" s="698"/>
      <c r="DL37" s="684">
        <v>402752</v>
      </c>
      <c r="DM37" s="697"/>
      <c r="DN37" s="697"/>
      <c r="DO37" s="697"/>
      <c r="DP37" s="697"/>
      <c r="DQ37" s="697"/>
      <c r="DR37" s="697"/>
      <c r="DS37" s="697"/>
      <c r="DT37" s="697"/>
      <c r="DU37" s="697"/>
      <c r="DV37" s="698"/>
      <c r="DW37" s="681">
        <v>7.9</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367348</v>
      </c>
      <c r="S38" s="679"/>
      <c r="T38" s="679"/>
      <c r="U38" s="679"/>
      <c r="V38" s="679"/>
      <c r="W38" s="679"/>
      <c r="X38" s="679"/>
      <c r="Y38" s="680"/>
      <c r="Z38" s="715">
        <v>1.2</v>
      </c>
      <c r="AA38" s="715"/>
      <c r="AB38" s="715"/>
      <c r="AC38" s="715"/>
      <c r="AD38" s="716">
        <v>10867</v>
      </c>
      <c r="AE38" s="716"/>
      <c r="AF38" s="716"/>
      <c r="AG38" s="716"/>
      <c r="AH38" s="716"/>
      <c r="AI38" s="716"/>
      <c r="AJ38" s="716"/>
      <c r="AK38" s="716"/>
      <c r="AL38" s="681">
        <v>0.2</v>
      </c>
      <c r="AM38" s="682"/>
      <c r="AN38" s="682"/>
      <c r="AO38" s="717"/>
      <c r="AQ38" s="718" t="s">
        <v>336</v>
      </c>
      <c r="AR38" s="719"/>
      <c r="AS38" s="719"/>
      <c r="AT38" s="719"/>
      <c r="AU38" s="719"/>
      <c r="AV38" s="719"/>
      <c r="AW38" s="719"/>
      <c r="AX38" s="719"/>
      <c r="AY38" s="720"/>
      <c r="AZ38" s="678">
        <v>297108</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2050</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717494</v>
      </c>
      <c r="CS38" s="679"/>
      <c r="CT38" s="679"/>
      <c r="CU38" s="679"/>
      <c r="CV38" s="679"/>
      <c r="CW38" s="679"/>
      <c r="CX38" s="679"/>
      <c r="CY38" s="680"/>
      <c r="CZ38" s="681">
        <v>2.6</v>
      </c>
      <c r="DA38" s="699"/>
      <c r="DB38" s="699"/>
      <c r="DC38" s="700"/>
      <c r="DD38" s="684">
        <v>621896</v>
      </c>
      <c r="DE38" s="679"/>
      <c r="DF38" s="679"/>
      <c r="DG38" s="679"/>
      <c r="DH38" s="679"/>
      <c r="DI38" s="679"/>
      <c r="DJ38" s="679"/>
      <c r="DK38" s="680"/>
      <c r="DL38" s="684">
        <v>532434</v>
      </c>
      <c r="DM38" s="679"/>
      <c r="DN38" s="679"/>
      <c r="DO38" s="679"/>
      <c r="DP38" s="679"/>
      <c r="DQ38" s="679"/>
      <c r="DR38" s="679"/>
      <c r="DS38" s="679"/>
      <c r="DT38" s="679"/>
      <c r="DU38" s="679"/>
      <c r="DV38" s="680"/>
      <c r="DW38" s="681">
        <v>10.4</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1427600</v>
      </c>
      <c r="S39" s="679"/>
      <c r="T39" s="679"/>
      <c r="U39" s="679"/>
      <c r="V39" s="679"/>
      <c r="W39" s="679"/>
      <c r="X39" s="679"/>
      <c r="Y39" s="680"/>
      <c r="Z39" s="715">
        <v>4.5999999999999996</v>
      </c>
      <c r="AA39" s="715"/>
      <c r="AB39" s="715"/>
      <c r="AC39" s="715"/>
      <c r="AD39" s="716" t="s">
        <v>245</v>
      </c>
      <c r="AE39" s="716"/>
      <c r="AF39" s="716"/>
      <c r="AG39" s="716"/>
      <c r="AH39" s="716"/>
      <c r="AI39" s="716"/>
      <c r="AJ39" s="716"/>
      <c r="AK39" s="716"/>
      <c r="AL39" s="681" t="s">
        <v>233</v>
      </c>
      <c r="AM39" s="682"/>
      <c r="AN39" s="682"/>
      <c r="AO39" s="717"/>
      <c r="AQ39" s="718" t="s">
        <v>340</v>
      </c>
      <c r="AR39" s="719"/>
      <c r="AS39" s="719"/>
      <c r="AT39" s="719"/>
      <c r="AU39" s="719"/>
      <c r="AV39" s="719"/>
      <c r="AW39" s="719"/>
      <c r="AX39" s="719"/>
      <c r="AY39" s="720"/>
      <c r="AZ39" s="678">
        <v>161825</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3802</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2193746</v>
      </c>
      <c r="CS39" s="697"/>
      <c r="CT39" s="697"/>
      <c r="CU39" s="697"/>
      <c r="CV39" s="697"/>
      <c r="CW39" s="697"/>
      <c r="CX39" s="697"/>
      <c r="CY39" s="698"/>
      <c r="CZ39" s="681">
        <v>7.9</v>
      </c>
      <c r="DA39" s="699"/>
      <c r="DB39" s="699"/>
      <c r="DC39" s="700"/>
      <c r="DD39" s="684">
        <v>2058605</v>
      </c>
      <c r="DE39" s="697"/>
      <c r="DF39" s="697"/>
      <c r="DG39" s="697"/>
      <c r="DH39" s="697"/>
      <c r="DI39" s="697"/>
      <c r="DJ39" s="697"/>
      <c r="DK39" s="698"/>
      <c r="DL39" s="684" t="s">
        <v>233</v>
      </c>
      <c r="DM39" s="697"/>
      <c r="DN39" s="697"/>
      <c r="DO39" s="697"/>
      <c r="DP39" s="697"/>
      <c r="DQ39" s="697"/>
      <c r="DR39" s="697"/>
      <c r="DS39" s="697"/>
      <c r="DT39" s="697"/>
      <c r="DU39" s="697"/>
      <c r="DV39" s="698"/>
      <c r="DW39" s="681" t="s">
        <v>146</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233</v>
      </c>
      <c r="S40" s="679"/>
      <c r="T40" s="679"/>
      <c r="U40" s="679"/>
      <c r="V40" s="679"/>
      <c r="W40" s="679"/>
      <c r="X40" s="679"/>
      <c r="Y40" s="680"/>
      <c r="Z40" s="715" t="s">
        <v>233</v>
      </c>
      <c r="AA40" s="715"/>
      <c r="AB40" s="715"/>
      <c r="AC40" s="715"/>
      <c r="AD40" s="716" t="s">
        <v>245</v>
      </c>
      <c r="AE40" s="716"/>
      <c r="AF40" s="716"/>
      <c r="AG40" s="716"/>
      <c r="AH40" s="716"/>
      <c r="AI40" s="716"/>
      <c r="AJ40" s="716"/>
      <c r="AK40" s="716"/>
      <c r="AL40" s="681" t="s">
        <v>245</v>
      </c>
      <c r="AM40" s="682"/>
      <c r="AN40" s="682"/>
      <c r="AO40" s="717"/>
      <c r="AQ40" s="718" t="s">
        <v>344</v>
      </c>
      <c r="AR40" s="719"/>
      <c r="AS40" s="719"/>
      <c r="AT40" s="719"/>
      <c r="AU40" s="719"/>
      <c r="AV40" s="719"/>
      <c r="AW40" s="719"/>
      <c r="AX40" s="719"/>
      <c r="AY40" s="720"/>
      <c r="AZ40" s="678">
        <v>20701</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107</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85671</v>
      </c>
      <c r="CS40" s="679"/>
      <c r="CT40" s="679"/>
      <c r="CU40" s="679"/>
      <c r="CV40" s="679"/>
      <c r="CW40" s="679"/>
      <c r="CX40" s="679"/>
      <c r="CY40" s="680"/>
      <c r="CZ40" s="681">
        <v>0.3</v>
      </c>
      <c r="DA40" s="699"/>
      <c r="DB40" s="699"/>
      <c r="DC40" s="700"/>
      <c r="DD40" s="684">
        <v>12771</v>
      </c>
      <c r="DE40" s="679"/>
      <c r="DF40" s="679"/>
      <c r="DG40" s="679"/>
      <c r="DH40" s="679"/>
      <c r="DI40" s="679"/>
      <c r="DJ40" s="679"/>
      <c r="DK40" s="680"/>
      <c r="DL40" s="684" t="s">
        <v>146</v>
      </c>
      <c r="DM40" s="679"/>
      <c r="DN40" s="679"/>
      <c r="DO40" s="679"/>
      <c r="DP40" s="679"/>
      <c r="DQ40" s="679"/>
      <c r="DR40" s="679"/>
      <c r="DS40" s="679"/>
      <c r="DT40" s="679"/>
      <c r="DU40" s="679"/>
      <c r="DV40" s="680"/>
      <c r="DW40" s="681" t="s">
        <v>233</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157400</v>
      </c>
      <c r="S41" s="679"/>
      <c r="T41" s="679"/>
      <c r="U41" s="679"/>
      <c r="V41" s="679"/>
      <c r="W41" s="679"/>
      <c r="X41" s="679"/>
      <c r="Y41" s="680"/>
      <c r="Z41" s="715">
        <v>0.5</v>
      </c>
      <c r="AA41" s="715"/>
      <c r="AB41" s="715"/>
      <c r="AC41" s="715"/>
      <c r="AD41" s="716" t="s">
        <v>245</v>
      </c>
      <c r="AE41" s="716"/>
      <c r="AF41" s="716"/>
      <c r="AG41" s="716"/>
      <c r="AH41" s="716"/>
      <c r="AI41" s="716"/>
      <c r="AJ41" s="716"/>
      <c r="AK41" s="716"/>
      <c r="AL41" s="681" t="s">
        <v>233</v>
      </c>
      <c r="AM41" s="682"/>
      <c r="AN41" s="682"/>
      <c r="AO41" s="717"/>
      <c r="AQ41" s="718" t="s">
        <v>349</v>
      </c>
      <c r="AR41" s="719"/>
      <c r="AS41" s="719"/>
      <c r="AT41" s="719"/>
      <c r="AU41" s="719"/>
      <c r="AV41" s="719"/>
      <c r="AW41" s="719"/>
      <c r="AX41" s="719"/>
      <c r="AY41" s="720"/>
      <c r="AZ41" s="678">
        <v>112031</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233</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233</v>
      </c>
      <c r="CS41" s="697"/>
      <c r="CT41" s="697"/>
      <c r="CU41" s="697"/>
      <c r="CV41" s="697"/>
      <c r="CW41" s="697"/>
      <c r="CX41" s="697"/>
      <c r="CY41" s="698"/>
      <c r="CZ41" s="681" t="s">
        <v>245</v>
      </c>
      <c r="DA41" s="699"/>
      <c r="DB41" s="699"/>
      <c r="DC41" s="700"/>
      <c r="DD41" s="684" t="s">
        <v>245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30722811</v>
      </c>
      <c r="S42" s="701"/>
      <c r="T42" s="701"/>
      <c r="U42" s="701"/>
      <c r="V42" s="701"/>
      <c r="W42" s="701"/>
      <c r="X42" s="701"/>
      <c r="Y42" s="703"/>
      <c r="Z42" s="704">
        <v>100</v>
      </c>
      <c r="AA42" s="704"/>
      <c r="AB42" s="704"/>
      <c r="AC42" s="704"/>
      <c r="AD42" s="705">
        <v>4941505</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422937</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333</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15968971</v>
      </c>
      <c r="CS42" s="679"/>
      <c r="CT42" s="679"/>
      <c r="CU42" s="679"/>
      <c r="CV42" s="679"/>
      <c r="CW42" s="679"/>
      <c r="CX42" s="679"/>
      <c r="CY42" s="680"/>
      <c r="CZ42" s="681">
        <v>57.8</v>
      </c>
      <c r="DA42" s="682"/>
      <c r="DB42" s="682"/>
      <c r="DC42" s="683"/>
      <c r="DD42" s="684">
        <v>2533859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67021</v>
      </c>
      <c r="CS43" s="697"/>
      <c r="CT43" s="697"/>
      <c r="CU43" s="697"/>
      <c r="CV43" s="697"/>
      <c r="CW43" s="697"/>
      <c r="CX43" s="697"/>
      <c r="CY43" s="698"/>
      <c r="CZ43" s="681">
        <v>0.2</v>
      </c>
      <c r="DA43" s="699"/>
      <c r="DB43" s="699"/>
      <c r="DC43" s="700"/>
      <c r="DD43" s="684">
        <v>67021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357</v>
      </c>
      <c r="CG44" s="676"/>
      <c r="CH44" s="676"/>
      <c r="CI44" s="676"/>
      <c r="CJ44" s="676"/>
      <c r="CK44" s="676"/>
      <c r="CL44" s="676"/>
      <c r="CM44" s="676"/>
      <c r="CN44" s="676"/>
      <c r="CO44" s="676"/>
      <c r="CP44" s="676"/>
      <c r="CQ44" s="677"/>
      <c r="CR44" s="678">
        <v>5935546</v>
      </c>
      <c r="CS44" s="679"/>
      <c r="CT44" s="679"/>
      <c r="CU44" s="679"/>
      <c r="CV44" s="679"/>
      <c r="CW44" s="679"/>
      <c r="CX44" s="679"/>
      <c r="CY44" s="680"/>
      <c r="CZ44" s="681">
        <v>21.5</v>
      </c>
      <c r="DA44" s="682"/>
      <c r="DB44" s="682"/>
      <c r="DC44" s="683"/>
      <c r="DD44" s="684">
        <v>1409051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4522602</v>
      </c>
      <c r="CS45" s="697"/>
      <c r="CT45" s="697"/>
      <c r="CU45" s="697"/>
      <c r="CV45" s="697"/>
      <c r="CW45" s="697"/>
      <c r="CX45" s="697"/>
      <c r="CY45" s="698"/>
      <c r="CZ45" s="681">
        <v>16.399999999999999</v>
      </c>
      <c r="DA45" s="699"/>
      <c r="DB45" s="699"/>
      <c r="DC45" s="700"/>
      <c r="DD45" s="684">
        <v>979543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1397424</v>
      </c>
      <c r="CS46" s="679"/>
      <c r="CT46" s="679"/>
      <c r="CU46" s="679"/>
      <c r="CV46" s="679"/>
      <c r="CW46" s="679"/>
      <c r="CX46" s="679"/>
      <c r="CY46" s="680"/>
      <c r="CZ46" s="681">
        <v>5.0999999999999996</v>
      </c>
      <c r="DA46" s="682"/>
      <c r="DB46" s="682"/>
      <c r="DC46" s="683"/>
      <c r="DD46" s="684">
        <v>413988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10033425</v>
      </c>
      <c r="CS47" s="697"/>
      <c r="CT47" s="697"/>
      <c r="CU47" s="697"/>
      <c r="CV47" s="697"/>
      <c r="CW47" s="697"/>
      <c r="CX47" s="697"/>
      <c r="CY47" s="698"/>
      <c r="CZ47" s="681">
        <v>36.299999999999997</v>
      </c>
      <c r="DA47" s="699"/>
      <c r="DB47" s="699"/>
      <c r="DC47" s="700"/>
      <c r="DD47" s="684">
        <v>1124808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233</v>
      </c>
      <c r="CS48" s="679"/>
      <c r="CT48" s="679"/>
      <c r="CU48" s="679"/>
      <c r="CV48" s="679"/>
      <c r="CW48" s="679"/>
      <c r="CX48" s="679"/>
      <c r="CY48" s="680"/>
      <c r="CZ48" s="681" t="s">
        <v>245</v>
      </c>
      <c r="DA48" s="682"/>
      <c r="DB48" s="682"/>
      <c r="DC48" s="683"/>
      <c r="DD48" s="684" t="s">
        <v>233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27635592</v>
      </c>
      <c r="CS49" s="663"/>
      <c r="CT49" s="663"/>
      <c r="CU49" s="663"/>
      <c r="CV49" s="663"/>
      <c r="CW49" s="663"/>
      <c r="CX49" s="663"/>
      <c r="CY49" s="664"/>
      <c r="CZ49" s="665">
        <v>100</v>
      </c>
      <c r="DA49" s="666"/>
      <c r="DB49" s="666"/>
      <c r="DC49" s="667"/>
      <c r="DD49" s="668">
        <v>11967052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Mp27rY6iNl0FdyXHNDX6RCT/iNp7EjP521bJVVOe0lLflIUqOqenoN4IgTYJuX4GTY6AavP5RRJ6uO5J5dV2A==" saltValue="cSgnuanGPx5Zu4UJv3kK6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4" t="s">
        <v>367</v>
      </c>
      <c r="DK2" s="1205"/>
      <c r="DL2" s="1205"/>
      <c r="DM2" s="1205"/>
      <c r="DN2" s="1205"/>
      <c r="DO2" s="1206"/>
      <c r="DP2" s="250"/>
      <c r="DQ2" s="1204" t="s">
        <v>368</v>
      </c>
      <c r="DR2" s="1205"/>
      <c r="DS2" s="1205"/>
      <c r="DT2" s="1205"/>
      <c r="DU2" s="1205"/>
      <c r="DV2" s="1205"/>
      <c r="DW2" s="1205"/>
      <c r="DX2" s="1205"/>
      <c r="DY2" s="1205"/>
      <c r="DZ2" s="1206"/>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7" t="s">
        <v>369</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7"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2" t="s">
        <v>385</v>
      </c>
      <c r="DH5" s="1193"/>
      <c r="DI5" s="1193"/>
      <c r="DJ5" s="1193"/>
      <c r="DK5" s="1194"/>
      <c r="DL5" s="1192" t="s">
        <v>386</v>
      </c>
      <c r="DM5" s="1193"/>
      <c r="DN5" s="1193"/>
      <c r="DO5" s="1193"/>
      <c r="DP5" s="1194"/>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8"/>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5"/>
      <c r="DH6" s="1196"/>
      <c r="DI6" s="1196"/>
      <c r="DJ6" s="1196"/>
      <c r="DK6" s="1197"/>
      <c r="DL6" s="1195"/>
      <c r="DM6" s="1196"/>
      <c r="DN6" s="1196"/>
      <c r="DO6" s="1196"/>
      <c r="DP6" s="1197"/>
      <c r="DQ6" s="1097"/>
      <c r="DR6" s="1098"/>
      <c r="DS6" s="1098"/>
      <c r="DT6" s="1098"/>
      <c r="DU6" s="1099"/>
      <c r="DV6" s="1097"/>
      <c r="DW6" s="1098"/>
      <c r="DX6" s="1098"/>
      <c r="DY6" s="1098"/>
      <c r="DZ6" s="1111"/>
      <c r="EA6" s="255"/>
    </row>
    <row r="7" spans="1:131" s="256" customFormat="1" ht="26.25" customHeight="1" thickTop="1" x14ac:dyDescent="0.15">
      <c r="A7" s="259">
        <v>1</v>
      </c>
      <c r="B7" s="1144" t="s">
        <v>388</v>
      </c>
      <c r="C7" s="1145"/>
      <c r="D7" s="1145"/>
      <c r="E7" s="1145"/>
      <c r="F7" s="1145"/>
      <c r="G7" s="1145"/>
      <c r="H7" s="1145"/>
      <c r="I7" s="1145"/>
      <c r="J7" s="1145"/>
      <c r="K7" s="1145"/>
      <c r="L7" s="1145"/>
      <c r="M7" s="1145"/>
      <c r="N7" s="1145"/>
      <c r="O7" s="1145"/>
      <c r="P7" s="1146"/>
      <c r="Q7" s="1198">
        <v>30781</v>
      </c>
      <c r="R7" s="1199"/>
      <c r="S7" s="1199"/>
      <c r="T7" s="1199"/>
      <c r="U7" s="1199"/>
      <c r="V7" s="1199">
        <v>27693</v>
      </c>
      <c r="W7" s="1199"/>
      <c r="X7" s="1199"/>
      <c r="Y7" s="1199"/>
      <c r="Z7" s="1199"/>
      <c r="AA7" s="1199">
        <v>3087</v>
      </c>
      <c r="AB7" s="1199"/>
      <c r="AC7" s="1199"/>
      <c r="AD7" s="1199"/>
      <c r="AE7" s="1200"/>
      <c r="AF7" s="1201">
        <v>1537</v>
      </c>
      <c r="AG7" s="1202"/>
      <c r="AH7" s="1202"/>
      <c r="AI7" s="1202"/>
      <c r="AJ7" s="1203"/>
      <c r="AK7" s="1185">
        <v>5366</v>
      </c>
      <c r="AL7" s="1186"/>
      <c r="AM7" s="1186"/>
      <c r="AN7" s="1186"/>
      <c r="AO7" s="1186"/>
      <c r="AP7" s="1186">
        <v>13228</v>
      </c>
      <c r="AQ7" s="1186"/>
      <c r="AR7" s="1186"/>
      <c r="AS7" s="1186"/>
      <c r="AT7" s="1186"/>
      <c r="AU7" s="1187"/>
      <c r="AV7" s="1187"/>
      <c r="AW7" s="1187"/>
      <c r="AX7" s="1187"/>
      <c r="AY7" s="1188"/>
      <c r="AZ7" s="253"/>
      <c r="BA7" s="253"/>
      <c r="BB7" s="253"/>
      <c r="BC7" s="253"/>
      <c r="BD7" s="253"/>
      <c r="BE7" s="254"/>
      <c r="BF7" s="254"/>
      <c r="BG7" s="254"/>
      <c r="BH7" s="254"/>
      <c r="BI7" s="254"/>
      <c r="BJ7" s="254"/>
      <c r="BK7" s="254"/>
      <c r="BL7" s="254"/>
      <c r="BM7" s="254"/>
      <c r="BN7" s="254"/>
      <c r="BO7" s="254"/>
      <c r="BP7" s="254"/>
      <c r="BQ7" s="260">
        <v>1</v>
      </c>
      <c r="BR7" s="261"/>
      <c r="BS7" s="1189"/>
      <c r="BT7" s="1190"/>
      <c r="BU7" s="1190"/>
      <c r="BV7" s="1190"/>
      <c r="BW7" s="1190"/>
      <c r="BX7" s="1190"/>
      <c r="BY7" s="1190"/>
      <c r="BZ7" s="1190"/>
      <c r="CA7" s="1190"/>
      <c r="CB7" s="1190"/>
      <c r="CC7" s="1190"/>
      <c r="CD7" s="1190"/>
      <c r="CE7" s="1190"/>
      <c r="CF7" s="1190"/>
      <c r="CG7" s="1191"/>
      <c r="CH7" s="1182"/>
      <c r="CI7" s="1183"/>
      <c r="CJ7" s="1183"/>
      <c r="CK7" s="1183"/>
      <c r="CL7" s="1184"/>
      <c r="CM7" s="1182"/>
      <c r="CN7" s="1183"/>
      <c r="CO7" s="1183"/>
      <c r="CP7" s="1183"/>
      <c r="CQ7" s="1184"/>
      <c r="CR7" s="1182"/>
      <c r="CS7" s="1183"/>
      <c r="CT7" s="1183"/>
      <c r="CU7" s="1183"/>
      <c r="CV7" s="1184"/>
      <c r="CW7" s="1182"/>
      <c r="CX7" s="1183"/>
      <c r="CY7" s="1183"/>
      <c r="CZ7" s="1183"/>
      <c r="DA7" s="1184"/>
      <c r="DB7" s="1182"/>
      <c r="DC7" s="1183"/>
      <c r="DD7" s="1183"/>
      <c r="DE7" s="1183"/>
      <c r="DF7" s="1184"/>
      <c r="DG7" s="1182"/>
      <c r="DH7" s="1183"/>
      <c r="DI7" s="1183"/>
      <c r="DJ7" s="1183"/>
      <c r="DK7" s="1184"/>
      <c r="DL7" s="1182"/>
      <c r="DM7" s="1183"/>
      <c r="DN7" s="1183"/>
      <c r="DO7" s="1183"/>
      <c r="DP7" s="1184"/>
      <c r="DQ7" s="1182"/>
      <c r="DR7" s="1183"/>
      <c r="DS7" s="1183"/>
      <c r="DT7" s="1183"/>
      <c r="DU7" s="1184"/>
      <c r="DV7" s="1209"/>
      <c r="DW7" s="1210"/>
      <c r="DX7" s="1210"/>
      <c r="DY7" s="1210"/>
      <c r="DZ7" s="1211"/>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80"/>
      <c r="AL8" s="1181"/>
      <c r="AM8" s="1181"/>
      <c r="AN8" s="1181"/>
      <c r="AO8" s="1181"/>
      <c r="AP8" s="1181"/>
      <c r="AQ8" s="1181"/>
      <c r="AR8" s="1181"/>
      <c r="AS8" s="1181"/>
      <c r="AT8" s="1181"/>
      <c r="AU8" s="1178"/>
      <c r="AV8" s="1178"/>
      <c r="AW8" s="1178"/>
      <c r="AX8" s="1178"/>
      <c r="AY8" s="1179"/>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80"/>
      <c r="AL9" s="1181"/>
      <c r="AM9" s="1181"/>
      <c r="AN9" s="1181"/>
      <c r="AO9" s="1181"/>
      <c r="AP9" s="1181"/>
      <c r="AQ9" s="1181"/>
      <c r="AR9" s="1181"/>
      <c r="AS9" s="1181"/>
      <c r="AT9" s="1181"/>
      <c r="AU9" s="1178"/>
      <c r="AV9" s="1178"/>
      <c r="AW9" s="1178"/>
      <c r="AX9" s="1178"/>
      <c r="AY9" s="1179"/>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80"/>
      <c r="AL10" s="1181"/>
      <c r="AM10" s="1181"/>
      <c r="AN10" s="1181"/>
      <c r="AO10" s="1181"/>
      <c r="AP10" s="1181"/>
      <c r="AQ10" s="1181"/>
      <c r="AR10" s="1181"/>
      <c r="AS10" s="1181"/>
      <c r="AT10" s="1181"/>
      <c r="AU10" s="1178"/>
      <c r="AV10" s="1178"/>
      <c r="AW10" s="1178"/>
      <c r="AX10" s="1178"/>
      <c r="AY10" s="1179"/>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80"/>
      <c r="AL11" s="1181"/>
      <c r="AM11" s="1181"/>
      <c r="AN11" s="1181"/>
      <c r="AO11" s="1181"/>
      <c r="AP11" s="1181"/>
      <c r="AQ11" s="1181"/>
      <c r="AR11" s="1181"/>
      <c r="AS11" s="1181"/>
      <c r="AT11" s="1181"/>
      <c r="AU11" s="1178"/>
      <c r="AV11" s="1178"/>
      <c r="AW11" s="1178"/>
      <c r="AX11" s="1178"/>
      <c r="AY11" s="1179"/>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80"/>
      <c r="AL12" s="1181"/>
      <c r="AM12" s="1181"/>
      <c r="AN12" s="1181"/>
      <c r="AO12" s="1181"/>
      <c r="AP12" s="1181"/>
      <c r="AQ12" s="1181"/>
      <c r="AR12" s="1181"/>
      <c r="AS12" s="1181"/>
      <c r="AT12" s="1181"/>
      <c r="AU12" s="1178"/>
      <c r="AV12" s="1178"/>
      <c r="AW12" s="1178"/>
      <c r="AX12" s="1178"/>
      <c r="AY12" s="1179"/>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80"/>
      <c r="AL13" s="1181"/>
      <c r="AM13" s="1181"/>
      <c r="AN13" s="1181"/>
      <c r="AO13" s="1181"/>
      <c r="AP13" s="1181"/>
      <c r="AQ13" s="1181"/>
      <c r="AR13" s="1181"/>
      <c r="AS13" s="1181"/>
      <c r="AT13" s="1181"/>
      <c r="AU13" s="1178"/>
      <c r="AV13" s="1178"/>
      <c r="AW13" s="1178"/>
      <c r="AX13" s="1178"/>
      <c r="AY13" s="1179"/>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80"/>
      <c r="AL14" s="1181"/>
      <c r="AM14" s="1181"/>
      <c r="AN14" s="1181"/>
      <c r="AO14" s="1181"/>
      <c r="AP14" s="1181"/>
      <c r="AQ14" s="1181"/>
      <c r="AR14" s="1181"/>
      <c r="AS14" s="1181"/>
      <c r="AT14" s="1181"/>
      <c r="AU14" s="1178"/>
      <c r="AV14" s="1178"/>
      <c r="AW14" s="1178"/>
      <c r="AX14" s="1178"/>
      <c r="AY14" s="1179"/>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80"/>
      <c r="AL15" s="1181"/>
      <c r="AM15" s="1181"/>
      <c r="AN15" s="1181"/>
      <c r="AO15" s="1181"/>
      <c r="AP15" s="1181"/>
      <c r="AQ15" s="1181"/>
      <c r="AR15" s="1181"/>
      <c r="AS15" s="1181"/>
      <c r="AT15" s="1181"/>
      <c r="AU15" s="1178"/>
      <c r="AV15" s="1178"/>
      <c r="AW15" s="1178"/>
      <c r="AX15" s="1178"/>
      <c r="AY15" s="1179"/>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80"/>
      <c r="AL16" s="1181"/>
      <c r="AM16" s="1181"/>
      <c r="AN16" s="1181"/>
      <c r="AO16" s="1181"/>
      <c r="AP16" s="1181"/>
      <c r="AQ16" s="1181"/>
      <c r="AR16" s="1181"/>
      <c r="AS16" s="1181"/>
      <c r="AT16" s="1181"/>
      <c r="AU16" s="1178"/>
      <c r="AV16" s="1178"/>
      <c r="AW16" s="1178"/>
      <c r="AX16" s="1178"/>
      <c r="AY16" s="1179"/>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80"/>
      <c r="AL17" s="1181"/>
      <c r="AM17" s="1181"/>
      <c r="AN17" s="1181"/>
      <c r="AO17" s="1181"/>
      <c r="AP17" s="1181"/>
      <c r="AQ17" s="1181"/>
      <c r="AR17" s="1181"/>
      <c r="AS17" s="1181"/>
      <c r="AT17" s="1181"/>
      <c r="AU17" s="1178"/>
      <c r="AV17" s="1178"/>
      <c r="AW17" s="1178"/>
      <c r="AX17" s="1178"/>
      <c r="AY17" s="1179"/>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80"/>
      <c r="AL18" s="1181"/>
      <c r="AM18" s="1181"/>
      <c r="AN18" s="1181"/>
      <c r="AO18" s="1181"/>
      <c r="AP18" s="1181"/>
      <c r="AQ18" s="1181"/>
      <c r="AR18" s="1181"/>
      <c r="AS18" s="1181"/>
      <c r="AT18" s="1181"/>
      <c r="AU18" s="1178"/>
      <c r="AV18" s="1178"/>
      <c r="AW18" s="1178"/>
      <c r="AX18" s="1178"/>
      <c r="AY18" s="1179"/>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80"/>
      <c r="AL19" s="1181"/>
      <c r="AM19" s="1181"/>
      <c r="AN19" s="1181"/>
      <c r="AO19" s="1181"/>
      <c r="AP19" s="1181"/>
      <c r="AQ19" s="1181"/>
      <c r="AR19" s="1181"/>
      <c r="AS19" s="1181"/>
      <c r="AT19" s="1181"/>
      <c r="AU19" s="1178"/>
      <c r="AV19" s="1178"/>
      <c r="AW19" s="1178"/>
      <c r="AX19" s="1178"/>
      <c r="AY19" s="1179"/>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80"/>
      <c r="AL20" s="1181"/>
      <c r="AM20" s="1181"/>
      <c r="AN20" s="1181"/>
      <c r="AO20" s="1181"/>
      <c r="AP20" s="1181"/>
      <c r="AQ20" s="1181"/>
      <c r="AR20" s="1181"/>
      <c r="AS20" s="1181"/>
      <c r="AT20" s="1181"/>
      <c r="AU20" s="1178"/>
      <c r="AV20" s="1178"/>
      <c r="AW20" s="1178"/>
      <c r="AX20" s="1178"/>
      <c r="AY20" s="1179"/>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80"/>
      <c r="AL21" s="1181"/>
      <c r="AM21" s="1181"/>
      <c r="AN21" s="1181"/>
      <c r="AO21" s="1181"/>
      <c r="AP21" s="1181"/>
      <c r="AQ21" s="1181"/>
      <c r="AR21" s="1181"/>
      <c r="AS21" s="1181"/>
      <c r="AT21" s="1181"/>
      <c r="AU21" s="1178"/>
      <c r="AV21" s="1178"/>
      <c r="AW21" s="1178"/>
      <c r="AX21" s="1178"/>
      <c r="AY21" s="1179"/>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5"/>
      <c r="R22" s="1176"/>
      <c r="S22" s="1176"/>
      <c r="T22" s="1176"/>
      <c r="U22" s="1176"/>
      <c r="V22" s="1176"/>
      <c r="W22" s="1176"/>
      <c r="X22" s="1176"/>
      <c r="Y22" s="1176"/>
      <c r="Z22" s="1176"/>
      <c r="AA22" s="1176"/>
      <c r="AB22" s="1176"/>
      <c r="AC22" s="1176"/>
      <c r="AD22" s="1176"/>
      <c r="AE22" s="1177"/>
      <c r="AF22" s="1112"/>
      <c r="AG22" s="1113"/>
      <c r="AH22" s="1113"/>
      <c r="AI22" s="1113"/>
      <c r="AJ22" s="1114"/>
      <c r="AK22" s="1171"/>
      <c r="AL22" s="1172"/>
      <c r="AM22" s="1172"/>
      <c r="AN22" s="1172"/>
      <c r="AO22" s="1172"/>
      <c r="AP22" s="1172"/>
      <c r="AQ22" s="1172"/>
      <c r="AR22" s="1172"/>
      <c r="AS22" s="1172"/>
      <c r="AT22" s="1172"/>
      <c r="AU22" s="1173"/>
      <c r="AV22" s="1173"/>
      <c r="AW22" s="1173"/>
      <c r="AX22" s="1173"/>
      <c r="AY22" s="1174"/>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2">
        <v>30781</v>
      </c>
      <c r="R23" s="1163"/>
      <c r="S23" s="1163"/>
      <c r="T23" s="1163"/>
      <c r="U23" s="1163"/>
      <c r="V23" s="1163">
        <v>27693</v>
      </c>
      <c r="W23" s="1163"/>
      <c r="X23" s="1163"/>
      <c r="Y23" s="1163"/>
      <c r="Z23" s="1163"/>
      <c r="AA23" s="1163">
        <v>3087</v>
      </c>
      <c r="AB23" s="1163"/>
      <c r="AC23" s="1163"/>
      <c r="AD23" s="1163"/>
      <c r="AE23" s="1164"/>
      <c r="AF23" s="1165">
        <v>1537</v>
      </c>
      <c r="AG23" s="1163"/>
      <c r="AH23" s="1163"/>
      <c r="AI23" s="1163"/>
      <c r="AJ23" s="1166"/>
      <c r="AK23" s="1167"/>
      <c r="AL23" s="1168"/>
      <c r="AM23" s="1168"/>
      <c r="AN23" s="1168"/>
      <c r="AO23" s="1168"/>
      <c r="AP23" s="1163">
        <v>13228</v>
      </c>
      <c r="AQ23" s="1163"/>
      <c r="AR23" s="1163"/>
      <c r="AS23" s="1163"/>
      <c r="AT23" s="1163"/>
      <c r="AU23" s="1169"/>
      <c r="AV23" s="1169"/>
      <c r="AW23" s="1169"/>
      <c r="AX23" s="1169"/>
      <c r="AY23" s="1170"/>
      <c r="AZ23" s="1159" t="s">
        <v>245</v>
      </c>
      <c r="BA23" s="1160"/>
      <c r="BB23" s="1160"/>
      <c r="BC23" s="1160"/>
      <c r="BD23" s="1161"/>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8" t="s">
        <v>392</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7" t="s">
        <v>393</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3" t="s">
        <v>397</v>
      </c>
      <c r="AG26" s="1101"/>
      <c r="AH26" s="1101"/>
      <c r="AI26" s="1101"/>
      <c r="AJ26" s="1154"/>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5"/>
      <c r="AG27" s="1104"/>
      <c r="AH27" s="1104"/>
      <c r="AI27" s="1104"/>
      <c r="AJ27" s="1156"/>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4" t="s">
        <v>402</v>
      </c>
      <c r="C28" s="1145"/>
      <c r="D28" s="1145"/>
      <c r="E28" s="1145"/>
      <c r="F28" s="1145"/>
      <c r="G28" s="1145"/>
      <c r="H28" s="1145"/>
      <c r="I28" s="1145"/>
      <c r="J28" s="1145"/>
      <c r="K28" s="1145"/>
      <c r="L28" s="1145"/>
      <c r="M28" s="1145"/>
      <c r="N28" s="1145"/>
      <c r="O28" s="1145"/>
      <c r="P28" s="1146"/>
      <c r="Q28" s="1147">
        <v>2004</v>
      </c>
      <c r="R28" s="1148"/>
      <c r="S28" s="1148"/>
      <c r="T28" s="1148"/>
      <c r="U28" s="1148"/>
      <c r="V28" s="1148">
        <v>1886</v>
      </c>
      <c r="W28" s="1148"/>
      <c r="X28" s="1148"/>
      <c r="Y28" s="1148"/>
      <c r="Z28" s="1148"/>
      <c r="AA28" s="1148">
        <v>118</v>
      </c>
      <c r="AB28" s="1148"/>
      <c r="AC28" s="1148"/>
      <c r="AD28" s="1148"/>
      <c r="AE28" s="1149"/>
      <c r="AF28" s="1150">
        <v>118</v>
      </c>
      <c r="AG28" s="1148"/>
      <c r="AH28" s="1148"/>
      <c r="AI28" s="1148"/>
      <c r="AJ28" s="1151"/>
      <c r="AK28" s="1152">
        <v>152</v>
      </c>
      <c r="AL28" s="1140"/>
      <c r="AM28" s="1140"/>
      <c r="AN28" s="1140"/>
      <c r="AO28" s="1140"/>
      <c r="AP28" s="1140" t="s">
        <v>518</v>
      </c>
      <c r="AQ28" s="1140"/>
      <c r="AR28" s="1140"/>
      <c r="AS28" s="1140"/>
      <c r="AT28" s="1140"/>
      <c r="AU28" s="1140" t="s">
        <v>589</v>
      </c>
      <c r="AV28" s="1140"/>
      <c r="AW28" s="1140"/>
      <c r="AX28" s="1140"/>
      <c r="AY28" s="1140"/>
      <c r="AZ28" s="1141" t="s">
        <v>518</v>
      </c>
      <c r="BA28" s="1141"/>
      <c r="BB28" s="1141"/>
      <c r="BC28" s="1141"/>
      <c r="BD28" s="1141"/>
      <c r="BE28" s="1142"/>
      <c r="BF28" s="1142"/>
      <c r="BG28" s="1142"/>
      <c r="BH28" s="1142"/>
      <c r="BI28" s="1143"/>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1623</v>
      </c>
      <c r="R29" s="1137"/>
      <c r="S29" s="1137"/>
      <c r="T29" s="1137"/>
      <c r="U29" s="1137"/>
      <c r="V29" s="1137">
        <v>1529</v>
      </c>
      <c r="W29" s="1137"/>
      <c r="X29" s="1137"/>
      <c r="Y29" s="1137"/>
      <c r="Z29" s="1137"/>
      <c r="AA29" s="1137">
        <v>94</v>
      </c>
      <c r="AB29" s="1137"/>
      <c r="AC29" s="1137"/>
      <c r="AD29" s="1137"/>
      <c r="AE29" s="1138"/>
      <c r="AF29" s="1112">
        <v>94</v>
      </c>
      <c r="AG29" s="1113"/>
      <c r="AH29" s="1113"/>
      <c r="AI29" s="1113"/>
      <c r="AJ29" s="1114"/>
      <c r="AK29" s="1073">
        <v>230</v>
      </c>
      <c r="AL29" s="1064"/>
      <c r="AM29" s="1064"/>
      <c r="AN29" s="1064"/>
      <c r="AO29" s="1064"/>
      <c r="AP29" s="1064" t="s">
        <v>589</v>
      </c>
      <c r="AQ29" s="1064"/>
      <c r="AR29" s="1064"/>
      <c r="AS29" s="1064"/>
      <c r="AT29" s="1064"/>
      <c r="AU29" s="1064" t="s">
        <v>518</v>
      </c>
      <c r="AV29" s="1064"/>
      <c r="AW29" s="1064"/>
      <c r="AX29" s="1064"/>
      <c r="AY29" s="1064"/>
      <c r="AZ29" s="1135" t="s">
        <v>518</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142</v>
      </c>
      <c r="R30" s="1137"/>
      <c r="S30" s="1137"/>
      <c r="T30" s="1137"/>
      <c r="U30" s="1137"/>
      <c r="V30" s="1137">
        <v>137</v>
      </c>
      <c r="W30" s="1137"/>
      <c r="X30" s="1137"/>
      <c r="Y30" s="1137"/>
      <c r="Z30" s="1137"/>
      <c r="AA30" s="1137">
        <v>5</v>
      </c>
      <c r="AB30" s="1137"/>
      <c r="AC30" s="1137"/>
      <c r="AD30" s="1137"/>
      <c r="AE30" s="1138"/>
      <c r="AF30" s="1112">
        <v>5</v>
      </c>
      <c r="AG30" s="1113"/>
      <c r="AH30" s="1113"/>
      <c r="AI30" s="1113"/>
      <c r="AJ30" s="1114"/>
      <c r="AK30" s="1073">
        <v>34</v>
      </c>
      <c r="AL30" s="1064"/>
      <c r="AM30" s="1064"/>
      <c r="AN30" s="1064"/>
      <c r="AO30" s="1064"/>
      <c r="AP30" s="1064" t="s">
        <v>518</v>
      </c>
      <c r="AQ30" s="1064"/>
      <c r="AR30" s="1064"/>
      <c r="AS30" s="1064"/>
      <c r="AT30" s="1064"/>
      <c r="AU30" s="1064" t="s">
        <v>518</v>
      </c>
      <c r="AV30" s="1064"/>
      <c r="AW30" s="1064"/>
      <c r="AX30" s="1064"/>
      <c r="AY30" s="1064"/>
      <c r="AZ30" s="1135" t="s">
        <v>518</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628</v>
      </c>
      <c r="R31" s="1137"/>
      <c r="S31" s="1137"/>
      <c r="T31" s="1137"/>
      <c r="U31" s="1137"/>
      <c r="V31" s="1137">
        <v>615</v>
      </c>
      <c r="W31" s="1137"/>
      <c r="X31" s="1137"/>
      <c r="Y31" s="1137"/>
      <c r="Z31" s="1137"/>
      <c r="AA31" s="1137">
        <v>13</v>
      </c>
      <c r="AB31" s="1137"/>
      <c r="AC31" s="1137"/>
      <c r="AD31" s="1137"/>
      <c r="AE31" s="1138"/>
      <c r="AF31" s="1112" t="s">
        <v>130</v>
      </c>
      <c r="AG31" s="1113"/>
      <c r="AH31" s="1113"/>
      <c r="AI31" s="1113"/>
      <c r="AJ31" s="1114"/>
      <c r="AK31" s="1139">
        <v>39</v>
      </c>
      <c r="AL31" s="1072"/>
      <c r="AM31" s="1072"/>
      <c r="AN31" s="1072"/>
      <c r="AO31" s="1073"/>
      <c r="AP31" s="1064">
        <v>1521</v>
      </c>
      <c r="AQ31" s="1064"/>
      <c r="AR31" s="1064"/>
      <c r="AS31" s="1064"/>
      <c r="AT31" s="1064"/>
      <c r="AU31" s="1064" t="s">
        <v>518</v>
      </c>
      <c r="AV31" s="1064"/>
      <c r="AW31" s="1064"/>
      <c r="AX31" s="1064"/>
      <c r="AY31" s="1064"/>
      <c r="AZ31" s="1135" t="s">
        <v>518</v>
      </c>
      <c r="BA31" s="1135"/>
      <c r="BB31" s="1135"/>
      <c r="BC31" s="1135"/>
      <c r="BD31" s="1135"/>
      <c r="BE31" s="1125" t="s">
        <v>406</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407</v>
      </c>
      <c r="C32" s="1131"/>
      <c r="D32" s="1131"/>
      <c r="E32" s="1131"/>
      <c r="F32" s="1131"/>
      <c r="G32" s="1131"/>
      <c r="H32" s="1131"/>
      <c r="I32" s="1131"/>
      <c r="J32" s="1131"/>
      <c r="K32" s="1131"/>
      <c r="L32" s="1131"/>
      <c r="M32" s="1131"/>
      <c r="N32" s="1131"/>
      <c r="O32" s="1131"/>
      <c r="P32" s="1132"/>
      <c r="Q32" s="1136">
        <v>1856</v>
      </c>
      <c r="R32" s="1137"/>
      <c r="S32" s="1137"/>
      <c r="T32" s="1137"/>
      <c r="U32" s="1137"/>
      <c r="V32" s="1137">
        <v>2002</v>
      </c>
      <c r="W32" s="1137"/>
      <c r="X32" s="1137"/>
      <c r="Y32" s="1137"/>
      <c r="Z32" s="1137"/>
      <c r="AA32" s="1137">
        <v>-146</v>
      </c>
      <c r="AB32" s="1137"/>
      <c r="AC32" s="1137"/>
      <c r="AD32" s="1137"/>
      <c r="AE32" s="1138"/>
      <c r="AF32" s="1112" t="s">
        <v>245</v>
      </c>
      <c r="AG32" s="1113"/>
      <c r="AH32" s="1113"/>
      <c r="AI32" s="1113"/>
      <c r="AJ32" s="1114"/>
      <c r="AK32" s="1073">
        <v>300</v>
      </c>
      <c r="AL32" s="1064"/>
      <c r="AM32" s="1064"/>
      <c r="AN32" s="1064"/>
      <c r="AO32" s="1064"/>
      <c r="AP32" s="1064">
        <v>246</v>
      </c>
      <c r="AQ32" s="1064"/>
      <c r="AR32" s="1064"/>
      <c r="AS32" s="1064"/>
      <c r="AT32" s="1064"/>
      <c r="AU32" s="1064">
        <v>246</v>
      </c>
      <c r="AV32" s="1064"/>
      <c r="AW32" s="1064"/>
      <c r="AX32" s="1064"/>
      <c r="AY32" s="1064"/>
      <c r="AZ32" s="1135" t="s">
        <v>518</v>
      </c>
      <c r="BA32" s="1135"/>
      <c r="BB32" s="1135"/>
      <c r="BC32" s="1135"/>
      <c r="BD32" s="1135"/>
      <c r="BE32" s="1125" t="s">
        <v>406</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408</v>
      </c>
      <c r="C33" s="1131"/>
      <c r="D33" s="1131"/>
      <c r="E33" s="1131"/>
      <c r="F33" s="1131"/>
      <c r="G33" s="1131"/>
      <c r="H33" s="1131"/>
      <c r="I33" s="1131"/>
      <c r="J33" s="1131"/>
      <c r="K33" s="1131"/>
      <c r="L33" s="1131"/>
      <c r="M33" s="1131"/>
      <c r="N33" s="1131"/>
      <c r="O33" s="1131"/>
      <c r="P33" s="1132"/>
      <c r="Q33" s="1136">
        <v>46</v>
      </c>
      <c r="R33" s="1137"/>
      <c r="S33" s="1137"/>
      <c r="T33" s="1137"/>
      <c r="U33" s="1137"/>
      <c r="V33" s="1137">
        <v>41</v>
      </c>
      <c r="W33" s="1137"/>
      <c r="X33" s="1137"/>
      <c r="Y33" s="1137"/>
      <c r="Z33" s="1137"/>
      <c r="AA33" s="1137">
        <v>5</v>
      </c>
      <c r="AB33" s="1137"/>
      <c r="AC33" s="1137"/>
      <c r="AD33" s="1137"/>
      <c r="AE33" s="1138"/>
      <c r="AF33" s="1112">
        <v>26</v>
      </c>
      <c r="AG33" s="1113"/>
      <c r="AH33" s="1113"/>
      <c r="AI33" s="1113"/>
      <c r="AJ33" s="1114"/>
      <c r="AK33" s="1073" t="s">
        <v>518</v>
      </c>
      <c r="AL33" s="1064"/>
      <c r="AM33" s="1064"/>
      <c r="AN33" s="1064"/>
      <c r="AO33" s="1064"/>
      <c r="AP33" s="1064" t="s">
        <v>589</v>
      </c>
      <c r="AQ33" s="1064"/>
      <c r="AR33" s="1064"/>
      <c r="AS33" s="1064"/>
      <c r="AT33" s="1064"/>
      <c r="AU33" s="1064" t="s">
        <v>518</v>
      </c>
      <c r="AV33" s="1064"/>
      <c r="AW33" s="1064"/>
      <c r="AX33" s="1064"/>
      <c r="AY33" s="1064"/>
      <c r="AZ33" s="1135" t="s">
        <v>518</v>
      </c>
      <c r="BA33" s="1135"/>
      <c r="BB33" s="1135"/>
      <c r="BC33" s="1135"/>
      <c r="BD33" s="1135"/>
      <c r="BE33" s="1125" t="s">
        <v>406</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409</v>
      </c>
      <c r="C34" s="1131"/>
      <c r="D34" s="1131"/>
      <c r="E34" s="1131"/>
      <c r="F34" s="1131"/>
      <c r="G34" s="1131"/>
      <c r="H34" s="1131"/>
      <c r="I34" s="1131"/>
      <c r="J34" s="1131"/>
      <c r="K34" s="1131"/>
      <c r="L34" s="1131"/>
      <c r="M34" s="1131"/>
      <c r="N34" s="1131"/>
      <c r="O34" s="1131"/>
      <c r="P34" s="1132"/>
      <c r="Q34" s="1136">
        <v>33</v>
      </c>
      <c r="R34" s="1137"/>
      <c r="S34" s="1137"/>
      <c r="T34" s="1137"/>
      <c r="U34" s="1137"/>
      <c r="V34" s="1137">
        <v>33</v>
      </c>
      <c r="W34" s="1137"/>
      <c r="X34" s="1137"/>
      <c r="Y34" s="1137"/>
      <c r="Z34" s="1137"/>
      <c r="AA34" s="1137">
        <v>0</v>
      </c>
      <c r="AB34" s="1137"/>
      <c r="AC34" s="1137"/>
      <c r="AD34" s="1137"/>
      <c r="AE34" s="1138"/>
      <c r="AF34" s="1112">
        <v>1</v>
      </c>
      <c r="AG34" s="1113"/>
      <c r="AH34" s="1113"/>
      <c r="AI34" s="1113"/>
      <c r="AJ34" s="1114"/>
      <c r="AK34" s="1073">
        <v>21</v>
      </c>
      <c r="AL34" s="1064"/>
      <c r="AM34" s="1064"/>
      <c r="AN34" s="1064"/>
      <c r="AO34" s="1064"/>
      <c r="AP34" s="1064">
        <v>6</v>
      </c>
      <c r="AQ34" s="1064"/>
      <c r="AR34" s="1064"/>
      <c r="AS34" s="1064"/>
      <c r="AT34" s="1064"/>
      <c r="AU34" s="1064">
        <v>4</v>
      </c>
      <c r="AV34" s="1064"/>
      <c r="AW34" s="1064"/>
      <c r="AX34" s="1064"/>
      <c r="AY34" s="1064"/>
      <c r="AZ34" s="1135" t="s">
        <v>518</v>
      </c>
      <c r="BA34" s="1135"/>
      <c r="BB34" s="1135"/>
      <c r="BC34" s="1135"/>
      <c r="BD34" s="1135"/>
      <c r="BE34" s="1125" t="s">
        <v>410</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411</v>
      </c>
      <c r="C35" s="1131"/>
      <c r="D35" s="1131"/>
      <c r="E35" s="1131"/>
      <c r="F35" s="1131"/>
      <c r="G35" s="1131"/>
      <c r="H35" s="1131"/>
      <c r="I35" s="1131"/>
      <c r="J35" s="1131"/>
      <c r="K35" s="1131"/>
      <c r="L35" s="1131"/>
      <c r="M35" s="1131"/>
      <c r="N35" s="1131"/>
      <c r="O35" s="1131"/>
      <c r="P35" s="1132"/>
      <c r="Q35" s="1136">
        <v>21</v>
      </c>
      <c r="R35" s="1137"/>
      <c r="S35" s="1137"/>
      <c r="T35" s="1137"/>
      <c r="U35" s="1137"/>
      <c r="V35" s="1137">
        <v>15</v>
      </c>
      <c r="W35" s="1137"/>
      <c r="X35" s="1137"/>
      <c r="Y35" s="1137"/>
      <c r="Z35" s="1137"/>
      <c r="AA35" s="1137">
        <v>6</v>
      </c>
      <c r="AB35" s="1137"/>
      <c r="AC35" s="1137"/>
      <c r="AD35" s="1137"/>
      <c r="AE35" s="1138"/>
      <c r="AF35" s="1112" t="s">
        <v>412</v>
      </c>
      <c r="AG35" s="1113"/>
      <c r="AH35" s="1113"/>
      <c r="AI35" s="1113"/>
      <c r="AJ35" s="1114"/>
      <c r="AK35" s="1073">
        <v>14</v>
      </c>
      <c r="AL35" s="1064"/>
      <c r="AM35" s="1064"/>
      <c r="AN35" s="1064"/>
      <c r="AO35" s="1064"/>
      <c r="AP35" s="1064">
        <v>74</v>
      </c>
      <c r="AQ35" s="1064"/>
      <c r="AR35" s="1064"/>
      <c r="AS35" s="1064"/>
      <c r="AT35" s="1064"/>
      <c r="AU35" s="1064">
        <v>70</v>
      </c>
      <c r="AV35" s="1064"/>
      <c r="AW35" s="1064"/>
      <c r="AX35" s="1064"/>
      <c r="AY35" s="1064"/>
      <c r="AZ35" s="1135" t="s">
        <v>518</v>
      </c>
      <c r="BA35" s="1135"/>
      <c r="BB35" s="1135"/>
      <c r="BC35" s="1135"/>
      <c r="BD35" s="1135"/>
      <c r="BE35" s="1125" t="s">
        <v>410</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413</v>
      </c>
      <c r="C36" s="1131"/>
      <c r="D36" s="1131"/>
      <c r="E36" s="1131"/>
      <c r="F36" s="1131"/>
      <c r="G36" s="1131"/>
      <c r="H36" s="1131"/>
      <c r="I36" s="1131"/>
      <c r="J36" s="1131"/>
      <c r="K36" s="1131"/>
      <c r="L36" s="1131"/>
      <c r="M36" s="1131"/>
      <c r="N36" s="1131"/>
      <c r="O36" s="1131"/>
      <c r="P36" s="1132"/>
      <c r="Q36" s="1136">
        <v>213</v>
      </c>
      <c r="R36" s="1137"/>
      <c r="S36" s="1137"/>
      <c r="T36" s="1137"/>
      <c r="U36" s="1137"/>
      <c r="V36" s="1137">
        <v>179</v>
      </c>
      <c r="W36" s="1137"/>
      <c r="X36" s="1137"/>
      <c r="Y36" s="1137"/>
      <c r="Z36" s="1137"/>
      <c r="AA36" s="1137">
        <v>34</v>
      </c>
      <c r="AB36" s="1137"/>
      <c r="AC36" s="1137"/>
      <c r="AD36" s="1137"/>
      <c r="AE36" s="1138"/>
      <c r="AF36" s="1112">
        <v>11</v>
      </c>
      <c r="AG36" s="1113"/>
      <c r="AH36" s="1113"/>
      <c r="AI36" s="1113"/>
      <c r="AJ36" s="1114"/>
      <c r="AK36" s="1073">
        <v>148</v>
      </c>
      <c r="AL36" s="1064"/>
      <c r="AM36" s="1064"/>
      <c r="AN36" s="1064"/>
      <c r="AO36" s="1064"/>
      <c r="AP36" s="1064">
        <v>1277</v>
      </c>
      <c r="AQ36" s="1064"/>
      <c r="AR36" s="1064"/>
      <c r="AS36" s="1064"/>
      <c r="AT36" s="1064"/>
      <c r="AU36" s="1064">
        <v>1269</v>
      </c>
      <c r="AV36" s="1064"/>
      <c r="AW36" s="1064"/>
      <c r="AX36" s="1064"/>
      <c r="AY36" s="1064"/>
      <c r="AZ36" s="1135" t="s">
        <v>518</v>
      </c>
      <c r="BA36" s="1135"/>
      <c r="BB36" s="1135"/>
      <c r="BC36" s="1135"/>
      <c r="BD36" s="1135"/>
      <c r="BE36" s="1125" t="s">
        <v>410</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255</v>
      </c>
      <c r="AG63" s="1052"/>
      <c r="AH63" s="1052"/>
      <c r="AI63" s="1052"/>
      <c r="AJ63" s="1123"/>
      <c r="AK63" s="1124"/>
      <c r="AL63" s="1056"/>
      <c r="AM63" s="1056"/>
      <c r="AN63" s="1056"/>
      <c r="AO63" s="1056"/>
      <c r="AP63" s="1052">
        <v>3124</v>
      </c>
      <c r="AQ63" s="1052"/>
      <c r="AR63" s="1052"/>
      <c r="AS63" s="1052"/>
      <c r="AT63" s="1052"/>
      <c r="AU63" s="1052">
        <v>1589</v>
      </c>
      <c r="AV63" s="1052"/>
      <c r="AW63" s="1052"/>
      <c r="AX63" s="1052"/>
      <c r="AY63" s="1052"/>
      <c r="AZ63" s="1118"/>
      <c r="BA63" s="1118"/>
      <c r="BB63" s="1118"/>
      <c r="BC63" s="1118"/>
      <c r="BD63" s="1118"/>
      <c r="BE63" s="1053"/>
      <c r="BF63" s="1053"/>
      <c r="BG63" s="1053"/>
      <c r="BH63" s="1053"/>
      <c r="BI63" s="1054"/>
      <c r="BJ63" s="1119" t="s">
        <v>245</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417</v>
      </c>
      <c r="B66" s="1089"/>
      <c r="C66" s="1089"/>
      <c r="D66" s="1089"/>
      <c r="E66" s="1089"/>
      <c r="F66" s="1089"/>
      <c r="G66" s="1089"/>
      <c r="H66" s="1089"/>
      <c r="I66" s="1089"/>
      <c r="J66" s="1089"/>
      <c r="K66" s="1089"/>
      <c r="L66" s="1089"/>
      <c r="M66" s="1089"/>
      <c r="N66" s="1089"/>
      <c r="O66" s="1089"/>
      <c r="P66" s="1090"/>
      <c r="Q66" s="1094" t="s">
        <v>418</v>
      </c>
      <c r="R66" s="1095"/>
      <c r="S66" s="1095"/>
      <c r="T66" s="1095"/>
      <c r="U66" s="1096"/>
      <c r="V66" s="1094" t="s">
        <v>419</v>
      </c>
      <c r="W66" s="1095"/>
      <c r="X66" s="1095"/>
      <c r="Y66" s="1095"/>
      <c r="Z66" s="1096"/>
      <c r="AA66" s="1094" t="s">
        <v>396</v>
      </c>
      <c r="AB66" s="1095"/>
      <c r="AC66" s="1095"/>
      <c r="AD66" s="1095"/>
      <c r="AE66" s="1096"/>
      <c r="AF66" s="1100" t="s">
        <v>420</v>
      </c>
      <c r="AG66" s="1101"/>
      <c r="AH66" s="1101"/>
      <c r="AI66" s="1101"/>
      <c r="AJ66" s="1102"/>
      <c r="AK66" s="1094" t="s">
        <v>421</v>
      </c>
      <c r="AL66" s="1089"/>
      <c r="AM66" s="1089"/>
      <c r="AN66" s="1089"/>
      <c r="AO66" s="1090"/>
      <c r="AP66" s="1094" t="s">
        <v>399</v>
      </c>
      <c r="AQ66" s="1095"/>
      <c r="AR66" s="1095"/>
      <c r="AS66" s="1095"/>
      <c r="AT66" s="1096"/>
      <c r="AU66" s="1094" t="s">
        <v>422</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590</v>
      </c>
      <c r="C68" s="1079"/>
      <c r="D68" s="1079"/>
      <c r="E68" s="1079"/>
      <c r="F68" s="1079"/>
      <c r="G68" s="1079"/>
      <c r="H68" s="1079"/>
      <c r="I68" s="1079"/>
      <c r="J68" s="1079"/>
      <c r="K68" s="1079"/>
      <c r="L68" s="1079"/>
      <c r="M68" s="1079"/>
      <c r="N68" s="1079"/>
      <c r="O68" s="1079"/>
      <c r="P68" s="1080"/>
      <c r="Q68" s="1081">
        <v>2246</v>
      </c>
      <c r="R68" s="1075"/>
      <c r="S68" s="1075"/>
      <c r="T68" s="1075"/>
      <c r="U68" s="1075"/>
      <c r="V68" s="1075">
        <v>2229</v>
      </c>
      <c r="W68" s="1075"/>
      <c r="X68" s="1075"/>
      <c r="Y68" s="1075"/>
      <c r="Z68" s="1075"/>
      <c r="AA68" s="1075">
        <v>16</v>
      </c>
      <c r="AB68" s="1075"/>
      <c r="AC68" s="1075"/>
      <c r="AD68" s="1075"/>
      <c r="AE68" s="1075"/>
      <c r="AF68" s="1075">
        <v>16</v>
      </c>
      <c r="AG68" s="1075"/>
      <c r="AH68" s="1075"/>
      <c r="AI68" s="1075"/>
      <c r="AJ68" s="1075"/>
      <c r="AK68" s="1075">
        <v>29</v>
      </c>
      <c r="AL68" s="1075"/>
      <c r="AM68" s="1075"/>
      <c r="AN68" s="1075"/>
      <c r="AO68" s="1075"/>
      <c r="AP68" s="1075">
        <v>244</v>
      </c>
      <c r="AQ68" s="1075"/>
      <c r="AR68" s="1075"/>
      <c r="AS68" s="1075"/>
      <c r="AT68" s="1075"/>
      <c r="AU68" s="1075">
        <v>40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591</v>
      </c>
      <c r="C69" s="1068"/>
      <c r="D69" s="1068"/>
      <c r="E69" s="1068"/>
      <c r="F69" s="1068"/>
      <c r="G69" s="1068"/>
      <c r="H69" s="1068"/>
      <c r="I69" s="1068"/>
      <c r="J69" s="1068"/>
      <c r="K69" s="1068"/>
      <c r="L69" s="1068"/>
      <c r="M69" s="1068"/>
      <c r="N69" s="1068"/>
      <c r="O69" s="1068"/>
      <c r="P69" s="1069"/>
      <c r="Q69" s="1070">
        <v>11972</v>
      </c>
      <c r="R69" s="1064"/>
      <c r="S69" s="1064"/>
      <c r="T69" s="1064"/>
      <c r="U69" s="1064"/>
      <c r="V69" s="1064">
        <v>11300</v>
      </c>
      <c r="W69" s="1064"/>
      <c r="X69" s="1064"/>
      <c r="Y69" s="1064"/>
      <c r="Z69" s="1064"/>
      <c r="AA69" s="1064">
        <v>671</v>
      </c>
      <c r="AB69" s="1064"/>
      <c r="AC69" s="1064"/>
      <c r="AD69" s="1064"/>
      <c r="AE69" s="1064"/>
      <c r="AF69" s="1064">
        <v>671</v>
      </c>
      <c r="AG69" s="1064"/>
      <c r="AH69" s="1064"/>
      <c r="AI69" s="1064"/>
      <c r="AJ69" s="1064"/>
      <c r="AK69" s="1064">
        <v>0</v>
      </c>
      <c r="AL69" s="1064"/>
      <c r="AM69" s="1064"/>
      <c r="AN69" s="1064"/>
      <c r="AO69" s="1064"/>
      <c r="AP69" s="1064" t="s">
        <v>518</v>
      </c>
      <c r="AQ69" s="1064"/>
      <c r="AR69" s="1064"/>
      <c r="AS69" s="1064"/>
      <c r="AT69" s="1064"/>
      <c r="AU69" s="1064" t="s">
        <v>518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592</v>
      </c>
      <c r="C70" s="1068"/>
      <c r="D70" s="1068"/>
      <c r="E70" s="1068"/>
      <c r="F70" s="1068"/>
      <c r="G70" s="1068"/>
      <c r="H70" s="1068"/>
      <c r="I70" s="1068"/>
      <c r="J70" s="1068"/>
      <c r="K70" s="1068"/>
      <c r="L70" s="1068"/>
      <c r="M70" s="1068"/>
      <c r="N70" s="1068"/>
      <c r="O70" s="1068"/>
      <c r="P70" s="1069"/>
      <c r="Q70" s="1070">
        <v>954</v>
      </c>
      <c r="R70" s="1064"/>
      <c r="S70" s="1064"/>
      <c r="T70" s="1064"/>
      <c r="U70" s="1064"/>
      <c r="V70" s="1064">
        <v>953</v>
      </c>
      <c r="W70" s="1064"/>
      <c r="X70" s="1064"/>
      <c r="Y70" s="1064"/>
      <c r="Z70" s="1064"/>
      <c r="AA70" s="1064">
        <v>2</v>
      </c>
      <c r="AB70" s="1064"/>
      <c r="AC70" s="1064"/>
      <c r="AD70" s="1064"/>
      <c r="AE70" s="1064"/>
      <c r="AF70" s="1064">
        <v>2</v>
      </c>
      <c r="AG70" s="1064"/>
      <c r="AH70" s="1064"/>
      <c r="AI70" s="1064"/>
      <c r="AJ70" s="1064"/>
      <c r="AK70" s="1064">
        <v>4</v>
      </c>
      <c r="AL70" s="1064"/>
      <c r="AM70" s="1064"/>
      <c r="AN70" s="1064"/>
      <c r="AO70" s="1064"/>
      <c r="AP70" s="1064" t="s">
        <v>518</v>
      </c>
      <c r="AQ70" s="1064"/>
      <c r="AR70" s="1064"/>
      <c r="AS70" s="1064"/>
      <c r="AT70" s="1064"/>
      <c r="AU70" s="1064" t="s">
        <v>518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593</v>
      </c>
      <c r="C71" s="1068"/>
      <c r="D71" s="1068"/>
      <c r="E71" s="1068"/>
      <c r="F71" s="1068"/>
      <c r="G71" s="1068"/>
      <c r="H71" s="1068"/>
      <c r="I71" s="1068"/>
      <c r="J71" s="1068"/>
      <c r="K71" s="1068"/>
      <c r="L71" s="1068"/>
      <c r="M71" s="1068"/>
      <c r="N71" s="1068"/>
      <c r="O71" s="1068"/>
      <c r="P71" s="1069"/>
      <c r="Q71" s="1070">
        <v>140</v>
      </c>
      <c r="R71" s="1064"/>
      <c r="S71" s="1064"/>
      <c r="T71" s="1064"/>
      <c r="U71" s="1064"/>
      <c r="V71" s="1064">
        <v>137</v>
      </c>
      <c r="W71" s="1064"/>
      <c r="X71" s="1064"/>
      <c r="Y71" s="1064"/>
      <c r="Z71" s="1064"/>
      <c r="AA71" s="1064">
        <v>3</v>
      </c>
      <c r="AB71" s="1064"/>
      <c r="AC71" s="1064"/>
      <c r="AD71" s="1064"/>
      <c r="AE71" s="1064"/>
      <c r="AF71" s="1064">
        <v>3</v>
      </c>
      <c r="AG71" s="1064"/>
      <c r="AH71" s="1064"/>
      <c r="AI71" s="1064"/>
      <c r="AJ71" s="1064"/>
      <c r="AK71" s="1064" t="s">
        <v>518</v>
      </c>
      <c r="AL71" s="1064"/>
      <c r="AM71" s="1064"/>
      <c r="AN71" s="1064"/>
      <c r="AO71" s="1064"/>
      <c r="AP71" s="1064" t="s">
        <v>518</v>
      </c>
      <c r="AQ71" s="1064"/>
      <c r="AR71" s="1064"/>
      <c r="AS71" s="1064"/>
      <c r="AT71" s="1064"/>
      <c r="AU71" s="1064" t="s">
        <v>518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594</v>
      </c>
      <c r="C72" s="1068"/>
      <c r="D72" s="1068"/>
      <c r="E72" s="1068"/>
      <c r="F72" s="1068"/>
      <c r="G72" s="1068"/>
      <c r="H72" s="1068"/>
      <c r="I72" s="1068"/>
      <c r="J72" s="1068"/>
      <c r="K72" s="1068"/>
      <c r="L72" s="1068"/>
      <c r="M72" s="1068"/>
      <c r="N72" s="1068"/>
      <c r="O72" s="1068"/>
      <c r="P72" s="1069"/>
      <c r="Q72" s="1070">
        <v>279</v>
      </c>
      <c r="R72" s="1064"/>
      <c r="S72" s="1064"/>
      <c r="T72" s="1064"/>
      <c r="U72" s="1064"/>
      <c r="V72" s="1064">
        <v>217</v>
      </c>
      <c r="W72" s="1064"/>
      <c r="X72" s="1064"/>
      <c r="Y72" s="1064"/>
      <c r="Z72" s="1064"/>
      <c r="AA72" s="1064">
        <v>62</v>
      </c>
      <c r="AB72" s="1064"/>
      <c r="AC72" s="1064"/>
      <c r="AD72" s="1064"/>
      <c r="AE72" s="1064"/>
      <c r="AF72" s="1064">
        <v>62</v>
      </c>
      <c r="AG72" s="1064"/>
      <c r="AH72" s="1064"/>
      <c r="AI72" s="1064"/>
      <c r="AJ72" s="1064"/>
      <c r="AK72" s="1064">
        <v>25</v>
      </c>
      <c r="AL72" s="1064"/>
      <c r="AM72" s="1064"/>
      <c r="AN72" s="1064"/>
      <c r="AO72" s="1064"/>
      <c r="AP72" s="1064" t="s">
        <v>518</v>
      </c>
      <c r="AQ72" s="1064"/>
      <c r="AR72" s="1064"/>
      <c r="AS72" s="1064"/>
      <c r="AT72" s="1064"/>
      <c r="AU72" s="1064" t="s">
        <v>518</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595</v>
      </c>
      <c r="C73" s="1068"/>
      <c r="D73" s="1068"/>
      <c r="E73" s="1068"/>
      <c r="F73" s="1068"/>
      <c r="G73" s="1068"/>
      <c r="H73" s="1068"/>
      <c r="I73" s="1068"/>
      <c r="J73" s="1068"/>
      <c r="K73" s="1068"/>
      <c r="L73" s="1068"/>
      <c r="M73" s="1068"/>
      <c r="N73" s="1068"/>
      <c r="O73" s="1068"/>
      <c r="P73" s="1069"/>
      <c r="Q73" s="1070">
        <v>269094</v>
      </c>
      <c r="R73" s="1064"/>
      <c r="S73" s="1064"/>
      <c r="T73" s="1064"/>
      <c r="U73" s="1064"/>
      <c r="V73" s="1064">
        <v>261949</v>
      </c>
      <c r="W73" s="1064"/>
      <c r="X73" s="1064"/>
      <c r="Y73" s="1064"/>
      <c r="Z73" s="1064"/>
      <c r="AA73" s="1064">
        <v>7145</v>
      </c>
      <c r="AB73" s="1064"/>
      <c r="AC73" s="1064"/>
      <c r="AD73" s="1064"/>
      <c r="AE73" s="1064"/>
      <c r="AF73" s="1064">
        <v>7145</v>
      </c>
      <c r="AG73" s="1064"/>
      <c r="AH73" s="1064"/>
      <c r="AI73" s="1064"/>
      <c r="AJ73" s="1064"/>
      <c r="AK73" s="1064">
        <v>9718</v>
      </c>
      <c r="AL73" s="1064"/>
      <c r="AM73" s="1064"/>
      <c r="AN73" s="1064"/>
      <c r="AO73" s="1064"/>
      <c r="AP73" s="1064" t="s">
        <v>518</v>
      </c>
      <c r="AQ73" s="1064"/>
      <c r="AR73" s="1064"/>
      <c r="AS73" s="1064"/>
      <c r="AT73" s="1064"/>
      <c r="AU73" s="1064" t="s">
        <v>518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7899</v>
      </c>
      <c r="AG88" s="1052"/>
      <c r="AH88" s="1052"/>
      <c r="AI88" s="1052"/>
      <c r="AJ88" s="1052"/>
      <c r="AK88" s="1056"/>
      <c r="AL88" s="1056"/>
      <c r="AM88" s="1056"/>
      <c r="AN88" s="1056"/>
      <c r="AO88" s="1056"/>
      <c r="AP88" s="1052">
        <v>244</v>
      </c>
      <c r="AQ88" s="1052"/>
      <c r="AR88" s="1052"/>
      <c r="AS88" s="1052"/>
      <c r="AT88" s="1052"/>
      <c r="AU88" s="1052">
        <v>40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308</v>
      </c>
      <c r="AG109" s="987"/>
      <c r="AH109" s="987"/>
      <c r="AI109" s="987"/>
      <c r="AJ109" s="988"/>
      <c r="AK109" s="989" t="s">
        <v>307</v>
      </c>
      <c r="AL109" s="987"/>
      <c r="AM109" s="987"/>
      <c r="AN109" s="987"/>
      <c r="AO109" s="988"/>
      <c r="AP109" s="989" t="s">
        <v>433</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308</v>
      </c>
      <c r="BW109" s="987"/>
      <c r="BX109" s="987"/>
      <c r="BY109" s="987"/>
      <c r="BZ109" s="988"/>
      <c r="CA109" s="989" t="s">
        <v>307</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308</v>
      </c>
      <c r="DM109" s="987"/>
      <c r="DN109" s="987"/>
      <c r="DO109" s="987"/>
      <c r="DP109" s="988"/>
      <c r="DQ109" s="989" t="s">
        <v>307</v>
      </c>
      <c r="DR109" s="987"/>
      <c r="DS109" s="987"/>
      <c r="DT109" s="987"/>
      <c r="DU109" s="988"/>
      <c r="DV109" s="989" t="s">
        <v>433</v>
      </c>
      <c r="DW109" s="987"/>
      <c r="DX109" s="987"/>
      <c r="DY109" s="987"/>
      <c r="DZ109" s="1018"/>
    </row>
    <row r="110" spans="1:131" s="247" customFormat="1" ht="26.25" customHeight="1" x14ac:dyDescent="0.15">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807567</v>
      </c>
      <c r="AB110" s="980"/>
      <c r="AC110" s="980"/>
      <c r="AD110" s="980"/>
      <c r="AE110" s="981"/>
      <c r="AF110" s="982">
        <v>873728</v>
      </c>
      <c r="AG110" s="980"/>
      <c r="AH110" s="980"/>
      <c r="AI110" s="980"/>
      <c r="AJ110" s="981"/>
      <c r="AK110" s="982">
        <v>1009949</v>
      </c>
      <c r="AL110" s="980"/>
      <c r="AM110" s="980"/>
      <c r="AN110" s="980"/>
      <c r="AO110" s="981"/>
      <c r="AP110" s="983">
        <v>22.7</v>
      </c>
      <c r="AQ110" s="984"/>
      <c r="AR110" s="984"/>
      <c r="AS110" s="984"/>
      <c r="AT110" s="985"/>
      <c r="AU110" s="1019" t="s">
        <v>73</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12626551</v>
      </c>
      <c r="BR110" s="927"/>
      <c r="BS110" s="927"/>
      <c r="BT110" s="927"/>
      <c r="BU110" s="927"/>
      <c r="BV110" s="927">
        <v>12742288</v>
      </c>
      <c r="BW110" s="927"/>
      <c r="BX110" s="927"/>
      <c r="BY110" s="927"/>
      <c r="BZ110" s="927"/>
      <c r="CA110" s="927">
        <v>13227620</v>
      </c>
      <c r="CB110" s="927"/>
      <c r="CC110" s="927"/>
      <c r="CD110" s="927"/>
      <c r="CE110" s="927"/>
      <c r="CF110" s="951">
        <v>297.89999999999998</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245</v>
      </c>
      <c r="DH110" s="927"/>
      <c r="DI110" s="927"/>
      <c r="DJ110" s="927"/>
      <c r="DK110" s="927"/>
      <c r="DL110" s="927" t="s">
        <v>439</v>
      </c>
      <c r="DM110" s="927"/>
      <c r="DN110" s="927"/>
      <c r="DO110" s="927"/>
      <c r="DP110" s="927"/>
      <c r="DQ110" s="927" t="s">
        <v>245</v>
      </c>
      <c r="DR110" s="927"/>
      <c r="DS110" s="927"/>
      <c r="DT110" s="927"/>
      <c r="DU110" s="927"/>
      <c r="DV110" s="928" t="s">
        <v>245</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245</v>
      </c>
      <c r="AB111" s="1008"/>
      <c r="AC111" s="1008"/>
      <c r="AD111" s="1008"/>
      <c r="AE111" s="1009"/>
      <c r="AF111" s="1010" t="s">
        <v>245</v>
      </c>
      <c r="AG111" s="1008"/>
      <c r="AH111" s="1008"/>
      <c r="AI111" s="1008"/>
      <c r="AJ111" s="1009"/>
      <c r="AK111" s="1010" t="s">
        <v>245</v>
      </c>
      <c r="AL111" s="1008"/>
      <c r="AM111" s="1008"/>
      <c r="AN111" s="1008"/>
      <c r="AO111" s="1009"/>
      <c r="AP111" s="1011" t="s">
        <v>245</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t="s">
        <v>245</v>
      </c>
      <c r="BR111" s="899"/>
      <c r="BS111" s="899"/>
      <c r="BT111" s="899"/>
      <c r="BU111" s="899"/>
      <c r="BV111" s="899" t="s">
        <v>245</v>
      </c>
      <c r="BW111" s="899"/>
      <c r="BX111" s="899"/>
      <c r="BY111" s="899"/>
      <c r="BZ111" s="899"/>
      <c r="CA111" s="899" t="s">
        <v>245</v>
      </c>
      <c r="CB111" s="899"/>
      <c r="CC111" s="899"/>
      <c r="CD111" s="899"/>
      <c r="CE111" s="899"/>
      <c r="CF111" s="960" t="s">
        <v>245</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245</v>
      </c>
      <c r="DH111" s="899"/>
      <c r="DI111" s="899"/>
      <c r="DJ111" s="899"/>
      <c r="DK111" s="899"/>
      <c r="DL111" s="899" t="s">
        <v>245</v>
      </c>
      <c r="DM111" s="899"/>
      <c r="DN111" s="899"/>
      <c r="DO111" s="899"/>
      <c r="DP111" s="899"/>
      <c r="DQ111" s="899" t="s">
        <v>245</v>
      </c>
      <c r="DR111" s="899"/>
      <c r="DS111" s="899"/>
      <c r="DT111" s="899"/>
      <c r="DU111" s="899"/>
      <c r="DV111" s="876" t="s">
        <v>245</v>
      </c>
      <c r="DW111" s="876"/>
      <c r="DX111" s="876"/>
      <c r="DY111" s="876"/>
      <c r="DZ111" s="877"/>
    </row>
    <row r="112" spans="1:131" s="247" customFormat="1" ht="26.25" customHeight="1" x14ac:dyDescent="0.15">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245</v>
      </c>
      <c r="AB112" s="862"/>
      <c r="AC112" s="862"/>
      <c r="AD112" s="862"/>
      <c r="AE112" s="863"/>
      <c r="AF112" s="864" t="s">
        <v>245</v>
      </c>
      <c r="AG112" s="862"/>
      <c r="AH112" s="862"/>
      <c r="AI112" s="862"/>
      <c r="AJ112" s="863"/>
      <c r="AK112" s="864" t="s">
        <v>245</v>
      </c>
      <c r="AL112" s="862"/>
      <c r="AM112" s="862"/>
      <c r="AN112" s="862"/>
      <c r="AO112" s="863"/>
      <c r="AP112" s="909" t="s">
        <v>245</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1844943</v>
      </c>
      <c r="BR112" s="899"/>
      <c r="BS112" s="899"/>
      <c r="BT112" s="899"/>
      <c r="BU112" s="899"/>
      <c r="BV112" s="899">
        <v>1727913</v>
      </c>
      <c r="BW112" s="899"/>
      <c r="BX112" s="899"/>
      <c r="BY112" s="899"/>
      <c r="BZ112" s="899"/>
      <c r="CA112" s="899">
        <v>1589036</v>
      </c>
      <c r="CB112" s="899"/>
      <c r="CC112" s="899"/>
      <c r="CD112" s="899"/>
      <c r="CE112" s="899"/>
      <c r="CF112" s="960">
        <v>35.799999999999997</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245</v>
      </c>
      <c r="DH112" s="899"/>
      <c r="DI112" s="899"/>
      <c r="DJ112" s="899"/>
      <c r="DK112" s="899"/>
      <c r="DL112" s="899" t="s">
        <v>439</v>
      </c>
      <c r="DM112" s="899"/>
      <c r="DN112" s="899"/>
      <c r="DO112" s="899"/>
      <c r="DP112" s="899"/>
      <c r="DQ112" s="899" t="s">
        <v>245</v>
      </c>
      <c r="DR112" s="899"/>
      <c r="DS112" s="899"/>
      <c r="DT112" s="899"/>
      <c r="DU112" s="899"/>
      <c r="DV112" s="876" t="s">
        <v>245</v>
      </c>
      <c r="DW112" s="876"/>
      <c r="DX112" s="876"/>
      <c r="DY112" s="876"/>
      <c r="DZ112" s="877"/>
    </row>
    <row r="113" spans="1:130" s="247" customFormat="1" ht="26.25" customHeight="1" x14ac:dyDescent="0.15">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170837</v>
      </c>
      <c r="AB113" s="1008"/>
      <c r="AC113" s="1008"/>
      <c r="AD113" s="1008"/>
      <c r="AE113" s="1009"/>
      <c r="AF113" s="1010">
        <v>174994</v>
      </c>
      <c r="AG113" s="1008"/>
      <c r="AH113" s="1008"/>
      <c r="AI113" s="1008"/>
      <c r="AJ113" s="1009"/>
      <c r="AK113" s="1010">
        <v>176230</v>
      </c>
      <c r="AL113" s="1008"/>
      <c r="AM113" s="1008"/>
      <c r="AN113" s="1008"/>
      <c r="AO113" s="1009"/>
      <c r="AP113" s="1011">
        <v>4</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v>59413</v>
      </c>
      <c r="BR113" s="899"/>
      <c r="BS113" s="899"/>
      <c r="BT113" s="899"/>
      <c r="BU113" s="899"/>
      <c r="BV113" s="899">
        <v>49462</v>
      </c>
      <c r="BW113" s="899"/>
      <c r="BX113" s="899"/>
      <c r="BY113" s="899"/>
      <c r="BZ113" s="899"/>
      <c r="CA113" s="899">
        <v>40200</v>
      </c>
      <c r="CB113" s="899"/>
      <c r="CC113" s="899"/>
      <c r="CD113" s="899"/>
      <c r="CE113" s="899"/>
      <c r="CF113" s="960">
        <v>0.9</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245</v>
      </c>
      <c r="DH113" s="862"/>
      <c r="DI113" s="862"/>
      <c r="DJ113" s="862"/>
      <c r="DK113" s="863"/>
      <c r="DL113" s="864" t="s">
        <v>245</v>
      </c>
      <c r="DM113" s="862"/>
      <c r="DN113" s="862"/>
      <c r="DO113" s="862"/>
      <c r="DP113" s="863"/>
      <c r="DQ113" s="864" t="s">
        <v>439</v>
      </c>
      <c r="DR113" s="862"/>
      <c r="DS113" s="862"/>
      <c r="DT113" s="862"/>
      <c r="DU113" s="863"/>
      <c r="DV113" s="909" t="s">
        <v>245</v>
      </c>
      <c r="DW113" s="910"/>
      <c r="DX113" s="910"/>
      <c r="DY113" s="910"/>
      <c r="DZ113" s="911"/>
    </row>
    <row r="114" spans="1:130" s="247" customFormat="1" ht="26.25" customHeight="1" x14ac:dyDescent="0.15">
      <c r="A114" s="1003"/>
      <c r="B114" s="1004"/>
      <c r="C114" s="832" t="s">
        <v>450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8784</v>
      </c>
      <c r="AB114" s="862"/>
      <c r="AC114" s="862"/>
      <c r="AD114" s="862"/>
      <c r="AE114" s="863"/>
      <c r="AF114" s="864">
        <v>10922</v>
      </c>
      <c r="AG114" s="862"/>
      <c r="AH114" s="862"/>
      <c r="AI114" s="862"/>
      <c r="AJ114" s="863"/>
      <c r="AK114" s="864">
        <v>10071</v>
      </c>
      <c r="AL114" s="862"/>
      <c r="AM114" s="862"/>
      <c r="AN114" s="862"/>
      <c r="AO114" s="863"/>
      <c r="AP114" s="909">
        <v>0.2</v>
      </c>
      <c r="AQ114" s="910"/>
      <c r="AR114" s="910"/>
      <c r="AS114" s="910"/>
      <c r="AT114" s="911"/>
      <c r="AU114" s="1021"/>
      <c r="AV114" s="1022"/>
      <c r="AW114" s="1022"/>
      <c r="AX114" s="1022"/>
      <c r="AY114" s="1022"/>
      <c r="AZ114" s="897" t="s">
        <v>451</v>
      </c>
      <c r="BA114" s="832"/>
      <c r="BB114" s="832"/>
      <c r="BC114" s="832"/>
      <c r="BD114" s="832"/>
      <c r="BE114" s="832"/>
      <c r="BF114" s="832"/>
      <c r="BG114" s="832"/>
      <c r="BH114" s="832"/>
      <c r="BI114" s="832"/>
      <c r="BJ114" s="832"/>
      <c r="BK114" s="832"/>
      <c r="BL114" s="832"/>
      <c r="BM114" s="832"/>
      <c r="BN114" s="832"/>
      <c r="BO114" s="832"/>
      <c r="BP114" s="833"/>
      <c r="BQ114" s="898">
        <v>730414</v>
      </c>
      <c r="BR114" s="899"/>
      <c r="BS114" s="899"/>
      <c r="BT114" s="899"/>
      <c r="BU114" s="899"/>
      <c r="BV114" s="899">
        <v>797169</v>
      </c>
      <c r="BW114" s="899"/>
      <c r="BX114" s="899"/>
      <c r="BY114" s="899"/>
      <c r="BZ114" s="899"/>
      <c r="CA114" s="899">
        <v>703045</v>
      </c>
      <c r="CB114" s="899"/>
      <c r="CC114" s="899"/>
      <c r="CD114" s="899"/>
      <c r="CE114" s="899"/>
      <c r="CF114" s="960">
        <v>15.8</v>
      </c>
      <c r="CG114" s="961"/>
      <c r="CH114" s="961"/>
      <c r="CI114" s="961"/>
      <c r="CJ114" s="961"/>
      <c r="CK114" s="1016"/>
      <c r="CL114" s="903"/>
      <c r="CM114" s="906" t="s">
        <v>452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245</v>
      </c>
      <c r="DH114" s="862"/>
      <c r="DI114" s="862"/>
      <c r="DJ114" s="862"/>
      <c r="DK114" s="863"/>
      <c r="DL114" s="864" t="s">
        <v>245</v>
      </c>
      <c r="DM114" s="862"/>
      <c r="DN114" s="862"/>
      <c r="DO114" s="862"/>
      <c r="DP114" s="863"/>
      <c r="DQ114" s="864" t="s">
        <v>245</v>
      </c>
      <c r="DR114" s="862"/>
      <c r="DS114" s="862"/>
      <c r="DT114" s="862"/>
      <c r="DU114" s="863"/>
      <c r="DV114" s="909" t="s">
        <v>245</v>
      </c>
      <c r="DW114" s="910"/>
      <c r="DX114" s="910"/>
      <c r="DY114" s="910"/>
      <c r="DZ114" s="911"/>
    </row>
    <row r="115" spans="1:130" s="247" customFormat="1" ht="26.25" customHeight="1" x14ac:dyDescent="0.15">
      <c r="A115" s="1003"/>
      <c r="B115" s="1004"/>
      <c r="C115" s="832" t="s">
        <v>453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1657</v>
      </c>
      <c r="AB115" s="1008"/>
      <c r="AC115" s="1008"/>
      <c r="AD115" s="1008"/>
      <c r="AE115" s="1009"/>
      <c r="AF115" s="1010">
        <v>659</v>
      </c>
      <c r="AG115" s="1008"/>
      <c r="AH115" s="1008"/>
      <c r="AI115" s="1008"/>
      <c r="AJ115" s="1009"/>
      <c r="AK115" s="1010">
        <v>210</v>
      </c>
      <c r="AL115" s="1008"/>
      <c r="AM115" s="1008"/>
      <c r="AN115" s="1008"/>
      <c r="AO115" s="1009"/>
      <c r="AP115" s="1011">
        <v>0</v>
      </c>
      <c r="AQ115" s="1012"/>
      <c r="AR115" s="1012"/>
      <c r="AS115" s="1012"/>
      <c r="AT115" s="1013"/>
      <c r="AU115" s="1021"/>
      <c r="AV115" s="1022"/>
      <c r="AW115" s="1022"/>
      <c r="AX115" s="1022"/>
      <c r="AY115" s="1022"/>
      <c r="AZ115" s="897" t="s">
        <v>454</v>
      </c>
      <c r="BA115" s="832"/>
      <c r="BB115" s="832"/>
      <c r="BC115" s="832"/>
      <c r="BD115" s="832"/>
      <c r="BE115" s="832"/>
      <c r="BF115" s="832"/>
      <c r="BG115" s="832"/>
      <c r="BH115" s="832"/>
      <c r="BI115" s="832"/>
      <c r="BJ115" s="832"/>
      <c r="BK115" s="832"/>
      <c r="BL115" s="832"/>
      <c r="BM115" s="832"/>
      <c r="BN115" s="832"/>
      <c r="BO115" s="832"/>
      <c r="BP115" s="833"/>
      <c r="BQ115" s="898" t="s">
        <v>245</v>
      </c>
      <c r="BR115" s="899"/>
      <c r="BS115" s="899"/>
      <c r="BT115" s="899"/>
      <c r="BU115" s="899"/>
      <c r="BV115" s="899" t="s">
        <v>245</v>
      </c>
      <c r="BW115" s="899"/>
      <c r="BX115" s="899"/>
      <c r="BY115" s="899"/>
      <c r="BZ115" s="899"/>
      <c r="CA115" s="899">
        <v>8721</v>
      </c>
      <c r="CB115" s="899"/>
      <c r="CC115" s="899"/>
      <c r="CD115" s="899"/>
      <c r="CE115" s="899"/>
      <c r="CF115" s="960">
        <v>0.2</v>
      </c>
      <c r="CG115" s="961"/>
      <c r="CH115" s="961"/>
      <c r="CI115" s="961"/>
      <c r="CJ115" s="961"/>
      <c r="CK115" s="1016"/>
      <c r="CL115" s="903"/>
      <c r="CM115" s="897" t="s">
        <v>455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245</v>
      </c>
      <c r="DH115" s="862"/>
      <c r="DI115" s="862"/>
      <c r="DJ115" s="862"/>
      <c r="DK115" s="863"/>
      <c r="DL115" s="864" t="s">
        <v>439</v>
      </c>
      <c r="DM115" s="862"/>
      <c r="DN115" s="862"/>
      <c r="DO115" s="862"/>
      <c r="DP115" s="863"/>
      <c r="DQ115" s="864" t="s">
        <v>245</v>
      </c>
      <c r="DR115" s="862"/>
      <c r="DS115" s="862"/>
      <c r="DT115" s="862"/>
      <c r="DU115" s="863"/>
      <c r="DV115" s="909" t="s">
        <v>245</v>
      </c>
      <c r="DW115" s="910"/>
      <c r="DX115" s="910"/>
      <c r="DY115" s="910"/>
      <c r="DZ115" s="911"/>
    </row>
    <row r="116" spans="1:130" s="247" customFormat="1" ht="26.25" customHeight="1" x14ac:dyDescent="0.15">
      <c r="A116" s="1005"/>
      <c r="B116" s="1006"/>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245</v>
      </c>
      <c r="AB116" s="862"/>
      <c r="AC116" s="862"/>
      <c r="AD116" s="862"/>
      <c r="AE116" s="863"/>
      <c r="AF116" s="864" t="s">
        <v>245</v>
      </c>
      <c r="AG116" s="862"/>
      <c r="AH116" s="862"/>
      <c r="AI116" s="862"/>
      <c r="AJ116" s="863"/>
      <c r="AK116" s="864" t="s">
        <v>245</v>
      </c>
      <c r="AL116" s="862"/>
      <c r="AM116" s="862"/>
      <c r="AN116" s="862"/>
      <c r="AO116" s="863"/>
      <c r="AP116" s="909" t="s">
        <v>245</v>
      </c>
      <c r="AQ116" s="910"/>
      <c r="AR116" s="910"/>
      <c r="AS116" s="910"/>
      <c r="AT116" s="911"/>
      <c r="AU116" s="1021"/>
      <c r="AV116" s="1022"/>
      <c r="AW116" s="1022"/>
      <c r="AX116" s="1022"/>
      <c r="AY116" s="1022"/>
      <c r="AZ116" s="948" t="s">
        <v>457</v>
      </c>
      <c r="BA116" s="949"/>
      <c r="BB116" s="949"/>
      <c r="BC116" s="949"/>
      <c r="BD116" s="949"/>
      <c r="BE116" s="949"/>
      <c r="BF116" s="949"/>
      <c r="BG116" s="949"/>
      <c r="BH116" s="949"/>
      <c r="BI116" s="949"/>
      <c r="BJ116" s="949"/>
      <c r="BK116" s="949"/>
      <c r="BL116" s="949"/>
      <c r="BM116" s="949"/>
      <c r="BN116" s="949"/>
      <c r="BO116" s="949"/>
      <c r="BP116" s="950"/>
      <c r="BQ116" s="898" t="s">
        <v>245</v>
      </c>
      <c r="BR116" s="899"/>
      <c r="BS116" s="899"/>
      <c r="BT116" s="899"/>
      <c r="BU116" s="899"/>
      <c r="BV116" s="899" t="s">
        <v>245</v>
      </c>
      <c r="BW116" s="899"/>
      <c r="BX116" s="899"/>
      <c r="BY116" s="899"/>
      <c r="BZ116" s="899"/>
      <c r="CA116" s="899" t="s">
        <v>245</v>
      </c>
      <c r="CB116" s="899"/>
      <c r="CC116" s="899"/>
      <c r="CD116" s="899"/>
      <c r="CE116" s="899"/>
      <c r="CF116" s="960" t="s">
        <v>245</v>
      </c>
      <c r="CG116" s="961"/>
      <c r="CH116" s="961"/>
      <c r="CI116" s="961"/>
      <c r="CJ116" s="961"/>
      <c r="CK116" s="1016"/>
      <c r="CL116" s="903"/>
      <c r="CM116" s="906" t="s">
        <v>458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245</v>
      </c>
      <c r="DH116" s="862"/>
      <c r="DI116" s="862"/>
      <c r="DJ116" s="862"/>
      <c r="DK116" s="863"/>
      <c r="DL116" s="864" t="s">
        <v>245</v>
      </c>
      <c r="DM116" s="862"/>
      <c r="DN116" s="862"/>
      <c r="DO116" s="862"/>
      <c r="DP116" s="863"/>
      <c r="DQ116" s="864" t="s">
        <v>245</v>
      </c>
      <c r="DR116" s="862"/>
      <c r="DS116" s="862"/>
      <c r="DT116" s="862"/>
      <c r="DU116" s="863"/>
      <c r="DV116" s="909" t="s">
        <v>245</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459</v>
      </c>
      <c r="Z117" s="988"/>
      <c r="AA117" s="993">
        <v>988845</v>
      </c>
      <c r="AB117" s="994"/>
      <c r="AC117" s="994"/>
      <c r="AD117" s="994"/>
      <c r="AE117" s="995"/>
      <c r="AF117" s="996">
        <v>1060303</v>
      </c>
      <c r="AG117" s="994"/>
      <c r="AH117" s="994"/>
      <c r="AI117" s="994"/>
      <c r="AJ117" s="995"/>
      <c r="AK117" s="996">
        <v>1196460</v>
      </c>
      <c r="AL117" s="994"/>
      <c r="AM117" s="994"/>
      <c r="AN117" s="994"/>
      <c r="AO117" s="995"/>
      <c r="AP117" s="997"/>
      <c r="AQ117" s="998"/>
      <c r="AR117" s="998"/>
      <c r="AS117" s="998"/>
      <c r="AT117" s="999"/>
      <c r="AU117" s="1021"/>
      <c r="AV117" s="1022"/>
      <c r="AW117" s="1022"/>
      <c r="AX117" s="1022"/>
      <c r="AY117" s="1022"/>
      <c r="AZ117" s="948" t="s">
        <v>460</v>
      </c>
      <c r="BA117" s="949"/>
      <c r="BB117" s="949"/>
      <c r="BC117" s="949"/>
      <c r="BD117" s="949"/>
      <c r="BE117" s="949"/>
      <c r="BF117" s="949"/>
      <c r="BG117" s="949"/>
      <c r="BH117" s="949"/>
      <c r="BI117" s="949"/>
      <c r="BJ117" s="949"/>
      <c r="BK117" s="949"/>
      <c r="BL117" s="949"/>
      <c r="BM117" s="949"/>
      <c r="BN117" s="949"/>
      <c r="BO117" s="949"/>
      <c r="BP117" s="950"/>
      <c r="BQ117" s="898" t="s">
        <v>439</v>
      </c>
      <c r="BR117" s="899"/>
      <c r="BS117" s="899"/>
      <c r="BT117" s="899"/>
      <c r="BU117" s="899"/>
      <c r="BV117" s="899" t="s">
        <v>439</v>
      </c>
      <c r="BW117" s="899"/>
      <c r="BX117" s="899"/>
      <c r="BY117" s="899"/>
      <c r="BZ117" s="899"/>
      <c r="CA117" s="899" t="s">
        <v>439</v>
      </c>
      <c r="CB117" s="899"/>
      <c r="CC117" s="899"/>
      <c r="CD117" s="899"/>
      <c r="CE117" s="899"/>
      <c r="CF117" s="960" t="s">
        <v>439</v>
      </c>
      <c r="CG117" s="961"/>
      <c r="CH117" s="961"/>
      <c r="CI117" s="961"/>
      <c r="CJ117" s="961"/>
      <c r="CK117" s="1016"/>
      <c r="CL117" s="903"/>
      <c r="CM117" s="906" t="s">
        <v>461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439</v>
      </c>
      <c r="DH117" s="862"/>
      <c r="DI117" s="862"/>
      <c r="DJ117" s="862"/>
      <c r="DK117" s="863"/>
      <c r="DL117" s="864" t="s">
        <v>245</v>
      </c>
      <c r="DM117" s="862"/>
      <c r="DN117" s="862"/>
      <c r="DO117" s="862"/>
      <c r="DP117" s="863"/>
      <c r="DQ117" s="864" t="s">
        <v>439</v>
      </c>
      <c r="DR117" s="862"/>
      <c r="DS117" s="862"/>
      <c r="DT117" s="862"/>
      <c r="DU117" s="863"/>
      <c r="DV117" s="909" t="s">
        <v>439</v>
      </c>
      <c r="DW117" s="910"/>
      <c r="DX117" s="910"/>
      <c r="DY117" s="910"/>
      <c r="DZ117" s="911"/>
    </row>
    <row r="118" spans="1:130" s="247" customFormat="1" ht="26.25" customHeight="1" x14ac:dyDescent="0.15">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308</v>
      </c>
      <c r="AG118" s="987"/>
      <c r="AH118" s="987"/>
      <c r="AI118" s="987"/>
      <c r="AJ118" s="988"/>
      <c r="AK118" s="989" t="s">
        <v>307</v>
      </c>
      <c r="AL118" s="987"/>
      <c r="AM118" s="987"/>
      <c r="AN118" s="987"/>
      <c r="AO118" s="988"/>
      <c r="AP118" s="990" t="s">
        <v>433</v>
      </c>
      <c r="AQ118" s="991"/>
      <c r="AR118" s="991"/>
      <c r="AS118" s="991"/>
      <c r="AT118" s="992"/>
      <c r="AU118" s="1021"/>
      <c r="AV118" s="1022"/>
      <c r="AW118" s="1022"/>
      <c r="AX118" s="1022"/>
      <c r="AY118" s="1022"/>
      <c r="AZ118" s="964" t="s">
        <v>462</v>
      </c>
      <c r="BA118" s="965"/>
      <c r="BB118" s="965"/>
      <c r="BC118" s="965"/>
      <c r="BD118" s="965"/>
      <c r="BE118" s="965"/>
      <c r="BF118" s="965"/>
      <c r="BG118" s="965"/>
      <c r="BH118" s="965"/>
      <c r="BI118" s="965"/>
      <c r="BJ118" s="965"/>
      <c r="BK118" s="965"/>
      <c r="BL118" s="965"/>
      <c r="BM118" s="965"/>
      <c r="BN118" s="965"/>
      <c r="BO118" s="965"/>
      <c r="BP118" s="966"/>
      <c r="BQ118" s="967" t="s">
        <v>245</v>
      </c>
      <c r="BR118" s="930"/>
      <c r="BS118" s="930"/>
      <c r="BT118" s="930"/>
      <c r="BU118" s="930"/>
      <c r="BV118" s="930" t="s">
        <v>439</v>
      </c>
      <c r="BW118" s="930"/>
      <c r="BX118" s="930"/>
      <c r="BY118" s="930"/>
      <c r="BZ118" s="930"/>
      <c r="CA118" s="930" t="s">
        <v>439</v>
      </c>
      <c r="CB118" s="930"/>
      <c r="CC118" s="930"/>
      <c r="CD118" s="930"/>
      <c r="CE118" s="930"/>
      <c r="CF118" s="960" t="s">
        <v>439</v>
      </c>
      <c r="CG118" s="961"/>
      <c r="CH118" s="961"/>
      <c r="CI118" s="961"/>
      <c r="CJ118" s="961"/>
      <c r="CK118" s="1016"/>
      <c r="CL118" s="903"/>
      <c r="CM118" s="906" t="s">
        <v>463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245</v>
      </c>
      <c r="DH118" s="862"/>
      <c r="DI118" s="862"/>
      <c r="DJ118" s="862"/>
      <c r="DK118" s="863"/>
      <c r="DL118" s="864" t="s">
        <v>245</v>
      </c>
      <c r="DM118" s="862"/>
      <c r="DN118" s="862"/>
      <c r="DO118" s="862"/>
      <c r="DP118" s="863"/>
      <c r="DQ118" s="864" t="s">
        <v>245</v>
      </c>
      <c r="DR118" s="862"/>
      <c r="DS118" s="862"/>
      <c r="DT118" s="862"/>
      <c r="DU118" s="863"/>
      <c r="DV118" s="909" t="s">
        <v>245</v>
      </c>
      <c r="DW118" s="910"/>
      <c r="DX118" s="910"/>
      <c r="DY118" s="910"/>
      <c r="DZ118" s="911"/>
    </row>
    <row r="119" spans="1:130" s="247" customFormat="1" ht="26.25" customHeight="1" x14ac:dyDescent="0.15">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245</v>
      </c>
      <c r="AB119" s="980"/>
      <c r="AC119" s="980"/>
      <c r="AD119" s="980"/>
      <c r="AE119" s="981"/>
      <c r="AF119" s="982" t="s">
        <v>245</v>
      </c>
      <c r="AG119" s="980"/>
      <c r="AH119" s="980"/>
      <c r="AI119" s="980"/>
      <c r="AJ119" s="981"/>
      <c r="AK119" s="982" t="s">
        <v>439</v>
      </c>
      <c r="AL119" s="980"/>
      <c r="AM119" s="980"/>
      <c r="AN119" s="980"/>
      <c r="AO119" s="981"/>
      <c r="AP119" s="983" t="s">
        <v>245</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464</v>
      </c>
      <c r="BP119" s="963"/>
      <c r="BQ119" s="967">
        <v>15261321</v>
      </c>
      <c r="BR119" s="930"/>
      <c r="BS119" s="930"/>
      <c r="BT119" s="930"/>
      <c r="BU119" s="930"/>
      <c r="BV119" s="930">
        <v>15316832</v>
      </c>
      <c r="BW119" s="930"/>
      <c r="BX119" s="930"/>
      <c r="BY119" s="930"/>
      <c r="BZ119" s="930"/>
      <c r="CA119" s="930">
        <v>15568622</v>
      </c>
      <c r="CB119" s="930"/>
      <c r="CC119" s="930"/>
      <c r="CD119" s="930"/>
      <c r="CE119" s="930"/>
      <c r="CF119" s="828"/>
      <c r="CG119" s="829"/>
      <c r="CH119" s="829"/>
      <c r="CI119" s="829"/>
      <c r="CJ119" s="919"/>
      <c r="CK119" s="1017"/>
      <c r="CL119" s="905"/>
      <c r="CM119" s="923" t="s">
        <v>465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245</v>
      </c>
      <c r="DH119" s="845"/>
      <c r="DI119" s="845"/>
      <c r="DJ119" s="845"/>
      <c r="DK119" s="846"/>
      <c r="DL119" s="847" t="s">
        <v>439</v>
      </c>
      <c r="DM119" s="845"/>
      <c r="DN119" s="845"/>
      <c r="DO119" s="845"/>
      <c r="DP119" s="846"/>
      <c r="DQ119" s="847" t="s">
        <v>439</v>
      </c>
      <c r="DR119" s="845"/>
      <c r="DS119" s="845"/>
      <c r="DT119" s="845"/>
      <c r="DU119" s="846"/>
      <c r="DV119" s="933" t="s">
        <v>245</v>
      </c>
      <c r="DW119" s="934"/>
      <c r="DX119" s="934"/>
      <c r="DY119" s="934"/>
      <c r="DZ119" s="935"/>
    </row>
    <row r="120" spans="1:130" s="247" customFormat="1" ht="26.25" customHeight="1" x14ac:dyDescent="0.15">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245</v>
      </c>
      <c r="AB120" s="862"/>
      <c r="AC120" s="862"/>
      <c r="AD120" s="862"/>
      <c r="AE120" s="863"/>
      <c r="AF120" s="864" t="s">
        <v>439</v>
      </c>
      <c r="AG120" s="862"/>
      <c r="AH120" s="862"/>
      <c r="AI120" s="862"/>
      <c r="AJ120" s="863"/>
      <c r="AK120" s="864" t="s">
        <v>245</v>
      </c>
      <c r="AL120" s="862"/>
      <c r="AM120" s="862"/>
      <c r="AN120" s="862"/>
      <c r="AO120" s="863"/>
      <c r="AP120" s="909" t="s">
        <v>439</v>
      </c>
      <c r="AQ120" s="910"/>
      <c r="AR120" s="910"/>
      <c r="AS120" s="910"/>
      <c r="AT120" s="911"/>
      <c r="AU120" s="968" t="s">
        <v>466</v>
      </c>
      <c r="AV120" s="969"/>
      <c r="AW120" s="969"/>
      <c r="AX120" s="969"/>
      <c r="AY120" s="970"/>
      <c r="AZ120" s="945" t="s">
        <v>467</v>
      </c>
      <c r="BA120" s="890"/>
      <c r="BB120" s="890"/>
      <c r="BC120" s="890"/>
      <c r="BD120" s="890"/>
      <c r="BE120" s="890"/>
      <c r="BF120" s="890"/>
      <c r="BG120" s="890"/>
      <c r="BH120" s="890"/>
      <c r="BI120" s="890"/>
      <c r="BJ120" s="890"/>
      <c r="BK120" s="890"/>
      <c r="BL120" s="890"/>
      <c r="BM120" s="890"/>
      <c r="BN120" s="890"/>
      <c r="BO120" s="890"/>
      <c r="BP120" s="891"/>
      <c r="BQ120" s="946">
        <v>10047680</v>
      </c>
      <c r="BR120" s="927"/>
      <c r="BS120" s="927"/>
      <c r="BT120" s="927"/>
      <c r="BU120" s="927"/>
      <c r="BV120" s="927">
        <v>7957356</v>
      </c>
      <c r="BW120" s="927"/>
      <c r="BX120" s="927"/>
      <c r="BY120" s="927"/>
      <c r="BZ120" s="927"/>
      <c r="CA120" s="927">
        <v>9351336</v>
      </c>
      <c r="CB120" s="927"/>
      <c r="CC120" s="927"/>
      <c r="CD120" s="927"/>
      <c r="CE120" s="927"/>
      <c r="CF120" s="951">
        <v>210.6</v>
      </c>
      <c r="CG120" s="952"/>
      <c r="CH120" s="952"/>
      <c r="CI120" s="952"/>
      <c r="CJ120" s="952"/>
      <c r="CK120" s="953" t="s">
        <v>468</v>
      </c>
      <c r="CL120" s="937"/>
      <c r="CM120" s="937"/>
      <c r="CN120" s="937"/>
      <c r="CO120" s="938"/>
      <c r="CP120" s="957" t="s">
        <v>413</v>
      </c>
      <c r="CQ120" s="958"/>
      <c r="CR120" s="958"/>
      <c r="CS120" s="958"/>
      <c r="CT120" s="958"/>
      <c r="CU120" s="958"/>
      <c r="CV120" s="958"/>
      <c r="CW120" s="958"/>
      <c r="CX120" s="958"/>
      <c r="CY120" s="958"/>
      <c r="CZ120" s="958"/>
      <c r="DA120" s="958"/>
      <c r="DB120" s="958"/>
      <c r="DC120" s="958"/>
      <c r="DD120" s="958"/>
      <c r="DE120" s="958"/>
      <c r="DF120" s="959"/>
      <c r="DG120" s="946">
        <v>1465057</v>
      </c>
      <c r="DH120" s="927"/>
      <c r="DI120" s="927"/>
      <c r="DJ120" s="927"/>
      <c r="DK120" s="927"/>
      <c r="DL120" s="927">
        <v>1366439</v>
      </c>
      <c r="DM120" s="927"/>
      <c r="DN120" s="927"/>
      <c r="DO120" s="927"/>
      <c r="DP120" s="927"/>
      <c r="DQ120" s="927">
        <v>1269228</v>
      </c>
      <c r="DR120" s="927"/>
      <c r="DS120" s="927"/>
      <c r="DT120" s="927"/>
      <c r="DU120" s="927"/>
      <c r="DV120" s="928">
        <v>28.6</v>
      </c>
      <c r="DW120" s="928"/>
      <c r="DX120" s="928"/>
      <c r="DY120" s="928"/>
      <c r="DZ120" s="929"/>
    </row>
    <row r="121" spans="1:130" s="247" customFormat="1" ht="26.25" customHeight="1" x14ac:dyDescent="0.15">
      <c r="A121" s="902"/>
      <c r="B121" s="903"/>
      <c r="C121" s="948" t="s">
        <v>469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245</v>
      </c>
      <c r="AB121" s="862"/>
      <c r="AC121" s="862"/>
      <c r="AD121" s="862"/>
      <c r="AE121" s="863"/>
      <c r="AF121" s="864" t="s">
        <v>245</v>
      </c>
      <c r="AG121" s="862"/>
      <c r="AH121" s="862"/>
      <c r="AI121" s="862"/>
      <c r="AJ121" s="863"/>
      <c r="AK121" s="864" t="s">
        <v>245</v>
      </c>
      <c r="AL121" s="862"/>
      <c r="AM121" s="862"/>
      <c r="AN121" s="862"/>
      <c r="AO121" s="863"/>
      <c r="AP121" s="909" t="s">
        <v>245</v>
      </c>
      <c r="AQ121" s="910"/>
      <c r="AR121" s="910"/>
      <c r="AS121" s="910"/>
      <c r="AT121" s="911"/>
      <c r="AU121" s="971"/>
      <c r="AV121" s="972"/>
      <c r="AW121" s="972"/>
      <c r="AX121" s="972"/>
      <c r="AY121" s="973"/>
      <c r="AZ121" s="897" t="s">
        <v>470</v>
      </c>
      <c r="BA121" s="832"/>
      <c r="BB121" s="832"/>
      <c r="BC121" s="832"/>
      <c r="BD121" s="832"/>
      <c r="BE121" s="832"/>
      <c r="BF121" s="832"/>
      <c r="BG121" s="832"/>
      <c r="BH121" s="832"/>
      <c r="BI121" s="832"/>
      <c r="BJ121" s="832"/>
      <c r="BK121" s="832"/>
      <c r="BL121" s="832"/>
      <c r="BM121" s="832"/>
      <c r="BN121" s="832"/>
      <c r="BO121" s="832"/>
      <c r="BP121" s="833"/>
      <c r="BQ121" s="898">
        <v>1303235</v>
      </c>
      <c r="BR121" s="899"/>
      <c r="BS121" s="899"/>
      <c r="BT121" s="899"/>
      <c r="BU121" s="899"/>
      <c r="BV121" s="899">
        <v>2209849</v>
      </c>
      <c r="BW121" s="899"/>
      <c r="BX121" s="899"/>
      <c r="BY121" s="899"/>
      <c r="BZ121" s="899"/>
      <c r="CA121" s="899">
        <v>2680017</v>
      </c>
      <c r="CB121" s="899"/>
      <c r="CC121" s="899"/>
      <c r="CD121" s="899"/>
      <c r="CE121" s="899"/>
      <c r="CF121" s="960">
        <v>60.4</v>
      </c>
      <c r="CG121" s="961"/>
      <c r="CH121" s="961"/>
      <c r="CI121" s="961"/>
      <c r="CJ121" s="961"/>
      <c r="CK121" s="954"/>
      <c r="CL121" s="940"/>
      <c r="CM121" s="940"/>
      <c r="CN121" s="940"/>
      <c r="CO121" s="941"/>
      <c r="CP121" s="920" t="s">
        <v>407</v>
      </c>
      <c r="CQ121" s="921"/>
      <c r="CR121" s="921"/>
      <c r="CS121" s="921"/>
      <c r="CT121" s="921"/>
      <c r="CU121" s="921"/>
      <c r="CV121" s="921"/>
      <c r="CW121" s="921"/>
      <c r="CX121" s="921"/>
      <c r="CY121" s="921"/>
      <c r="CZ121" s="921"/>
      <c r="DA121" s="921"/>
      <c r="DB121" s="921"/>
      <c r="DC121" s="921"/>
      <c r="DD121" s="921"/>
      <c r="DE121" s="921"/>
      <c r="DF121" s="922"/>
      <c r="DG121" s="898">
        <v>280530</v>
      </c>
      <c r="DH121" s="899"/>
      <c r="DI121" s="899"/>
      <c r="DJ121" s="899"/>
      <c r="DK121" s="899"/>
      <c r="DL121" s="899">
        <v>271944</v>
      </c>
      <c r="DM121" s="899"/>
      <c r="DN121" s="899"/>
      <c r="DO121" s="899"/>
      <c r="DP121" s="899"/>
      <c r="DQ121" s="899">
        <v>245948</v>
      </c>
      <c r="DR121" s="899"/>
      <c r="DS121" s="899"/>
      <c r="DT121" s="899"/>
      <c r="DU121" s="899"/>
      <c r="DV121" s="876">
        <v>5.5</v>
      </c>
      <c r="DW121" s="876"/>
      <c r="DX121" s="876"/>
      <c r="DY121" s="876"/>
      <c r="DZ121" s="877"/>
    </row>
    <row r="122" spans="1:130" s="247" customFormat="1" ht="26.25" customHeight="1" x14ac:dyDescent="0.15">
      <c r="A122" s="902"/>
      <c r="B122" s="903"/>
      <c r="C122" s="906" t="s">
        <v>452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245</v>
      </c>
      <c r="AB122" s="862"/>
      <c r="AC122" s="862"/>
      <c r="AD122" s="862"/>
      <c r="AE122" s="863"/>
      <c r="AF122" s="864" t="s">
        <v>245</v>
      </c>
      <c r="AG122" s="862"/>
      <c r="AH122" s="862"/>
      <c r="AI122" s="862"/>
      <c r="AJ122" s="863"/>
      <c r="AK122" s="864" t="s">
        <v>245</v>
      </c>
      <c r="AL122" s="862"/>
      <c r="AM122" s="862"/>
      <c r="AN122" s="862"/>
      <c r="AO122" s="863"/>
      <c r="AP122" s="909" t="s">
        <v>245</v>
      </c>
      <c r="AQ122" s="910"/>
      <c r="AR122" s="910"/>
      <c r="AS122" s="910"/>
      <c r="AT122" s="911"/>
      <c r="AU122" s="971"/>
      <c r="AV122" s="972"/>
      <c r="AW122" s="972"/>
      <c r="AX122" s="972"/>
      <c r="AY122" s="973"/>
      <c r="AZ122" s="964" t="s">
        <v>471</v>
      </c>
      <c r="BA122" s="965"/>
      <c r="BB122" s="965"/>
      <c r="BC122" s="965"/>
      <c r="BD122" s="965"/>
      <c r="BE122" s="965"/>
      <c r="BF122" s="965"/>
      <c r="BG122" s="965"/>
      <c r="BH122" s="965"/>
      <c r="BI122" s="965"/>
      <c r="BJ122" s="965"/>
      <c r="BK122" s="965"/>
      <c r="BL122" s="965"/>
      <c r="BM122" s="965"/>
      <c r="BN122" s="965"/>
      <c r="BO122" s="965"/>
      <c r="BP122" s="966"/>
      <c r="BQ122" s="967">
        <v>7929920</v>
      </c>
      <c r="BR122" s="930"/>
      <c r="BS122" s="930"/>
      <c r="BT122" s="930"/>
      <c r="BU122" s="930"/>
      <c r="BV122" s="930">
        <v>7973555</v>
      </c>
      <c r="BW122" s="930"/>
      <c r="BX122" s="930"/>
      <c r="BY122" s="930"/>
      <c r="BZ122" s="930"/>
      <c r="CA122" s="930">
        <v>7903786</v>
      </c>
      <c r="CB122" s="930"/>
      <c r="CC122" s="930"/>
      <c r="CD122" s="930"/>
      <c r="CE122" s="930"/>
      <c r="CF122" s="931">
        <v>178</v>
      </c>
      <c r="CG122" s="932"/>
      <c r="CH122" s="932"/>
      <c r="CI122" s="932"/>
      <c r="CJ122" s="932"/>
      <c r="CK122" s="954"/>
      <c r="CL122" s="940"/>
      <c r="CM122" s="940"/>
      <c r="CN122" s="940"/>
      <c r="CO122" s="941"/>
      <c r="CP122" s="920" t="s">
        <v>411</v>
      </c>
      <c r="CQ122" s="921"/>
      <c r="CR122" s="921"/>
      <c r="CS122" s="921"/>
      <c r="CT122" s="921"/>
      <c r="CU122" s="921"/>
      <c r="CV122" s="921"/>
      <c r="CW122" s="921"/>
      <c r="CX122" s="921"/>
      <c r="CY122" s="921"/>
      <c r="CZ122" s="921"/>
      <c r="DA122" s="921"/>
      <c r="DB122" s="921"/>
      <c r="DC122" s="921"/>
      <c r="DD122" s="921"/>
      <c r="DE122" s="921"/>
      <c r="DF122" s="922"/>
      <c r="DG122" s="898">
        <v>86386</v>
      </c>
      <c r="DH122" s="899"/>
      <c r="DI122" s="899"/>
      <c r="DJ122" s="899"/>
      <c r="DK122" s="899"/>
      <c r="DL122" s="899">
        <v>77984</v>
      </c>
      <c r="DM122" s="899"/>
      <c r="DN122" s="899"/>
      <c r="DO122" s="899"/>
      <c r="DP122" s="899"/>
      <c r="DQ122" s="899">
        <v>70357</v>
      </c>
      <c r="DR122" s="899"/>
      <c r="DS122" s="899"/>
      <c r="DT122" s="899"/>
      <c r="DU122" s="899"/>
      <c r="DV122" s="876">
        <v>1.6</v>
      </c>
      <c r="DW122" s="876"/>
      <c r="DX122" s="876"/>
      <c r="DY122" s="876"/>
      <c r="DZ122" s="877"/>
    </row>
    <row r="123" spans="1:130" s="247" customFormat="1" ht="26.25" customHeight="1" x14ac:dyDescent="0.15">
      <c r="A123" s="902"/>
      <c r="B123" s="903"/>
      <c r="C123" s="906" t="s">
        <v>458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245</v>
      </c>
      <c r="AB123" s="862"/>
      <c r="AC123" s="862"/>
      <c r="AD123" s="862"/>
      <c r="AE123" s="863"/>
      <c r="AF123" s="864" t="s">
        <v>245</v>
      </c>
      <c r="AG123" s="862"/>
      <c r="AH123" s="862"/>
      <c r="AI123" s="862"/>
      <c r="AJ123" s="863"/>
      <c r="AK123" s="864" t="s">
        <v>245</v>
      </c>
      <c r="AL123" s="862"/>
      <c r="AM123" s="862"/>
      <c r="AN123" s="862"/>
      <c r="AO123" s="863"/>
      <c r="AP123" s="909" t="s">
        <v>439</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472</v>
      </c>
      <c r="BP123" s="963"/>
      <c r="BQ123" s="917">
        <v>19280835</v>
      </c>
      <c r="BR123" s="918"/>
      <c r="BS123" s="918"/>
      <c r="BT123" s="918"/>
      <c r="BU123" s="918"/>
      <c r="BV123" s="918">
        <v>18140760</v>
      </c>
      <c r="BW123" s="918"/>
      <c r="BX123" s="918"/>
      <c r="BY123" s="918"/>
      <c r="BZ123" s="918"/>
      <c r="CA123" s="918">
        <v>19935139</v>
      </c>
      <c r="CB123" s="918"/>
      <c r="CC123" s="918"/>
      <c r="CD123" s="918"/>
      <c r="CE123" s="918"/>
      <c r="CF123" s="828"/>
      <c r="CG123" s="829"/>
      <c r="CH123" s="829"/>
      <c r="CI123" s="829"/>
      <c r="CJ123" s="919"/>
      <c r="CK123" s="954"/>
      <c r="CL123" s="940"/>
      <c r="CM123" s="940"/>
      <c r="CN123" s="940"/>
      <c r="CO123" s="941"/>
      <c r="CP123" s="920" t="s">
        <v>409</v>
      </c>
      <c r="CQ123" s="921"/>
      <c r="CR123" s="921"/>
      <c r="CS123" s="921"/>
      <c r="CT123" s="921"/>
      <c r="CU123" s="921"/>
      <c r="CV123" s="921"/>
      <c r="CW123" s="921"/>
      <c r="CX123" s="921"/>
      <c r="CY123" s="921"/>
      <c r="CZ123" s="921"/>
      <c r="DA123" s="921"/>
      <c r="DB123" s="921"/>
      <c r="DC123" s="921"/>
      <c r="DD123" s="921"/>
      <c r="DE123" s="921"/>
      <c r="DF123" s="922"/>
      <c r="DG123" s="861">
        <v>12970</v>
      </c>
      <c r="DH123" s="862"/>
      <c r="DI123" s="862"/>
      <c r="DJ123" s="862"/>
      <c r="DK123" s="863"/>
      <c r="DL123" s="864">
        <v>11546</v>
      </c>
      <c r="DM123" s="862"/>
      <c r="DN123" s="862"/>
      <c r="DO123" s="862"/>
      <c r="DP123" s="863"/>
      <c r="DQ123" s="864">
        <v>3503</v>
      </c>
      <c r="DR123" s="862"/>
      <c r="DS123" s="862"/>
      <c r="DT123" s="862"/>
      <c r="DU123" s="863"/>
      <c r="DV123" s="909">
        <v>0.1</v>
      </c>
      <c r="DW123" s="910"/>
      <c r="DX123" s="910"/>
      <c r="DY123" s="910"/>
      <c r="DZ123" s="911"/>
    </row>
    <row r="124" spans="1:130" s="247" customFormat="1" ht="26.25" customHeight="1" thickBot="1" x14ac:dyDescent="0.2">
      <c r="A124" s="902"/>
      <c r="B124" s="903"/>
      <c r="C124" s="906" t="s">
        <v>461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245</v>
      </c>
      <c r="AB124" s="862"/>
      <c r="AC124" s="862"/>
      <c r="AD124" s="862"/>
      <c r="AE124" s="863"/>
      <c r="AF124" s="864" t="s">
        <v>245</v>
      </c>
      <c r="AG124" s="862"/>
      <c r="AH124" s="862"/>
      <c r="AI124" s="862"/>
      <c r="AJ124" s="863"/>
      <c r="AK124" s="864" t="s">
        <v>245</v>
      </c>
      <c r="AL124" s="862"/>
      <c r="AM124" s="862"/>
      <c r="AN124" s="862"/>
      <c r="AO124" s="863"/>
      <c r="AP124" s="909" t="s">
        <v>473</v>
      </c>
      <c r="AQ124" s="910"/>
      <c r="AR124" s="910"/>
      <c r="AS124" s="910"/>
      <c r="AT124" s="911"/>
      <c r="AU124" s="912" t="s">
        <v>474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245</v>
      </c>
      <c r="BR124" s="916"/>
      <c r="BS124" s="916"/>
      <c r="BT124" s="916"/>
      <c r="BU124" s="916"/>
      <c r="BV124" s="916" t="s">
        <v>245</v>
      </c>
      <c r="BW124" s="916"/>
      <c r="BX124" s="916"/>
      <c r="BY124" s="916"/>
      <c r="BZ124" s="916"/>
      <c r="CA124" s="916" t="s">
        <v>245</v>
      </c>
      <c r="CB124" s="916"/>
      <c r="CC124" s="916"/>
      <c r="CD124" s="916"/>
      <c r="CE124" s="916"/>
      <c r="CF124" s="806"/>
      <c r="CG124" s="807"/>
      <c r="CH124" s="807"/>
      <c r="CI124" s="807"/>
      <c r="CJ124" s="947"/>
      <c r="CK124" s="955"/>
      <c r="CL124" s="955"/>
      <c r="CM124" s="955"/>
      <c r="CN124" s="955"/>
      <c r="CO124" s="956"/>
      <c r="CP124" s="920" t="s">
        <v>475</v>
      </c>
      <c r="CQ124" s="921"/>
      <c r="CR124" s="921"/>
      <c r="CS124" s="921"/>
      <c r="CT124" s="921"/>
      <c r="CU124" s="921"/>
      <c r="CV124" s="921"/>
      <c r="CW124" s="921"/>
      <c r="CX124" s="921"/>
      <c r="CY124" s="921"/>
      <c r="CZ124" s="921"/>
      <c r="DA124" s="921"/>
      <c r="DB124" s="921"/>
      <c r="DC124" s="921"/>
      <c r="DD124" s="921"/>
      <c r="DE124" s="921"/>
      <c r="DF124" s="922"/>
      <c r="DG124" s="844" t="s">
        <v>476</v>
      </c>
      <c r="DH124" s="845"/>
      <c r="DI124" s="845"/>
      <c r="DJ124" s="845"/>
      <c r="DK124" s="846"/>
      <c r="DL124" s="847" t="s">
        <v>477</v>
      </c>
      <c r="DM124" s="845"/>
      <c r="DN124" s="845"/>
      <c r="DO124" s="845"/>
      <c r="DP124" s="846"/>
      <c r="DQ124" s="847" t="s">
        <v>245</v>
      </c>
      <c r="DR124" s="845"/>
      <c r="DS124" s="845"/>
      <c r="DT124" s="845"/>
      <c r="DU124" s="846"/>
      <c r="DV124" s="933" t="s">
        <v>245</v>
      </c>
      <c r="DW124" s="934"/>
      <c r="DX124" s="934"/>
      <c r="DY124" s="934"/>
      <c r="DZ124" s="935"/>
    </row>
    <row r="125" spans="1:130" s="247" customFormat="1" ht="26.25" customHeight="1" x14ac:dyDescent="0.15">
      <c r="A125" s="902"/>
      <c r="B125" s="903"/>
      <c r="C125" s="906" t="s">
        <v>463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245</v>
      </c>
      <c r="AB125" s="862"/>
      <c r="AC125" s="862"/>
      <c r="AD125" s="862"/>
      <c r="AE125" s="863"/>
      <c r="AF125" s="864" t="s">
        <v>245</v>
      </c>
      <c r="AG125" s="862"/>
      <c r="AH125" s="862"/>
      <c r="AI125" s="862"/>
      <c r="AJ125" s="863"/>
      <c r="AK125" s="864" t="s">
        <v>245</v>
      </c>
      <c r="AL125" s="862"/>
      <c r="AM125" s="862"/>
      <c r="AN125" s="862"/>
      <c r="AO125" s="863"/>
      <c r="AP125" s="909" t="s">
        <v>245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478</v>
      </c>
      <c r="CL125" s="937"/>
      <c r="CM125" s="937"/>
      <c r="CN125" s="937"/>
      <c r="CO125" s="938"/>
      <c r="CP125" s="945" t="s">
        <v>479</v>
      </c>
      <c r="CQ125" s="890"/>
      <c r="CR125" s="890"/>
      <c r="CS125" s="890"/>
      <c r="CT125" s="890"/>
      <c r="CU125" s="890"/>
      <c r="CV125" s="890"/>
      <c r="CW125" s="890"/>
      <c r="CX125" s="890"/>
      <c r="CY125" s="890"/>
      <c r="CZ125" s="890"/>
      <c r="DA125" s="890"/>
      <c r="DB125" s="890"/>
      <c r="DC125" s="890"/>
      <c r="DD125" s="890"/>
      <c r="DE125" s="890"/>
      <c r="DF125" s="891"/>
      <c r="DG125" s="946" t="s">
        <v>473</v>
      </c>
      <c r="DH125" s="927"/>
      <c r="DI125" s="927"/>
      <c r="DJ125" s="927"/>
      <c r="DK125" s="927"/>
      <c r="DL125" s="927" t="s">
        <v>480</v>
      </c>
      <c r="DM125" s="927"/>
      <c r="DN125" s="927"/>
      <c r="DO125" s="927"/>
      <c r="DP125" s="927"/>
      <c r="DQ125" s="927" t="s">
        <v>477</v>
      </c>
      <c r="DR125" s="927"/>
      <c r="DS125" s="927"/>
      <c r="DT125" s="927"/>
      <c r="DU125" s="927"/>
      <c r="DV125" s="928" t="s">
        <v>476</v>
      </c>
      <c r="DW125" s="928"/>
      <c r="DX125" s="928"/>
      <c r="DY125" s="928"/>
      <c r="DZ125" s="929"/>
    </row>
    <row r="126" spans="1:130" s="247" customFormat="1" ht="26.25" customHeight="1" thickBot="1" x14ac:dyDescent="0.2">
      <c r="A126" s="902"/>
      <c r="B126" s="903"/>
      <c r="C126" s="906" t="s">
        <v>465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245</v>
      </c>
      <c r="AB126" s="862"/>
      <c r="AC126" s="862"/>
      <c r="AD126" s="862"/>
      <c r="AE126" s="863"/>
      <c r="AF126" s="864" t="s">
        <v>245</v>
      </c>
      <c r="AG126" s="862"/>
      <c r="AH126" s="862"/>
      <c r="AI126" s="862"/>
      <c r="AJ126" s="863"/>
      <c r="AK126" s="864" t="s">
        <v>245</v>
      </c>
      <c r="AL126" s="862"/>
      <c r="AM126" s="862"/>
      <c r="AN126" s="862"/>
      <c r="AO126" s="863"/>
      <c r="AP126" s="909" t="s">
        <v>473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481</v>
      </c>
      <c r="CQ126" s="832"/>
      <c r="CR126" s="832"/>
      <c r="CS126" s="832"/>
      <c r="CT126" s="832"/>
      <c r="CU126" s="832"/>
      <c r="CV126" s="832"/>
      <c r="CW126" s="832"/>
      <c r="CX126" s="832"/>
      <c r="CY126" s="832"/>
      <c r="CZ126" s="832"/>
      <c r="DA126" s="832"/>
      <c r="DB126" s="832"/>
      <c r="DC126" s="832"/>
      <c r="DD126" s="832"/>
      <c r="DE126" s="832"/>
      <c r="DF126" s="833"/>
      <c r="DG126" s="898" t="s">
        <v>482</v>
      </c>
      <c r="DH126" s="899"/>
      <c r="DI126" s="899"/>
      <c r="DJ126" s="899"/>
      <c r="DK126" s="899"/>
      <c r="DL126" s="899" t="s">
        <v>245</v>
      </c>
      <c r="DM126" s="899"/>
      <c r="DN126" s="899"/>
      <c r="DO126" s="899"/>
      <c r="DP126" s="899"/>
      <c r="DQ126" s="899" t="s">
        <v>245</v>
      </c>
      <c r="DR126" s="899"/>
      <c r="DS126" s="899"/>
      <c r="DT126" s="899"/>
      <c r="DU126" s="899"/>
      <c r="DV126" s="876" t="s">
        <v>245</v>
      </c>
      <c r="DW126" s="876"/>
      <c r="DX126" s="876"/>
      <c r="DY126" s="876"/>
      <c r="DZ126" s="877"/>
    </row>
    <row r="127" spans="1:130" s="247" customFormat="1" ht="26.25" customHeight="1" x14ac:dyDescent="0.15">
      <c r="A127" s="904"/>
      <c r="B127" s="905"/>
      <c r="C127" s="923" t="s">
        <v>483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1657</v>
      </c>
      <c r="AB127" s="862"/>
      <c r="AC127" s="862"/>
      <c r="AD127" s="862"/>
      <c r="AE127" s="863"/>
      <c r="AF127" s="864">
        <v>659</v>
      </c>
      <c r="AG127" s="862"/>
      <c r="AH127" s="862"/>
      <c r="AI127" s="862"/>
      <c r="AJ127" s="863"/>
      <c r="AK127" s="864">
        <v>210</v>
      </c>
      <c r="AL127" s="862"/>
      <c r="AM127" s="862"/>
      <c r="AN127" s="862"/>
      <c r="AO127" s="863"/>
      <c r="AP127" s="909">
        <v>0</v>
      </c>
      <c r="AQ127" s="910"/>
      <c r="AR127" s="910"/>
      <c r="AS127" s="910"/>
      <c r="AT127" s="911"/>
      <c r="AU127" s="283"/>
      <c r="AV127" s="283"/>
      <c r="AW127" s="283"/>
      <c r="AX127" s="926" t="s">
        <v>484</v>
      </c>
      <c r="AY127" s="894"/>
      <c r="AZ127" s="894"/>
      <c r="BA127" s="894"/>
      <c r="BB127" s="894"/>
      <c r="BC127" s="894"/>
      <c r="BD127" s="894"/>
      <c r="BE127" s="895"/>
      <c r="BF127" s="893" t="s">
        <v>485</v>
      </c>
      <c r="BG127" s="894"/>
      <c r="BH127" s="894"/>
      <c r="BI127" s="894"/>
      <c r="BJ127" s="894"/>
      <c r="BK127" s="894"/>
      <c r="BL127" s="895"/>
      <c r="BM127" s="893" t="s">
        <v>486</v>
      </c>
      <c r="BN127" s="894"/>
      <c r="BO127" s="894"/>
      <c r="BP127" s="894"/>
      <c r="BQ127" s="894"/>
      <c r="BR127" s="894"/>
      <c r="BS127" s="895"/>
      <c r="BT127" s="893" t="s">
        <v>487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488</v>
      </c>
      <c r="CQ127" s="832"/>
      <c r="CR127" s="832"/>
      <c r="CS127" s="832"/>
      <c r="CT127" s="832"/>
      <c r="CU127" s="832"/>
      <c r="CV127" s="832"/>
      <c r="CW127" s="832"/>
      <c r="CX127" s="832"/>
      <c r="CY127" s="832"/>
      <c r="CZ127" s="832"/>
      <c r="DA127" s="832"/>
      <c r="DB127" s="832"/>
      <c r="DC127" s="832"/>
      <c r="DD127" s="832"/>
      <c r="DE127" s="832"/>
      <c r="DF127" s="833"/>
      <c r="DG127" s="898" t="s">
        <v>489</v>
      </c>
      <c r="DH127" s="899"/>
      <c r="DI127" s="899"/>
      <c r="DJ127" s="899"/>
      <c r="DK127" s="899"/>
      <c r="DL127" s="899" t="s">
        <v>490</v>
      </c>
      <c r="DM127" s="899"/>
      <c r="DN127" s="899"/>
      <c r="DO127" s="899"/>
      <c r="DP127" s="899"/>
      <c r="DQ127" s="899" t="s">
        <v>482</v>
      </c>
      <c r="DR127" s="899"/>
      <c r="DS127" s="899"/>
      <c r="DT127" s="899"/>
      <c r="DU127" s="899"/>
      <c r="DV127" s="876" t="s">
        <v>245</v>
      </c>
      <c r="DW127" s="876"/>
      <c r="DX127" s="876"/>
      <c r="DY127" s="876"/>
      <c r="DZ127" s="877"/>
    </row>
    <row r="128" spans="1:130" s="247" customFormat="1" ht="26.25" customHeight="1" thickBot="1" x14ac:dyDescent="0.2">
      <c r="A128" s="878" t="s">
        <v>491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492</v>
      </c>
      <c r="X128" s="880"/>
      <c r="Y128" s="880"/>
      <c r="Z128" s="881"/>
      <c r="AA128" s="882">
        <v>58751</v>
      </c>
      <c r="AB128" s="883"/>
      <c r="AC128" s="883"/>
      <c r="AD128" s="883"/>
      <c r="AE128" s="884"/>
      <c r="AF128" s="885">
        <v>87842</v>
      </c>
      <c r="AG128" s="883"/>
      <c r="AH128" s="883"/>
      <c r="AI128" s="883"/>
      <c r="AJ128" s="884"/>
      <c r="AK128" s="885">
        <v>100465</v>
      </c>
      <c r="AL128" s="883"/>
      <c r="AM128" s="883"/>
      <c r="AN128" s="883"/>
      <c r="AO128" s="884"/>
      <c r="AP128" s="886"/>
      <c r="AQ128" s="887"/>
      <c r="AR128" s="887"/>
      <c r="AS128" s="887"/>
      <c r="AT128" s="888"/>
      <c r="AU128" s="283"/>
      <c r="AV128" s="283"/>
      <c r="AW128" s="283"/>
      <c r="AX128" s="889" t="s">
        <v>493</v>
      </c>
      <c r="AY128" s="890"/>
      <c r="AZ128" s="890"/>
      <c r="BA128" s="890"/>
      <c r="BB128" s="890"/>
      <c r="BC128" s="890"/>
      <c r="BD128" s="890"/>
      <c r="BE128" s="891"/>
      <c r="BF128" s="868" t="s">
        <v>476</v>
      </c>
      <c r="BG128" s="869"/>
      <c r="BH128" s="869"/>
      <c r="BI128" s="869"/>
      <c r="BJ128" s="869"/>
      <c r="BK128" s="869"/>
      <c r="BL128" s="892"/>
      <c r="BM128" s="868">
        <v>14.88</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494</v>
      </c>
      <c r="CQ128" s="810"/>
      <c r="CR128" s="810"/>
      <c r="CS128" s="810"/>
      <c r="CT128" s="810"/>
      <c r="CU128" s="810"/>
      <c r="CV128" s="810"/>
      <c r="CW128" s="810"/>
      <c r="CX128" s="810"/>
      <c r="CY128" s="810"/>
      <c r="CZ128" s="810"/>
      <c r="DA128" s="810"/>
      <c r="DB128" s="810"/>
      <c r="DC128" s="810"/>
      <c r="DD128" s="810"/>
      <c r="DE128" s="810"/>
      <c r="DF128" s="811"/>
      <c r="DG128" s="872" t="s">
        <v>482</v>
      </c>
      <c r="DH128" s="873"/>
      <c r="DI128" s="873"/>
      <c r="DJ128" s="873"/>
      <c r="DK128" s="873"/>
      <c r="DL128" s="873" t="s">
        <v>245</v>
      </c>
      <c r="DM128" s="873"/>
      <c r="DN128" s="873"/>
      <c r="DO128" s="873"/>
      <c r="DP128" s="873"/>
      <c r="DQ128" s="873">
        <v>8721</v>
      </c>
      <c r="DR128" s="873"/>
      <c r="DS128" s="873"/>
      <c r="DT128" s="873"/>
      <c r="DU128" s="873"/>
      <c r="DV128" s="874">
        <v>0.2</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495</v>
      </c>
      <c r="X129" s="859"/>
      <c r="Y129" s="859"/>
      <c r="Z129" s="860"/>
      <c r="AA129" s="861">
        <v>5209117</v>
      </c>
      <c r="AB129" s="862"/>
      <c r="AC129" s="862"/>
      <c r="AD129" s="862"/>
      <c r="AE129" s="863"/>
      <c r="AF129" s="864">
        <v>5173370</v>
      </c>
      <c r="AG129" s="862"/>
      <c r="AH129" s="862"/>
      <c r="AI129" s="862"/>
      <c r="AJ129" s="863"/>
      <c r="AK129" s="864">
        <v>5186733</v>
      </c>
      <c r="AL129" s="862"/>
      <c r="AM129" s="862"/>
      <c r="AN129" s="862"/>
      <c r="AO129" s="863"/>
      <c r="AP129" s="865"/>
      <c r="AQ129" s="866"/>
      <c r="AR129" s="866"/>
      <c r="AS129" s="866"/>
      <c r="AT129" s="867"/>
      <c r="AU129" s="285"/>
      <c r="AV129" s="285"/>
      <c r="AW129" s="285"/>
      <c r="AX129" s="831" t="s">
        <v>496</v>
      </c>
      <c r="AY129" s="832"/>
      <c r="AZ129" s="832"/>
      <c r="BA129" s="832"/>
      <c r="BB129" s="832"/>
      <c r="BC129" s="832"/>
      <c r="BD129" s="832"/>
      <c r="BE129" s="833"/>
      <c r="BF129" s="851" t="s">
        <v>489</v>
      </c>
      <c r="BG129" s="852"/>
      <c r="BH129" s="852"/>
      <c r="BI129" s="852"/>
      <c r="BJ129" s="852"/>
      <c r="BK129" s="852"/>
      <c r="BL129" s="853"/>
      <c r="BM129" s="851">
        <v>19.88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498</v>
      </c>
      <c r="X130" s="859"/>
      <c r="Y130" s="859"/>
      <c r="Z130" s="860"/>
      <c r="AA130" s="861">
        <v>678395</v>
      </c>
      <c r="AB130" s="862"/>
      <c r="AC130" s="862"/>
      <c r="AD130" s="862"/>
      <c r="AE130" s="863"/>
      <c r="AF130" s="864">
        <v>699683</v>
      </c>
      <c r="AG130" s="862"/>
      <c r="AH130" s="862"/>
      <c r="AI130" s="862"/>
      <c r="AJ130" s="863"/>
      <c r="AK130" s="864">
        <v>746213</v>
      </c>
      <c r="AL130" s="862"/>
      <c r="AM130" s="862"/>
      <c r="AN130" s="862"/>
      <c r="AO130" s="863"/>
      <c r="AP130" s="865"/>
      <c r="AQ130" s="866"/>
      <c r="AR130" s="866"/>
      <c r="AS130" s="866"/>
      <c r="AT130" s="867"/>
      <c r="AU130" s="285"/>
      <c r="AV130" s="285"/>
      <c r="AW130" s="285"/>
      <c r="AX130" s="831" t="s">
        <v>499</v>
      </c>
      <c r="AY130" s="832"/>
      <c r="AZ130" s="832"/>
      <c r="BA130" s="832"/>
      <c r="BB130" s="832"/>
      <c r="BC130" s="832"/>
      <c r="BD130" s="832"/>
      <c r="BE130" s="833"/>
      <c r="BF130" s="834">
        <v>6.5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500</v>
      </c>
      <c r="X131" s="842"/>
      <c r="Y131" s="842"/>
      <c r="Z131" s="843"/>
      <c r="AA131" s="844">
        <v>4530722</v>
      </c>
      <c r="AB131" s="845"/>
      <c r="AC131" s="845"/>
      <c r="AD131" s="845"/>
      <c r="AE131" s="846"/>
      <c r="AF131" s="847">
        <v>4473687</v>
      </c>
      <c r="AG131" s="845"/>
      <c r="AH131" s="845"/>
      <c r="AI131" s="845"/>
      <c r="AJ131" s="846"/>
      <c r="AK131" s="847">
        <v>4440520</v>
      </c>
      <c r="AL131" s="845"/>
      <c r="AM131" s="845"/>
      <c r="AN131" s="845"/>
      <c r="AO131" s="846"/>
      <c r="AP131" s="848"/>
      <c r="AQ131" s="849"/>
      <c r="AR131" s="849"/>
      <c r="AS131" s="849"/>
      <c r="AT131" s="850"/>
      <c r="AU131" s="285"/>
      <c r="AV131" s="285"/>
      <c r="AW131" s="285"/>
      <c r="AX131" s="809" t="s">
        <v>501</v>
      </c>
      <c r="AY131" s="810"/>
      <c r="AZ131" s="810"/>
      <c r="BA131" s="810"/>
      <c r="BB131" s="810"/>
      <c r="BC131" s="810"/>
      <c r="BD131" s="810"/>
      <c r="BE131" s="811"/>
      <c r="BF131" s="812" t="s">
        <v>245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503</v>
      </c>
      <c r="W132" s="822"/>
      <c r="X132" s="822"/>
      <c r="Y132" s="822"/>
      <c r="Z132" s="823"/>
      <c r="AA132" s="824">
        <v>5.5553838879999997</v>
      </c>
      <c r="AB132" s="825"/>
      <c r="AC132" s="825"/>
      <c r="AD132" s="825"/>
      <c r="AE132" s="826"/>
      <c r="AF132" s="827">
        <v>6.0973867860000004</v>
      </c>
      <c r="AG132" s="825"/>
      <c r="AH132" s="825"/>
      <c r="AI132" s="825"/>
      <c r="AJ132" s="826"/>
      <c r="AK132" s="827">
        <v>7.8770504360000002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504</v>
      </c>
      <c r="W133" s="801"/>
      <c r="X133" s="801"/>
      <c r="Y133" s="801"/>
      <c r="Z133" s="802"/>
      <c r="AA133" s="803">
        <v>7.8</v>
      </c>
      <c r="AB133" s="804"/>
      <c r="AC133" s="804"/>
      <c r="AD133" s="804"/>
      <c r="AE133" s="805"/>
      <c r="AF133" s="803">
        <v>6.9</v>
      </c>
      <c r="AG133" s="804"/>
      <c r="AH133" s="804"/>
      <c r="AI133" s="804"/>
      <c r="AJ133" s="805"/>
      <c r="AK133" s="803">
        <v>6.5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Gqynrx1/XVWwLG4xRBbRSiZlvF5ny5p9NAyC/37nD6Fj+h1Xvz6W+PyDyqkKf70KbStNhlUENEfuwK+y+jZV9w==" saltValue="kT/RFBa57HJ8IRf9QElEd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Ll3zUnrdW+jywpyfFJ1umRLHh/iXIs6ZsobOVIUNEgPDBc+jt7aDzZutIOom/KqoudNaXnh2Ptyb09DRnwbD3g==" saltValue="dyXwdibVgUYz4gp4334N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921OrXo5+TOubYilrR6sv1Uv2eSRDocS4yJKCNsblJsYhC+Uw3KUFURu45HsXiZgmAZS1a+woEjKh4KM6Kvgg==" saltValue="uFwTaR7rMISOA6XWpsZy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1" t="s">
        <v>513</v>
      </c>
      <c r="AL9" s="1232"/>
      <c r="AM9" s="1232"/>
      <c r="AN9" s="1233"/>
      <c r="AO9" s="313">
        <v>1615590</v>
      </c>
      <c r="AP9" s="313">
        <v>127302</v>
      </c>
      <c r="AQ9" s="314">
        <v>99202</v>
      </c>
      <c r="AR9" s="315">
        <v>28.3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1" t="s">
        <v>514</v>
      </c>
      <c r="AL10" s="1232"/>
      <c r="AM10" s="1232"/>
      <c r="AN10" s="1233"/>
      <c r="AO10" s="316">
        <v>69136</v>
      </c>
      <c r="AP10" s="316">
        <v>5448</v>
      </c>
      <c r="AQ10" s="317">
        <v>11247</v>
      </c>
      <c r="AR10" s="318">
        <v>-51.6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1" t="s">
        <v>515</v>
      </c>
      <c r="AL11" s="1232"/>
      <c r="AM11" s="1232"/>
      <c r="AN11" s="1233"/>
      <c r="AO11" s="316">
        <v>342155</v>
      </c>
      <c r="AP11" s="316">
        <v>26960</v>
      </c>
      <c r="AQ11" s="317">
        <v>20554</v>
      </c>
      <c r="AR11" s="318">
        <v>31.2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1" t="s">
        <v>516</v>
      </c>
      <c r="AL12" s="1232"/>
      <c r="AM12" s="1232"/>
      <c r="AN12" s="1233"/>
      <c r="AO12" s="316">
        <v>78067</v>
      </c>
      <c r="AP12" s="316">
        <v>6151</v>
      </c>
      <c r="AQ12" s="317">
        <v>2195</v>
      </c>
      <c r="AR12" s="318">
        <v>180.2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1" t="s">
        <v>517</v>
      </c>
      <c r="AL13" s="1232"/>
      <c r="AM13" s="1232"/>
      <c r="AN13" s="1233"/>
      <c r="AO13" s="316" t="s">
        <v>518</v>
      </c>
      <c r="AP13" s="316" t="s">
        <v>518</v>
      </c>
      <c r="AQ13" s="317" t="s">
        <v>518</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1" t="s">
        <v>519</v>
      </c>
      <c r="AL14" s="1232"/>
      <c r="AM14" s="1232"/>
      <c r="AN14" s="1233"/>
      <c r="AO14" s="316">
        <v>37905</v>
      </c>
      <c r="AP14" s="316">
        <v>2987</v>
      </c>
      <c r="AQ14" s="317">
        <v>4724</v>
      </c>
      <c r="AR14" s="318">
        <v>-36.799999999999997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1" t="s">
        <v>520</v>
      </c>
      <c r="AL15" s="1232"/>
      <c r="AM15" s="1232"/>
      <c r="AN15" s="1233"/>
      <c r="AO15" s="316">
        <v>67021</v>
      </c>
      <c r="AP15" s="316">
        <v>5281</v>
      </c>
      <c r="AQ15" s="317">
        <v>2851</v>
      </c>
      <c r="AR15" s="318">
        <v>85.2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4" t="s">
        <v>521</v>
      </c>
      <c r="AL16" s="1235"/>
      <c r="AM16" s="1235"/>
      <c r="AN16" s="1236"/>
      <c r="AO16" s="316">
        <v>-117081</v>
      </c>
      <c r="AP16" s="316">
        <v>-9226</v>
      </c>
      <c r="AQ16" s="317">
        <v>-9556</v>
      </c>
      <c r="AR16" s="318">
        <v>-3.5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4" t="s">
        <v>188</v>
      </c>
      <c r="AL17" s="1235"/>
      <c r="AM17" s="1235"/>
      <c r="AN17" s="1236"/>
      <c r="AO17" s="316">
        <v>2092793</v>
      </c>
      <c r="AP17" s="316">
        <v>164904</v>
      </c>
      <c r="AQ17" s="317">
        <v>131217</v>
      </c>
      <c r="AR17" s="318">
        <v>25.7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8" t="s">
        <v>526</v>
      </c>
      <c r="AL21" s="1229"/>
      <c r="AM21" s="1229"/>
      <c r="AN21" s="1230"/>
      <c r="AO21" s="328">
        <v>14.89</v>
      </c>
      <c r="AP21" s="329">
        <v>11.75</v>
      </c>
      <c r="AQ21" s="330">
        <v>3.14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8" t="s">
        <v>527</v>
      </c>
      <c r="AL22" s="1229"/>
      <c r="AM22" s="1229"/>
      <c r="AN22" s="1230"/>
      <c r="AO22" s="333">
        <v>90.4</v>
      </c>
      <c r="AP22" s="334">
        <v>95.4</v>
      </c>
      <c r="AQ22" s="335">
        <v>-5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9" t="s">
        <v>531</v>
      </c>
      <c r="AL32" s="1220"/>
      <c r="AM32" s="1220"/>
      <c r="AN32" s="1221"/>
      <c r="AO32" s="343">
        <v>1009949</v>
      </c>
      <c r="AP32" s="343">
        <v>79580</v>
      </c>
      <c r="AQ32" s="344">
        <v>84474</v>
      </c>
      <c r="AR32" s="345">
        <v>-5.8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9" t="s">
        <v>532</v>
      </c>
      <c r="AL33" s="1220"/>
      <c r="AM33" s="1220"/>
      <c r="AN33" s="1221"/>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9" t="s">
        <v>533</v>
      </c>
      <c r="AL34" s="1220"/>
      <c r="AM34" s="1220"/>
      <c r="AN34" s="1221"/>
      <c r="AO34" s="343" t="s">
        <v>518</v>
      </c>
      <c r="AP34" s="343" t="s">
        <v>518</v>
      </c>
      <c r="AQ34" s="344" t="s">
        <v>518</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9" t="s">
        <v>534</v>
      </c>
      <c r="AL35" s="1220"/>
      <c r="AM35" s="1220"/>
      <c r="AN35" s="1221"/>
      <c r="AO35" s="343">
        <v>176230</v>
      </c>
      <c r="AP35" s="343">
        <v>13886</v>
      </c>
      <c r="AQ35" s="344">
        <v>26788</v>
      </c>
      <c r="AR35" s="345">
        <v>-48.2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9" t="s">
        <v>535</v>
      </c>
      <c r="AL36" s="1220"/>
      <c r="AM36" s="1220"/>
      <c r="AN36" s="1221"/>
      <c r="AO36" s="343">
        <v>10071</v>
      </c>
      <c r="AP36" s="343">
        <v>794</v>
      </c>
      <c r="AQ36" s="344">
        <v>3368</v>
      </c>
      <c r="AR36" s="345">
        <v>-76.400000000000006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9" t="s">
        <v>536</v>
      </c>
      <c r="AL37" s="1220"/>
      <c r="AM37" s="1220"/>
      <c r="AN37" s="1221"/>
      <c r="AO37" s="343">
        <v>210</v>
      </c>
      <c r="AP37" s="343">
        <v>17</v>
      </c>
      <c r="AQ37" s="344">
        <v>1258</v>
      </c>
      <c r="AR37" s="345">
        <v>-98.6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2" t="s">
        <v>537</v>
      </c>
      <c r="AL38" s="1223"/>
      <c r="AM38" s="1223"/>
      <c r="AN38" s="1224"/>
      <c r="AO38" s="346" t="s">
        <v>518</v>
      </c>
      <c r="AP38" s="346" t="s">
        <v>518</v>
      </c>
      <c r="AQ38" s="347">
        <v>17</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2" t="s">
        <v>538</v>
      </c>
      <c r="AL39" s="1223"/>
      <c r="AM39" s="1223"/>
      <c r="AN39" s="1224"/>
      <c r="AO39" s="343">
        <v>-100465</v>
      </c>
      <c r="AP39" s="343">
        <v>-7916</v>
      </c>
      <c r="AQ39" s="344">
        <v>-5714</v>
      </c>
      <c r="AR39" s="345">
        <v>38.5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9" t="s">
        <v>539</v>
      </c>
      <c r="AL40" s="1220"/>
      <c r="AM40" s="1220"/>
      <c r="AN40" s="1221"/>
      <c r="AO40" s="343">
        <v>-746213</v>
      </c>
      <c r="AP40" s="343">
        <v>-58799</v>
      </c>
      <c r="AQ40" s="344">
        <v>-76184</v>
      </c>
      <c r="AR40" s="345">
        <v>-22.8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5" t="s">
        <v>300</v>
      </c>
      <c r="AL41" s="1226"/>
      <c r="AM41" s="1226"/>
      <c r="AN41" s="1227"/>
      <c r="AO41" s="343">
        <v>349782</v>
      </c>
      <c r="AP41" s="343">
        <v>27561</v>
      </c>
      <c r="AQ41" s="344">
        <v>34007</v>
      </c>
      <c r="AR41" s="345">
        <v>-19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2" t="s">
        <v>508</v>
      </c>
      <c r="AN49" s="1214" t="s">
        <v>543</v>
      </c>
      <c r="AO49" s="1215"/>
      <c r="AP49" s="1215"/>
      <c r="AQ49" s="1215"/>
      <c r="AR49" s="121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3"/>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23168296</v>
      </c>
      <c r="AN51" s="365">
        <v>1678132</v>
      </c>
      <c r="AO51" s="366">
        <v>37.700000000000003</v>
      </c>
      <c r="AP51" s="367">
        <v>93741</v>
      </c>
      <c r="AQ51" s="368">
        <v>-7.8</v>
      </c>
      <c r="AR51" s="369">
        <v>45.5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1040069</v>
      </c>
      <c r="AN52" s="373">
        <v>75335</v>
      </c>
      <c r="AO52" s="374">
        <v>125</v>
      </c>
      <c r="AP52" s="375">
        <v>46285</v>
      </c>
      <c r="AQ52" s="376">
        <v>-9.4</v>
      </c>
      <c r="AR52" s="377">
        <v>134.4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23249673</v>
      </c>
      <c r="AN53" s="365">
        <v>1718506</v>
      </c>
      <c r="AO53" s="366">
        <v>2.4</v>
      </c>
      <c r="AP53" s="367">
        <v>107537</v>
      </c>
      <c r="AQ53" s="368">
        <v>14.7</v>
      </c>
      <c r="AR53" s="369">
        <v>-12.3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1725565</v>
      </c>
      <c r="AN54" s="373">
        <v>127546</v>
      </c>
      <c r="AO54" s="374">
        <v>69.3</v>
      </c>
      <c r="AP54" s="375">
        <v>57923</v>
      </c>
      <c r="AQ54" s="376">
        <v>25.1</v>
      </c>
      <c r="AR54" s="377">
        <v>44.2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11787234</v>
      </c>
      <c r="AN55" s="365">
        <v>892296</v>
      </c>
      <c r="AO55" s="366">
        <v>-48.1</v>
      </c>
      <c r="AP55" s="367">
        <v>113913</v>
      </c>
      <c r="AQ55" s="368">
        <v>5.9</v>
      </c>
      <c r="AR55" s="369">
        <v>-54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1916893</v>
      </c>
      <c r="AN56" s="373">
        <v>145109</v>
      </c>
      <c r="AO56" s="374">
        <v>13.8</v>
      </c>
      <c r="AP56" s="375">
        <v>53160</v>
      </c>
      <c r="AQ56" s="376">
        <v>-8.1999999999999993</v>
      </c>
      <c r="AR56" s="377">
        <v>22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6951509</v>
      </c>
      <c r="AN57" s="365">
        <v>535267</v>
      </c>
      <c r="AO57" s="366">
        <v>-40</v>
      </c>
      <c r="AP57" s="367">
        <v>115050</v>
      </c>
      <c r="AQ57" s="368">
        <v>1</v>
      </c>
      <c r="AR57" s="369">
        <v>-41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760372</v>
      </c>
      <c r="AN58" s="373">
        <v>58549</v>
      </c>
      <c r="AO58" s="374">
        <v>-59.7</v>
      </c>
      <c r="AP58" s="375">
        <v>53792</v>
      </c>
      <c r="AQ58" s="376">
        <v>1.2</v>
      </c>
      <c r="AR58" s="377">
        <v>-60.9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5935546</v>
      </c>
      <c r="AN59" s="365">
        <v>467697</v>
      </c>
      <c r="AO59" s="366">
        <v>-12.6</v>
      </c>
      <c r="AP59" s="367">
        <v>118252</v>
      </c>
      <c r="AQ59" s="368">
        <v>2.8</v>
      </c>
      <c r="AR59" s="369">
        <v>-15.4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1397424</v>
      </c>
      <c r="AN60" s="373">
        <v>110111</v>
      </c>
      <c r="AO60" s="374">
        <v>88.1</v>
      </c>
      <c r="AP60" s="375">
        <v>49994</v>
      </c>
      <c r="AQ60" s="376">
        <v>-7.1</v>
      </c>
      <c r="AR60" s="377">
        <v>95.2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14218452</v>
      </c>
      <c r="AN61" s="380">
        <v>1058380</v>
      </c>
      <c r="AO61" s="381">
        <v>-12.1</v>
      </c>
      <c r="AP61" s="382">
        <v>109699</v>
      </c>
      <c r="AQ61" s="383">
        <v>3.3</v>
      </c>
      <c r="AR61" s="369">
        <v>-15.4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1368065</v>
      </c>
      <c r="AN62" s="373">
        <v>103330</v>
      </c>
      <c r="AO62" s="374">
        <v>47.3</v>
      </c>
      <c r="AP62" s="375">
        <v>52231</v>
      </c>
      <c r="AQ62" s="376">
        <v>0.3</v>
      </c>
      <c r="AR62" s="377">
        <v>47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bUXpMYN1/fD5l0jBRuRvxaiNcwGMsd94wVz+BMY65wnSysNFfRTD9opyctPpw5nzq2AahKqPQyplDLWMQm+qxg==" saltValue="ap9urtpFuGvIcvaUI4Emk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KFzXXtjsAplXSIcLSsmyO0E4MSu4BzXlywU5EDO7hUqypSKRu82tTJtYvvFaA2jzZgZdMxMltHQUQHZ2sc2iew==" saltValue="x/dRTgoQ4VXIAulHlEFt9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lgggAOoTYEhwDCQ8YiaE9S29G1j2HoSN2KfY22R84sDTgypB8wddRl9jduQFF/XcrNYHgK+2NlNnZ5dvEVuv2Q==" saltValue="nZo2Dtbg/a1NNtKB2od7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7" t="s">
        <v>3</v>
      </c>
      <c r="D47" s="1237"/>
      <c r="E47" s="1238"/>
      <c r="F47" s="11">
        <v>152.75</v>
      </c>
      <c r="G47" s="12">
        <v>151.12</v>
      </c>
      <c r="H47" s="12">
        <v>130.47</v>
      </c>
      <c r="I47" s="12">
        <v>75.709999999999994</v>
      </c>
      <c r="J47" s="13">
        <v>88.16</v>
      </c>
    </row>
    <row r="48" spans="2:10" ht="57.75" customHeight="1" x14ac:dyDescent="0.15">
      <c r="B48" s="14"/>
      <c r="C48" s="1239" t="s">
        <v>4</v>
      </c>
      <c r="D48" s="1239"/>
      <c r="E48" s="1240"/>
      <c r="F48" s="15">
        <v>31.29</v>
      </c>
      <c r="G48" s="16">
        <v>41.1</v>
      </c>
      <c r="H48" s="16">
        <v>23.71</v>
      </c>
      <c r="I48" s="16">
        <v>30.49</v>
      </c>
      <c r="J48" s="17">
        <v>29.64</v>
      </c>
    </row>
    <row r="49" spans="2:10" ht="57.75" customHeight="1" thickBot="1" x14ac:dyDescent="0.2">
      <c r="B49" s="18"/>
      <c r="C49" s="1241" t="s">
        <v>5</v>
      </c>
      <c r="D49" s="1241"/>
      <c r="E49" s="1242"/>
      <c r="F49" s="19">
        <v>7.02</v>
      </c>
      <c r="G49" s="20" t="s">
        <v>564</v>
      </c>
      <c r="H49" s="20" t="s">
        <v>565</v>
      </c>
      <c r="I49" s="20" t="s">
        <v>566</v>
      </c>
      <c r="J49" s="21" t="s">
        <v>567</v>
      </c>
    </row>
    <row r="50" spans="2:10" ht="13.5" customHeight="1" x14ac:dyDescent="0.15"/>
  </sheetData>
  <sheetProtection algorithmName="SHA-512" hashValue="tmEKCoRLLu/dH94IkMzDHF4Da/mDg3Fgq0DVwI77N39xf/yaVVCf6qjmsgOBzqchJYR710e5i7aI9r6i0OGJtA==" saltValue="hy85jvBn4qQMfKddSp71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2021-03-10T07:52:37Z</cp:lastPrinted>
  <dcterms:created xsi:type="dcterms:W3CDTF">2021-02-05T01:07:52Z</dcterms:created>
  <dcterms:modified xsi:type="dcterms:W3CDTF">2021-11-19T04:52:15Z</dcterms:modified>
  <cp:category/>
</cp:coreProperties>
</file>